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  <sheet state="visible" name="Sheet1" sheetId="2" r:id="rId5"/>
    <sheet state="visible" name="Lat Long" sheetId="3" r:id="rId6"/>
    <sheet state="visible" name="Sheet2" sheetId="4" r:id="rId7"/>
    <sheet state="visible" name="Waiting Point" sheetId="5" r:id="rId8"/>
    <sheet state="visible" name="Distance Matrix" sheetId="6" r:id="rId9"/>
    <sheet state="visible" name="Tugboat" sheetId="7" r:id="rId10"/>
    <sheet state="visible" name="Raw" sheetId="8" r:id="rId11"/>
    <sheet state="visible" name="Pic" sheetId="9" r:id="rId12"/>
  </sheets>
  <definedNames>
    <definedName hidden="1" localSheetId="7" name="_xlnm._FilterDatabase">Raw!$A$1:$AF$218</definedName>
  </definedNames>
  <calcPr/>
  <extLst>
    <ext uri="GoogleSheetsCustomDataVersion2">
      <go:sheetsCustomData xmlns:go="http://customooxmlschemas.google.com/" r:id="rId13" roundtripDataChecksum="xiXODkpbAaNWNLQKO4FGP4Ax2TDXN8+2wDExIPUfAu0="/>
    </ext>
  </extLst>
</workbook>
</file>

<file path=xl/sharedStrings.xml><?xml version="1.0" encoding="utf-8"?>
<sst xmlns="http://schemas.openxmlformats.org/spreadsheetml/2006/main" count="2249" uniqueCount="143">
  <si>
    <t>Order No.</t>
  </si>
  <si>
    <t>From</t>
  </si>
  <si>
    <t>To</t>
  </si>
  <si>
    <t>Weight (Ton)</t>
  </si>
  <si>
    <t>Barge</t>
  </si>
  <si>
    <t>Barge Length (m)</t>
  </si>
  <si>
    <t>Parking Start Time (dd/mm/yy hh:mm)</t>
  </si>
  <si>
    <t>Delivery Time (dd/mm/yy hh:mm)</t>
  </si>
  <si>
    <t>Loading time (min)</t>
  </si>
  <si>
    <t>ทุ่น 33 เจ้าพระยา</t>
  </si>
  <si>
    <t>ธนากร</t>
  </si>
  <si>
    <t>Barge001</t>
  </si>
  <si>
    <t>เรือใหญ่</t>
  </si>
  <si>
    <t>Barge002</t>
  </si>
  <si>
    <t>เกาะสีชัง</t>
  </si>
  <si>
    <t>Barge003</t>
  </si>
  <si>
    <t>ทุ่น 10 มหาชัย</t>
  </si>
  <si>
    <t>Barge004</t>
  </si>
  <si>
    <t>Barge006</t>
  </si>
  <si>
    <t>Barge007</t>
  </si>
  <si>
    <t>Barge008</t>
  </si>
  <si>
    <t>มหาชัย</t>
  </si>
  <si>
    <t>Barge009</t>
  </si>
  <si>
    <t>Barge010</t>
  </si>
  <si>
    <t>Barge011</t>
  </si>
  <si>
    <t>Barge012</t>
  </si>
  <si>
    <t>Barge013</t>
  </si>
  <si>
    <t>Barge014</t>
  </si>
  <si>
    <t>Barge015</t>
  </si>
  <si>
    <t>คลองเตย</t>
  </si>
  <si>
    <t>สะพานรังสิต (ส นนทบุรี)</t>
  </si>
  <si>
    <t>Barge016</t>
  </si>
  <si>
    <t>จุดจอดเรือวัดไก่เตี้ย</t>
  </si>
  <si>
    <t>Barge017</t>
  </si>
  <si>
    <t>Barge018</t>
  </si>
  <si>
    <t>Barge019</t>
  </si>
  <si>
    <t>Barge020</t>
  </si>
  <si>
    <t>จุดจอดเรือบางหัวเสือ</t>
  </si>
  <si>
    <t>Barge021</t>
  </si>
  <si>
    <t>Barge022</t>
  </si>
  <si>
    <t>Barge023</t>
  </si>
  <si>
    <t>Barge024</t>
  </si>
  <si>
    <t>Barge025</t>
  </si>
  <si>
    <t>Barge026</t>
  </si>
  <si>
    <t>Barge027</t>
  </si>
  <si>
    <t>Barge028</t>
  </si>
  <si>
    <t>Barge029</t>
  </si>
  <si>
    <t>Barge030</t>
  </si>
  <si>
    <t>Barge031</t>
  </si>
  <si>
    <t>Barge032</t>
  </si>
  <si>
    <t>Barge033</t>
  </si>
  <si>
    <t>Barge034</t>
  </si>
  <si>
    <t>Barge035</t>
  </si>
  <si>
    <t>Barge036</t>
  </si>
  <si>
    <t>Barge037</t>
  </si>
  <si>
    <t>Direction</t>
  </si>
  <si>
    <t>location</t>
  </si>
  <si>
    <t>Lat</t>
  </si>
  <si>
    <t>Long</t>
  </si>
  <si>
    <t>Sea/River</t>
  </si>
  <si>
    <t>Remark</t>
  </si>
  <si>
    <t>Starttime  stop point  (dd/mm/yy hh:mm)</t>
  </si>
  <si>
    <t>End time stop point  (dd/mm/yy hh:mm)</t>
  </si>
  <si>
    <t>Sea</t>
  </si>
  <si>
    <t>River</t>
  </si>
  <si>
    <t>Waiting point</t>
  </si>
  <si>
    <t>Start time  stop point ขาขึ้น  (dd/mm/yy hh:mm)</t>
  </si>
  <si>
    <t>End time stop point ขาขึ้น (dd/mm/yy hh:mm)</t>
  </si>
  <si>
    <t>Start time  stop point ขาล่อง (dd/mm/yy hh:mm)</t>
  </si>
  <si>
    <t>End time stop point ขาล่อง (dd/mm/yy hh:mm)</t>
  </si>
  <si>
    <t>No</t>
  </si>
  <si>
    <t>Name</t>
  </si>
  <si>
    <t>Max load(ton)</t>
  </si>
  <si>
    <t>Max Barge (n)</t>
  </si>
  <si>
    <t>Max barge length (m)</t>
  </si>
  <si>
    <t>Min Speed (km/hr)</t>
  </si>
  <si>
    <t>Max Speed (km/hr)</t>
  </si>
  <si>
    <t>Fuel consump (litre/ton-km) Sea</t>
  </si>
  <si>
    <t>Fuel consump (litre/ton-km) River</t>
  </si>
  <si>
    <t>SEA</t>
  </si>
  <si>
    <t>RIVER</t>
  </si>
  <si>
    <t>W10</t>
  </si>
  <si>
    <t>K11</t>
  </si>
  <si>
    <t>order no.</t>
  </si>
  <si>
    <t>จาก</t>
  </si>
  <si>
    <t>ถึง</t>
  </si>
  <si>
    <t>เรือยนต์</t>
  </si>
  <si>
    <t>การลาก</t>
  </si>
  <si>
    <t>แรงม้า (HP)</t>
  </si>
  <si>
    <t>ปั๊มหัวฉีด</t>
  </si>
  <si>
    <t>กว้างตลอดลำ (ม.)</t>
  </si>
  <si>
    <t>ยาวตลอดลำ (ม.)</t>
  </si>
  <si>
    <t>ยาวฉาก (ม.)</t>
  </si>
  <si>
    <t>ลึก (ม.)</t>
  </si>
  <si>
    <t>ตันกรอส (ตัน)</t>
  </si>
  <si>
    <t>ตันเนต (ตัน)</t>
  </si>
  <si>
    <t>ชนิดเพลา</t>
  </si>
  <si>
    <t>อัตราทด</t>
  </si>
  <si>
    <t>ขนาดเพลา (นิ้ว)</t>
  </si>
  <si>
    <t>บู๊ช</t>
  </si>
  <si>
    <t>ขนาดใบจักร</t>
  </si>
  <si>
    <t>อัตราการใช้เชื้อเพลิงเฉลี่ย (l/h)</t>
  </si>
  <si>
    <t>น้ำมันที่ใช้ (ลิตร)</t>
  </si>
  <si>
    <t>RPM เฉลี่ย</t>
  </si>
  <si>
    <t>ความเร็วเฉลี่ย (km/h)</t>
  </si>
  <si>
    <t>ระยะทางที่ใช้ (เมตร)</t>
  </si>
  <si>
    <t>Latitude ต่ำสุด</t>
  </si>
  <si>
    <t>Longitude ต่ำสุด</t>
  </si>
  <si>
    <t>น้ำหนัก (ตัน)</t>
  </si>
  <si>
    <t>น้ำหนักพวง (ตัน)</t>
  </si>
  <si>
    <t>เวลาจบ</t>
  </si>
  <si>
    <t>เวลาเริ่ม</t>
  </si>
  <si>
    <t>ใช้เวลาทั้งสิ้น (นาที)</t>
  </si>
  <si>
    <t>Latitude สูงสุด</t>
  </si>
  <si>
    <t>Longitude สูงสุด</t>
  </si>
  <si>
    <t>วัดช่องลม มหาชัย</t>
  </si>
  <si>
    <t>W 10</t>
  </si>
  <si>
    <t>ตัวเปล่า</t>
  </si>
  <si>
    <t>แบบไฟฟ้า</t>
  </si>
  <si>
    <t>เพลาสแตนเลส</t>
  </si>
  <si>
    <t>9.5</t>
  </si>
  <si>
    <t>บู๊ชลูกปืน</t>
  </si>
  <si>
    <t>ทุ่นขาว เจ้าพระยา</t>
  </si>
  <si>
    <t>ลากเรือหนัก</t>
  </si>
  <si>
    <t>ลากเรือเบา</t>
  </si>
  <si>
    <t>พูนผลบางไทร</t>
  </si>
  <si>
    <t>K 11</t>
  </si>
  <si>
    <t>แบบแม๊คคานิค</t>
  </si>
  <si>
    <t>เพลาเหล็ก</t>
  </si>
  <si>
    <t>7:1</t>
  </si>
  <si>
    <t>บู๊ชไม้</t>
  </si>
  <si>
    <t>บางปะอิน (อำเภอ)</t>
  </si>
  <si>
    <t>สะพานเชียงราก</t>
  </si>
  <si>
    <t>สะพานกรุงเทพ</t>
  </si>
  <si>
    <t>จุดจอดเรือสาธุประดิษฐ์</t>
  </si>
  <si>
    <t>ไทยเซ็ลทรัลพระประแดง</t>
  </si>
  <si>
    <t>ไทยซูการ์</t>
  </si>
  <si>
    <t>จุดจอดเรือทุ่นทหารเรือ</t>
  </si>
  <si>
    <t>สินวัฒนา NKL L</t>
  </si>
  <si>
    <t>จุดจอดเรือวัดบันได</t>
  </si>
  <si>
    <t>จุดจอดเรือสามโคก</t>
  </si>
  <si>
    <t>ปากน้ำ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</si>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</sst>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9">
    <font>
      <sz val="12.0"/>
      <color theme="1"/>
      <name val="Aptos Narrow"/>
      <scheme val="minor"/>
    </font>
    <font>
      <b/>
      <sz val="12.0"/>
      <color theme="1"/>
      <name val="Aptos Narrow"/>
    </font>
    <font>
      <sz val="12.0"/>
      <color theme="1"/>
      <name val="Aptos Narrow"/>
    </font>
    <font>
      <b/>
      <sz val="11.0"/>
      <color theme="1"/>
      <name val="Calibri"/>
    </font>
    <font>
      <sz val="14.0"/>
      <color rgb="FF000000"/>
      <name val="Aptos Narrow"/>
    </font>
    <font>
      <sz val="14.0"/>
      <color theme="1"/>
      <name val="Aptos Narrow"/>
    </font>
    <font>
      <color theme="1"/>
      <name val="Arial"/>
    </font>
    <font>
      <sz val="12.0"/>
      <color rgb="FF000000"/>
      <name val="Aptos Narrow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5" numFmtId="164" xfId="0" applyBorder="1" applyFont="1" applyNumberFormat="1"/>
    <xf borderId="1" fillId="0" fontId="2" numFmtId="1" xfId="0" applyBorder="1" applyFont="1" applyNumberForma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readingOrder="0"/>
    </xf>
    <xf borderId="3" fillId="2" fontId="1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22" xfId="0" applyBorder="1" applyFont="1" applyNumberFormat="1"/>
    <xf borderId="0" fillId="0" fontId="1" numFmtId="0" xfId="0" applyFont="1"/>
    <xf borderId="0" fillId="0" fontId="8" numFmtId="0" xfId="0" applyFont="1"/>
    <xf borderId="0" fillId="0" fontId="7" numFmtId="0" xfId="0" applyAlignment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/>
    </xf>
    <xf borderId="1" fillId="0" fontId="2" numFmtId="2" xfId="0" applyAlignment="1" applyBorder="1" applyFont="1" applyNumberForma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34</xdr:row>
      <xdr:rowOff>19050</xdr:rowOff>
    </xdr:from>
    <xdr:ext cx="476250" cy="409575"/>
    <xdr:sp>
      <xdr:nvSpPr>
        <xdr:cNvPr id="3" name="Shape 3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685800</xdr:colOff>
      <xdr:row>19</xdr:row>
      <xdr:rowOff>123825</xdr:rowOff>
    </xdr:from>
    <xdr:ext cx="476250" cy="409575"/>
    <xdr:sp>
      <xdr:nvSpPr>
        <xdr:cNvPr id="4" name="Shape 4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FF000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247650</xdr:colOff>
      <xdr:row>15</xdr:row>
      <xdr:rowOff>38100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11</xdr:row>
      <xdr:rowOff>114300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228600</xdr:colOff>
      <xdr:row>8</xdr:row>
      <xdr:rowOff>0</xdr:rowOff>
    </xdr:from>
    <xdr:ext cx="390525" cy="409575"/>
    <xdr:sp>
      <xdr:nvSpPr>
        <xdr:cNvPr id="6" name="Shape 6"/>
        <xdr:cNvSpPr/>
      </xdr:nvSpPr>
      <xdr:spPr>
        <a:xfrm>
          <a:off x="5160263" y="3584738"/>
          <a:ext cx="371475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6</xdr:row>
      <xdr:rowOff>38100</xdr:rowOff>
    </xdr:from>
    <xdr:ext cx="438150" cy="409575"/>
    <xdr:sp>
      <xdr:nvSpPr>
        <xdr:cNvPr id="5" name="Shape 5"/>
        <xdr:cNvSpPr/>
      </xdr:nvSpPr>
      <xdr:spPr>
        <a:xfrm>
          <a:off x="5136450" y="3584738"/>
          <a:ext cx="4191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323850</xdr:colOff>
      <xdr:row>4</xdr:row>
      <xdr:rowOff>76200</xdr:rowOff>
    </xdr:from>
    <xdr:ext cx="476250" cy="409575"/>
    <xdr:sp>
      <xdr:nvSpPr>
        <xdr:cNvPr id="7" name="Shape 7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647700</xdr:colOff>
      <xdr:row>33</xdr:row>
      <xdr:rowOff>76200</xdr:rowOff>
    </xdr:from>
    <xdr:ext cx="571500" cy="304800"/>
    <xdr:sp>
      <xdr:nvSpPr>
        <xdr:cNvPr id="8" name="Shape 8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P1</a:t>
          </a:r>
          <a:endParaRPr sz="1400"/>
        </a:p>
      </xdr:txBody>
    </xdr:sp>
    <xdr:clientData fLocksWithSheet="0"/>
  </xdr:oneCellAnchor>
  <xdr:oneCellAnchor>
    <xdr:from>
      <xdr:col>9</xdr:col>
      <xdr:colOff>28575</xdr:colOff>
      <xdr:row>10</xdr:row>
      <xdr:rowOff>114300</xdr:rowOff>
    </xdr:from>
    <xdr:ext cx="485775" cy="304800"/>
    <xdr:sp>
      <xdr:nvSpPr>
        <xdr:cNvPr id="9" name="Shape 9"/>
        <xdr:cNvSpPr txBox="1"/>
      </xdr:nvSpPr>
      <xdr:spPr>
        <a:xfrm>
          <a:off x="5107875" y="3632363"/>
          <a:ext cx="476250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W2</a:t>
          </a:r>
          <a:endParaRPr sz="1400"/>
        </a:p>
      </xdr:txBody>
    </xdr:sp>
    <xdr:clientData fLocksWithSheet="0"/>
  </xdr:oneCellAnchor>
  <xdr:oneCellAnchor>
    <xdr:from>
      <xdr:col>8</xdr:col>
      <xdr:colOff>581025</xdr:colOff>
      <xdr:row>8</xdr:row>
      <xdr:rowOff>0</xdr:rowOff>
    </xdr:from>
    <xdr:ext cx="571500" cy="304800"/>
    <xdr:sp>
      <xdr:nvSpPr>
        <xdr:cNvPr id="10" name="Shape 10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C3</a:t>
          </a:r>
          <a:endParaRPr sz="1400"/>
        </a:p>
      </xdr:txBody>
    </xdr:sp>
    <xdr:clientData fLocksWithSheet="0"/>
  </xdr:oneCellAnchor>
  <xdr:oneCellAnchor>
    <xdr:from>
      <xdr:col>9</xdr:col>
      <xdr:colOff>409575</xdr:colOff>
      <xdr:row>21</xdr:row>
      <xdr:rowOff>85725</xdr:rowOff>
    </xdr:from>
    <xdr:ext cx="571500" cy="304800"/>
    <xdr:sp>
      <xdr:nvSpPr>
        <xdr:cNvPr id="11" name="Shape 11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P2</a:t>
          </a:r>
          <a:endParaRPr sz="1400"/>
        </a:p>
      </xdr:txBody>
    </xdr:sp>
    <xdr:clientData fLocksWithSheet="0"/>
  </xdr:oneCellAnchor>
  <xdr:oneCellAnchor>
    <xdr:from>
      <xdr:col>8</xdr:col>
      <xdr:colOff>581025</xdr:colOff>
      <xdr:row>16</xdr:row>
      <xdr:rowOff>161925</xdr:rowOff>
    </xdr:from>
    <xdr:ext cx="571500" cy="304800"/>
    <xdr:sp>
      <xdr:nvSpPr>
        <xdr:cNvPr id="12" name="Shape 12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C1</a:t>
          </a:r>
          <a:endParaRPr sz="1400"/>
        </a:p>
      </xdr:txBody>
    </xdr:sp>
    <xdr:clientData fLocksWithSheet="0"/>
  </xdr:oneCellAnchor>
  <xdr:oneCellAnchor>
    <xdr:from>
      <xdr:col>7</xdr:col>
      <xdr:colOff>285750</xdr:colOff>
      <xdr:row>11</xdr:row>
      <xdr:rowOff>95250</xdr:rowOff>
    </xdr:from>
    <xdr:ext cx="571500" cy="304800"/>
    <xdr:sp>
      <xdr:nvSpPr>
        <xdr:cNvPr id="13" name="Shape 13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C2</a:t>
          </a:r>
          <a:endParaRPr sz="1400"/>
        </a:p>
      </xdr:txBody>
    </xdr:sp>
    <xdr:clientData fLocksWithSheet="0"/>
  </xdr:oneCellAnchor>
  <xdr:oneCellAnchor>
    <xdr:from>
      <xdr:col>8</xdr:col>
      <xdr:colOff>571500</xdr:colOff>
      <xdr:row>13</xdr:row>
      <xdr:rowOff>171450</xdr:rowOff>
    </xdr:from>
    <xdr:ext cx="571500" cy="304800"/>
    <xdr:sp>
      <xdr:nvSpPr>
        <xdr:cNvPr id="14" name="Shape 14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W1</a:t>
          </a:r>
          <a:endParaRPr sz="1400"/>
        </a:p>
      </xdr:txBody>
    </xdr:sp>
    <xdr:clientData fLocksWithSheet="0"/>
  </xdr:oneCellAnchor>
  <xdr:oneCellAnchor>
    <xdr:from>
      <xdr:col>7</xdr:col>
      <xdr:colOff>295275</xdr:colOff>
      <xdr:row>6</xdr:row>
      <xdr:rowOff>142875</xdr:rowOff>
    </xdr:from>
    <xdr:ext cx="571500" cy="304800"/>
    <xdr:sp>
      <xdr:nvSpPr>
        <xdr:cNvPr id="15" name="Shape 15"/>
        <xdr:cNvSpPr txBox="1"/>
      </xdr:nvSpPr>
      <xdr:spPr>
        <a:xfrm>
          <a:off x="5065013" y="3632363"/>
          <a:ext cx="56197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C4</a:t>
          </a:r>
          <a:endParaRPr sz="1400"/>
        </a:p>
      </xdr:txBody>
    </xdr:sp>
    <xdr:clientData fLocksWithSheet="0"/>
  </xdr:oneCellAnchor>
  <xdr:oneCellAnchor>
    <xdr:from>
      <xdr:col>9</xdr:col>
      <xdr:colOff>47625</xdr:colOff>
      <xdr:row>5</xdr:row>
      <xdr:rowOff>0</xdr:rowOff>
    </xdr:from>
    <xdr:ext cx="485775" cy="304800"/>
    <xdr:sp>
      <xdr:nvSpPr>
        <xdr:cNvPr id="16" name="Shape 16"/>
        <xdr:cNvSpPr txBox="1"/>
      </xdr:nvSpPr>
      <xdr:spPr>
        <a:xfrm>
          <a:off x="5107875" y="3632363"/>
          <a:ext cx="476250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C5</a:t>
          </a:r>
          <a:endParaRPr sz="1400"/>
        </a:p>
      </xdr:txBody>
    </xdr:sp>
    <xdr:clientData fLocksWithSheet="0"/>
  </xdr:oneCellAnchor>
  <xdr:oneCellAnchor>
    <xdr:from>
      <xdr:col>9</xdr:col>
      <xdr:colOff>57150</xdr:colOff>
      <xdr:row>2</xdr:row>
      <xdr:rowOff>180975</xdr:rowOff>
    </xdr:from>
    <xdr:ext cx="485775" cy="304800"/>
    <xdr:sp>
      <xdr:nvSpPr>
        <xdr:cNvPr id="17" name="Shape 17"/>
        <xdr:cNvSpPr txBox="1"/>
      </xdr:nvSpPr>
      <xdr:spPr>
        <a:xfrm>
          <a:off x="5107875" y="3632363"/>
          <a:ext cx="476250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C6</a:t>
          </a:r>
          <a:endParaRPr sz="1400"/>
        </a:p>
      </xdr:txBody>
    </xdr:sp>
    <xdr:clientData fLocksWithSheet="0"/>
  </xdr:oneCellAnchor>
  <xdr:oneCellAnchor>
    <xdr:from>
      <xdr:col>8</xdr:col>
      <xdr:colOff>323850</xdr:colOff>
      <xdr:row>2</xdr:row>
      <xdr:rowOff>104775</xdr:rowOff>
    </xdr:from>
    <xdr:ext cx="476250" cy="409575"/>
    <xdr:sp>
      <xdr:nvSpPr>
        <xdr:cNvPr id="7" name="Shape 7"/>
        <xdr:cNvSpPr/>
      </xdr:nvSpPr>
      <xdr:spPr>
        <a:xfrm>
          <a:off x="5117400" y="3584738"/>
          <a:ext cx="457200" cy="390525"/>
        </a:xfrm>
        <a:prstGeom prst="star5">
          <a:avLst>
            <a:gd fmla="val 19098" name="adj"/>
            <a:gd fmla="val 105146" name="hf"/>
            <a:gd fmla="val 110557" name="vf"/>
          </a:avLst>
        </a:prstGeom>
        <a:solidFill>
          <a:srgbClr val="00B0F0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4620875" cy="7172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285750</xdr:colOff>
      <xdr:row>9</xdr:row>
      <xdr:rowOff>161925</xdr:rowOff>
    </xdr:from>
    <xdr:ext cx="485775" cy="400050"/>
    <xdr:pic>
      <xdr:nvPicPr>
        <xdr:cNvPr descr="ป้ายห้าม ด้วยสีเติมแบบทึบ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13</xdr:row>
      <xdr:rowOff>66675</xdr:rowOff>
    </xdr:from>
    <xdr:ext cx="400050" cy="400050"/>
    <xdr:pic>
      <xdr:nvPicPr>
        <xdr:cNvPr descr="ป้ายห้าม ด้วยสีเติมแบบทึบ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" width="21.44"/>
    <col customWidth="1" min="3" max="3" width="24.67"/>
    <col customWidth="1" min="4" max="4" width="10.78"/>
    <col customWidth="1" min="5" max="6" width="13.33"/>
    <col customWidth="1" min="7" max="8" width="22.22"/>
    <col customWidth="1" min="9" max="9" width="14.44"/>
    <col customWidth="1" min="10" max="26" width="1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4">
        <v>12100.0</v>
      </c>
      <c r="E2" s="5" t="s">
        <v>11</v>
      </c>
      <c r="F2" s="6"/>
      <c r="G2" s="7">
        <v>45568.59722222222</v>
      </c>
      <c r="H2" s="7">
        <v>45568.70486111111</v>
      </c>
      <c r="I2" s="8">
        <v>24.2</v>
      </c>
    </row>
    <row r="3">
      <c r="A3" s="3">
        <f t="shared" ref="A3:A38" si="1">1+A2</f>
        <v>2</v>
      </c>
      <c r="B3" s="4" t="s">
        <v>12</v>
      </c>
      <c r="C3" s="4" t="s">
        <v>12</v>
      </c>
      <c r="D3" s="4">
        <v>2250.0</v>
      </c>
      <c r="E3" s="5" t="s">
        <v>13</v>
      </c>
      <c r="F3" s="6"/>
      <c r="G3" s="7">
        <v>45569.59027777778</v>
      </c>
      <c r="H3" s="7">
        <v>45569.61458333334</v>
      </c>
      <c r="I3" s="8">
        <v>4.5</v>
      </c>
    </row>
    <row r="4">
      <c r="A4" s="3">
        <f t="shared" si="1"/>
        <v>3</v>
      </c>
      <c r="B4" s="4" t="s">
        <v>12</v>
      </c>
      <c r="C4" s="4" t="s">
        <v>14</v>
      </c>
      <c r="D4" s="4">
        <v>2880.0</v>
      </c>
      <c r="E4" s="5" t="s">
        <v>15</v>
      </c>
      <c r="F4" s="6"/>
      <c r="G4" s="7">
        <v>45569.61458333334</v>
      </c>
      <c r="H4" s="7">
        <v>45569.70833333334</v>
      </c>
      <c r="I4" s="8">
        <v>5.76</v>
      </c>
    </row>
    <row r="5">
      <c r="A5" s="3">
        <f t="shared" si="1"/>
        <v>4</v>
      </c>
      <c r="B5" s="4" t="s">
        <v>14</v>
      </c>
      <c r="C5" s="4" t="s">
        <v>16</v>
      </c>
      <c r="D5" s="4">
        <v>7750.0</v>
      </c>
      <c r="E5" s="5" t="s">
        <v>17</v>
      </c>
      <c r="F5" s="6"/>
      <c r="G5" s="7">
        <v>45570.45833333334</v>
      </c>
      <c r="H5" s="7">
        <v>45571.29513888889</v>
      </c>
      <c r="I5" s="8">
        <v>15.5</v>
      </c>
    </row>
    <row r="6">
      <c r="A6" s="3">
        <f t="shared" si="1"/>
        <v>5</v>
      </c>
      <c r="B6" s="4" t="s">
        <v>16</v>
      </c>
      <c r="C6" s="4" t="s">
        <v>14</v>
      </c>
      <c r="D6" s="4">
        <v>5550.0</v>
      </c>
      <c r="E6" s="5" t="s">
        <v>17</v>
      </c>
      <c r="F6" s="6"/>
      <c r="G6" s="7">
        <v>45571.29513888889</v>
      </c>
      <c r="H6" s="7">
        <v>45572.03819444445</v>
      </c>
      <c r="I6" s="8">
        <v>11.1</v>
      </c>
    </row>
    <row r="7">
      <c r="A7" s="3">
        <f t="shared" si="1"/>
        <v>6</v>
      </c>
      <c r="B7" s="4" t="s">
        <v>14</v>
      </c>
      <c r="C7" s="4" t="s">
        <v>14</v>
      </c>
      <c r="D7" s="4">
        <v>3150.0</v>
      </c>
      <c r="E7" s="5" t="s">
        <v>18</v>
      </c>
      <c r="F7" s="6"/>
      <c r="G7" s="7">
        <v>45572.375</v>
      </c>
      <c r="H7" s="7">
        <v>45572.40972222222</v>
      </c>
      <c r="I7" s="8">
        <v>6.3</v>
      </c>
    </row>
    <row r="8">
      <c r="A8" s="3">
        <f t="shared" si="1"/>
        <v>7</v>
      </c>
      <c r="B8" s="4" t="s">
        <v>14</v>
      </c>
      <c r="C8" s="4" t="s">
        <v>16</v>
      </c>
      <c r="D8" s="4">
        <v>7300.0</v>
      </c>
      <c r="E8" s="5" t="s">
        <v>19</v>
      </c>
      <c r="F8" s="6"/>
      <c r="G8" s="7">
        <v>45572.5</v>
      </c>
      <c r="H8" s="7">
        <v>45573.30902777778</v>
      </c>
      <c r="I8" s="8">
        <v>14.6</v>
      </c>
    </row>
    <row r="9">
      <c r="A9" s="3">
        <f t="shared" si="1"/>
        <v>8</v>
      </c>
      <c r="B9" s="4" t="s">
        <v>16</v>
      </c>
      <c r="C9" s="4" t="s">
        <v>16</v>
      </c>
      <c r="D9" s="4">
        <v>7300.0</v>
      </c>
      <c r="E9" s="5" t="s">
        <v>20</v>
      </c>
      <c r="F9" s="6"/>
      <c r="G9" s="7">
        <v>45573.41319444445</v>
      </c>
      <c r="H9" s="7">
        <v>45573.42708333334</v>
      </c>
      <c r="I9" s="8">
        <v>14.6</v>
      </c>
    </row>
    <row r="10">
      <c r="A10" s="3">
        <f t="shared" si="1"/>
        <v>9</v>
      </c>
      <c r="B10" s="4" t="s">
        <v>21</v>
      </c>
      <c r="C10" s="4" t="s">
        <v>21</v>
      </c>
      <c r="D10" s="4">
        <v>8300.0</v>
      </c>
      <c r="E10" s="5" t="s">
        <v>22</v>
      </c>
      <c r="F10" s="6"/>
      <c r="G10" s="7">
        <v>45574.6875</v>
      </c>
      <c r="H10" s="7">
        <v>45574.79166666666</v>
      </c>
      <c r="I10" s="8">
        <v>16.6</v>
      </c>
    </row>
    <row r="11">
      <c r="A11" s="3">
        <f t="shared" si="1"/>
        <v>10</v>
      </c>
      <c r="B11" s="4" t="s">
        <v>21</v>
      </c>
      <c r="C11" s="4" t="s">
        <v>21</v>
      </c>
      <c r="D11" s="4">
        <v>5800.0</v>
      </c>
      <c r="E11" s="5" t="s">
        <v>23</v>
      </c>
      <c r="F11" s="6"/>
      <c r="G11" s="7">
        <v>45575.31944444445</v>
      </c>
      <c r="H11" s="7">
        <v>45575.38194444445</v>
      </c>
      <c r="I11" s="8">
        <v>11.6</v>
      </c>
    </row>
    <row r="12">
      <c r="A12" s="3">
        <f t="shared" si="1"/>
        <v>11</v>
      </c>
      <c r="B12" s="4" t="s">
        <v>21</v>
      </c>
      <c r="C12" s="4" t="s">
        <v>16</v>
      </c>
      <c r="D12" s="4">
        <v>2500.0</v>
      </c>
      <c r="E12" s="5" t="s">
        <v>24</v>
      </c>
      <c r="F12" s="6"/>
      <c r="G12" s="7">
        <v>45575.38194444445</v>
      </c>
      <c r="H12" s="7">
        <v>45575.42361111111</v>
      </c>
      <c r="I12" s="8">
        <v>5.0</v>
      </c>
    </row>
    <row r="13">
      <c r="A13" s="3">
        <f t="shared" si="1"/>
        <v>12</v>
      </c>
      <c r="B13" s="4" t="s">
        <v>21</v>
      </c>
      <c r="C13" s="4" t="s">
        <v>16</v>
      </c>
      <c r="D13" s="4">
        <v>3300.0</v>
      </c>
      <c r="E13" s="5" t="s">
        <v>25</v>
      </c>
      <c r="F13" s="6"/>
      <c r="G13" s="7">
        <v>45575.44444444445</v>
      </c>
      <c r="H13" s="7">
        <v>45575.52430555555</v>
      </c>
      <c r="I13" s="8">
        <v>6.6</v>
      </c>
    </row>
    <row r="14">
      <c r="A14" s="3">
        <f t="shared" si="1"/>
        <v>13</v>
      </c>
      <c r="B14" s="4" t="s">
        <v>14</v>
      </c>
      <c r="C14" s="4" t="s">
        <v>14</v>
      </c>
      <c r="D14" s="4">
        <v>12600.0</v>
      </c>
      <c r="E14" s="5" t="s">
        <v>26</v>
      </c>
      <c r="F14" s="6"/>
      <c r="G14" s="7">
        <v>45581.6875</v>
      </c>
      <c r="H14" s="7">
        <v>45581.72222222222</v>
      </c>
      <c r="I14" s="8">
        <v>25.2</v>
      </c>
    </row>
    <row r="15">
      <c r="A15" s="3">
        <f t="shared" si="1"/>
        <v>14</v>
      </c>
      <c r="B15" s="4" t="s">
        <v>14</v>
      </c>
      <c r="C15" s="4" t="s">
        <v>14</v>
      </c>
      <c r="D15" s="4">
        <v>7350.0</v>
      </c>
      <c r="E15" s="5" t="s">
        <v>27</v>
      </c>
      <c r="F15" s="6"/>
      <c r="G15" s="7">
        <v>45581.83333333334</v>
      </c>
      <c r="H15" s="7">
        <v>45581.85416666666</v>
      </c>
      <c r="I15" s="8">
        <v>14.7</v>
      </c>
    </row>
    <row r="16">
      <c r="A16" s="3">
        <f t="shared" si="1"/>
        <v>15</v>
      </c>
      <c r="B16" s="4" t="s">
        <v>14</v>
      </c>
      <c r="C16" s="4" t="s">
        <v>16</v>
      </c>
      <c r="D16" s="4">
        <v>6750.0</v>
      </c>
      <c r="E16" s="5" t="s">
        <v>28</v>
      </c>
      <c r="F16" s="6"/>
      <c r="G16" s="7">
        <v>45581.85416666666</v>
      </c>
      <c r="H16" s="7">
        <v>45582.64930555555</v>
      </c>
      <c r="I16" s="8">
        <v>13.5</v>
      </c>
    </row>
    <row r="17">
      <c r="A17" s="3">
        <f t="shared" si="1"/>
        <v>16</v>
      </c>
      <c r="B17" s="4" t="s">
        <v>29</v>
      </c>
      <c r="C17" s="4" t="s">
        <v>30</v>
      </c>
      <c r="D17" s="4">
        <v>4500.0</v>
      </c>
      <c r="E17" s="5" t="s">
        <v>31</v>
      </c>
      <c r="F17" s="6"/>
      <c r="G17" s="7">
        <v>45583.44791666666</v>
      </c>
      <c r="H17" s="7">
        <v>45583.98611111111</v>
      </c>
      <c r="I17" s="8">
        <v>9.0</v>
      </c>
    </row>
    <row r="18">
      <c r="A18" s="3">
        <f t="shared" si="1"/>
        <v>17</v>
      </c>
      <c r="B18" s="4" t="s">
        <v>30</v>
      </c>
      <c r="C18" s="4" t="s">
        <v>32</v>
      </c>
      <c r="D18" s="4">
        <v>4500.0</v>
      </c>
      <c r="E18" s="5" t="s">
        <v>33</v>
      </c>
      <c r="F18" s="6"/>
      <c r="G18" s="7">
        <v>45584.25</v>
      </c>
      <c r="H18" s="7">
        <v>45584.78125</v>
      </c>
      <c r="I18" s="8">
        <v>9.0</v>
      </c>
    </row>
    <row r="19">
      <c r="A19" s="3">
        <f t="shared" si="1"/>
        <v>18</v>
      </c>
      <c r="B19" s="4" t="s">
        <v>14</v>
      </c>
      <c r="C19" s="4" t="s">
        <v>16</v>
      </c>
      <c r="D19" s="4">
        <v>7000.0</v>
      </c>
      <c r="E19" s="5" t="s">
        <v>34</v>
      </c>
      <c r="F19" s="6"/>
      <c r="G19" s="7">
        <v>45584.47569444445</v>
      </c>
      <c r="H19" s="7">
        <v>45585.28819444445</v>
      </c>
      <c r="I19" s="8">
        <v>14.0</v>
      </c>
    </row>
    <row r="20">
      <c r="A20" s="3">
        <f t="shared" si="1"/>
        <v>19</v>
      </c>
      <c r="B20" s="4" t="s">
        <v>14</v>
      </c>
      <c r="C20" s="4" t="s">
        <v>14</v>
      </c>
      <c r="D20" s="4">
        <v>9600.0</v>
      </c>
      <c r="E20" s="5" t="s">
        <v>35</v>
      </c>
      <c r="F20" s="6"/>
      <c r="G20" s="7">
        <v>45586.39236111111</v>
      </c>
      <c r="H20" s="7">
        <v>45586.40625</v>
      </c>
      <c r="I20" s="8">
        <v>19.2</v>
      </c>
    </row>
    <row r="21">
      <c r="A21" s="3">
        <f t="shared" si="1"/>
        <v>20</v>
      </c>
      <c r="B21" s="4" t="s">
        <v>14</v>
      </c>
      <c r="C21" s="4" t="s">
        <v>16</v>
      </c>
      <c r="D21" s="4">
        <v>7650.0</v>
      </c>
      <c r="E21" s="5" t="s">
        <v>36</v>
      </c>
      <c r="F21" s="6"/>
      <c r="G21" s="7">
        <v>45586.54166666666</v>
      </c>
      <c r="H21" s="7">
        <v>45587.33680555555</v>
      </c>
      <c r="I21" s="8">
        <v>15.3</v>
      </c>
    </row>
    <row r="22">
      <c r="A22" s="3">
        <f t="shared" si="1"/>
        <v>21</v>
      </c>
      <c r="B22" s="4" t="s">
        <v>37</v>
      </c>
      <c r="C22" s="4" t="s">
        <v>10</v>
      </c>
      <c r="D22" s="4">
        <v>8750.0</v>
      </c>
      <c r="E22" s="5" t="s">
        <v>38</v>
      </c>
      <c r="F22" s="6"/>
      <c r="G22" s="7">
        <v>45587.39930555555</v>
      </c>
      <c r="H22" s="7">
        <v>45587.61111111111</v>
      </c>
      <c r="I22" s="8">
        <v>17.5</v>
      </c>
    </row>
    <row r="23">
      <c r="A23" s="3">
        <f t="shared" si="1"/>
        <v>22</v>
      </c>
      <c r="B23" s="4" t="s">
        <v>10</v>
      </c>
      <c r="C23" s="4" t="s">
        <v>10</v>
      </c>
      <c r="D23" s="4">
        <v>3100.0</v>
      </c>
      <c r="E23" s="5" t="s">
        <v>39</v>
      </c>
      <c r="F23" s="6"/>
      <c r="G23" s="7">
        <v>45587.82986111111</v>
      </c>
      <c r="H23" s="7">
        <v>45587.84027777778</v>
      </c>
      <c r="I23" s="8">
        <v>6.2</v>
      </c>
    </row>
    <row r="24">
      <c r="A24" s="3">
        <f t="shared" si="1"/>
        <v>23</v>
      </c>
      <c r="B24" s="4" t="s">
        <v>10</v>
      </c>
      <c r="C24" s="4" t="s">
        <v>10</v>
      </c>
      <c r="D24" s="4">
        <v>2750.0</v>
      </c>
      <c r="E24" s="5" t="s">
        <v>40</v>
      </c>
      <c r="F24" s="6"/>
      <c r="G24" s="7">
        <v>45588.28472222222</v>
      </c>
      <c r="H24" s="7">
        <v>45588.29513888889</v>
      </c>
      <c r="I24" s="8">
        <v>5.5</v>
      </c>
    </row>
    <row r="25">
      <c r="A25" s="3">
        <f t="shared" si="1"/>
        <v>24</v>
      </c>
      <c r="B25" s="4" t="s">
        <v>9</v>
      </c>
      <c r="C25" s="4" t="s">
        <v>10</v>
      </c>
      <c r="D25" s="4">
        <v>9200.0</v>
      </c>
      <c r="E25" s="5" t="s">
        <v>41</v>
      </c>
      <c r="F25" s="6"/>
      <c r="G25" s="7">
        <v>45588.35069444445</v>
      </c>
      <c r="H25" s="7">
        <v>45588.49305555555</v>
      </c>
      <c r="I25" s="8">
        <v>18.4</v>
      </c>
    </row>
    <row r="26">
      <c r="A26" s="3">
        <f t="shared" si="1"/>
        <v>25</v>
      </c>
      <c r="B26" s="4" t="s">
        <v>14</v>
      </c>
      <c r="C26" s="4" t="s">
        <v>14</v>
      </c>
      <c r="D26" s="4">
        <v>5760.0</v>
      </c>
      <c r="E26" s="5" t="s">
        <v>42</v>
      </c>
      <c r="F26" s="6"/>
      <c r="G26" s="7">
        <v>45588.35763888889</v>
      </c>
      <c r="H26" s="7">
        <v>45588.39236111111</v>
      </c>
      <c r="I26" s="8">
        <v>11.52</v>
      </c>
    </row>
    <row r="27">
      <c r="A27" s="3">
        <f t="shared" si="1"/>
        <v>26</v>
      </c>
      <c r="B27" s="4" t="s">
        <v>10</v>
      </c>
      <c r="C27" s="4" t="s">
        <v>10</v>
      </c>
      <c r="D27" s="4">
        <v>6050.0</v>
      </c>
      <c r="E27" s="5" t="s">
        <v>43</v>
      </c>
      <c r="F27" s="6"/>
      <c r="G27" s="7">
        <v>45588.70486111111</v>
      </c>
      <c r="H27" s="7">
        <v>45588.71527777778</v>
      </c>
      <c r="I27" s="8">
        <v>12.1</v>
      </c>
    </row>
    <row r="28">
      <c r="A28" s="3">
        <f t="shared" si="1"/>
        <v>27</v>
      </c>
      <c r="B28" s="4" t="s">
        <v>12</v>
      </c>
      <c r="C28" s="4" t="s">
        <v>14</v>
      </c>
      <c r="D28" s="4">
        <v>2880.0</v>
      </c>
      <c r="E28" s="5" t="s">
        <v>44</v>
      </c>
      <c r="F28" s="6"/>
      <c r="G28" s="7">
        <v>45589.34722222222</v>
      </c>
      <c r="H28" s="7">
        <v>45589.46180555555</v>
      </c>
      <c r="I28" s="8">
        <v>5.76</v>
      </c>
    </row>
    <row r="29">
      <c r="A29" s="3">
        <f t="shared" si="1"/>
        <v>28</v>
      </c>
      <c r="B29" s="4" t="s">
        <v>14</v>
      </c>
      <c r="C29" s="4" t="s">
        <v>16</v>
      </c>
      <c r="D29" s="4">
        <v>7350.0</v>
      </c>
      <c r="E29" s="5" t="s">
        <v>45</v>
      </c>
      <c r="F29" s="6"/>
      <c r="G29" s="7">
        <v>45589.625</v>
      </c>
      <c r="H29" s="7">
        <v>45590.46875</v>
      </c>
      <c r="I29" s="8">
        <v>14.7</v>
      </c>
    </row>
    <row r="30">
      <c r="A30" s="3">
        <f t="shared" si="1"/>
        <v>29</v>
      </c>
      <c r="B30" s="4" t="s">
        <v>14</v>
      </c>
      <c r="C30" s="4" t="s">
        <v>14</v>
      </c>
      <c r="D30" s="4">
        <v>11250.0</v>
      </c>
      <c r="E30" s="5" t="s">
        <v>46</v>
      </c>
      <c r="F30" s="6"/>
      <c r="G30" s="7">
        <v>45591.36111111111</v>
      </c>
      <c r="H30" s="7">
        <v>45591.42361111111</v>
      </c>
      <c r="I30" s="8">
        <v>22.5</v>
      </c>
    </row>
    <row r="31">
      <c r="A31" s="3">
        <f t="shared" si="1"/>
        <v>30</v>
      </c>
      <c r="B31" s="4" t="s">
        <v>14</v>
      </c>
      <c r="C31" s="4" t="s">
        <v>14</v>
      </c>
      <c r="D31" s="4">
        <v>13850.0</v>
      </c>
      <c r="E31" s="5" t="s">
        <v>47</v>
      </c>
      <c r="F31" s="6"/>
      <c r="G31" s="7">
        <v>45591.43402777778</v>
      </c>
      <c r="H31" s="7">
        <v>45591.49305555555</v>
      </c>
      <c r="I31" s="8">
        <v>27.7</v>
      </c>
    </row>
    <row r="32">
      <c r="A32" s="3">
        <f t="shared" si="1"/>
        <v>31</v>
      </c>
      <c r="B32" s="4" t="s">
        <v>14</v>
      </c>
      <c r="C32" s="4" t="s">
        <v>16</v>
      </c>
      <c r="D32" s="4">
        <v>8300.0</v>
      </c>
      <c r="E32" s="5" t="s">
        <v>48</v>
      </c>
      <c r="G32" s="7">
        <v>45591.71180555555</v>
      </c>
      <c r="H32" s="7">
        <v>45592.58680555555</v>
      </c>
      <c r="I32" s="8">
        <v>16.6</v>
      </c>
    </row>
    <row r="33">
      <c r="A33" s="3">
        <f t="shared" si="1"/>
        <v>32</v>
      </c>
      <c r="B33" s="4" t="s">
        <v>14</v>
      </c>
      <c r="C33" s="4" t="s">
        <v>14</v>
      </c>
      <c r="D33" s="4">
        <v>1500.0</v>
      </c>
      <c r="E33" s="5" t="s">
        <v>49</v>
      </c>
      <c r="G33" s="7">
        <v>45593.40972222222</v>
      </c>
      <c r="H33" s="7">
        <v>45593.43055555555</v>
      </c>
      <c r="I33" s="8">
        <v>3.0</v>
      </c>
    </row>
    <row r="34">
      <c r="A34" s="3">
        <f t="shared" si="1"/>
        <v>33</v>
      </c>
      <c r="B34" s="4" t="s">
        <v>14</v>
      </c>
      <c r="C34" s="4" t="s">
        <v>14</v>
      </c>
      <c r="D34" s="4">
        <v>2500.0</v>
      </c>
      <c r="E34" s="5" t="s">
        <v>50</v>
      </c>
      <c r="G34" s="7">
        <v>45593.43055555555</v>
      </c>
      <c r="H34" s="7">
        <v>45593.57291666666</v>
      </c>
      <c r="I34" s="8">
        <v>5.0</v>
      </c>
    </row>
    <row r="35">
      <c r="A35" s="3">
        <f t="shared" si="1"/>
        <v>34</v>
      </c>
      <c r="B35" s="4" t="s">
        <v>14</v>
      </c>
      <c r="C35" s="4" t="s">
        <v>16</v>
      </c>
      <c r="D35" s="4">
        <v>8300.0</v>
      </c>
      <c r="E35" s="5" t="s">
        <v>51</v>
      </c>
      <c r="G35" s="7">
        <v>45593.71527777778</v>
      </c>
      <c r="H35" s="7">
        <v>45594.61805555555</v>
      </c>
      <c r="I35" s="8">
        <v>16.6</v>
      </c>
    </row>
    <row r="36">
      <c r="A36" s="3">
        <f t="shared" si="1"/>
        <v>35</v>
      </c>
      <c r="B36" s="4" t="s">
        <v>14</v>
      </c>
      <c r="C36" s="4" t="s">
        <v>14</v>
      </c>
      <c r="D36" s="4">
        <v>2880.0</v>
      </c>
      <c r="E36" s="5" t="s">
        <v>52</v>
      </c>
      <c r="G36" s="7">
        <v>45596.36805555555</v>
      </c>
      <c r="H36" s="7">
        <v>45596.39236111111</v>
      </c>
      <c r="I36" s="8">
        <v>5.76</v>
      </c>
    </row>
    <row r="37">
      <c r="A37" s="3">
        <f t="shared" si="1"/>
        <v>36</v>
      </c>
      <c r="B37" s="4" t="s">
        <v>14</v>
      </c>
      <c r="C37" s="4" t="s">
        <v>14</v>
      </c>
      <c r="D37" s="4">
        <v>2880.0</v>
      </c>
      <c r="E37" s="5" t="s">
        <v>53</v>
      </c>
      <c r="G37" s="7">
        <v>45596.57638888889</v>
      </c>
      <c r="H37" s="7">
        <v>45596.60763888889</v>
      </c>
      <c r="I37" s="8">
        <v>5.76</v>
      </c>
    </row>
    <row r="38">
      <c r="A38" s="3">
        <f t="shared" si="1"/>
        <v>37</v>
      </c>
      <c r="B38" s="4" t="s">
        <v>14</v>
      </c>
      <c r="C38" s="4" t="s">
        <v>14</v>
      </c>
      <c r="D38" s="4">
        <v>19350.0</v>
      </c>
      <c r="E38" s="5" t="s">
        <v>54</v>
      </c>
      <c r="G38" s="7">
        <v>45596.65277777778</v>
      </c>
      <c r="H38" s="7">
        <v>45596.72222222222</v>
      </c>
      <c r="I38" s="8">
        <v>38.7</v>
      </c>
    </row>
    <row r="39">
      <c r="A39" s="9"/>
      <c r="B39" s="10"/>
      <c r="C39" s="10"/>
    </row>
    <row r="40">
      <c r="A40" s="9"/>
      <c r="B40" s="10"/>
      <c r="C40" s="10"/>
    </row>
    <row r="41">
      <c r="A41" s="9"/>
      <c r="B41" s="10"/>
      <c r="C41" s="10"/>
    </row>
    <row r="42">
      <c r="A42" s="9"/>
      <c r="B42" s="10"/>
      <c r="C42" s="10"/>
    </row>
    <row r="43">
      <c r="A43" s="9"/>
      <c r="B43" s="10"/>
      <c r="C43" s="10"/>
    </row>
    <row r="44">
      <c r="A44" s="9"/>
      <c r="B44" s="10"/>
      <c r="C44" s="10"/>
    </row>
    <row r="45">
      <c r="A45" s="9"/>
      <c r="B45" s="10"/>
      <c r="C45" s="10"/>
    </row>
    <row r="46">
      <c r="A46" s="9"/>
      <c r="B46" s="10"/>
      <c r="C46" s="10"/>
    </row>
    <row r="47">
      <c r="A47" s="9"/>
      <c r="B47" s="10"/>
      <c r="C47" s="10"/>
    </row>
    <row r="48">
      <c r="A48" s="9"/>
      <c r="B48" s="10"/>
      <c r="C48" s="10"/>
    </row>
    <row r="49">
      <c r="A49" s="9"/>
      <c r="B49" s="10"/>
      <c r="C49" s="10"/>
    </row>
    <row r="50">
      <c r="A50" s="9"/>
      <c r="B50" s="10"/>
      <c r="C50" s="10"/>
    </row>
    <row r="51">
      <c r="A51" s="9"/>
      <c r="B51" s="10"/>
      <c r="C51" s="10"/>
    </row>
    <row r="52">
      <c r="A52" s="9"/>
      <c r="B52" s="10"/>
      <c r="C52" s="10"/>
    </row>
    <row r="53">
      <c r="A53" s="9"/>
      <c r="B53" s="10"/>
      <c r="C53" s="10"/>
    </row>
    <row r="54">
      <c r="A54" s="9"/>
      <c r="B54" s="10"/>
      <c r="C54" s="10"/>
    </row>
    <row r="55">
      <c r="A55" s="9"/>
      <c r="B55" s="10"/>
      <c r="C55" s="10"/>
    </row>
    <row r="56">
      <c r="A56" s="9"/>
      <c r="B56" s="10"/>
      <c r="C56" s="10"/>
    </row>
    <row r="57">
      <c r="A57" s="9"/>
      <c r="B57" s="10"/>
      <c r="C57" s="10"/>
    </row>
    <row r="58">
      <c r="A58" s="9"/>
      <c r="B58" s="10"/>
      <c r="C58" s="10"/>
    </row>
    <row r="59">
      <c r="A59" s="9"/>
      <c r="B59" s="10"/>
      <c r="C59" s="10"/>
    </row>
    <row r="60">
      <c r="A60" s="9"/>
      <c r="B60" s="10"/>
      <c r="C60" s="10"/>
    </row>
    <row r="61">
      <c r="A61" s="9"/>
      <c r="B61" s="10"/>
      <c r="C61" s="10"/>
    </row>
    <row r="62">
      <c r="A62" s="9"/>
      <c r="B62" s="10"/>
      <c r="C62" s="10"/>
    </row>
    <row r="63">
      <c r="A63" s="9"/>
      <c r="B63" s="10"/>
      <c r="C63" s="10"/>
    </row>
    <row r="64">
      <c r="A64" s="9"/>
      <c r="B64" s="10"/>
      <c r="C64" s="10"/>
    </row>
    <row r="65">
      <c r="A65" s="9"/>
      <c r="B65" s="10"/>
      <c r="C65" s="10"/>
    </row>
    <row r="66">
      <c r="A66" s="9"/>
      <c r="B66" s="10"/>
      <c r="C66" s="10"/>
    </row>
    <row r="67">
      <c r="A67" s="9"/>
      <c r="B67" s="10"/>
      <c r="C67" s="10"/>
    </row>
    <row r="68">
      <c r="A68" s="9"/>
      <c r="B68" s="10"/>
      <c r="C68" s="10"/>
    </row>
    <row r="69">
      <c r="A69" s="9"/>
      <c r="B69" s="10"/>
      <c r="C69" s="10"/>
    </row>
    <row r="70">
      <c r="A70" s="9"/>
      <c r="B70" s="10"/>
      <c r="C70" s="10"/>
    </row>
    <row r="71">
      <c r="A71" s="9"/>
      <c r="B71" s="10"/>
      <c r="C71" s="10"/>
    </row>
    <row r="72">
      <c r="A72" s="9"/>
      <c r="B72" s="10"/>
      <c r="C72" s="10"/>
    </row>
    <row r="73">
      <c r="A73" s="9"/>
      <c r="B73" s="10"/>
      <c r="C73" s="10"/>
    </row>
    <row r="74">
      <c r="A74" s="9"/>
      <c r="B74" s="10"/>
      <c r="C74" s="10"/>
    </row>
    <row r="75">
      <c r="A75" s="9"/>
      <c r="B75" s="10"/>
      <c r="C75" s="10"/>
    </row>
    <row r="76">
      <c r="A76" s="9"/>
      <c r="B76" s="10"/>
      <c r="C76" s="10"/>
    </row>
    <row r="77">
      <c r="A77" s="9"/>
      <c r="B77" s="10"/>
      <c r="C77" s="10"/>
    </row>
    <row r="78">
      <c r="A78" s="9"/>
      <c r="B78" s="10"/>
      <c r="C78" s="10"/>
    </row>
    <row r="79">
      <c r="A79" s="9"/>
      <c r="B79" s="10"/>
      <c r="C79" s="10"/>
    </row>
    <row r="80">
      <c r="A80" s="9"/>
      <c r="B80" s="10"/>
      <c r="C80" s="10"/>
    </row>
    <row r="81">
      <c r="A81" s="9"/>
      <c r="B81" s="10"/>
      <c r="C81" s="10"/>
    </row>
    <row r="82">
      <c r="A82" s="9"/>
      <c r="B82" s="10"/>
      <c r="C82" s="10"/>
    </row>
    <row r="83">
      <c r="A83" s="9"/>
      <c r="B83" s="10"/>
      <c r="C83" s="10"/>
    </row>
    <row r="84">
      <c r="A84" s="9"/>
      <c r="B84" s="10"/>
      <c r="C84" s="10"/>
    </row>
    <row r="85">
      <c r="A85" s="9"/>
      <c r="B85" s="10"/>
      <c r="C85" s="10"/>
    </row>
    <row r="86">
      <c r="A86" s="9"/>
      <c r="B86" s="10"/>
      <c r="C86" s="10"/>
    </row>
    <row r="87">
      <c r="A87" s="9"/>
      <c r="B87" s="10"/>
      <c r="C87" s="10"/>
    </row>
    <row r="88">
      <c r="A88" s="9"/>
      <c r="B88" s="10"/>
      <c r="C88" s="10"/>
    </row>
    <row r="89">
      <c r="A89" s="9"/>
      <c r="B89" s="10"/>
      <c r="C89" s="10"/>
    </row>
    <row r="90">
      <c r="A90" s="9"/>
      <c r="B90" s="10"/>
      <c r="C90" s="10"/>
    </row>
    <row r="91">
      <c r="A91" s="9"/>
      <c r="B91" s="10"/>
      <c r="C91" s="10"/>
    </row>
    <row r="92">
      <c r="A92" s="9"/>
      <c r="B92" s="10"/>
      <c r="C92" s="10"/>
    </row>
    <row r="93">
      <c r="A93" s="9"/>
      <c r="B93" s="10"/>
      <c r="C93" s="10"/>
    </row>
    <row r="94">
      <c r="A94" s="9"/>
      <c r="B94" s="10"/>
      <c r="C94" s="10"/>
    </row>
    <row r="95">
      <c r="A95" s="9"/>
      <c r="B95" s="10"/>
      <c r="C95" s="10"/>
    </row>
    <row r="96">
      <c r="A96" s="9"/>
      <c r="B96" s="10"/>
      <c r="C96" s="10"/>
    </row>
    <row r="97">
      <c r="A97" s="9"/>
      <c r="B97" s="10"/>
      <c r="C97" s="10"/>
    </row>
    <row r="98">
      <c r="A98" s="9"/>
      <c r="B98" s="10"/>
      <c r="C98" s="10"/>
    </row>
    <row r="99">
      <c r="A99" s="9"/>
      <c r="B99" s="10"/>
      <c r="C99" s="10"/>
    </row>
    <row r="100">
      <c r="A100" s="9"/>
      <c r="B100" s="10"/>
      <c r="C100" s="10"/>
    </row>
    <row r="101">
      <c r="A101" s="9"/>
      <c r="B101" s="10"/>
      <c r="C101" s="10"/>
    </row>
    <row r="102">
      <c r="A102" s="9"/>
      <c r="B102" s="10"/>
      <c r="C102" s="10"/>
    </row>
    <row r="103">
      <c r="A103" s="9"/>
      <c r="B103" s="10"/>
      <c r="C103" s="10"/>
    </row>
    <row r="104">
      <c r="A104" s="9"/>
      <c r="B104" s="10"/>
      <c r="C104" s="10"/>
    </row>
    <row r="105">
      <c r="A105" s="9"/>
      <c r="B105" s="10"/>
      <c r="C105" s="10"/>
    </row>
    <row r="106">
      <c r="A106" s="9"/>
      <c r="B106" s="10"/>
      <c r="C106" s="10"/>
    </row>
    <row r="107">
      <c r="A107" s="9"/>
      <c r="B107" s="10"/>
      <c r="C107" s="10"/>
    </row>
    <row r="108">
      <c r="A108" s="9"/>
      <c r="B108" s="10"/>
      <c r="C108" s="10"/>
    </row>
    <row r="109">
      <c r="A109" s="9"/>
      <c r="B109" s="10"/>
      <c r="C109" s="10"/>
    </row>
    <row r="110">
      <c r="A110" s="9"/>
      <c r="B110" s="10"/>
      <c r="C110" s="10"/>
    </row>
    <row r="111">
      <c r="A111" s="9"/>
      <c r="B111" s="10"/>
      <c r="C111" s="10"/>
    </row>
    <row r="112">
      <c r="A112" s="9"/>
      <c r="B112" s="10"/>
      <c r="C112" s="10"/>
    </row>
    <row r="113">
      <c r="A113" s="9"/>
      <c r="B113" s="10"/>
      <c r="C113" s="10"/>
    </row>
    <row r="114">
      <c r="A114" s="9"/>
      <c r="B114" s="10"/>
      <c r="C114" s="10"/>
    </row>
    <row r="115">
      <c r="A115" s="9"/>
      <c r="B115" s="10"/>
      <c r="C115" s="10"/>
    </row>
    <row r="116">
      <c r="A116" s="9"/>
      <c r="B116" s="10"/>
      <c r="C116" s="10"/>
    </row>
    <row r="117">
      <c r="A117" s="9"/>
      <c r="B117" s="10"/>
      <c r="C117" s="10"/>
    </row>
    <row r="118">
      <c r="A118" s="9"/>
      <c r="B118" s="10"/>
      <c r="C118" s="10"/>
    </row>
    <row r="119">
      <c r="A119" s="9"/>
      <c r="B119" s="10"/>
      <c r="C119" s="10"/>
    </row>
    <row r="120">
      <c r="A120" s="9"/>
      <c r="B120" s="10"/>
      <c r="C120" s="10"/>
    </row>
    <row r="121">
      <c r="A121" s="9"/>
      <c r="B121" s="10"/>
      <c r="C121" s="10"/>
    </row>
    <row r="122">
      <c r="A122" s="9"/>
      <c r="B122" s="10"/>
      <c r="C122" s="10"/>
    </row>
    <row r="123">
      <c r="A123" s="9"/>
      <c r="B123" s="10"/>
      <c r="C123" s="10"/>
    </row>
    <row r="124">
      <c r="A124" s="9"/>
      <c r="B124" s="10"/>
      <c r="C124" s="10"/>
    </row>
    <row r="125">
      <c r="A125" s="9"/>
      <c r="B125" s="10"/>
      <c r="C125" s="10"/>
    </row>
    <row r="126">
      <c r="A126" s="9"/>
      <c r="B126" s="10"/>
      <c r="C126" s="10"/>
    </row>
    <row r="127">
      <c r="A127" s="9"/>
      <c r="B127" s="10"/>
      <c r="C127" s="10"/>
    </row>
    <row r="128">
      <c r="A128" s="9"/>
      <c r="B128" s="10"/>
      <c r="C128" s="10"/>
    </row>
    <row r="129">
      <c r="A129" s="9"/>
      <c r="B129" s="10"/>
      <c r="C129" s="10"/>
    </row>
    <row r="130">
      <c r="A130" s="9"/>
      <c r="B130" s="10"/>
      <c r="C130" s="10"/>
    </row>
    <row r="131">
      <c r="A131" s="9"/>
      <c r="B131" s="10"/>
      <c r="C131" s="10"/>
    </row>
    <row r="132">
      <c r="A132" s="9"/>
      <c r="B132" s="10"/>
      <c r="C132" s="10"/>
    </row>
    <row r="133">
      <c r="A133" s="9"/>
      <c r="B133" s="10"/>
      <c r="C133" s="10"/>
    </row>
    <row r="134">
      <c r="A134" s="9"/>
      <c r="B134" s="10"/>
      <c r="C134" s="10"/>
    </row>
    <row r="135">
      <c r="A135" s="9"/>
      <c r="B135" s="10"/>
      <c r="C135" s="10"/>
    </row>
    <row r="136">
      <c r="A136" s="9"/>
      <c r="B136" s="10"/>
      <c r="C136" s="10"/>
    </row>
    <row r="137">
      <c r="A137" s="9"/>
      <c r="B137" s="10"/>
      <c r="C137" s="10"/>
    </row>
    <row r="138">
      <c r="A138" s="9"/>
      <c r="B138" s="10"/>
      <c r="C138" s="10"/>
    </row>
    <row r="139">
      <c r="A139" s="9"/>
      <c r="B139" s="10"/>
      <c r="C139" s="10"/>
    </row>
    <row r="140">
      <c r="A140" s="9"/>
      <c r="B140" s="10"/>
      <c r="C140" s="10"/>
    </row>
    <row r="141">
      <c r="A141" s="9"/>
      <c r="B141" s="10"/>
      <c r="C141" s="10"/>
    </row>
    <row r="142">
      <c r="A142" s="9"/>
      <c r="B142" s="10"/>
      <c r="C142" s="10"/>
    </row>
    <row r="143">
      <c r="A143" s="9"/>
      <c r="B143" s="10"/>
      <c r="C143" s="10"/>
    </row>
    <row r="144">
      <c r="A144" s="9"/>
      <c r="B144" s="10"/>
      <c r="C144" s="10"/>
    </row>
    <row r="145">
      <c r="A145" s="9"/>
      <c r="B145" s="10"/>
      <c r="C145" s="10"/>
    </row>
    <row r="146">
      <c r="A146" s="9"/>
      <c r="B146" s="10"/>
      <c r="C146" s="10"/>
    </row>
    <row r="147">
      <c r="A147" s="9"/>
      <c r="B147" s="10"/>
      <c r="C147" s="10"/>
    </row>
    <row r="148">
      <c r="A148" s="9"/>
      <c r="B148" s="10"/>
      <c r="C148" s="10"/>
    </row>
    <row r="149">
      <c r="A149" s="9"/>
      <c r="B149" s="10"/>
      <c r="C149" s="10"/>
    </row>
    <row r="150">
      <c r="A150" s="9"/>
      <c r="B150" s="10"/>
      <c r="C150" s="10"/>
    </row>
    <row r="151">
      <c r="A151" s="9"/>
      <c r="B151" s="10"/>
      <c r="C151" s="10"/>
    </row>
    <row r="152">
      <c r="A152" s="9"/>
      <c r="B152" s="10"/>
      <c r="C152" s="10"/>
    </row>
    <row r="153">
      <c r="A153" s="9"/>
      <c r="B153" s="10"/>
      <c r="C153" s="10"/>
    </row>
    <row r="154">
      <c r="A154" s="9"/>
      <c r="B154" s="10"/>
      <c r="C154" s="10"/>
    </row>
    <row r="155">
      <c r="A155" s="9"/>
      <c r="B155" s="10"/>
      <c r="C155" s="10"/>
    </row>
    <row r="156">
      <c r="A156" s="9"/>
      <c r="B156" s="10"/>
      <c r="C156" s="10"/>
    </row>
    <row r="157">
      <c r="A157" s="9"/>
      <c r="B157" s="10"/>
      <c r="C157" s="10"/>
    </row>
    <row r="158">
      <c r="A158" s="9"/>
      <c r="B158" s="10"/>
      <c r="C158" s="10"/>
    </row>
    <row r="159">
      <c r="A159" s="9"/>
      <c r="B159" s="10"/>
      <c r="C159" s="10"/>
    </row>
    <row r="160">
      <c r="A160" s="9"/>
      <c r="B160" s="10"/>
      <c r="C160" s="10"/>
    </row>
    <row r="161">
      <c r="A161" s="9"/>
      <c r="B161" s="10"/>
      <c r="C161" s="10"/>
    </row>
    <row r="162">
      <c r="A162" s="9"/>
      <c r="B162" s="10"/>
      <c r="C162" s="10"/>
    </row>
    <row r="163">
      <c r="A163" s="9"/>
      <c r="B163" s="10"/>
      <c r="C163" s="10"/>
    </row>
    <row r="164">
      <c r="A164" s="9"/>
      <c r="B164" s="10"/>
      <c r="C164" s="10"/>
    </row>
    <row r="165">
      <c r="A165" s="9"/>
      <c r="B165" s="10"/>
      <c r="C165" s="10"/>
    </row>
    <row r="166">
      <c r="A166" s="9"/>
      <c r="B166" s="10"/>
      <c r="C166" s="10"/>
    </row>
    <row r="167">
      <c r="A167" s="9"/>
      <c r="B167" s="10"/>
      <c r="C167" s="10"/>
    </row>
    <row r="168">
      <c r="A168" s="9"/>
      <c r="B168" s="10"/>
      <c r="C168" s="10"/>
    </row>
    <row r="169">
      <c r="A169" s="9"/>
      <c r="B169" s="10"/>
      <c r="C169" s="10"/>
    </row>
    <row r="170">
      <c r="A170" s="9"/>
      <c r="B170" s="10"/>
      <c r="C170" s="10"/>
    </row>
    <row r="171">
      <c r="A171" s="9"/>
      <c r="B171" s="10"/>
      <c r="C171" s="10"/>
    </row>
    <row r="172">
      <c r="A172" s="9"/>
      <c r="B172" s="10"/>
      <c r="C172" s="10"/>
    </row>
    <row r="173">
      <c r="A173" s="9"/>
      <c r="B173" s="10"/>
      <c r="C173" s="10"/>
    </row>
    <row r="174">
      <c r="A174" s="9"/>
      <c r="B174" s="10"/>
      <c r="C174" s="10"/>
    </row>
    <row r="175">
      <c r="A175" s="9"/>
      <c r="B175" s="10"/>
      <c r="C175" s="10"/>
    </row>
    <row r="176">
      <c r="A176" s="9"/>
      <c r="B176" s="10"/>
      <c r="C176" s="10"/>
    </row>
    <row r="177">
      <c r="A177" s="9"/>
      <c r="B177" s="10"/>
      <c r="C177" s="10"/>
    </row>
    <row r="178">
      <c r="A178" s="9"/>
      <c r="B178" s="10"/>
      <c r="C178" s="10"/>
    </row>
    <row r="179">
      <c r="A179" s="9"/>
      <c r="B179" s="10"/>
      <c r="C179" s="10"/>
    </row>
    <row r="180">
      <c r="A180" s="9"/>
      <c r="B180" s="10"/>
      <c r="C180" s="10"/>
    </row>
    <row r="181">
      <c r="A181" s="9"/>
      <c r="B181" s="10"/>
      <c r="C181" s="10"/>
    </row>
    <row r="182">
      <c r="A182" s="9"/>
      <c r="B182" s="10"/>
      <c r="C182" s="10"/>
    </row>
    <row r="183">
      <c r="A183" s="9"/>
      <c r="B183" s="10"/>
      <c r="C183" s="10"/>
    </row>
    <row r="184">
      <c r="A184" s="9"/>
      <c r="B184" s="10"/>
      <c r="C184" s="10"/>
    </row>
    <row r="185">
      <c r="A185" s="9"/>
      <c r="B185" s="10"/>
      <c r="C185" s="10"/>
    </row>
    <row r="186">
      <c r="A186" s="9"/>
      <c r="B186" s="10"/>
      <c r="C186" s="10"/>
    </row>
    <row r="187">
      <c r="A187" s="9"/>
      <c r="B187" s="10"/>
      <c r="C187" s="10"/>
    </row>
    <row r="188">
      <c r="A188" s="9"/>
      <c r="B188" s="10"/>
      <c r="C188" s="10"/>
    </row>
    <row r="189">
      <c r="A189" s="9"/>
      <c r="B189" s="10"/>
      <c r="C189" s="10"/>
    </row>
    <row r="190">
      <c r="A190" s="9"/>
      <c r="B190" s="10"/>
      <c r="C190" s="10"/>
    </row>
    <row r="191">
      <c r="A191" s="9"/>
      <c r="B191" s="10"/>
      <c r="C191" s="10"/>
    </row>
    <row r="192">
      <c r="A192" s="9"/>
      <c r="B192" s="10"/>
      <c r="C192" s="10"/>
    </row>
    <row r="193">
      <c r="A193" s="9"/>
      <c r="B193" s="10"/>
      <c r="C193" s="10"/>
    </row>
    <row r="194">
      <c r="A194" s="9"/>
      <c r="B194" s="10"/>
      <c r="C194" s="10"/>
    </row>
    <row r="195">
      <c r="A195" s="9"/>
      <c r="B195" s="10"/>
      <c r="C195" s="10"/>
    </row>
    <row r="196">
      <c r="A196" s="9"/>
      <c r="B196" s="10"/>
      <c r="C196" s="10"/>
    </row>
    <row r="197">
      <c r="A197" s="9"/>
      <c r="B197" s="10"/>
      <c r="C197" s="10"/>
    </row>
    <row r="198">
      <c r="A198" s="9"/>
      <c r="B198" s="10"/>
      <c r="C198" s="10"/>
    </row>
    <row r="199">
      <c r="A199" s="9"/>
      <c r="B199" s="10"/>
      <c r="C199" s="10"/>
    </row>
    <row r="200">
      <c r="A200" s="9"/>
      <c r="B200" s="10"/>
      <c r="C200" s="10"/>
    </row>
    <row r="201">
      <c r="A201" s="9"/>
      <c r="B201" s="10"/>
      <c r="C201" s="10"/>
    </row>
    <row r="202">
      <c r="A202" s="9"/>
      <c r="B202" s="10"/>
      <c r="C202" s="10"/>
    </row>
    <row r="203">
      <c r="A203" s="9"/>
      <c r="B203" s="10"/>
      <c r="C203" s="10"/>
    </row>
    <row r="204">
      <c r="A204" s="9"/>
      <c r="B204" s="10"/>
      <c r="C204" s="10"/>
    </row>
    <row r="205">
      <c r="A205" s="9"/>
      <c r="B205" s="10"/>
      <c r="C205" s="10"/>
    </row>
    <row r="206">
      <c r="A206" s="9"/>
      <c r="B206" s="10"/>
      <c r="C206" s="10"/>
    </row>
    <row r="207">
      <c r="A207" s="9"/>
      <c r="B207" s="10"/>
      <c r="C207" s="10"/>
    </row>
    <row r="208">
      <c r="A208" s="9"/>
      <c r="B208" s="10"/>
      <c r="C208" s="10"/>
    </row>
    <row r="209">
      <c r="A209" s="9"/>
      <c r="B209" s="10"/>
      <c r="C209" s="10"/>
    </row>
    <row r="210">
      <c r="A210" s="9"/>
      <c r="B210" s="10"/>
      <c r="C210" s="10"/>
    </row>
    <row r="211">
      <c r="A211" s="9"/>
      <c r="B211" s="10"/>
      <c r="C211" s="10"/>
    </row>
    <row r="212">
      <c r="A212" s="9"/>
      <c r="B212" s="10"/>
      <c r="C212" s="10"/>
    </row>
    <row r="213">
      <c r="A213" s="9"/>
      <c r="B213" s="10"/>
      <c r="C213" s="10"/>
    </row>
    <row r="214">
      <c r="A214" s="9"/>
      <c r="B214" s="10"/>
      <c r="C214" s="10"/>
    </row>
    <row r="215">
      <c r="A215" s="9"/>
      <c r="B215" s="10"/>
      <c r="C215" s="10"/>
    </row>
    <row r="216">
      <c r="A216" s="9"/>
      <c r="B216" s="10"/>
      <c r="C216" s="10"/>
    </row>
    <row r="217">
      <c r="A217" s="9"/>
      <c r="B217" s="10"/>
      <c r="C217" s="10"/>
    </row>
    <row r="218">
      <c r="A218" s="9"/>
      <c r="B218" s="10"/>
      <c r="C218" s="10"/>
    </row>
    <row r="219">
      <c r="A219" s="9"/>
      <c r="B219" s="10"/>
      <c r="C219" s="10"/>
    </row>
    <row r="220">
      <c r="A220" s="9"/>
      <c r="B220" s="10"/>
      <c r="C220" s="10"/>
    </row>
    <row r="221">
      <c r="A221" s="9"/>
      <c r="B221" s="10"/>
      <c r="C221" s="10"/>
    </row>
    <row r="222">
      <c r="A222" s="9"/>
      <c r="B222" s="10"/>
      <c r="C222" s="10"/>
    </row>
    <row r="223">
      <c r="A223" s="9"/>
      <c r="B223" s="10"/>
      <c r="C223" s="10"/>
    </row>
    <row r="224">
      <c r="A224" s="9"/>
      <c r="B224" s="10"/>
      <c r="C224" s="10"/>
    </row>
    <row r="225">
      <c r="A225" s="9"/>
      <c r="B225" s="10"/>
      <c r="C225" s="10"/>
    </row>
    <row r="226">
      <c r="A226" s="9"/>
      <c r="B226" s="10"/>
      <c r="C226" s="10"/>
    </row>
    <row r="227">
      <c r="A227" s="9"/>
      <c r="B227" s="10"/>
      <c r="C227" s="10"/>
    </row>
    <row r="228">
      <c r="A228" s="9"/>
      <c r="B228" s="10"/>
      <c r="C228" s="10"/>
    </row>
    <row r="229">
      <c r="A229" s="9"/>
      <c r="B229" s="10"/>
      <c r="C229" s="10"/>
    </row>
    <row r="230">
      <c r="A230" s="9"/>
      <c r="B230" s="10"/>
      <c r="C230" s="10"/>
    </row>
    <row r="231">
      <c r="A231" s="9"/>
      <c r="B231" s="10"/>
      <c r="C231" s="10"/>
    </row>
    <row r="232">
      <c r="A232" s="9"/>
      <c r="B232" s="10"/>
      <c r="C232" s="10"/>
    </row>
    <row r="233">
      <c r="A233" s="9"/>
      <c r="B233" s="10"/>
      <c r="C233" s="10"/>
    </row>
    <row r="234">
      <c r="A234" s="9"/>
      <c r="B234" s="10"/>
      <c r="C234" s="10"/>
    </row>
    <row r="235">
      <c r="A235" s="9"/>
      <c r="B235" s="10"/>
      <c r="C235" s="10"/>
    </row>
    <row r="236">
      <c r="A236" s="9"/>
      <c r="B236" s="10"/>
      <c r="C236" s="10"/>
    </row>
    <row r="237">
      <c r="A237" s="9"/>
      <c r="B237" s="10"/>
      <c r="C237" s="10"/>
    </row>
    <row r="238">
      <c r="A238" s="9"/>
      <c r="B238" s="10"/>
      <c r="C238" s="10"/>
    </row>
    <row r="239">
      <c r="A239" s="9"/>
      <c r="B239" s="10"/>
      <c r="C239" s="10"/>
    </row>
    <row r="240">
      <c r="A240" s="9"/>
      <c r="B240" s="10"/>
      <c r="C240" s="10"/>
    </row>
    <row r="241">
      <c r="A241" s="9"/>
      <c r="B241" s="10"/>
      <c r="C241" s="10"/>
    </row>
    <row r="242">
      <c r="A242" s="9"/>
      <c r="B242" s="10"/>
      <c r="C242" s="10"/>
    </row>
    <row r="243">
      <c r="A243" s="9"/>
      <c r="B243" s="10"/>
      <c r="C243" s="10"/>
    </row>
    <row r="244">
      <c r="A244" s="9"/>
      <c r="B244" s="10"/>
      <c r="C244" s="10"/>
    </row>
    <row r="245">
      <c r="A245" s="9"/>
      <c r="B245" s="10"/>
      <c r="C245" s="10"/>
    </row>
    <row r="246">
      <c r="A246" s="9"/>
      <c r="B246" s="10"/>
      <c r="C246" s="10"/>
    </row>
    <row r="247">
      <c r="A247" s="9"/>
      <c r="B247" s="10"/>
      <c r="C247" s="10"/>
    </row>
    <row r="248">
      <c r="A248" s="9"/>
      <c r="B248" s="10"/>
      <c r="C248" s="10"/>
    </row>
    <row r="249">
      <c r="A249" s="9"/>
      <c r="B249" s="10"/>
      <c r="C249" s="10"/>
    </row>
    <row r="250">
      <c r="A250" s="9"/>
      <c r="B250" s="10"/>
      <c r="C250" s="10"/>
    </row>
    <row r="251">
      <c r="A251" s="9"/>
      <c r="B251" s="10"/>
      <c r="C251" s="10"/>
    </row>
    <row r="252">
      <c r="A252" s="9"/>
      <c r="B252" s="10"/>
      <c r="C252" s="10"/>
    </row>
    <row r="253">
      <c r="A253" s="9"/>
      <c r="B253" s="10"/>
      <c r="C253" s="10"/>
    </row>
    <row r="254">
      <c r="A254" s="9"/>
      <c r="B254" s="10"/>
      <c r="C254" s="10"/>
    </row>
    <row r="255">
      <c r="A255" s="9"/>
      <c r="B255" s="10"/>
      <c r="C255" s="10"/>
    </row>
    <row r="256">
      <c r="A256" s="9"/>
      <c r="B256" s="10"/>
      <c r="C256" s="10"/>
    </row>
    <row r="257">
      <c r="A257" s="9"/>
      <c r="B257" s="10"/>
      <c r="C257" s="10"/>
    </row>
    <row r="258">
      <c r="A258" s="9"/>
      <c r="B258" s="10"/>
      <c r="C258" s="10"/>
    </row>
    <row r="259">
      <c r="A259" s="9"/>
      <c r="B259" s="10"/>
      <c r="C259" s="10"/>
    </row>
    <row r="260">
      <c r="A260" s="9"/>
      <c r="B260" s="10"/>
      <c r="C260" s="10"/>
    </row>
    <row r="261">
      <c r="A261" s="9"/>
      <c r="B261" s="10"/>
      <c r="C261" s="10"/>
    </row>
    <row r="262">
      <c r="A262" s="9"/>
      <c r="B262" s="10"/>
      <c r="C262" s="10"/>
    </row>
    <row r="263">
      <c r="A263" s="9"/>
      <c r="B263" s="10"/>
      <c r="C263" s="10"/>
    </row>
    <row r="264">
      <c r="A264" s="9"/>
      <c r="B264" s="10"/>
      <c r="C264" s="10"/>
    </row>
    <row r="265">
      <c r="A265" s="9"/>
      <c r="B265" s="10"/>
      <c r="C265" s="10"/>
    </row>
    <row r="266">
      <c r="A266" s="9"/>
      <c r="B266" s="10"/>
      <c r="C266" s="10"/>
    </row>
    <row r="267">
      <c r="A267" s="9"/>
      <c r="B267" s="10"/>
      <c r="C267" s="10"/>
    </row>
    <row r="268">
      <c r="A268" s="9"/>
      <c r="B268" s="10"/>
      <c r="C268" s="10"/>
    </row>
    <row r="269">
      <c r="A269" s="9"/>
      <c r="B269" s="10"/>
      <c r="C269" s="10"/>
    </row>
    <row r="270">
      <c r="A270" s="9"/>
      <c r="B270" s="10"/>
      <c r="C270" s="10"/>
    </row>
    <row r="271">
      <c r="A271" s="9"/>
      <c r="B271" s="10"/>
      <c r="C271" s="10"/>
    </row>
    <row r="272">
      <c r="A272" s="9"/>
      <c r="B272" s="10"/>
      <c r="C272" s="10"/>
    </row>
    <row r="273">
      <c r="A273" s="9"/>
      <c r="B273" s="10"/>
      <c r="C273" s="10"/>
    </row>
    <row r="274">
      <c r="A274" s="9"/>
      <c r="B274" s="10"/>
      <c r="C274" s="10"/>
    </row>
    <row r="275">
      <c r="A275" s="9"/>
      <c r="B275" s="10"/>
      <c r="C275" s="10"/>
    </row>
    <row r="276">
      <c r="A276" s="9"/>
      <c r="B276" s="10"/>
      <c r="C276" s="10"/>
    </row>
    <row r="277">
      <c r="A277" s="9"/>
      <c r="B277" s="10"/>
      <c r="C277" s="10"/>
    </row>
    <row r="278">
      <c r="A278" s="9"/>
      <c r="B278" s="10"/>
      <c r="C278" s="10"/>
    </row>
    <row r="279">
      <c r="A279" s="9"/>
      <c r="B279" s="10"/>
      <c r="C279" s="10"/>
    </row>
    <row r="280">
      <c r="A280" s="9"/>
      <c r="B280" s="10"/>
      <c r="C280" s="10"/>
    </row>
    <row r="281">
      <c r="A281" s="9"/>
      <c r="B281" s="10"/>
      <c r="C281" s="10"/>
    </row>
    <row r="282">
      <c r="A282" s="9"/>
      <c r="B282" s="10"/>
      <c r="C282" s="10"/>
    </row>
    <row r="283">
      <c r="A283" s="9"/>
      <c r="B283" s="10"/>
      <c r="C283" s="10"/>
    </row>
    <row r="284">
      <c r="A284" s="9"/>
      <c r="B284" s="10"/>
      <c r="C284" s="10"/>
    </row>
    <row r="285">
      <c r="A285" s="9"/>
      <c r="B285" s="10"/>
      <c r="C285" s="10"/>
    </row>
    <row r="286">
      <c r="A286" s="9"/>
      <c r="B286" s="10"/>
      <c r="C286" s="10"/>
    </row>
    <row r="287">
      <c r="A287" s="9"/>
      <c r="B287" s="10"/>
      <c r="C287" s="10"/>
    </row>
    <row r="288">
      <c r="A288" s="9"/>
      <c r="B288" s="10"/>
      <c r="C288" s="10"/>
    </row>
    <row r="289">
      <c r="A289" s="9"/>
      <c r="B289" s="10"/>
      <c r="C289" s="10"/>
    </row>
    <row r="290">
      <c r="A290" s="9"/>
      <c r="B290" s="10"/>
      <c r="C290" s="10"/>
    </row>
    <row r="291">
      <c r="A291" s="9"/>
      <c r="B291" s="10"/>
      <c r="C291" s="10"/>
    </row>
    <row r="292">
      <c r="A292" s="9"/>
      <c r="B292" s="10"/>
      <c r="C292" s="10"/>
    </row>
    <row r="293">
      <c r="A293" s="9"/>
      <c r="B293" s="10"/>
      <c r="C293" s="10"/>
    </row>
    <row r="294">
      <c r="A294" s="9"/>
      <c r="B294" s="10"/>
      <c r="C294" s="10"/>
    </row>
    <row r="295">
      <c r="A295" s="9"/>
      <c r="B295" s="10"/>
      <c r="C295" s="10"/>
    </row>
    <row r="296">
      <c r="A296" s="9"/>
      <c r="B296" s="10"/>
      <c r="C296" s="10"/>
    </row>
    <row r="297">
      <c r="A297" s="9"/>
      <c r="B297" s="10"/>
      <c r="C297" s="10"/>
    </row>
    <row r="298">
      <c r="A298" s="9"/>
      <c r="B298" s="10"/>
      <c r="C298" s="10"/>
    </row>
    <row r="299">
      <c r="A299" s="9"/>
      <c r="B299" s="10"/>
      <c r="C299" s="10"/>
    </row>
    <row r="300">
      <c r="A300" s="9"/>
      <c r="B300" s="10"/>
      <c r="C300" s="10"/>
    </row>
    <row r="301">
      <c r="A301" s="9"/>
      <c r="B301" s="10"/>
      <c r="C301" s="10"/>
    </row>
    <row r="302">
      <c r="A302" s="9"/>
      <c r="B302" s="10"/>
      <c r="C302" s="10"/>
    </row>
    <row r="303">
      <c r="A303" s="9"/>
      <c r="B303" s="10"/>
      <c r="C303" s="10"/>
    </row>
    <row r="304">
      <c r="A304" s="9"/>
      <c r="B304" s="10"/>
      <c r="C304" s="10"/>
    </row>
    <row r="305">
      <c r="A305" s="9"/>
      <c r="B305" s="10"/>
      <c r="C305" s="10"/>
    </row>
    <row r="306">
      <c r="A306" s="9"/>
      <c r="B306" s="10"/>
      <c r="C306" s="10"/>
    </row>
    <row r="307">
      <c r="A307" s="9"/>
      <c r="B307" s="10"/>
      <c r="C307" s="10"/>
    </row>
    <row r="308">
      <c r="A308" s="9"/>
      <c r="B308" s="10"/>
      <c r="C308" s="10"/>
    </row>
    <row r="309">
      <c r="A309" s="9"/>
      <c r="B309" s="10"/>
      <c r="C309" s="10"/>
    </row>
    <row r="310">
      <c r="A310" s="9"/>
      <c r="B310" s="10"/>
      <c r="C310" s="10"/>
    </row>
    <row r="311">
      <c r="A311" s="9"/>
      <c r="B311" s="10"/>
      <c r="C311" s="10"/>
    </row>
    <row r="312">
      <c r="A312" s="9"/>
      <c r="B312" s="10"/>
      <c r="C312" s="10"/>
    </row>
    <row r="313">
      <c r="A313" s="9"/>
      <c r="B313" s="10"/>
      <c r="C313" s="10"/>
    </row>
    <row r="314">
      <c r="A314" s="9"/>
      <c r="B314" s="10"/>
      <c r="C314" s="10"/>
    </row>
    <row r="315">
      <c r="A315" s="9"/>
      <c r="B315" s="10"/>
      <c r="C315" s="10"/>
    </row>
    <row r="316">
      <c r="A316" s="9"/>
      <c r="B316" s="10"/>
      <c r="C316" s="10"/>
    </row>
    <row r="317">
      <c r="A317" s="9"/>
      <c r="B317" s="10"/>
      <c r="C317" s="10"/>
    </row>
    <row r="318">
      <c r="A318" s="9"/>
      <c r="B318" s="10"/>
      <c r="C318" s="10"/>
    </row>
    <row r="319">
      <c r="A319" s="9"/>
      <c r="B319" s="10"/>
      <c r="C319" s="10"/>
    </row>
    <row r="320">
      <c r="A320" s="9"/>
      <c r="B320" s="10"/>
      <c r="C320" s="10"/>
    </row>
    <row r="321">
      <c r="A321" s="9"/>
      <c r="B321" s="10"/>
      <c r="C321" s="10"/>
    </row>
    <row r="322">
      <c r="A322" s="9"/>
      <c r="B322" s="10"/>
      <c r="C322" s="10"/>
    </row>
    <row r="323">
      <c r="A323" s="9"/>
      <c r="B323" s="10"/>
      <c r="C323" s="10"/>
    </row>
    <row r="324">
      <c r="A324" s="9"/>
      <c r="B324" s="10"/>
      <c r="C324" s="10"/>
    </row>
    <row r="325">
      <c r="A325" s="9"/>
      <c r="B325" s="10"/>
      <c r="C325" s="10"/>
    </row>
    <row r="326">
      <c r="A326" s="9"/>
      <c r="B326" s="10"/>
      <c r="C326" s="10"/>
    </row>
    <row r="327">
      <c r="A327" s="9"/>
      <c r="B327" s="10"/>
      <c r="C327" s="10"/>
    </row>
    <row r="328">
      <c r="A328" s="9"/>
      <c r="B328" s="10"/>
      <c r="C328" s="10"/>
    </row>
    <row r="329">
      <c r="A329" s="9"/>
      <c r="B329" s="10"/>
      <c r="C329" s="10"/>
    </row>
    <row r="330">
      <c r="A330" s="9"/>
      <c r="B330" s="10"/>
      <c r="C330" s="10"/>
    </row>
    <row r="331">
      <c r="A331" s="9"/>
      <c r="B331" s="10"/>
      <c r="C331" s="10"/>
    </row>
    <row r="332">
      <c r="A332" s="9"/>
      <c r="B332" s="10"/>
      <c r="C332" s="10"/>
    </row>
    <row r="333">
      <c r="A333" s="9"/>
      <c r="B333" s="10"/>
      <c r="C333" s="10"/>
    </row>
    <row r="334">
      <c r="A334" s="9"/>
      <c r="B334" s="10"/>
      <c r="C334" s="10"/>
    </row>
    <row r="335">
      <c r="A335" s="9"/>
      <c r="B335" s="10"/>
      <c r="C335" s="10"/>
    </row>
    <row r="336">
      <c r="A336" s="9"/>
      <c r="B336" s="10"/>
      <c r="C336" s="10"/>
    </row>
    <row r="337">
      <c r="A337" s="9"/>
      <c r="B337" s="10"/>
      <c r="C337" s="10"/>
    </row>
    <row r="338">
      <c r="A338" s="9"/>
      <c r="B338" s="10"/>
      <c r="C338" s="10"/>
    </row>
    <row r="339">
      <c r="A339" s="9"/>
      <c r="B339" s="10"/>
      <c r="C339" s="10"/>
    </row>
    <row r="340">
      <c r="A340" s="9"/>
      <c r="B340" s="10"/>
      <c r="C340" s="10"/>
    </row>
    <row r="341">
      <c r="A341" s="9"/>
      <c r="B341" s="10"/>
      <c r="C341" s="10"/>
    </row>
    <row r="342">
      <c r="A342" s="9"/>
      <c r="B342" s="10"/>
      <c r="C342" s="10"/>
    </row>
    <row r="343">
      <c r="A343" s="9"/>
      <c r="B343" s="10"/>
      <c r="C343" s="10"/>
    </row>
    <row r="344">
      <c r="A344" s="9"/>
      <c r="B344" s="10"/>
      <c r="C344" s="10"/>
    </row>
    <row r="345">
      <c r="A345" s="9"/>
      <c r="B345" s="10"/>
      <c r="C345" s="10"/>
    </row>
    <row r="346">
      <c r="A346" s="9"/>
      <c r="B346" s="10"/>
      <c r="C346" s="10"/>
    </row>
    <row r="347">
      <c r="A347" s="9"/>
      <c r="B347" s="10"/>
      <c r="C347" s="10"/>
    </row>
    <row r="348">
      <c r="A348" s="9"/>
      <c r="B348" s="10"/>
      <c r="C348" s="10"/>
    </row>
    <row r="349">
      <c r="A349" s="9"/>
      <c r="B349" s="10"/>
      <c r="C349" s="10"/>
    </row>
    <row r="350">
      <c r="A350" s="9"/>
      <c r="B350" s="10"/>
      <c r="C350" s="10"/>
    </row>
    <row r="351">
      <c r="A351" s="9"/>
      <c r="B351" s="10"/>
      <c r="C351" s="10"/>
    </row>
    <row r="352">
      <c r="A352" s="9"/>
      <c r="B352" s="10"/>
      <c r="C352" s="10"/>
    </row>
    <row r="353">
      <c r="A353" s="9"/>
      <c r="B353" s="10"/>
      <c r="C353" s="10"/>
    </row>
    <row r="354">
      <c r="A354" s="9"/>
      <c r="B354" s="10"/>
      <c r="C354" s="10"/>
    </row>
    <row r="355">
      <c r="A355" s="9"/>
      <c r="B355" s="10"/>
      <c r="C355" s="10"/>
    </row>
    <row r="356">
      <c r="A356" s="9"/>
      <c r="B356" s="10"/>
      <c r="C356" s="10"/>
    </row>
    <row r="357">
      <c r="A357" s="9"/>
      <c r="B357" s="10"/>
      <c r="C357" s="10"/>
    </row>
    <row r="358">
      <c r="A358" s="9"/>
      <c r="B358" s="10"/>
      <c r="C358" s="10"/>
    </row>
    <row r="359">
      <c r="A359" s="9"/>
      <c r="B359" s="10"/>
      <c r="C359" s="10"/>
    </row>
    <row r="360">
      <c r="A360" s="9"/>
      <c r="B360" s="10"/>
      <c r="C360" s="10"/>
    </row>
    <row r="361">
      <c r="A361" s="9"/>
      <c r="B361" s="10"/>
      <c r="C361" s="10"/>
    </row>
    <row r="362">
      <c r="A362" s="9"/>
      <c r="B362" s="10"/>
      <c r="C362" s="10"/>
    </row>
    <row r="363">
      <c r="A363" s="9"/>
      <c r="B363" s="10"/>
      <c r="C363" s="10"/>
    </row>
    <row r="364">
      <c r="A364" s="9"/>
      <c r="B364" s="10"/>
      <c r="C364" s="10"/>
    </row>
    <row r="365">
      <c r="A365" s="9"/>
      <c r="B365" s="10"/>
      <c r="C365" s="10"/>
    </row>
    <row r="366">
      <c r="A366" s="9"/>
      <c r="B366" s="10"/>
      <c r="C366" s="10"/>
    </row>
    <row r="367">
      <c r="A367" s="9"/>
      <c r="B367" s="10"/>
      <c r="C367" s="10"/>
    </row>
    <row r="368">
      <c r="A368" s="9"/>
      <c r="B368" s="10"/>
      <c r="C368" s="10"/>
    </row>
    <row r="369">
      <c r="A369" s="9"/>
      <c r="B369" s="10"/>
      <c r="C369" s="10"/>
    </row>
    <row r="370">
      <c r="A370" s="9"/>
      <c r="B370" s="10"/>
      <c r="C370" s="10"/>
    </row>
    <row r="371">
      <c r="A371" s="9"/>
      <c r="B371" s="10"/>
      <c r="C371" s="10"/>
    </row>
    <row r="372">
      <c r="A372" s="9"/>
      <c r="B372" s="10"/>
      <c r="C372" s="10"/>
    </row>
    <row r="373">
      <c r="A373" s="9"/>
      <c r="B373" s="10"/>
      <c r="C373" s="10"/>
    </row>
    <row r="374">
      <c r="A374" s="9"/>
      <c r="B374" s="10"/>
      <c r="C374" s="10"/>
    </row>
    <row r="375">
      <c r="A375" s="9"/>
      <c r="B375" s="10"/>
      <c r="C375" s="10"/>
    </row>
    <row r="376">
      <c r="A376" s="9"/>
      <c r="B376" s="10"/>
      <c r="C376" s="10"/>
    </row>
    <row r="377">
      <c r="A377" s="9"/>
      <c r="B377" s="10"/>
      <c r="C377" s="10"/>
    </row>
    <row r="378">
      <c r="A378" s="9"/>
      <c r="B378" s="10"/>
      <c r="C378" s="10"/>
    </row>
    <row r="379">
      <c r="A379" s="9"/>
      <c r="B379" s="10"/>
      <c r="C379" s="10"/>
    </row>
    <row r="380">
      <c r="A380" s="9"/>
      <c r="B380" s="10"/>
      <c r="C380" s="10"/>
    </row>
    <row r="381">
      <c r="A381" s="9"/>
      <c r="B381" s="10"/>
      <c r="C381" s="10"/>
    </row>
    <row r="382">
      <c r="A382" s="9"/>
      <c r="B382" s="10"/>
      <c r="C382" s="10"/>
    </row>
    <row r="383">
      <c r="A383" s="9"/>
      <c r="B383" s="10"/>
      <c r="C383" s="10"/>
    </row>
    <row r="384">
      <c r="A384" s="9"/>
      <c r="B384" s="10"/>
      <c r="C384" s="10"/>
    </row>
    <row r="385">
      <c r="A385" s="9"/>
      <c r="B385" s="10"/>
      <c r="C385" s="10"/>
    </row>
    <row r="386">
      <c r="A386" s="9"/>
      <c r="B386" s="10"/>
      <c r="C386" s="10"/>
    </row>
    <row r="387">
      <c r="A387" s="9"/>
      <c r="B387" s="10"/>
      <c r="C387" s="10"/>
    </row>
    <row r="388">
      <c r="A388" s="9"/>
      <c r="B388" s="10"/>
      <c r="C388" s="10"/>
    </row>
    <row r="389">
      <c r="A389" s="9"/>
      <c r="B389" s="10"/>
      <c r="C389" s="10"/>
    </row>
    <row r="390">
      <c r="A390" s="9"/>
      <c r="B390" s="10"/>
      <c r="C390" s="10"/>
    </row>
    <row r="391">
      <c r="A391" s="9"/>
      <c r="B391" s="10"/>
      <c r="C391" s="10"/>
    </row>
    <row r="392">
      <c r="A392" s="9"/>
      <c r="B392" s="10"/>
      <c r="C392" s="10"/>
    </row>
    <row r="393">
      <c r="A393" s="9"/>
      <c r="B393" s="10"/>
      <c r="C393" s="10"/>
    </row>
    <row r="394">
      <c r="A394" s="9"/>
      <c r="B394" s="10"/>
      <c r="C394" s="10"/>
    </row>
    <row r="395">
      <c r="A395" s="9"/>
      <c r="B395" s="10"/>
      <c r="C395" s="10"/>
    </row>
    <row r="396">
      <c r="A396" s="9"/>
      <c r="B396" s="10"/>
      <c r="C396" s="10"/>
    </row>
    <row r="397">
      <c r="A397" s="9"/>
      <c r="B397" s="10"/>
      <c r="C397" s="10"/>
    </row>
    <row r="398">
      <c r="A398" s="9"/>
      <c r="B398" s="10"/>
      <c r="C398" s="10"/>
    </row>
    <row r="399">
      <c r="A399" s="9"/>
      <c r="B399" s="10"/>
      <c r="C399" s="10"/>
    </row>
    <row r="400">
      <c r="A400" s="9"/>
      <c r="B400" s="10"/>
      <c r="C400" s="10"/>
    </row>
    <row r="401">
      <c r="A401" s="9"/>
      <c r="B401" s="10"/>
      <c r="C401" s="10"/>
    </row>
    <row r="402">
      <c r="A402" s="9"/>
      <c r="B402" s="10"/>
      <c r="C402" s="10"/>
    </row>
    <row r="403">
      <c r="A403" s="9"/>
      <c r="B403" s="10"/>
      <c r="C403" s="10"/>
    </row>
    <row r="404">
      <c r="A404" s="9"/>
      <c r="B404" s="10"/>
      <c r="C404" s="10"/>
    </row>
    <row r="405">
      <c r="A405" s="9"/>
      <c r="B405" s="10"/>
      <c r="C405" s="10"/>
    </row>
    <row r="406">
      <c r="A406" s="9"/>
      <c r="B406" s="10"/>
      <c r="C406" s="10"/>
    </row>
    <row r="407">
      <c r="A407" s="9"/>
      <c r="B407" s="10"/>
      <c r="C407" s="10"/>
    </row>
    <row r="408">
      <c r="A408" s="9"/>
      <c r="B408" s="10"/>
      <c r="C408" s="10"/>
    </row>
    <row r="409">
      <c r="A409" s="9"/>
      <c r="B409" s="10"/>
      <c r="C409" s="10"/>
    </row>
    <row r="410">
      <c r="A410" s="9"/>
      <c r="B410" s="10"/>
      <c r="C410" s="10"/>
    </row>
    <row r="411">
      <c r="A411" s="9"/>
      <c r="B411" s="10"/>
      <c r="C411" s="10"/>
    </row>
    <row r="412">
      <c r="A412" s="9"/>
      <c r="B412" s="10"/>
      <c r="C412" s="10"/>
    </row>
    <row r="413">
      <c r="A413" s="9"/>
      <c r="B413" s="10"/>
      <c r="C413" s="10"/>
    </row>
    <row r="414">
      <c r="A414" s="9"/>
      <c r="B414" s="10"/>
      <c r="C414" s="10"/>
    </row>
    <row r="415">
      <c r="A415" s="9"/>
      <c r="B415" s="10"/>
      <c r="C415" s="10"/>
    </row>
    <row r="416">
      <c r="A416" s="9"/>
      <c r="B416" s="10"/>
      <c r="C416" s="10"/>
    </row>
    <row r="417">
      <c r="A417" s="9"/>
      <c r="B417" s="10"/>
      <c r="C417" s="10"/>
    </row>
    <row r="418">
      <c r="A418" s="9"/>
      <c r="B418" s="10"/>
      <c r="C418" s="10"/>
    </row>
    <row r="419">
      <c r="A419" s="9"/>
      <c r="B419" s="10"/>
      <c r="C419" s="10"/>
    </row>
    <row r="420">
      <c r="A420" s="9"/>
      <c r="B420" s="10"/>
      <c r="C420" s="10"/>
    </row>
    <row r="421">
      <c r="A421" s="9"/>
      <c r="B421" s="10"/>
      <c r="C421" s="10"/>
    </row>
    <row r="422">
      <c r="A422" s="9"/>
      <c r="B422" s="10"/>
      <c r="C422" s="10"/>
    </row>
    <row r="423">
      <c r="A423" s="9"/>
      <c r="B423" s="10"/>
      <c r="C423" s="10"/>
    </row>
    <row r="424">
      <c r="A424" s="9"/>
      <c r="B424" s="10"/>
      <c r="C424" s="10"/>
    </row>
    <row r="425">
      <c r="A425" s="9"/>
      <c r="B425" s="10"/>
      <c r="C425" s="10"/>
    </row>
    <row r="426">
      <c r="A426" s="9"/>
      <c r="B426" s="10"/>
      <c r="C426" s="10"/>
    </row>
    <row r="427">
      <c r="A427" s="9"/>
      <c r="B427" s="10"/>
      <c r="C427" s="10"/>
    </row>
    <row r="428">
      <c r="A428" s="9"/>
      <c r="B428" s="10"/>
      <c r="C428" s="10"/>
    </row>
    <row r="429">
      <c r="A429" s="9"/>
      <c r="B429" s="10"/>
      <c r="C429" s="10"/>
    </row>
    <row r="430">
      <c r="A430" s="9"/>
      <c r="B430" s="10"/>
      <c r="C430" s="10"/>
    </row>
    <row r="431">
      <c r="A431" s="9"/>
      <c r="B431" s="10"/>
      <c r="C431" s="10"/>
    </row>
    <row r="432">
      <c r="A432" s="9"/>
      <c r="B432" s="10"/>
      <c r="C432" s="10"/>
    </row>
    <row r="433">
      <c r="A433" s="9"/>
      <c r="B433" s="10"/>
      <c r="C433" s="10"/>
    </row>
    <row r="434">
      <c r="A434" s="9"/>
      <c r="B434" s="10"/>
      <c r="C434" s="10"/>
    </row>
    <row r="435">
      <c r="A435" s="9"/>
      <c r="B435" s="10"/>
      <c r="C435" s="10"/>
    </row>
    <row r="436">
      <c r="A436" s="9"/>
      <c r="B436" s="10"/>
      <c r="C436" s="10"/>
    </row>
    <row r="437">
      <c r="A437" s="9"/>
      <c r="B437" s="10"/>
      <c r="C437" s="10"/>
    </row>
    <row r="438">
      <c r="A438" s="9"/>
      <c r="B438" s="10"/>
      <c r="C438" s="10"/>
    </row>
    <row r="439">
      <c r="A439" s="9"/>
      <c r="B439" s="10"/>
      <c r="C439" s="10"/>
    </row>
    <row r="440">
      <c r="A440" s="9"/>
      <c r="B440" s="10"/>
      <c r="C440" s="10"/>
    </row>
    <row r="441">
      <c r="A441" s="9"/>
      <c r="B441" s="10"/>
      <c r="C441" s="10"/>
    </row>
    <row r="442">
      <c r="A442" s="9"/>
      <c r="B442" s="10"/>
      <c r="C442" s="10"/>
    </row>
    <row r="443">
      <c r="A443" s="9"/>
      <c r="B443" s="10"/>
      <c r="C443" s="10"/>
    </row>
    <row r="444">
      <c r="A444" s="9"/>
      <c r="B444" s="10"/>
      <c r="C444" s="10"/>
    </row>
    <row r="445">
      <c r="A445" s="9"/>
      <c r="B445" s="10"/>
      <c r="C445" s="10"/>
    </row>
    <row r="446">
      <c r="A446" s="9"/>
      <c r="B446" s="10"/>
      <c r="C446" s="10"/>
    </row>
    <row r="447">
      <c r="A447" s="9"/>
      <c r="B447" s="10"/>
      <c r="C447" s="10"/>
    </row>
    <row r="448">
      <c r="A448" s="9"/>
      <c r="B448" s="10"/>
      <c r="C448" s="10"/>
    </row>
    <row r="449">
      <c r="A449" s="9"/>
      <c r="B449" s="10"/>
      <c r="C449" s="10"/>
    </row>
    <row r="450">
      <c r="A450" s="9"/>
      <c r="B450" s="10"/>
      <c r="C450" s="10"/>
    </row>
    <row r="451">
      <c r="A451" s="9"/>
      <c r="B451" s="10"/>
      <c r="C451" s="10"/>
    </row>
    <row r="452">
      <c r="A452" s="9"/>
      <c r="B452" s="10"/>
      <c r="C452" s="10"/>
    </row>
    <row r="453">
      <c r="A453" s="9"/>
      <c r="B453" s="10"/>
      <c r="C453" s="10"/>
    </row>
    <row r="454">
      <c r="A454" s="9"/>
      <c r="B454" s="10"/>
      <c r="C454" s="10"/>
    </row>
    <row r="455">
      <c r="A455" s="9"/>
      <c r="B455" s="10"/>
      <c r="C455" s="10"/>
    </row>
    <row r="456">
      <c r="A456" s="9"/>
      <c r="B456" s="10"/>
      <c r="C456" s="10"/>
    </row>
    <row r="457">
      <c r="A457" s="9"/>
      <c r="B457" s="10"/>
      <c r="C457" s="10"/>
    </row>
    <row r="458">
      <c r="A458" s="9"/>
      <c r="B458" s="10"/>
      <c r="C458" s="10"/>
    </row>
    <row r="459">
      <c r="A459" s="9"/>
      <c r="B459" s="10"/>
      <c r="C459" s="10"/>
    </row>
    <row r="460">
      <c r="A460" s="9"/>
      <c r="B460" s="10"/>
      <c r="C460" s="10"/>
    </row>
    <row r="461">
      <c r="A461" s="9"/>
      <c r="B461" s="10"/>
      <c r="C461" s="10"/>
    </row>
    <row r="462">
      <c r="A462" s="9"/>
      <c r="B462" s="10"/>
      <c r="C462" s="10"/>
    </row>
    <row r="463">
      <c r="A463" s="9"/>
      <c r="B463" s="10"/>
      <c r="C463" s="10"/>
    </row>
    <row r="464">
      <c r="A464" s="9"/>
      <c r="B464" s="10"/>
      <c r="C464" s="10"/>
    </row>
    <row r="465">
      <c r="A465" s="9"/>
      <c r="B465" s="10"/>
      <c r="C465" s="10"/>
    </row>
    <row r="466">
      <c r="A466" s="9"/>
      <c r="B466" s="10"/>
      <c r="C466" s="10"/>
    </row>
    <row r="467">
      <c r="A467" s="9"/>
      <c r="B467" s="10"/>
      <c r="C467" s="10"/>
    </row>
    <row r="468">
      <c r="A468" s="9"/>
      <c r="B468" s="10"/>
      <c r="C468" s="10"/>
    </row>
    <row r="469">
      <c r="A469" s="9"/>
      <c r="B469" s="10"/>
      <c r="C469" s="10"/>
    </row>
    <row r="470">
      <c r="A470" s="9"/>
      <c r="B470" s="10"/>
      <c r="C470" s="10"/>
    </row>
    <row r="471">
      <c r="A471" s="9"/>
      <c r="B471" s="10"/>
      <c r="C471" s="10"/>
    </row>
    <row r="472">
      <c r="A472" s="9"/>
      <c r="B472" s="10"/>
      <c r="C472" s="10"/>
    </row>
    <row r="473">
      <c r="A473" s="9"/>
      <c r="B473" s="10"/>
      <c r="C473" s="10"/>
    </row>
    <row r="474">
      <c r="A474" s="9"/>
      <c r="B474" s="10"/>
      <c r="C474" s="10"/>
    </row>
    <row r="475">
      <c r="A475" s="9"/>
      <c r="B475" s="10"/>
      <c r="C475" s="10"/>
    </row>
    <row r="476">
      <c r="A476" s="9"/>
      <c r="B476" s="10"/>
      <c r="C476" s="10"/>
    </row>
    <row r="477">
      <c r="A477" s="9"/>
      <c r="B477" s="10"/>
      <c r="C477" s="10"/>
    </row>
    <row r="478">
      <c r="A478" s="9"/>
      <c r="B478" s="10"/>
      <c r="C478" s="10"/>
    </row>
    <row r="479">
      <c r="A479" s="9"/>
      <c r="B479" s="10"/>
      <c r="C479" s="10"/>
    </row>
    <row r="480">
      <c r="A480" s="9"/>
      <c r="B480" s="10"/>
      <c r="C480" s="10"/>
    </row>
    <row r="481">
      <c r="A481" s="9"/>
      <c r="B481" s="10"/>
      <c r="C481" s="10"/>
    </row>
    <row r="482">
      <c r="A482" s="9"/>
      <c r="B482" s="10"/>
      <c r="C482" s="10"/>
    </row>
    <row r="483">
      <c r="A483" s="9"/>
      <c r="B483" s="10"/>
      <c r="C483" s="10"/>
    </row>
    <row r="484">
      <c r="A484" s="9"/>
      <c r="B484" s="10"/>
      <c r="C484" s="10"/>
    </row>
    <row r="485">
      <c r="A485" s="9"/>
      <c r="B485" s="10"/>
      <c r="C485" s="10"/>
    </row>
    <row r="486">
      <c r="A486" s="9"/>
      <c r="B486" s="10"/>
      <c r="C486" s="10"/>
    </row>
    <row r="487">
      <c r="A487" s="9"/>
      <c r="B487" s="10"/>
      <c r="C487" s="10"/>
    </row>
    <row r="488">
      <c r="A488" s="9"/>
      <c r="B488" s="10"/>
      <c r="C488" s="10"/>
    </row>
    <row r="489">
      <c r="A489" s="9"/>
      <c r="B489" s="10"/>
      <c r="C489" s="10"/>
    </row>
    <row r="490">
      <c r="A490" s="9"/>
      <c r="B490" s="10"/>
      <c r="C490" s="10"/>
    </row>
    <row r="491">
      <c r="A491" s="9"/>
      <c r="B491" s="10"/>
      <c r="C491" s="10"/>
    </row>
    <row r="492">
      <c r="A492" s="9"/>
      <c r="B492" s="10"/>
      <c r="C492" s="10"/>
    </row>
    <row r="493">
      <c r="A493" s="9"/>
      <c r="B493" s="10"/>
      <c r="C493" s="10"/>
    </row>
    <row r="494">
      <c r="A494" s="9"/>
      <c r="B494" s="10"/>
      <c r="C494" s="10"/>
    </row>
    <row r="495">
      <c r="A495" s="9"/>
      <c r="B495" s="10"/>
      <c r="C495" s="10"/>
    </row>
    <row r="496">
      <c r="A496" s="9"/>
      <c r="B496" s="10"/>
      <c r="C496" s="10"/>
    </row>
    <row r="497">
      <c r="A497" s="9"/>
      <c r="B497" s="10"/>
      <c r="C497" s="10"/>
    </row>
    <row r="498">
      <c r="A498" s="9"/>
      <c r="B498" s="10"/>
      <c r="C498" s="10"/>
    </row>
    <row r="499">
      <c r="A499" s="9"/>
      <c r="B499" s="10"/>
      <c r="C499" s="10"/>
    </row>
    <row r="500">
      <c r="A500" s="9"/>
      <c r="B500" s="10"/>
      <c r="C500" s="10"/>
    </row>
    <row r="501">
      <c r="A501" s="9"/>
      <c r="B501" s="10"/>
      <c r="C501" s="10"/>
    </row>
    <row r="502">
      <c r="A502" s="9"/>
      <c r="B502" s="10"/>
      <c r="C502" s="10"/>
    </row>
    <row r="503">
      <c r="A503" s="9"/>
      <c r="B503" s="10"/>
      <c r="C503" s="10"/>
    </row>
    <row r="504">
      <c r="A504" s="9"/>
      <c r="B504" s="10"/>
      <c r="C504" s="10"/>
    </row>
    <row r="505">
      <c r="A505" s="9"/>
      <c r="B505" s="10"/>
      <c r="C505" s="10"/>
    </row>
    <row r="506">
      <c r="A506" s="9"/>
      <c r="B506" s="10"/>
      <c r="C506" s="10"/>
    </row>
    <row r="507">
      <c r="A507" s="9"/>
      <c r="B507" s="10"/>
      <c r="C507" s="10"/>
    </row>
    <row r="508">
      <c r="A508" s="9"/>
      <c r="B508" s="10"/>
      <c r="C508" s="10"/>
    </row>
    <row r="509">
      <c r="A509" s="9"/>
      <c r="B509" s="10"/>
      <c r="C509" s="10"/>
    </row>
    <row r="510">
      <c r="A510" s="9"/>
      <c r="B510" s="10"/>
      <c r="C510" s="10"/>
    </row>
    <row r="511">
      <c r="A511" s="9"/>
      <c r="B511" s="10"/>
      <c r="C511" s="10"/>
    </row>
    <row r="512">
      <c r="A512" s="9"/>
      <c r="B512" s="10"/>
      <c r="C512" s="10"/>
    </row>
    <row r="513">
      <c r="A513" s="9"/>
      <c r="B513" s="10"/>
      <c r="C513" s="10"/>
    </row>
    <row r="514">
      <c r="A514" s="9"/>
      <c r="B514" s="10"/>
      <c r="C514" s="10"/>
    </row>
    <row r="515">
      <c r="A515" s="9"/>
      <c r="B515" s="10"/>
      <c r="C515" s="10"/>
    </row>
    <row r="516">
      <c r="A516" s="9"/>
      <c r="B516" s="10"/>
      <c r="C516" s="10"/>
    </row>
    <row r="517">
      <c r="A517" s="9"/>
      <c r="B517" s="10"/>
      <c r="C517" s="10"/>
    </row>
    <row r="518">
      <c r="A518" s="9"/>
      <c r="B518" s="10"/>
      <c r="C518" s="10"/>
    </row>
    <row r="519">
      <c r="A519" s="9"/>
      <c r="B519" s="10"/>
      <c r="C519" s="10"/>
    </row>
    <row r="520">
      <c r="A520" s="9"/>
      <c r="B520" s="10"/>
      <c r="C520" s="10"/>
    </row>
    <row r="521">
      <c r="A521" s="9"/>
      <c r="B521" s="10"/>
      <c r="C521" s="10"/>
    </row>
    <row r="522">
      <c r="A522" s="9"/>
      <c r="B522" s="10"/>
      <c r="C522" s="10"/>
    </row>
    <row r="523">
      <c r="A523" s="9"/>
      <c r="B523" s="10"/>
      <c r="C523" s="10"/>
    </row>
    <row r="524">
      <c r="A524" s="9"/>
      <c r="B524" s="10"/>
      <c r="C524" s="10"/>
    </row>
    <row r="525">
      <c r="A525" s="9"/>
      <c r="B525" s="10"/>
      <c r="C525" s="10"/>
    </row>
    <row r="526">
      <c r="A526" s="9"/>
      <c r="B526" s="10"/>
      <c r="C526" s="10"/>
    </row>
    <row r="527">
      <c r="A527" s="9"/>
      <c r="B527" s="10"/>
      <c r="C527" s="10"/>
    </row>
    <row r="528">
      <c r="A528" s="9"/>
      <c r="B528" s="10"/>
      <c r="C528" s="10"/>
    </row>
    <row r="529">
      <c r="A529" s="9"/>
      <c r="B529" s="10"/>
      <c r="C529" s="10"/>
    </row>
    <row r="530">
      <c r="A530" s="9"/>
      <c r="B530" s="10"/>
      <c r="C530" s="10"/>
    </row>
    <row r="531">
      <c r="A531" s="9"/>
      <c r="B531" s="10"/>
      <c r="C531" s="10"/>
    </row>
    <row r="532">
      <c r="A532" s="9"/>
      <c r="B532" s="10"/>
      <c r="C532" s="10"/>
    </row>
    <row r="533">
      <c r="A533" s="9"/>
      <c r="B533" s="10"/>
      <c r="C533" s="10"/>
    </row>
    <row r="534">
      <c r="A534" s="9"/>
      <c r="B534" s="10"/>
      <c r="C534" s="10"/>
    </row>
    <row r="535">
      <c r="A535" s="9"/>
      <c r="B535" s="10"/>
      <c r="C535" s="10"/>
    </row>
    <row r="536">
      <c r="A536" s="9"/>
      <c r="B536" s="10"/>
      <c r="C536" s="10"/>
    </row>
    <row r="537">
      <c r="A537" s="9"/>
      <c r="B537" s="10"/>
      <c r="C537" s="10"/>
    </row>
    <row r="538">
      <c r="A538" s="9"/>
      <c r="B538" s="10"/>
      <c r="C538" s="10"/>
    </row>
    <row r="539">
      <c r="A539" s="9"/>
      <c r="B539" s="10"/>
      <c r="C539" s="10"/>
    </row>
    <row r="540">
      <c r="A540" s="9"/>
      <c r="B540" s="10"/>
      <c r="C540" s="10"/>
    </row>
    <row r="541">
      <c r="A541" s="9"/>
      <c r="B541" s="10"/>
      <c r="C541" s="10"/>
    </row>
    <row r="542">
      <c r="A542" s="9"/>
      <c r="B542" s="10"/>
      <c r="C542" s="10"/>
    </row>
    <row r="543">
      <c r="A543" s="9"/>
      <c r="B543" s="10"/>
      <c r="C543" s="10"/>
    </row>
    <row r="544">
      <c r="A544" s="9"/>
      <c r="B544" s="10"/>
      <c r="C544" s="10"/>
    </row>
    <row r="545">
      <c r="A545" s="9"/>
      <c r="B545" s="10"/>
      <c r="C545" s="10"/>
    </row>
    <row r="546">
      <c r="A546" s="9"/>
      <c r="B546" s="10"/>
      <c r="C546" s="10"/>
    </row>
    <row r="547">
      <c r="A547" s="9"/>
      <c r="B547" s="10"/>
      <c r="C547" s="10"/>
    </row>
    <row r="548">
      <c r="A548" s="9"/>
      <c r="B548" s="10"/>
      <c r="C548" s="10"/>
    </row>
    <row r="549">
      <c r="A549" s="9"/>
      <c r="B549" s="10"/>
      <c r="C549" s="10"/>
    </row>
    <row r="550">
      <c r="A550" s="9"/>
      <c r="B550" s="10"/>
      <c r="C550" s="10"/>
    </row>
    <row r="551">
      <c r="A551" s="9"/>
      <c r="B551" s="10"/>
      <c r="C551" s="10"/>
    </row>
    <row r="552">
      <c r="A552" s="9"/>
      <c r="B552" s="10"/>
      <c r="C552" s="10"/>
    </row>
    <row r="553">
      <c r="A553" s="9"/>
      <c r="B553" s="10"/>
      <c r="C553" s="10"/>
    </row>
    <row r="554">
      <c r="A554" s="9"/>
      <c r="B554" s="10"/>
      <c r="C554" s="10"/>
    </row>
    <row r="555">
      <c r="A555" s="9"/>
      <c r="B555" s="10"/>
      <c r="C555" s="10"/>
    </row>
    <row r="556">
      <c r="A556" s="9"/>
      <c r="B556" s="10"/>
      <c r="C556" s="10"/>
    </row>
    <row r="557">
      <c r="A557" s="9"/>
      <c r="B557" s="10"/>
      <c r="C557" s="10"/>
    </row>
    <row r="558">
      <c r="A558" s="9"/>
      <c r="B558" s="10"/>
      <c r="C558" s="10"/>
    </row>
    <row r="559">
      <c r="A559" s="9"/>
      <c r="B559" s="10"/>
      <c r="C559" s="10"/>
    </row>
    <row r="560">
      <c r="A560" s="9"/>
      <c r="B560" s="10"/>
      <c r="C560" s="10"/>
    </row>
    <row r="561">
      <c r="A561" s="9"/>
      <c r="B561" s="10"/>
      <c r="C561" s="10"/>
    </row>
    <row r="562">
      <c r="A562" s="9"/>
      <c r="B562" s="10"/>
      <c r="C562" s="10"/>
    </row>
    <row r="563">
      <c r="A563" s="9"/>
      <c r="B563" s="10"/>
      <c r="C563" s="10"/>
    </row>
    <row r="564">
      <c r="A564" s="9"/>
      <c r="B564" s="10"/>
      <c r="C564" s="10"/>
    </row>
    <row r="565">
      <c r="A565" s="9"/>
      <c r="B565" s="10"/>
      <c r="C565" s="10"/>
    </row>
    <row r="566">
      <c r="A566" s="9"/>
      <c r="B566" s="10"/>
      <c r="C566" s="10"/>
    </row>
    <row r="567">
      <c r="A567" s="9"/>
      <c r="B567" s="10"/>
      <c r="C567" s="10"/>
    </row>
    <row r="568">
      <c r="A568" s="9"/>
      <c r="B568" s="10"/>
      <c r="C568" s="10"/>
    </row>
    <row r="569">
      <c r="A569" s="9"/>
      <c r="B569" s="10"/>
      <c r="C569" s="10"/>
    </row>
    <row r="570">
      <c r="A570" s="9"/>
      <c r="B570" s="10"/>
      <c r="C570" s="10"/>
    </row>
    <row r="571">
      <c r="A571" s="9"/>
      <c r="B571" s="10"/>
      <c r="C571" s="10"/>
    </row>
    <row r="572">
      <c r="A572" s="9"/>
      <c r="B572" s="10"/>
      <c r="C572" s="10"/>
    </row>
    <row r="573">
      <c r="A573" s="9"/>
      <c r="B573" s="10"/>
      <c r="C573" s="10"/>
    </row>
    <row r="574">
      <c r="A574" s="9"/>
      <c r="B574" s="10"/>
      <c r="C574" s="10"/>
    </row>
    <row r="575">
      <c r="A575" s="9"/>
      <c r="B575" s="10"/>
      <c r="C575" s="10"/>
    </row>
    <row r="576">
      <c r="A576" s="9"/>
      <c r="B576" s="10"/>
      <c r="C576" s="10"/>
    </row>
    <row r="577">
      <c r="A577" s="9"/>
      <c r="B577" s="10"/>
      <c r="C577" s="10"/>
    </row>
    <row r="578">
      <c r="A578" s="9"/>
      <c r="B578" s="10"/>
      <c r="C578" s="10"/>
    </row>
    <row r="579">
      <c r="A579" s="9"/>
      <c r="B579" s="10"/>
      <c r="C579" s="10"/>
    </row>
    <row r="580">
      <c r="A580" s="9"/>
      <c r="B580" s="10"/>
      <c r="C580" s="10"/>
    </row>
    <row r="581">
      <c r="A581" s="9"/>
      <c r="B581" s="10"/>
      <c r="C581" s="10"/>
    </row>
    <row r="582">
      <c r="A582" s="9"/>
      <c r="B582" s="10"/>
      <c r="C582" s="10"/>
    </row>
    <row r="583">
      <c r="A583" s="9"/>
      <c r="B583" s="10"/>
      <c r="C583" s="10"/>
    </row>
    <row r="584">
      <c r="A584" s="9"/>
      <c r="B584" s="10"/>
      <c r="C584" s="10"/>
    </row>
    <row r="585">
      <c r="A585" s="9"/>
      <c r="B585" s="10"/>
      <c r="C585" s="10"/>
    </row>
    <row r="586">
      <c r="A586" s="9"/>
      <c r="B586" s="10"/>
      <c r="C586" s="10"/>
    </row>
    <row r="587">
      <c r="A587" s="9"/>
      <c r="B587" s="10"/>
      <c r="C587" s="10"/>
    </row>
    <row r="588">
      <c r="A588" s="9"/>
      <c r="B588" s="10"/>
      <c r="C588" s="10"/>
    </row>
    <row r="589">
      <c r="A589" s="9"/>
      <c r="B589" s="10"/>
      <c r="C589" s="10"/>
    </row>
    <row r="590">
      <c r="A590" s="9"/>
      <c r="B590" s="10"/>
      <c r="C590" s="10"/>
    </row>
    <row r="591">
      <c r="A591" s="9"/>
      <c r="B591" s="10"/>
      <c r="C591" s="10"/>
    </row>
    <row r="592">
      <c r="A592" s="9"/>
      <c r="B592" s="10"/>
      <c r="C592" s="10"/>
    </row>
    <row r="593">
      <c r="A593" s="9"/>
      <c r="B593" s="10"/>
      <c r="C593" s="10"/>
    </row>
    <row r="594">
      <c r="A594" s="9"/>
      <c r="B594" s="10"/>
      <c r="C594" s="10"/>
    </row>
    <row r="595">
      <c r="A595" s="9"/>
      <c r="B595" s="10"/>
      <c r="C595" s="10"/>
    </row>
    <row r="596">
      <c r="A596" s="9"/>
      <c r="B596" s="10"/>
      <c r="C596" s="10"/>
    </row>
    <row r="597">
      <c r="A597" s="9"/>
      <c r="B597" s="10"/>
      <c r="C597" s="10"/>
    </row>
    <row r="598">
      <c r="A598" s="9"/>
      <c r="B598" s="10"/>
      <c r="C598" s="10"/>
    </row>
    <row r="599">
      <c r="A599" s="9"/>
      <c r="B599" s="10"/>
      <c r="C599" s="10"/>
    </row>
    <row r="600">
      <c r="A600" s="9"/>
      <c r="B600" s="10"/>
      <c r="C600" s="10"/>
    </row>
    <row r="601">
      <c r="A601" s="9"/>
      <c r="B601" s="10"/>
      <c r="C601" s="10"/>
    </row>
    <row r="602">
      <c r="A602" s="9"/>
      <c r="B602" s="10"/>
      <c r="C602" s="10"/>
    </row>
    <row r="603">
      <c r="A603" s="9"/>
      <c r="B603" s="10"/>
      <c r="C603" s="10"/>
    </row>
    <row r="604">
      <c r="A604" s="9"/>
      <c r="B604" s="10"/>
      <c r="C604" s="10"/>
    </row>
    <row r="605">
      <c r="A605" s="9"/>
      <c r="B605" s="10"/>
      <c r="C605" s="10"/>
    </row>
    <row r="606">
      <c r="A606" s="9"/>
      <c r="B606" s="10"/>
      <c r="C606" s="10"/>
    </row>
    <row r="607">
      <c r="A607" s="9"/>
      <c r="B607" s="10"/>
      <c r="C607" s="10"/>
    </row>
    <row r="608">
      <c r="A608" s="9"/>
      <c r="B608" s="10"/>
      <c r="C608" s="10"/>
    </row>
    <row r="609">
      <c r="A609" s="9"/>
      <c r="B609" s="10"/>
      <c r="C609" s="10"/>
    </row>
    <row r="610">
      <c r="A610" s="9"/>
      <c r="B610" s="10"/>
      <c r="C610" s="10"/>
    </row>
    <row r="611">
      <c r="A611" s="9"/>
      <c r="B611" s="10"/>
      <c r="C611" s="10"/>
    </row>
    <row r="612">
      <c r="A612" s="9"/>
      <c r="B612" s="10"/>
      <c r="C612" s="10"/>
    </row>
    <row r="613">
      <c r="A613" s="9"/>
      <c r="B613" s="10"/>
      <c r="C613" s="10"/>
    </row>
    <row r="614">
      <c r="A614" s="9"/>
      <c r="B614" s="10"/>
      <c r="C614" s="10"/>
    </row>
    <row r="615">
      <c r="A615" s="9"/>
      <c r="B615" s="10"/>
      <c r="C615" s="10"/>
    </row>
    <row r="616">
      <c r="A616" s="9"/>
      <c r="B616" s="10"/>
      <c r="C616" s="10"/>
    </row>
    <row r="617">
      <c r="A617" s="9"/>
      <c r="B617" s="10"/>
      <c r="C617" s="10"/>
    </row>
    <row r="618">
      <c r="A618" s="9"/>
      <c r="B618" s="10"/>
      <c r="C618" s="10"/>
    </row>
    <row r="619">
      <c r="A619" s="9"/>
      <c r="B619" s="10"/>
      <c r="C619" s="10"/>
    </row>
    <row r="620">
      <c r="A620" s="9"/>
      <c r="B620" s="10"/>
      <c r="C620" s="10"/>
    </row>
    <row r="621">
      <c r="A621" s="9"/>
      <c r="B621" s="10"/>
      <c r="C621" s="10"/>
    </row>
    <row r="622">
      <c r="A622" s="9"/>
      <c r="B622" s="10"/>
      <c r="C622" s="10"/>
    </row>
    <row r="623">
      <c r="A623" s="9"/>
      <c r="B623" s="10"/>
      <c r="C623" s="10"/>
    </row>
    <row r="624">
      <c r="A624" s="9"/>
      <c r="B624" s="10"/>
      <c r="C624" s="10"/>
    </row>
    <row r="625">
      <c r="A625" s="9"/>
      <c r="B625" s="10"/>
      <c r="C625" s="10"/>
    </row>
    <row r="626">
      <c r="A626" s="9"/>
      <c r="B626" s="10"/>
      <c r="C626" s="10"/>
    </row>
    <row r="627">
      <c r="A627" s="9"/>
      <c r="B627" s="10"/>
      <c r="C627" s="10"/>
    </row>
    <row r="628">
      <c r="A628" s="9"/>
      <c r="B628" s="10"/>
      <c r="C628" s="10"/>
    </row>
    <row r="629">
      <c r="A629" s="9"/>
      <c r="B629" s="10"/>
      <c r="C629" s="10"/>
    </row>
    <row r="630">
      <c r="A630" s="9"/>
      <c r="B630" s="10"/>
      <c r="C630" s="10"/>
    </row>
    <row r="631">
      <c r="A631" s="9"/>
      <c r="B631" s="10"/>
      <c r="C631" s="10"/>
    </row>
    <row r="632">
      <c r="A632" s="9"/>
      <c r="B632" s="10"/>
      <c r="C632" s="10"/>
    </row>
    <row r="633">
      <c r="A633" s="9"/>
      <c r="B633" s="10"/>
      <c r="C633" s="10"/>
    </row>
    <row r="634">
      <c r="A634" s="9"/>
      <c r="B634" s="10"/>
      <c r="C634" s="10"/>
    </row>
    <row r="635">
      <c r="A635" s="9"/>
      <c r="B635" s="10"/>
      <c r="C635" s="10"/>
    </row>
    <row r="636">
      <c r="A636" s="9"/>
      <c r="B636" s="10"/>
      <c r="C636" s="10"/>
    </row>
    <row r="637">
      <c r="A637" s="9"/>
      <c r="B637" s="10"/>
      <c r="C637" s="10"/>
    </row>
    <row r="638">
      <c r="A638" s="9"/>
      <c r="B638" s="10"/>
      <c r="C638" s="10"/>
    </row>
    <row r="639">
      <c r="A639" s="9"/>
      <c r="B639" s="10"/>
      <c r="C639" s="10"/>
    </row>
    <row r="640">
      <c r="A640" s="9"/>
      <c r="B640" s="10"/>
      <c r="C640" s="10"/>
    </row>
    <row r="641">
      <c r="A641" s="9"/>
      <c r="B641" s="10"/>
      <c r="C641" s="10"/>
    </row>
    <row r="642">
      <c r="A642" s="9"/>
      <c r="B642" s="10"/>
      <c r="C642" s="10"/>
    </row>
    <row r="643">
      <c r="A643" s="9"/>
      <c r="B643" s="10"/>
      <c r="C643" s="10"/>
    </row>
    <row r="644">
      <c r="A644" s="9"/>
      <c r="B644" s="10"/>
      <c r="C644" s="10"/>
    </row>
    <row r="645">
      <c r="A645" s="9"/>
      <c r="B645" s="10"/>
      <c r="C645" s="10"/>
    </row>
    <row r="646">
      <c r="A646" s="9"/>
      <c r="B646" s="10"/>
      <c r="C646" s="10"/>
    </row>
    <row r="647">
      <c r="A647" s="9"/>
      <c r="B647" s="10"/>
      <c r="C647" s="10"/>
    </row>
    <row r="648">
      <c r="A648" s="9"/>
      <c r="B648" s="10"/>
      <c r="C648" s="10"/>
    </row>
    <row r="649">
      <c r="A649" s="9"/>
      <c r="B649" s="10"/>
      <c r="C649" s="10"/>
    </row>
    <row r="650">
      <c r="A650" s="9"/>
      <c r="B650" s="10"/>
      <c r="C650" s="10"/>
    </row>
    <row r="651">
      <c r="A651" s="9"/>
      <c r="B651" s="10"/>
      <c r="C651" s="10"/>
    </row>
    <row r="652">
      <c r="A652" s="9"/>
      <c r="B652" s="10"/>
      <c r="C652" s="10"/>
    </row>
    <row r="653">
      <c r="A653" s="9"/>
      <c r="B653" s="10"/>
      <c r="C653" s="10"/>
    </row>
    <row r="654">
      <c r="A654" s="9"/>
      <c r="B654" s="10"/>
      <c r="C654" s="10"/>
    </row>
    <row r="655">
      <c r="A655" s="9"/>
      <c r="B655" s="10"/>
      <c r="C655" s="10"/>
    </row>
    <row r="656">
      <c r="A656" s="9"/>
      <c r="B656" s="10"/>
      <c r="C656" s="10"/>
    </row>
    <row r="657">
      <c r="A657" s="9"/>
      <c r="B657" s="10"/>
      <c r="C657" s="10"/>
    </row>
    <row r="658">
      <c r="A658" s="9"/>
      <c r="B658" s="10"/>
      <c r="C658" s="10"/>
    </row>
    <row r="659">
      <c r="A659" s="9"/>
      <c r="B659" s="10"/>
      <c r="C659" s="10"/>
    </row>
    <row r="660">
      <c r="A660" s="9"/>
      <c r="B660" s="10"/>
      <c r="C660" s="10"/>
    </row>
    <row r="661">
      <c r="A661" s="9"/>
      <c r="B661" s="10"/>
      <c r="C661" s="10"/>
    </row>
    <row r="662">
      <c r="A662" s="9"/>
      <c r="B662" s="10"/>
      <c r="C662" s="10"/>
    </row>
    <row r="663">
      <c r="A663" s="9"/>
      <c r="B663" s="10"/>
      <c r="C663" s="10"/>
    </row>
    <row r="664">
      <c r="A664" s="9"/>
      <c r="B664" s="10"/>
      <c r="C664" s="10"/>
    </row>
    <row r="665">
      <c r="A665" s="9"/>
      <c r="B665" s="10"/>
      <c r="C665" s="10"/>
    </row>
    <row r="666">
      <c r="A666" s="9"/>
      <c r="B666" s="10"/>
      <c r="C666" s="10"/>
    </row>
    <row r="667">
      <c r="A667" s="9"/>
      <c r="B667" s="10"/>
      <c r="C667" s="10"/>
    </row>
    <row r="668">
      <c r="A668" s="9"/>
      <c r="B668" s="10"/>
      <c r="C668" s="10"/>
    </row>
    <row r="669">
      <c r="A669" s="9"/>
      <c r="B669" s="10"/>
      <c r="C669" s="10"/>
    </row>
    <row r="670">
      <c r="A670" s="9"/>
      <c r="B670" s="10"/>
      <c r="C670" s="10"/>
    </row>
    <row r="671">
      <c r="A671" s="9"/>
      <c r="B671" s="10"/>
      <c r="C671" s="10"/>
    </row>
    <row r="672">
      <c r="A672" s="9"/>
      <c r="B672" s="10"/>
      <c r="C672" s="10"/>
    </row>
    <row r="673">
      <c r="A673" s="9"/>
      <c r="B673" s="10"/>
      <c r="C673" s="10"/>
    </row>
    <row r="674">
      <c r="A674" s="9"/>
      <c r="B674" s="10"/>
      <c r="C674" s="10"/>
    </row>
    <row r="675">
      <c r="A675" s="9"/>
      <c r="B675" s="10"/>
      <c r="C675" s="10"/>
    </row>
    <row r="676">
      <c r="A676" s="9"/>
      <c r="B676" s="10"/>
      <c r="C676" s="10"/>
    </row>
    <row r="677">
      <c r="A677" s="9"/>
      <c r="B677" s="10"/>
      <c r="C677" s="10"/>
    </row>
    <row r="678">
      <c r="A678" s="9"/>
      <c r="B678" s="10"/>
      <c r="C678" s="10"/>
    </row>
    <row r="679">
      <c r="A679" s="9"/>
      <c r="B679" s="10"/>
      <c r="C679" s="10"/>
    </row>
    <row r="680">
      <c r="A680" s="9"/>
      <c r="B680" s="10"/>
      <c r="C680" s="10"/>
    </row>
    <row r="681">
      <c r="A681" s="9"/>
      <c r="B681" s="10"/>
      <c r="C681" s="10"/>
    </row>
    <row r="682">
      <c r="A682" s="9"/>
      <c r="B682" s="10"/>
      <c r="C682" s="10"/>
    </row>
    <row r="683">
      <c r="A683" s="9"/>
      <c r="B683" s="10"/>
      <c r="C683" s="10"/>
    </row>
    <row r="684">
      <c r="A684" s="9"/>
      <c r="B684" s="10"/>
      <c r="C684" s="10"/>
    </row>
    <row r="685">
      <c r="A685" s="9"/>
      <c r="B685" s="10"/>
      <c r="C685" s="10"/>
    </row>
    <row r="686">
      <c r="A686" s="9"/>
      <c r="B686" s="10"/>
      <c r="C686" s="10"/>
    </row>
    <row r="687">
      <c r="A687" s="9"/>
      <c r="B687" s="10"/>
      <c r="C687" s="10"/>
    </row>
    <row r="688">
      <c r="A688" s="9"/>
      <c r="B688" s="10"/>
      <c r="C688" s="10"/>
    </row>
    <row r="689">
      <c r="A689" s="9"/>
      <c r="B689" s="10"/>
      <c r="C689" s="10"/>
    </row>
    <row r="690">
      <c r="A690" s="9"/>
      <c r="B690" s="10"/>
      <c r="C690" s="10"/>
    </row>
    <row r="691">
      <c r="A691" s="9"/>
      <c r="B691" s="10"/>
      <c r="C691" s="10"/>
    </row>
    <row r="692">
      <c r="A692" s="9"/>
      <c r="B692" s="10"/>
      <c r="C692" s="10"/>
    </row>
    <row r="693">
      <c r="A693" s="9"/>
      <c r="B693" s="10"/>
      <c r="C693" s="10"/>
    </row>
    <row r="694">
      <c r="A694" s="9"/>
      <c r="B694" s="10"/>
      <c r="C694" s="10"/>
    </row>
    <row r="695">
      <c r="A695" s="9"/>
      <c r="B695" s="10"/>
      <c r="C695" s="10"/>
    </row>
    <row r="696">
      <c r="A696" s="9"/>
      <c r="B696" s="10"/>
      <c r="C696" s="10"/>
    </row>
    <row r="697">
      <c r="A697" s="9"/>
      <c r="B697" s="10"/>
      <c r="C697" s="10"/>
    </row>
    <row r="698">
      <c r="A698" s="9"/>
      <c r="B698" s="10"/>
      <c r="C698" s="10"/>
    </row>
    <row r="699">
      <c r="A699" s="9"/>
      <c r="B699" s="10"/>
      <c r="C699" s="10"/>
    </row>
    <row r="700">
      <c r="A700" s="9"/>
      <c r="B700" s="10"/>
      <c r="C700" s="10"/>
    </row>
    <row r="701">
      <c r="A701" s="9"/>
      <c r="B701" s="10"/>
      <c r="C701" s="10"/>
    </row>
    <row r="702">
      <c r="A702" s="9"/>
      <c r="B702" s="10"/>
      <c r="C702" s="10"/>
    </row>
    <row r="703">
      <c r="A703" s="9"/>
      <c r="B703" s="10"/>
      <c r="C703" s="10"/>
    </row>
    <row r="704">
      <c r="A704" s="9"/>
      <c r="B704" s="10"/>
      <c r="C704" s="10"/>
    </row>
    <row r="705">
      <c r="A705" s="9"/>
      <c r="B705" s="10"/>
      <c r="C705" s="10"/>
    </row>
    <row r="706">
      <c r="A706" s="9"/>
      <c r="B706" s="10"/>
      <c r="C706" s="10"/>
    </row>
    <row r="707">
      <c r="A707" s="9"/>
      <c r="B707" s="10"/>
      <c r="C707" s="10"/>
    </row>
    <row r="708">
      <c r="A708" s="9"/>
      <c r="B708" s="10"/>
      <c r="C708" s="10"/>
    </row>
    <row r="709">
      <c r="A709" s="9"/>
      <c r="B709" s="10"/>
      <c r="C709" s="10"/>
    </row>
    <row r="710">
      <c r="A710" s="9"/>
      <c r="B710" s="10"/>
      <c r="C710" s="10"/>
    </row>
    <row r="711">
      <c r="A711" s="9"/>
      <c r="B711" s="10"/>
      <c r="C711" s="10"/>
    </row>
    <row r="712">
      <c r="A712" s="9"/>
      <c r="B712" s="10"/>
      <c r="C712" s="10"/>
    </row>
    <row r="713">
      <c r="A713" s="9"/>
      <c r="B713" s="10"/>
      <c r="C713" s="10"/>
    </row>
    <row r="714">
      <c r="A714" s="9"/>
      <c r="B714" s="10"/>
      <c r="C714" s="10"/>
    </row>
    <row r="715">
      <c r="A715" s="9"/>
      <c r="B715" s="10"/>
      <c r="C715" s="10"/>
    </row>
    <row r="716">
      <c r="A716" s="9"/>
      <c r="B716" s="10"/>
      <c r="C716" s="10"/>
    </row>
    <row r="717">
      <c r="A717" s="9"/>
      <c r="B717" s="10"/>
      <c r="C717" s="10"/>
    </row>
    <row r="718">
      <c r="A718" s="9"/>
      <c r="B718" s="10"/>
      <c r="C718" s="10"/>
    </row>
    <row r="719">
      <c r="A719" s="9"/>
      <c r="B719" s="10"/>
      <c r="C719" s="10"/>
    </row>
    <row r="720">
      <c r="A720" s="9"/>
      <c r="B720" s="10"/>
      <c r="C720" s="10"/>
    </row>
    <row r="721">
      <c r="A721" s="9"/>
      <c r="B721" s="10"/>
      <c r="C721" s="10"/>
    </row>
    <row r="722">
      <c r="A722" s="9"/>
      <c r="B722" s="10"/>
      <c r="C722" s="10"/>
    </row>
    <row r="723">
      <c r="A723" s="9"/>
      <c r="B723" s="10"/>
      <c r="C723" s="10"/>
    </row>
    <row r="724">
      <c r="A724" s="9"/>
      <c r="B724" s="10"/>
      <c r="C724" s="10"/>
    </row>
    <row r="725">
      <c r="A725" s="9"/>
      <c r="B725" s="10"/>
      <c r="C725" s="10"/>
    </row>
    <row r="726">
      <c r="A726" s="9"/>
      <c r="B726" s="10"/>
      <c r="C726" s="10"/>
    </row>
    <row r="727">
      <c r="A727" s="9"/>
      <c r="B727" s="10"/>
      <c r="C727" s="10"/>
    </row>
    <row r="728">
      <c r="A728" s="9"/>
      <c r="B728" s="10"/>
      <c r="C728" s="10"/>
    </row>
    <row r="729">
      <c r="A729" s="9"/>
      <c r="B729" s="10"/>
      <c r="C729" s="10"/>
    </row>
    <row r="730">
      <c r="A730" s="9"/>
      <c r="B730" s="10"/>
      <c r="C730" s="10"/>
    </row>
    <row r="731">
      <c r="A731" s="9"/>
      <c r="B731" s="10"/>
      <c r="C731" s="10"/>
    </row>
    <row r="732">
      <c r="A732" s="9"/>
      <c r="B732" s="10"/>
      <c r="C732" s="10"/>
    </row>
    <row r="733">
      <c r="A733" s="9"/>
      <c r="B733" s="10"/>
      <c r="C733" s="10"/>
    </row>
    <row r="734">
      <c r="A734" s="9"/>
      <c r="B734" s="10"/>
      <c r="C734" s="10"/>
    </row>
    <row r="735">
      <c r="A735" s="9"/>
      <c r="B735" s="10"/>
      <c r="C735" s="10"/>
    </row>
    <row r="736">
      <c r="A736" s="9"/>
      <c r="B736" s="10"/>
      <c r="C736" s="10"/>
    </row>
    <row r="737">
      <c r="A737" s="9"/>
      <c r="B737" s="10"/>
      <c r="C737" s="10"/>
    </row>
    <row r="738">
      <c r="A738" s="9"/>
      <c r="B738" s="10"/>
      <c r="C738" s="10"/>
    </row>
    <row r="739">
      <c r="A739" s="9"/>
      <c r="B739" s="10"/>
      <c r="C739" s="10"/>
    </row>
    <row r="740">
      <c r="A740" s="9"/>
      <c r="B740" s="10"/>
      <c r="C740" s="10"/>
    </row>
    <row r="741">
      <c r="A741" s="9"/>
      <c r="B741" s="10"/>
      <c r="C741" s="10"/>
    </row>
    <row r="742">
      <c r="A742" s="9"/>
      <c r="B742" s="10"/>
      <c r="C742" s="10"/>
    </row>
    <row r="743">
      <c r="A743" s="9"/>
      <c r="B743" s="10"/>
      <c r="C743" s="10"/>
    </row>
    <row r="744">
      <c r="A744" s="9"/>
      <c r="B744" s="10"/>
      <c r="C744" s="10"/>
    </row>
    <row r="745">
      <c r="A745" s="9"/>
      <c r="B745" s="10"/>
      <c r="C745" s="10"/>
    </row>
    <row r="746">
      <c r="A746" s="9"/>
      <c r="B746" s="10"/>
      <c r="C746" s="10"/>
    </row>
    <row r="747">
      <c r="A747" s="9"/>
      <c r="B747" s="10"/>
      <c r="C747" s="10"/>
    </row>
    <row r="748">
      <c r="A748" s="9"/>
      <c r="B748" s="10"/>
      <c r="C748" s="10"/>
    </row>
    <row r="749">
      <c r="A749" s="9"/>
      <c r="B749" s="10"/>
      <c r="C749" s="10"/>
    </row>
    <row r="750">
      <c r="A750" s="9"/>
      <c r="B750" s="10"/>
      <c r="C750" s="10"/>
    </row>
    <row r="751">
      <c r="A751" s="9"/>
      <c r="B751" s="10"/>
      <c r="C751" s="10"/>
    </row>
    <row r="752">
      <c r="A752" s="9"/>
      <c r="B752" s="10"/>
      <c r="C752" s="10"/>
    </row>
    <row r="753">
      <c r="A753" s="9"/>
      <c r="B753" s="10"/>
      <c r="C753" s="10"/>
    </row>
    <row r="754">
      <c r="A754" s="9"/>
      <c r="B754" s="10"/>
      <c r="C754" s="10"/>
    </row>
    <row r="755">
      <c r="A755" s="9"/>
      <c r="B755" s="10"/>
      <c r="C755" s="10"/>
    </row>
    <row r="756">
      <c r="A756" s="9"/>
      <c r="B756" s="10"/>
      <c r="C756" s="10"/>
    </row>
    <row r="757">
      <c r="A757" s="9"/>
      <c r="B757" s="10"/>
      <c r="C757" s="10"/>
    </row>
    <row r="758">
      <c r="A758" s="9"/>
      <c r="B758" s="10"/>
      <c r="C758" s="10"/>
    </row>
    <row r="759">
      <c r="A759" s="9"/>
      <c r="B759" s="10"/>
      <c r="C759" s="10"/>
    </row>
    <row r="760">
      <c r="A760" s="9"/>
      <c r="B760" s="10"/>
      <c r="C760" s="10"/>
    </row>
    <row r="761">
      <c r="A761" s="9"/>
      <c r="B761" s="10"/>
      <c r="C761" s="10"/>
    </row>
    <row r="762">
      <c r="A762" s="9"/>
      <c r="B762" s="10"/>
      <c r="C762" s="10"/>
    </row>
    <row r="763">
      <c r="A763" s="9"/>
      <c r="B763" s="10"/>
      <c r="C763" s="10"/>
    </row>
    <row r="764">
      <c r="A764" s="9"/>
      <c r="B764" s="10"/>
      <c r="C764" s="10"/>
    </row>
    <row r="765">
      <c r="A765" s="9"/>
      <c r="B765" s="10"/>
      <c r="C765" s="10"/>
    </row>
    <row r="766">
      <c r="A766" s="9"/>
      <c r="B766" s="10"/>
      <c r="C766" s="10"/>
    </row>
    <row r="767">
      <c r="A767" s="9"/>
      <c r="B767" s="10"/>
      <c r="C767" s="10"/>
    </row>
    <row r="768">
      <c r="A768" s="9"/>
      <c r="B768" s="10"/>
      <c r="C768" s="10"/>
    </row>
    <row r="769">
      <c r="A769" s="9"/>
      <c r="B769" s="10"/>
      <c r="C769" s="10"/>
    </row>
    <row r="770">
      <c r="A770" s="9"/>
      <c r="B770" s="10"/>
      <c r="C770" s="10"/>
    </row>
    <row r="771">
      <c r="A771" s="9"/>
      <c r="B771" s="10"/>
      <c r="C771" s="10"/>
    </row>
    <row r="772">
      <c r="A772" s="9"/>
      <c r="B772" s="10"/>
      <c r="C772" s="10"/>
    </row>
    <row r="773">
      <c r="A773" s="9"/>
      <c r="B773" s="10"/>
      <c r="C773" s="10"/>
    </row>
    <row r="774">
      <c r="A774" s="9"/>
      <c r="B774" s="10"/>
      <c r="C774" s="10"/>
    </row>
    <row r="775">
      <c r="A775" s="9"/>
      <c r="B775" s="10"/>
      <c r="C775" s="10"/>
    </row>
    <row r="776">
      <c r="A776" s="9"/>
      <c r="B776" s="10"/>
      <c r="C776" s="10"/>
    </row>
    <row r="777">
      <c r="A777" s="9"/>
      <c r="B777" s="10"/>
      <c r="C777" s="10"/>
    </row>
    <row r="778">
      <c r="A778" s="9"/>
      <c r="B778" s="10"/>
      <c r="C778" s="10"/>
    </row>
    <row r="779">
      <c r="A779" s="9"/>
      <c r="B779" s="10"/>
      <c r="C779" s="10"/>
    </row>
    <row r="780">
      <c r="A780" s="9"/>
      <c r="B780" s="10"/>
      <c r="C780" s="10"/>
    </row>
    <row r="781">
      <c r="A781" s="9"/>
      <c r="B781" s="10"/>
      <c r="C781" s="10"/>
    </row>
    <row r="782">
      <c r="A782" s="9"/>
      <c r="B782" s="10"/>
      <c r="C782" s="10"/>
    </row>
    <row r="783">
      <c r="A783" s="9"/>
      <c r="B783" s="10"/>
      <c r="C783" s="10"/>
    </row>
    <row r="784">
      <c r="A784" s="9"/>
      <c r="B784" s="10"/>
      <c r="C784" s="10"/>
    </row>
    <row r="785">
      <c r="A785" s="9"/>
      <c r="B785" s="10"/>
      <c r="C785" s="10"/>
    </row>
    <row r="786">
      <c r="A786" s="9"/>
      <c r="B786" s="10"/>
      <c r="C786" s="10"/>
    </row>
    <row r="787">
      <c r="A787" s="9"/>
      <c r="B787" s="10"/>
      <c r="C787" s="10"/>
    </row>
    <row r="788">
      <c r="A788" s="9"/>
      <c r="B788" s="10"/>
      <c r="C788" s="10"/>
    </row>
    <row r="789">
      <c r="A789" s="9"/>
      <c r="B789" s="10"/>
      <c r="C789" s="10"/>
    </row>
    <row r="790">
      <c r="A790" s="9"/>
      <c r="B790" s="10"/>
      <c r="C790" s="10"/>
    </row>
    <row r="791">
      <c r="A791" s="9"/>
      <c r="B791" s="10"/>
      <c r="C791" s="10"/>
    </row>
    <row r="792">
      <c r="A792" s="9"/>
      <c r="B792" s="10"/>
      <c r="C792" s="10"/>
    </row>
    <row r="793">
      <c r="A793" s="9"/>
      <c r="B793" s="10"/>
      <c r="C793" s="10"/>
    </row>
    <row r="794">
      <c r="A794" s="9"/>
      <c r="B794" s="10"/>
      <c r="C794" s="10"/>
    </row>
    <row r="795">
      <c r="A795" s="9"/>
      <c r="B795" s="10"/>
      <c r="C795" s="10"/>
    </row>
    <row r="796">
      <c r="A796" s="9"/>
      <c r="B796" s="10"/>
      <c r="C796" s="10"/>
    </row>
    <row r="797">
      <c r="A797" s="9"/>
      <c r="B797" s="10"/>
      <c r="C797" s="10"/>
    </row>
    <row r="798">
      <c r="A798" s="9"/>
      <c r="B798" s="10"/>
      <c r="C798" s="10"/>
    </row>
    <row r="799">
      <c r="A799" s="9"/>
      <c r="B799" s="10"/>
      <c r="C799" s="10"/>
    </row>
    <row r="800">
      <c r="A800" s="9"/>
      <c r="B800" s="10"/>
      <c r="C800" s="10"/>
    </row>
    <row r="801">
      <c r="A801" s="9"/>
      <c r="B801" s="10"/>
      <c r="C801" s="10"/>
    </row>
    <row r="802">
      <c r="A802" s="9"/>
      <c r="B802" s="10"/>
      <c r="C802" s="10"/>
    </row>
    <row r="803">
      <c r="A803" s="9"/>
      <c r="B803" s="10"/>
      <c r="C803" s="10"/>
    </row>
    <row r="804">
      <c r="A804" s="9"/>
      <c r="B804" s="10"/>
      <c r="C804" s="10"/>
    </row>
    <row r="805">
      <c r="A805" s="9"/>
      <c r="B805" s="10"/>
      <c r="C805" s="10"/>
    </row>
    <row r="806">
      <c r="A806" s="9"/>
      <c r="B806" s="10"/>
      <c r="C806" s="10"/>
    </row>
    <row r="807">
      <c r="A807" s="9"/>
      <c r="B807" s="10"/>
      <c r="C807" s="10"/>
    </row>
    <row r="808">
      <c r="A808" s="9"/>
      <c r="B808" s="10"/>
      <c r="C808" s="10"/>
    </row>
    <row r="809">
      <c r="A809" s="9"/>
      <c r="B809" s="10"/>
      <c r="C809" s="10"/>
    </row>
    <row r="810">
      <c r="A810" s="9"/>
      <c r="B810" s="10"/>
      <c r="C810" s="10"/>
    </row>
    <row r="811">
      <c r="A811" s="9"/>
      <c r="B811" s="10"/>
      <c r="C811" s="10"/>
    </row>
    <row r="812">
      <c r="A812" s="9"/>
      <c r="B812" s="10"/>
      <c r="C812" s="10"/>
    </row>
    <row r="813">
      <c r="A813" s="9"/>
      <c r="B813" s="10"/>
      <c r="C813" s="10"/>
    </row>
    <row r="814">
      <c r="A814" s="9"/>
      <c r="B814" s="10"/>
      <c r="C814" s="10"/>
    </row>
    <row r="815">
      <c r="A815" s="9"/>
      <c r="B815" s="10"/>
      <c r="C815" s="10"/>
    </row>
    <row r="816">
      <c r="A816" s="9"/>
      <c r="B816" s="10"/>
      <c r="C816" s="10"/>
    </row>
    <row r="817">
      <c r="A817" s="9"/>
      <c r="B817" s="10"/>
      <c r="C817" s="10"/>
    </row>
    <row r="818">
      <c r="A818" s="9"/>
      <c r="B818" s="10"/>
      <c r="C818" s="10"/>
    </row>
    <row r="819">
      <c r="A819" s="9"/>
      <c r="B819" s="10"/>
      <c r="C819" s="10"/>
    </row>
    <row r="820">
      <c r="A820" s="9"/>
      <c r="B820" s="10"/>
      <c r="C820" s="10"/>
    </row>
    <row r="821">
      <c r="A821" s="9"/>
      <c r="B821" s="10"/>
      <c r="C821" s="10"/>
    </row>
    <row r="822">
      <c r="A822" s="9"/>
      <c r="B822" s="10"/>
      <c r="C822" s="10"/>
    </row>
    <row r="823">
      <c r="A823" s="9"/>
      <c r="B823" s="10"/>
      <c r="C823" s="10"/>
    </row>
    <row r="824">
      <c r="A824" s="9"/>
      <c r="B824" s="10"/>
      <c r="C824" s="10"/>
    </row>
    <row r="825">
      <c r="A825" s="9"/>
      <c r="B825" s="10"/>
      <c r="C825" s="10"/>
    </row>
    <row r="826">
      <c r="A826" s="9"/>
      <c r="B826" s="10"/>
      <c r="C826" s="10"/>
    </row>
    <row r="827">
      <c r="A827" s="9"/>
      <c r="B827" s="10"/>
      <c r="C827" s="10"/>
    </row>
    <row r="828">
      <c r="A828" s="9"/>
      <c r="B828" s="10"/>
      <c r="C828" s="10"/>
    </row>
    <row r="829">
      <c r="A829" s="9"/>
      <c r="B829" s="10"/>
      <c r="C829" s="10"/>
    </row>
    <row r="830">
      <c r="A830" s="9"/>
      <c r="B830" s="10"/>
      <c r="C830" s="10"/>
    </row>
    <row r="831">
      <c r="A831" s="9"/>
      <c r="B831" s="10"/>
      <c r="C831" s="10"/>
    </row>
    <row r="832">
      <c r="A832" s="9"/>
      <c r="B832" s="10"/>
      <c r="C832" s="10"/>
    </row>
    <row r="833">
      <c r="A833" s="9"/>
      <c r="B833" s="10"/>
      <c r="C833" s="10"/>
    </row>
    <row r="834">
      <c r="A834" s="9"/>
      <c r="B834" s="10"/>
      <c r="C834" s="10"/>
    </row>
    <row r="835">
      <c r="A835" s="9"/>
      <c r="B835" s="10"/>
      <c r="C835" s="10"/>
    </row>
    <row r="836">
      <c r="A836" s="9"/>
      <c r="B836" s="10"/>
      <c r="C836" s="10"/>
    </row>
    <row r="837">
      <c r="A837" s="9"/>
      <c r="B837" s="10"/>
      <c r="C837" s="10"/>
    </row>
    <row r="838">
      <c r="A838" s="9"/>
      <c r="B838" s="10"/>
      <c r="C838" s="10"/>
    </row>
    <row r="839">
      <c r="A839" s="9"/>
      <c r="B839" s="10"/>
      <c r="C839" s="10"/>
    </row>
    <row r="840">
      <c r="A840" s="9"/>
      <c r="B840" s="10"/>
      <c r="C840" s="10"/>
    </row>
    <row r="841">
      <c r="A841" s="9"/>
      <c r="B841" s="10"/>
      <c r="C841" s="10"/>
    </row>
    <row r="842">
      <c r="A842" s="9"/>
      <c r="B842" s="10"/>
      <c r="C842" s="10"/>
    </row>
    <row r="843">
      <c r="A843" s="9"/>
      <c r="B843" s="10"/>
      <c r="C843" s="10"/>
    </row>
    <row r="844">
      <c r="A844" s="9"/>
      <c r="B844" s="10"/>
      <c r="C844" s="10"/>
    </row>
    <row r="845">
      <c r="A845" s="9"/>
      <c r="B845" s="10"/>
      <c r="C845" s="10"/>
    </row>
    <row r="846">
      <c r="A846" s="9"/>
      <c r="B846" s="10"/>
      <c r="C846" s="10"/>
    </row>
    <row r="847">
      <c r="A847" s="9"/>
      <c r="B847" s="10"/>
      <c r="C847" s="10"/>
    </row>
    <row r="848">
      <c r="A848" s="9"/>
      <c r="B848" s="10"/>
      <c r="C848" s="10"/>
    </row>
    <row r="849">
      <c r="A849" s="9"/>
      <c r="B849" s="10"/>
      <c r="C849" s="10"/>
    </row>
    <row r="850">
      <c r="A850" s="9"/>
      <c r="B850" s="10"/>
      <c r="C850" s="10"/>
    </row>
    <row r="851">
      <c r="A851" s="9"/>
      <c r="B851" s="10"/>
      <c r="C851" s="10"/>
    </row>
    <row r="852">
      <c r="A852" s="9"/>
      <c r="B852" s="10"/>
      <c r="C852" s="10"/>
    </row>
    <row r="853">
      <c r="A853" s="9"/>
      <c r="B853" s="10"/>
      <c r="C853" s="10"/>
    </row>
    <row r="854">
      <c r="A854" s="9"/>
      <c r="B854" s="10"/>
      <c r="C854" s="10"/>
    </row>
    <row r="855">
      <c r="A855" s="9"/>
      <c r="B855" s="10"/>
      <c r="C855" s="10"/>
    </row>
    <row r="856">
      <c r="A856" s="9"/>
      <c r="B856" s="10"/>
      <c r="C856" s="10"/>
    </row>
    <row r="857">
      <c r="A857" s="9"/>
      <c r="B857" s="10"/>
      <c r="C857" s="10"/>
    </row>
    <row r="858">
      <c r="A858" s="9"/>
      <c r="B858" s="10"/>
      <c r="C858" s="10"/>
    </row>
    <row r="859">
      <c r="A859" s="9"/>
      <c r="B859" s="10"/>
      <c r="C859" s="10"/>
    </row>
    <row r="860">
      <c r="A860" s="9"/>
      <c r="B860" s="10"/>
      <c r="C860" s="10"/>
    </row>
    <row r="861">
      <c r="A861" s="9"/>
      <c r="B861" s="10"/>
      <c r="C861" s="10"/>
    </row>
    <row r="862">
      <c r="A862" s="9"/>
      <c r="B862" s="10"/>
      <c r="C862" s="10"/>
    </row>
    <row r="863">
      <c r="A863" s="9"/>
      <c r="B863" s="10"/>
      <c r="C863" s="10"/>
    </row>
    <row r="864">
      <c r="A864" s="9"/>
      <c r="B864" s="10"/>
      <c r="C864" s="10"/>
    </row>
    <row r="865">
      <c r="A865" s="9"/>
      <c r="B865" s="10"/>
      <c r="C865" s="10"/>
    </row>
    <row r="866">
      <c r="A866" s="9"/>
      <c r="B866" s="10"/>
      <c r="C866" s="10"/>
    </row>
    <row r="867">
      <c r="A867" s="9"/>
      <c r="B867" s="10"/>
      <c r="C867" s="10"/>
    </row>
    <row r="868">
      <c r="A868" s="9"/>
      <c r="B868" s="10"/>
      <c r="C868" s="10"/>
    </row>
    <row r="869">
      <c r="A869" s="9"/>
      <c r="B869" s="10"/>
      <c r="C869" s="10"/>
    </row>
    <row r="870">
      <c r="A870" s="9"/>
      <c r="B870" s="10"/>
      <c r="C870" s="10"/>
    </row>
    <row r="871">
      <c r="A871" s="9"/>
      <c r="B871" s="10"/>
      <c r="C871" s="10"/>
    </row>
    <row r="872">
      <c r="A872" s="9"/>
      <c r="B872" s="10"/>
      <c r="C872" s="10"/>
    </row>
    <row r="873">
      <c r="A873" s="9"/>
      <c r="B873" s="10"/>
      <c r="C873" s="10"/>
    </row>
    <row r="874">
      <c r="A874" s="9"/>
      <c r="B874" s="10"/>
      <c r="C874" s="10"/>
    </row>
    <row r="875">
      <c r="A875" s="9"/>
      <c r="B875" s="10"/>
      <c r="C875" s="10"/>
    </row>
    <row r="876">
      <c r="A876" s="9"/>
      <c r="B876" s="10"/>
      <c r="C876" s="10"/>
    </row>
    <row r="877">
      <c r="A877" s="9"/>
      <c r="B877" s="10"/>
      <c r="C877" s="10"/>
    </row>
    <row r="878">
      <c r="A878" s="9"/>
      <c r="B878" s="10"/>
      <c r="C878" s="10"/>
    </row>
    <row r="879">
      <c r="A879" s="9"/>
      <c r="B879" s="10"/>
      <c r="C879" s="10"/>
    </row>
    <row r="880">
      <c r="A880" s="9"/>
      <c r="B880" s="10"/>
      <c r="C880" s="10"/>
    </row>
    <row r="881">
      <c r="A881" s="9"/>
      <c r="B881" s="10"/>
      <c r="C881" s="10"/>
    </row>
    <row r="882">
      <c r="A882" s="9"/>
      <c r="B882" s="10"/>
      <c r="C882" s="10"/>
    </row>
    <row r="883">
      <c r="A883" s="9"/>
      <c r="B883" s="10"/>
      <c r="C883" s="10"/>
    </row>
    <row r="884">
      <c r="A884" s="9"/>
      <c r="B884" s="10"/>
      <c r="C884" s="10"/>
    </row>
    <row r="885">
      <c r="A885" s="9"/>
      <c r="B885" s="10"/>
      <c r="C885" s="10"/>
    </row>
    <row r="886">
      <c r="A886" s="9"/>
      <c r="B886" s="10"/>
      <c r="C886" s="10"/>
    </row>
    <row r="887">
      <c r="A887" s="9"/>
      <c r="B887" s="10"/>
      <c r="C887" s="10"/>
    </row>
    <row r="888">
      <c r="A888" s="9"/>
      <c r="B888" s="10"/>
      <c r="C888" s="10"/>
    </row>
    <row r="889">
      <c r="A889" s="9"/>
      <c r="B889" s="10"/>
      <c r="C889" s="10"/>
    </row>
    <row r="890">
      <c r="A890" s="9"/>
      <c r="B890" s="10"/>
      <c r="C890" s="10"/>
    </row>
    <row r="891">
      <c r="A891" s="9"/>
      <c r="B891" s="10"/>
      <c r="C891" s="10"/>
    </row>
    <row r="892">
      <c r="A892" s="9"/>
      <c r="B892" s="10"/>
      <c r="C892" s="10"/>
    </row>
    <row r="893">
      <c r="A893" s="9"/>
      <c r="B893" s="10"/>
      <c r="C893" s="10"/>
    </row>
    <row r="894">
      <c r="A894" s="9"/>
      <c r="B894" s="10"/>
      <c r="C894" s="10"/>
    </row>
    <row r="895">
      <c r="A895" s="9"/>
      <c r="B895" s="10"/>
      <c r="C895" s="10"/>
    </row>
    <row r="896">
      <c r="A896" s="9"/>
      <c r="B896" s="10"/>
      <c r="C896" s="10"/>
    </row>
    <row r="897">
      <c r="A897" s="9"/>
      <c r="B897" s="10"/>
      <c r="C897" s="10"/>
    </row>
    <row r="898">
      <c r="A898" s="9"/>
      <c r="B898" s="10"/>
      <c r="C898" s="10"/>
    </row>
    <row r="899">
      <c r="A899" s="9"/>
      <c r="B899" s="10"/>
      <c r="C899" s="10"/>
    </row>
    <row r="900">
      <c r="A900" s="9"/>
      <c r="B900" s="10"/>
      <c r="C900" s="10"/>
    </row>
    <row r="901">
      <c r="A901" s="9"/>
      <c r="B901" s="10"/>
      <c r="C901" s="10"/>
    </row>
    <row r="902">
      <c r="A902" s="9"/>
      <c r="B902" s="10"/>
      <c r="C902" s="10"/>
    </row>
    <row r="903">
      <c r="A903" s="9"/>
      <c r="B903" s="10"/>
      <c r="C903" s="10"/>
    </row>
    <row r="904">
      <c r="A904" s="9"/>
      <c r="B904" s="10"/>
      <c r="C904" s="10"/>
    </row>
    <row r="905">
      <c r="A905" s="9"/>
      <c r="B905" s="10"/>
      <c r="C905" s="10"/>
    </row>
    <row r="906">
      <c r="A906" s="9"/>
      <c r="B906" s="10"/>
      <c r="C906" s="10"/>
    </row>
    <row r="907">
      <c r="A907" s="9"/>
      <c r="B907" s="10"/>
      <c r="C907" s="10"/>
    </row>
    <row r="908">
      <c r="A908" s="9"/>
      <c r="B908" s="10"/>
      <c r="C908" s="10"/>
    </row>
    <row r="909">
      <c r="A909" s="9"/>
      <c r="B909" s="10"/>
      <c r="C909" s="10"/>
    </row>
    <row r="910">
      <c r="A910" s="9"/>
      <c r="B910" s="10"/>
      <c r="C910" s="10"/>
    </row>
    <row r="911">
      <c r="A911" s="9"/>
      <c r="B911" s="10"/>
      <c r="C911" s="10"/>
    </row>
    <row r="912">
      <c r="A912" s="9"/>
      <c r="B912" s="10"/>
      <c r="C912" s="10"/>
    </row>
    <row r="913">
      <c r="A913" s="9"/>
      <c r="B913" s="10"/>
      <c r="C913" s="10"/>
    </row>
    <row r="914">
      <c r="A914" s="9"/>
      <c r="B914" s="10"/>
      <c r="C914" s="10"/>
    </row>
    <row r="915">
      <c r="A915" s="9"/>
      <c r="B915" s="10"/>
      <c r="C915" s="10"/>
    </row>
    <row r="916">
      <c r="A916" s="9"/>
      <c r="B916" s="10"/>
      <c r="C916" s="10"/>
    </row>
    <row r="917">
      <c r="A917" s="9"/>
      <c r="B917" s="10"/>
      <c r="C917" s="10"/>
    </row>
    <row r="918">
      <c r="A918" s="9"/>
      <c r="B918" s="10"/>
      <c r="C918" s="10"/>
    </row>
    <row r="919">
      <c r="A919" s="9"/>
      <c r="B919" s="10"/>
      <c r="C919" s="10"/>
    </row>
    <row r="920">
      <c r="A920" s="9"/>
      <c r="B920" s="10"/>
      <c r="C920" s="10"/>
    </row>
    <row r="921">
      <c r="A921" s="9"/>
      <c r="B921" s="10"/>
      <c r="C921" s="10"/>
    </row>
    <row r="922">
      <c r="A922" s="9"/>
      <c r="B922" s="10"/>
      <c r="C922" s="10"/>
    </row>
    <row r="923">
      <c r="A923" s="9"/>
      <c r="B923" s="10"/>
      <c r="C923" s="10"/>
    </row>
    <row r="924">
      <c r="A924" s="9"/>
      <c r="B924" s="10"/>
      <c r="C924" s="10"/>
    </row>
    <row r="925">
      <c r="A925" s="9"/>
      <c r="B925" s="10"/>
      <c r="C925" s="10"/>
    </row>
    <row r="926">
      <c r="A926" s="9"/>
      <c r="B926" s="10"/>
      <c r="C926" s="10"/>
    </row>
    <row r="927">
      <c r="A927" s="9"/>
      <c r="B927" s="10"/>
      <c r="C927" s="10"/>
    </row>
    <row r="928">
      <c r="A928" s="9"/>
      <c r="B928" s="10"/>
      <c r="C928" s="10"/>
    </row>
    <row r="929">
      <c r="A929" s="9"/>
      <c r="B929" s="10"/>
      <c r="C929" s="10"/>
    </row>
    <row r="930">
      <c r="A930" s="9"/>
      <c r="B930" s="10"/>
      <c r="C930" s="10"/>
    </row>
    <row r="931">
      <c r="A931" s="9"/>
      <c r="B931" s="10"/>
      <c r="C931" s="10"/>
    </row>
    <row r="932">
      <c r="A932" s="9"/>
      <c r="B932" s="10"/>
      <c r="C932" s="10"/>
    </row>
    <row r="933">
      <c r="A933" s="9"/>
      <c r="B933" s="10"/>
      <c r="C933" s="10"/>
    </row>
    <row r="934">
      <c r="A934" s="9"/>
      <c r="B934" s="10"/>
      <c r="C934" s="10"/>
    </row>
    <row r="935">
      <c r="A935" s="9"/>
      <c r="B935" s="10"/>
      <c r="C935" s="10"/>
    </row>
    <row r="936">
      <c r="A936" s="9"/>
      <c r="B936" s="10"/>
      <c r="C936" s="10"/>
    </row>
    <row r="937">
      <c r="A937" s="9"/>
      <c r="B937" s="10"/>
      <c r="C937" s="10"/>
    </row>
    <row r="938">
      <c r="A938" s="9"/>
      <c r="B938" s="10"/>
      <c r="C938" s="10"/>
    </row>
    <row r="939">
      <c r="A939" s="9"/>
      <c r="B939" s="10"/>
      <c r="C939" s="10"/>
    </row>
    <row r="940">
      <c r="A940" s="9"/>
      <c r="B940" s="10"/>
      <c r="C940" s="10"/>
    </row>
    <row r="941">
      <c r="A941" s="9"/>
      <c r="B941" s="10"/>
      <c r="C941" s="10"/>
    </row>
    <row r="942">
      <c r="A942" s="9"/>
      <c r="B942" s="10"/>
      <c r="C942" s="10"/>
    </row>
    <row r="943">
      <c r="A943" s="9"/>
      <c r="B943" s="10"/>
      <c r="C943" s="10"/>
    </row>
    <row r="944">
      <c r="A944" s="9"/>
      <c r="B944" s="10"/>
      <c r="C944" s="10"/>
    </row>
    <row r="945">
      <c r="A945" s="9"/>
      <c r="B945" s="10"/>
      <c r="C945" s="10"/>
    </row>
    <row r="946">
      <c r="A946" s="9"/>
      <c r="B946" s="10"/>
      <c r="C946" s="10"/>
    </row>
    <row r="947">
      <c r="A947" s="9"/>
      <c r="B947" s="10"/>
      <c r="C947" s="10"/>
    </row>
    <row r="948">
      <c r="A948" s="9"/>
      <c r="B948" s="10"/>
      <c r="C948" s="10"/>
    </row>
    <row r="949">
      <c r="A949" s="9"/>
      <c r="B949" s="10"/>
      <c r="C949" s="10"/>
    </row>
    <row r="950">
      <c r="A950" s="9"/>
      <c r="B950" s="10"/>
      <c r="C950" s="10"/>
    </row>
    <row r="951">
      <c r="A951" s="9"/>
      <c r="B951" s="10"/>
      <c r="C951" s="10"/>
    </row>
    <row r="952">
      <c r="A952" s="9"/>
      <c r="B952" s="10"/>
      <c r="C952" s="10"/>
    </row>
    <row r="953">
      <c r="A953" s="9"/>
      <c r="B953" s="10"/>
      <c r="C953" s="10"/>
    </row>
    <row r="954">
      <c r="A954" s="9"/>
      <c r="B954" s="10"/>
      <c r="C954" s="10"/>
    </row>
    <row r="955">
      <c r="A955" s="9"/>
      <c r="B955" s="10"/>
      <c r="C955" s="10"/>
    </row>
    <row r="956">
      <c r="A956" s="9"/>
      <c r="B956" s="10"/>
      <c r="C956" s="10"/>
    </row>
    <row r="957">
      <c r="A957" s="9"/>
      <c r="B957" s="10"/>
      <c r="C957" s="10"/>
    </row>
    <row r="958">
      <c r="A958" s="9"/>
      <c r="B958" s="10"/>
      <c r="C958" s="10"/>
    </row>
    <row r="959">
      <c r="A959" s="9"/>
      <c r="B959" s="10"/>
      <c r="C959" s="10"/>
    </row>
    <row r="960">
      <c r="A960" s="9"/>
      <c r="B960" s="10"/>
      <c r="C960" s="10"/>
    </row>
    <row r="961">
      <c r="A961" s="9"/>
      <c r="B961" s="10"/>
      <c r="C961" s="10"/>
    </row>
    <row r="962">
      <c r="A962" s="9"/>
      <c r="B962" s="10"/>
      <c r="C962" s="10"/>
    </row>
    <row r="963">
      <c r="A963" s="9"/>
      <c r="B963" s="10"/>
      <c r="C963" s="10"/>
    </row>
    <row r="964">
      <c r="A964" s="9"/>
      <c r="B964" s="10"/>
      <c r="C964" s="10"/>
    </row>
    <row r="965">
      <c r="A965" s="9"/>
      <c r="B965" s="10"/>
      <c r="C965" s="10"/>
    </row>
    <row r="966">
      <c r="A966" s="9"/>
      <c r="B966" s="10"/>
      <c r="C966" s="10"/>
    </row>
    <row r="967">
      <c r="A967" s="9"/>
      <c r="B967" s="10"/>
      <c r="C967" s="10"/>
    </row>
    <row r="968">
      <c r="A968" s="9"/>
      <c r="B968" s="10"/>
      <c r="C968" s="10"/>
    </row>
    <row r="969">
      <c r="A969" s="9"/>
      <c r="B969" s="10"/>
      <c r="C969" s="10"/>
    </row>
    <row r="970">
      <c r="A970" s="9"/>
      <c r="B970" s="10"/>
      <c r="C970" s="10"/>
    </row>
    <row r="971">
      <c r="A971" s="9"/>
      <c r="B971" s="10"/>
      <c r="C971" s="10"/>
    </row>
    <row r="972">
      <c r="A972" s="9"/>
      <c r="B972" s="10"/>
      <c r="C972" s="10"/>
    </row>
    <row r="973">
      <c r="A973" s="9"/>
      <c r="B973" s="10"/>
      <c r="C973" s="10"/>
    </row>
    <row r="974">
      <c r="A974" s="9"/>
      <c r="B974" s="10"/>
      <c r="C974" s="10"/>
    </row>
    <row r="975">
      <c r="A975" s="9"/>
      <c r="B975" s="10"/>
      <c r="C975" s="10"/>
    </row>
    <row r="976">
      <c r="A976" s="9"/>
      <c r="B976" s="10"/>
      <c r="C976" s="10"/>
    </row>
    <row r="977">
      <c r="A977" s="9"/>
      <c r="B977" s="10"/>
      <c r="C977" s="10"/>
    </row>
    <row r="978">
      <c r="A978" s="9"/>
      <c r="B978" s="10"/>
      <c r="C978" s="10"/>
    </row>
    <row r="979">
      <c r="A979" s="9"/>
      <c r="B979" s="10"/>
      <c r="C979" s="10"/>
    </row>
    <row r="980">
      <c r="A980" s="9"/>
      <c r="B980" s="10"/>
      <c r="C980" s="10"/>
    </row>
    <row r="981">
      <c r="A981" s="9"/>
      <c r="B981" s="10"/>
      <c r="C981" s="10"/>
    </row>
    <row r="982">
      <c r="A982" s="9"/>
      <c r="B982" s="10"/>
      <c r="C982" s="10"/>
    </row>
    <row r="983">
      <c r="A983" s="9"/>
      <c r="B983" s="10"/>
      <c r="C983" s="10"/>
    </row>
    <row r="984">
      <c r="A984" s="9"/>
      <c r="B984" s="10"/>
      <c r="C984" s="10"/>
    </row>
    <row r="985">
      <c r="A985" s="9"/>
      <c r="B985" s="10"/>
      <c r="C985" s="10"/>
    </row>
    <row r="986">
      <c r="A986" s="9"/>
      <c r="B986" s="10"/>
      <c r="C986" s="10"/>
    </row>
    <row r="987">
      <c r="A987" s="9"/>
      <c r="B987" s="10"/>
      <c r="C987" s="10"/>
    </row>
    <row r="988">
      <c r="A988" s="9"/>
      <c r="B988" s="10"/>
      <c r="C988" s="10"/>
    </row>
    <row r="989">
      <c r="A989" s="9"/>
      <c r="B989" s="10"/>
      <c r="C989" s="10"/>
    </row>
    <row r="990">
      <c r="A990" s="9"/>
      <c r="B990" s="10"/>
      <c r="C990" s="10"/>
    </row>
    <row r="991">
      <c r="A991" s="9"/>
      <c r="B991" s="10"/>
      <c r="C991" s="10"/>
    </row>
    <row r="992">
      <c r="A992" s="9"/>
      <c r="B992" s="10"/>
      <c r="C992" s="10"/>
    </row>
    <row r="993">
      <c r="A993" s="9"/>
      <c r="B993" s="10"/>
      <c r="C993" s="10"/>
    </row>
    <row r="994">
      <c r="A994" s="9"/>
      <c r="B994" s="10"/>
      <c r="C994" s="10"/>
    </row>
    <row r="995">
      <c r="A995" s="9"/>
      <c r="B995" s="10"/>
      <c r="C995" s="10"/>
    </row>
    <row r="996">
      <c r="A996" s="9"/>
      <c r="B996" s="10"/>
      <c r="C996" s="10"/>
    </row>
    <row r="997">
      <c r="A997" s="9"/>
      <c r="B997" s="10"/>
      <c r="C997" s="10"/>
    </row>
    <row r="998">
      <c r="A998" s="9"/>
      <c r="B998" s="10"/>
      <c r="C998" s="10"/>
    </row>
    <row r="999">
      <c r="A999" s="9"/>
      <c r="B999" s="10"/>
      <c r="C999" s="10"/>
    </row>
    <row r="1000">
      <c r="A1000" s="9"/>
      <c r="B1000" s="10"/>
      <c r="C1000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11">
        <v>70000.0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24.67"/>
    <col customWidth="1" min="3" max="3" width="10.33"/>
    <col customWidth="1" min="4" max="5" width="10.78"/>
    <col customWidth="1" min="6" max="6" width="11.78"/>
    <col customWidth="1" min="7" max="7" width="19.78"/>
    <col customWidth="1" min="8" max="8" width="20.78"/>
    <col customWidth="1" min="9" max="26" width="10.78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2" t="s">
        <v>59</v>
      </c>
      <c r="F1" s="12" t="s">
        <v>60</v>
      </c>
      <c r="G1" s="12" t="s">
        <v>61</v>
      </c>
      <c r="H1" s="12" t="s">
        <v>62</v>
      </c>
    </row>
    <row r="2">
      <c r="A2" s="13">
        <v>1.0</v>
      </c>
      <c r="B2" s="14" t="s">
        <v>14</v>
      </c>
      <c r="C2" s="14">
        <v>13.1840335213365</v>
      </c>
      <c r="D2" s="14">
        <v>100.817232079923</v>
      </c>
      <c r="E2" s="14" t="s">
        <v>63</v>
      </c>
      <c r="F2" s="14"/>
      <c r="G2" s="14"/>
      <c r="H2" s="14"/>
    </row>
    <row r="3">
      <c r="A3" s="13">
        <f t="shared" ref="A3:A11" si="1">1+A2</f>
        <v>2</v>
      </c>
      <c r="B3" s="14" t="s">
        <v>16</v>
      </c>
      <c r="C3" s="14">
        <v>13.5368444557816</v>
      </c>
      <c r="D3" s="14">
        <v>100.278067327541</v>
      </c>
      <c r="E3" s="14" t="s">
        <v>64</v>
      </c>
      <c r="F3" s="14" t="s">
        <v>65</v>
      </c>
      <c r="G3" s="14"/>
      <c r="H3" s="14"/>
    </row>
    <row r="4">
      <c r="A4" s="13">
        <f t="shared" si="1"/>
        <v>3</v>
      </c>
      <c r="B4" s="14" t="s">
        <v>21</v>
      </c>
      <c r="C4" s="14">
        <v>13.5434947604103</v>
      </c>
      <c r="D4" s="14">
        <v>100.274803804943</v>
      </c>
      <c r="E4" s="14" t="s">
        <v>64</v>
      </c>
      <c r="F4" s="14" t="s">
        <v>65</v>
      </c>
      <c r="G4" s="14"/>
      <c r="H4" s="14"/>
    </row>
    <row r="5">
      <c r="A5" s="13">
        <f t="shared" si="1"/>
        <v>4</v>
      </c>
      <c r="B5" s="14" t="s">
        <v>29</v>
      </c>
      <c r="C5" s="14">
        <v>13.7035257472397</v>
      </c>
      <c r="D5" s="14">
        <v>100.575062537482</v>
      </c>
      <c r="E5" s="14" t="s">
        <v>64</v>
      </c>
      <c r="F5" s="14"/>
      <c r="G5" s="14"/>
      <c r="H5" s="14"/>
    </row>
    <row r="6">
      <c r="A6" s="13">
        <f t="shared" si="1"/>
        <v>5</v>
      </c>
      <c r="B6" s="14" t="s">
        <v>30</v>
      </c>
      <c r="C6" s="14">
        <v>13.9466930587461</v>
      </c>
      <c r="D6" s="14">
        <v>100.533326087766</v>
      </c>
      <c r="E6" s="14" t="s">
        <v>64</v>
      </c>
      <c r="F6" s="14" t="s">
        <v>65</v>
      </c>
      <c r="G6" s="14"/>
      <c r="H6" s="14"/>
    </row>
    <row r="7">
      <c r="A7" s="13">
        <f t="shared" si="1"/>
        <v>6</v>
      </c>
      <c r="B7" s="14" t="s">
        <v>37</v>
      </c>
      <c r="C7" s="14">
        <v>13.6273466975888</v>
      </c>
      <c r="D7" s="14">
        <v>100.545141671486</v>
      </c>
      <c r="E7" s="14" t="s">
        <v>64</v>
      </c>
      <c r="F7" s="14" t="s">
        <v>65</v>
      </c>
      <c r="G7" s="14"/>
      <c r="H7" s="14"/>
    </row>
    <row r="8">
      <c r="A8" s="13">
        <f t="shared" si="1"/>
        <v>7</v>
      </c>
      <c r="B8" s="14" t="s">
        <v>10</v>
      </c>
      <c r="C8" s="14">
        <v>13.5724303727431</v>
      </c>
      <c r="D8" s="14">
        <v>100.56898671546</v>
      </c>
      <c r="E8" s="14" t="s">
        <v>64</v>
      </c>
      <c r="F8" s="14"/>
      <c r="G8" s="14"/>
      <c r="H8" s="14"/>
    </row>
    <row r="9">
      <c r="A9" s="13">
        <f t="shared" si="1"/>
        <v>8</v>
      </c>
      <c r="B9" s="14" t="s">
        <v>12</v>
      </c>
      <c r="C9" s="14">
        <v>13.1709674031975</v>
      </c>
      <c r="D9" s="14">
        <v>100.830471065521</v>
      </c>
      <c r="E9" s="14" t="s">
        <v>63</v>
      </c>
      <c r="F9" s="14" t="s">
        <v>65</v>
      </c>
      <c r="G9" s="14"/>
      <c r="H9" s="14"/>
    </row>
    <row r="10">
      <c r="A10" s="13">
        <f t="shared" si="1"/>
        <v>9</v>
      </c>
      <c r="B10" s="14" t="s">
        <v>32</v>
      </c>
      <c r="C10" s="14">
        <v>13.7854323683095</v>
      </c>
      <c r="D10" s="14">
        <v>100.465934238184</v>
      </c>
      <c r="E10" s="14" t="s">
        <v>64</v>
      </c>
      <c r="F10" s="14" t="s">
        <v>65</v>
      </c>
      <c r="G10" s="14"/>
      <c r="H10" s="14"/>
    </row>
    <row r="11">
      <c r="A11" s="13">
        <f t="shared" si="1"/>
        <v>10</v>
      </c>
      <c r="B11" s="14" t="s">
        <v>9</v>
      </c>
      <c r="C11" s="14">
        <v>13.6265791730848</v>
      </c>
      <c r="D11" s="14">
        <v>100.543650515229</v>
      </c>
      <c r="E11" s="14" t="s">
        <v>64</v>
      </c>
      <c r="F11" s="14" t="s">
        <v>65</v>
      </c>
      <c r="G11" s="14"/>
      <c r="H11" s="14"/>
    </row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21.0"/>
    <col customWidth="1" min="2" max="5" width="15.33"/>
    <col customWidth="1" min="6" max="6" width="11.22"/>
  </cols>
  <sheetData>
    <row r="1">
      <c r="A1" s="1" t="s">
        <v>56</v>
      </c>
      <c r="B1" s="1" t="s">
        <v>66</v>
      </c>
      <c r="C1" s="1" t="s">
        <v>67</v>
      </c>
      <c r="D1" s="1" t="s">
        <v>68</v>
      </c>
      <c r="E1" s="1" t="s">
        <v>69</v>
      </c>
    </row>
    <row r="2">
      <c r="A2" s="14" t="s">
        <v>16</v>
      </c>
      <c r="B2" s="15">
        <v>45568.59722222222</v>
      </c>
      <c r="C2" s="15">
        <v>45568.797761702306</v>
      </c>
      <c r="D2" s="15">
        <v>45568.59722222222</v>
      </c>
      <c r="E2" s="15">
        <v>45568.81011403482</v>
      </c>
    </row>
    <row r="3">
      <c r="A3" s="14" t="s">
        <v>21</v>
      </c>
      <c r="B3" s="15">
        <v>45568.59722222222</v>
      </c>
      <c r="C3" s="15">
        <v>45568.74469457387</v>
      </c>
      <c r="D3" s="15">
        <v>45568.59722222222</v>
      </c>
      <c r="E3" s="15">
        <v>45568.78080011542</v>
      </c>
    </row>
    <row r="4">
      <c r="A4" s="14" t="s">
        <v>30</v>
      </c>
      <c r="B4" s="15">
        <v>45568.59722222222</v>
      </c>
      <c r="C4" s="15">
        <v>45568.775651172095</v>
      </c>
      <c r="D4" s="15">
        <v>45568.59722222222</v>
      </c>
      <c r="E4" s="15">
        <v>45568.825257570395</v>
      </c>
    </row>
    <row r="5">
      <c r="A5" s="14" t="s">
        <v>37</v>
      </c>
      <c r="B5" s="15">
        <v>45568.59722222222</v>
      </c>
      <c r="C5" s="15">
        <v>45568.74957809735</v>
      </c>
      <c r="D5" s="15">
        <v>45568.59722222222</v>
      </c>
      <c r="E5" s="15">
        <v>45568.80670532351</v>
      </c>
    </row>
    <row r="6">
      <c r="A6" s="14" t="s">
        <v>12</v>
      </c>
      <c r="B6" s="15">
        <v>45568.59722222222</v>
      </c>
      <c r="C6" s="15">
        <v>45568.7653657643</v>
      </c>
      <c r="D6" s="15">
        <v>45568.59722222222</v>
      </c>
      <c r="E6" s="15">
        <v>45568.76314531457</v>
      </c>
    </row>
    <row r="7">
      <c r="A7" s="14" t="s">
        <v>32</v>
      </c>
      <c r="B7" s="15">
        <v>45568.59722222222</v>
      </c>
      <c r="C7" s="15">
        <v>45568.791289141336</v>
      </c>
      <c r="D7" s="15">
        <v>45568.59722222222</v>
      </c>
      <c r="E7" s="15">
        <v>45568.78135536711</v>
      </c>
    </row>
    <row r="8">
      <c r="A8" s="14" t="s">
        <v>9</v>
      </c>
      <c r="B8" s="15">
        <v>45568.59722222222</v>
      </c>
      <c r="C8" s="15">
        <v>45568.76233556667</v>
      </c>
      <c r="D8" s="15">
        <v>45568.59722222222</v>
      </c>
      <c r="E8" s="15">
        <v>45568.76284679615</v>
      </c>
    </row>
    <row r="9">
      <c r="A9" s="14" t="s">
        <v>16</v>
      </c>
      <c r="B9" s="15">
        <v>45569.395461167645</v>
      </c>
      <c r="C9" s="15">
        <v>45569.52132440036</v>
      </c>
      <c r="D9" s="15">
        <v>45569.41547062605</v>
      </c>
      <c r="E9" s="15">
        <v>45569.621857066784</v>
      </c>
    </row>
    <row r="10">
      <c r="A10" s="14" t="s">
        <v>21</v>
      </c>
      <c r="B10" s="15">
        <v>45569.4271990271</v>
      </c>
      <c r="C10" s="15">
        <v>45569.566839321575</v>
      </c>
      <c r="D10" s="15">
        <v>45569.40851025207</v>
      </c>
      <c r="E10" s="15">
        <v>45569.54958302889</v>
      </c>
    </row>
    <row r="11">
      <c r="A11" s="14" t="s">
        <v>9</v>
      </c>
      <c r="B11" s="15">
        <v>45569.431562468875</v>
      </c>
      <c r="C11" s="15">
        <v>45569.63224271495</v>
      </c>
      <c r="D11" s="15">
        <v>45569.45791864609</v>
      </c>
      <c r="E11" s="15">
        <v>45569.61301632175</v>
      </c>
    </row>
    <row r="12">
      <c r="A12" s="14" t="s">
        <v>37</v>
      </c>
      <c r="B12" s="15">
        <v>45569.448890149906</v>
      </c>
      <c r="C12" s="15">
        <v>45569.599379129904</v>
      </c>
      <c r="D12" s="15">
        <v>45569.58387172264</v>
      </c>
      <c r="E12" s="15">
        <v>45569.72528092055</v>
      </c>
    </row>
    <row r="13">
      <c r="A13" s="14" t="s">
        <v>12</v>
      </c>
      <c r="B13" s="15">
        <v>45569.47002098856</v>
      </c>
      <c r="C13" s="15">
        <v>45569.63027597652</v>
      </c>
      <c r="D13" s="15">
        <v>45569.48196640103</v>
      </c>
      <c r="E13" s="15">
        <v>45569.671836121146</v>
      </c>
    </row>
    <row r="14">
      <c r="A14" s="14" t="s">
        <v>30</v>
      </c>
      <c r="B14" s="15">
        <v>45569.539353414206</v>
      </c>
      <c r="C14" s="15">
        <v>45569.68063442395</v>
      </c>
      <c r="D14" s="15">
        <v>45569.46477944616</v>
      </c>
      <c r="E14" s="15">
        <v>45569.63076564166</v>
      </c>
    </row>
    <row r="15">
      <c r="A15" s="14" t="s">
        <v>32</v>
      </c>
      <c r="B15" s="15">
        <v>45569.565059427165</v>
      </c>
      <c r="C15" s="15">
        <v>45569.710282146</v>
      </c>
      <c r="D15" s="15">
        <v>45569.43031714015</v>
      </c>
      <c r="E15" s="15">
        <v>45569.65587236141</v>
      </c>
    </row>
    <row r="16">
      <c r="A16" s="14" t="s">
        <v>12</v>
      </c>
      <c r="B16" s="15">
        <v>45570.27940072184</v>
      </c>
      <c r="C16" s="15">
        <v>45570.51739655389</v>
      </c>
      <c r="D16" s="15">
        <v>45570.43372005596</v>
      </c>
      <c r="E16" s="15">
        <v>45570.64698936768</v>
      </c>
    </row>
    <row r="17">
      <c r="A17" s="14" t="s">
        <v>21</v>
      </c>
      <c r="B17" s="15">
        <v>45570.312571159884</v>
      </c>
      <c r="C17" s="15">
        <v>45570.492273262156</v>
      </c>
      <c r="D17" s="15">
        <v>45570.31753679369</v>
      </c>
      <c r="E17" s="15">
        <v>45570.47543784758</v>
      </c>
    </row>
    <row r="18">
      <c r="A18" s="14" t="s">
        <v>16</v>
      </c>
      <c r="B18" s="15">
        <v>45570.32178856549</v>
      </c>
      <c r="C18" s="15">
        <v>45570.46863725929</v>
      </c>
      <c r="D18" s="15">
        <v>45570.3664493104</v>
      </c>
      <c r="E18" s="15">
        <v>45570.51289607592</v>
      </c>
    </row>
    <row r="19">
      <c r="A19" s="14" t="s">
        <v>37</v>
      </c>
      <c r="B19" s="15">
        <v>45570.36238107935</v>
      </c>
      <c r="C19" s="15">
        <v>45570.59689128385</v>
      </c>
      <c r="D19" s="15">
        <v>45570.46058331257</v>
      </c>
      <c r="E19" s="15">
        <v>45570.61154065024</v>
      </c>
    </row>
    <row r="20">
      <c r="A20" s="14" t="s">
        <v>30</v>
      </c>
      <c r="B20" s="15">
        <v>45570.400843972806</v>
      </c>
      <c r="C20" s="15">
        <v>45570.62611519789</v>
      </c>
      <c r="D20" s="15">
        <v>45570.3849043335</v>
      </c>
      <c r="E20" s="15">
        <v>45570.582425920664</v>
      </c>
    </row>
    <row r="21">
      <c r="A21" s="14" t="s">
        <v>9</v>
      </c>
      <c r="B21" s="15">
        <v>45570.40855529501</v>
      </c>
      <c r="C21" s="15">
        <v>45570.5893082064</v>
      </c>
      <c r="D21" s="15">
        <v>45570.407844139874</v>
      </c>
      <c r="E21" s="15">
        <v>45570.63582145908</v>
      </c>
    </row>
    <row r="22">
      <c r="A22" s="14" t="s">
        <v>32</v>
      </c>
      <c r="B22" s="15">
        <v>45570.45839059779</v>
      </c>
      <c r="C22" s="15">
        <v>45570.61141407814</v>
      </c>
      <c r="D22" s="15">
        <v>45570.379915594494</v>
      </c>
      <c r="E22" s="15">
        <v>45570.50910525432</v>
      </c>
    </row>
    <row r="23">
      <c r="A23" s="14" t="s">
        <v>37</v>
      </c>
      <c r="B23" s="15">
        <v>45571.16390415046</v>
      </c>
      <c r="C23" s="15">
        <v>45571.292724910796</v>
      </c>
      <c r="D23" s="15">
        <v>45571.30231229857</v>
      </c>
      <c r="E23" s="15">
        <v>45571.52877916107</v>
      </c>
    </row>
    <row r="24">
      <c r="A24" s="14" t="s">
        <v>12</v>
      </c>
      <c r="B24" s="15">
        <v>45571.166241526866</v>
      </c>
      <c r="C24" s="15">
        <v>45571.34621953342</v>
      </c>
      <c r="D24" s="15">
        <v>45571.33126820437</v>
      </c>
      <c r="E24" s="15">
        <v>45571.559683074775</v>
      </c>
    </row>
    <row r="25">
      <c r="A25" s="14" t="s">
        <v>9</v>
      </c>
      <c r="B25" s="15">
        <v>45571.25020457766</v>
      </c>
      <c r="C25" s="15">
        <v>45571.42064831084</v>
      </c>
      <c r="D25" s="15">
        <v>45571.25092427819</v>
      </c>
      <c r="E25" s="15">
        <v>45571.486173278354</v>
      </c>
    </row>
    <row r="26">
      <c r="A26" s="14" t="s">
        <v>16</v>
      </c>
      <c r="B26" s="15">
        <v>45571.275960331084</v>
      </c>
      <c r="C26" s="15">
        <v>45571.45758667181</v>
      </c>
      <c r="D26" s="15">
        <v>45571.17867338461</v>
      </c>
      <c r="E26" s="15">
        <v>45571.32909983658</v>
      </c>
    </row>
    <row r="27">
      <c r="A27" s="14" t="s">
        <v>21</v>
      </c>
      <c r="B27" s="15">
        <v>45571.27670856213</v>
      </c>
      <c r="C27" s="15">
        <v>45571.523413316776</v>
      </c>
      <c r="D27" s="15">
        <v>45571.16317575611</v>
      </c>
      <c r="E27" s="15">
        <v>45571.3158071219</v>
      </c>
    </row>
    <row r="28">
      <c r="A28" s="14" t="s">
        <v>30</v>
      </c>
      <c r="B28" s="15">
        <v>45571.32223299278</v>
      </c>
      <c r="C28" s="15">
        <v>45571.54152332054</v>
      </c>
      <c r="D28" s="15">
        <v>45571.33430357794</v>
      </c>
      <c r="E28" s="15">
        <v>45571.510202369434</v>
      </c>
    </row>
    <row r="29">
      <c r="A29" s="14" t="s">
        <v>32</v>
      </c>
      <c r="B29" s="15">
        <v>45571.405987115875</v>
      </c>
      <c r="C29" s="15">
        <v>45571.62831748129</v>
      </c>
      <c r="D29" s="15">
        <v>45571.17237581848</v>
      </c>
      <c r="E29" s="15">
        <v>45571.401485012524</v>
      </c>
    </row>
    <row r="30">
      <c r="A30" s="14" t="s">
        <v>37</v>
      </c>
      <c r="B30" s="15">
        <v>45571.98652685258</v>
      </c>
      <c r="C30" s="15">
        <v>45572.139936658925</v>
      </c>
      <c r="D30" s="15">
        <v>45572.1547265279</v>
      </c>
      <c r="E30" s="15">
        <v>45572.358504717675</v>
      </c>
    </row>
    <row r="31">
      <c r="A31" s="14" t="s">
        <v>16</v>
      </c>
      <c r="B31" s="15">
        <v>45572.13088888328</v>
      </c>
      <c r="C31" s="15">
        <v>45572.369382082594</v>
      </c>
      <c r="D31" s="15">
        <v>45572.12446870781</v>
      </c>
      <c r="E31" s="15">
        <v>45572.35335945131</v>
      </c>
    </row>
    <row r="32">
      <c r="A32" s="14" t="s">
        <v>12</v>
      </c>
      <c r="B32" s="15">
        <v>45572.158405162256</v>
      </c>
      <c r="C32" s="15">
        <v>45572.40616660502</v>
      </c>
      <c r="D32" s="15">
        <v>45572.18914357264</v>
      </c>
      <c r="E32" s="15">
        <v>45572.42660945443</v>
      </c>
    </row>
    <row r="33">
      <c r="A33" s="14" t="s">
        <v>9</v>
      </c>
      <c r="B33" s="15">
        <v>45572.16369186212</v>
      </c>
      <c r="C33" s="15">
        <v>45572.31858964805</v>
      </c>
      <c r="D33" s="15">
        <v>45572.123082172235</v>
      </c>
      <c r="E33" s="15">
        <v>45572.35584305686</v>
      </c>
    </row>
    <row r="34">
      <c r="A34" s="14" t="s">
        <v>30</v>
      </c>
      <c r="B34" s="15">
        <v>45572.19725400836</v>
      </c>
      <c r="C34" s="15">
        <v>45572.33951959454</v>
      </c>
      <c r="D34" s="15">
        <v>45572.307743471334</v>
      </c>
      <c r="E34" s="15">
        <v>45572.51411125116</v>
      </c>
    </row>
    <row r="35">
      <c r="A35" s="14" t="s">
        <v>21</v>
      </c>
      <c r="B35" s="15">
        <v>45572.238458183376</v>
      </c>
      <c r="C35" s="15">
        <v>45572.42231807466</v>
      </c>
      <c r="D35" s="15">
        <v>45572.07420295992</v>
      </c>
      <c r="E35" s="15">
        <v>45572.29853894614</v>
      </c>
    </row>
    <row r="36">
      <c r="A36" s="14" t="s">
        <v>32</v>
      </c>
      <c r="B36" s="15">
        <v>45572.24000656122</v>
      </c>
      <c r="C36" s="15">
        <v>45572.45732151166</v>
      </c>
      <c r="D36" s="15">
        <v>45572.13798455742</v>
      </c>
      <c r="E36" s="15">
        <v>45572.33070654837</v>
      </c>
    </row>
    <row r="37">
      <c r="A37" s="14" t="s">
        <v>37</v>
      </c>
      <c r="B37" s="15">
        <v>45572.902972168704</v>
      </c>
      <c r="C37" s="15">
        <v>45573.059983314655</v>
      </c>
      <c r="D37" s="15">
        <v>45573.0270410264</v>
      </c>
      <c r="E37" s="15">
        <v>45573.15453380024</v>
      </c>
    </row>
    <row r="38">
      <c r="A38" s="14" t="s">
        <v>12</v>
      </c>
      <c r="B38" s="15">
        <v>45573.026822801716</v>
      </c>
      <c r="C38" s="15">
        <v>45573.248438157825</v>
      </c>
      <c r="D38" s="15">
        <v>45573.068038070516</v>
      </c>
      <c r="E38" s="15">
        <v>45573.20443658076</v>
      </c>
    </row>
    <row r="39">
      <c r="A39" s="14" t="s">
        <v>21</v>
      </c>
      <c r="B39" s="15">
        <v>45573.0511169074</v>
      </c>
      <c r="C39" s="15">
        <v>45573.19379825326</v>
      </c>
      <c r="D39" s="15">
        <v>45572.958750031634</v>
      </c>
      <c r="E39" s="15">
        <v>45573.13875448285</v>
      </c>
    </row>
    <row r="40">
      <c r="A40" s="14" t="s">
        <v>32</v>
      </c>
      <c r="B40" s="15">
        <v>45573.08138943766</v>
      </c>
      <c r="C40" s="15">
        <v>45573.23575409603</v>
      </c>
      <c r="D40" s="15">
        <v>45572.9799689041</v>
      </c>
      <c r="E40" s="15">
        <v>45573.15386313199</v>
      </c>
    </row>
    <row r="41">
      <c r="A41" s="14" t="s">
        <v>30</v>
      </c>
      <c r="B41" s="15">
        <v>45573.11720311013</v>
      </c>
      <c r="C41" s="15">
        <v>45573.3531749476</v>
      </c>
      <c r="D41" s="15">
        <v>45573.163789832026</v>
      </c>
      <c r="E41" s="15">
        <v>45573.34754091036</v>
      </c>
    </row>
    <row r="42">
      <c r="A42" s="14" t="s">
        <v>16</v>
      </c>
      <c r="B42" s="15">
        <v>45573.11902056546</v>
      </c>
      <c r="C42" s="15">
        <v>45573.27720235643</v>
      </c>
      <c r="D42" s="15">
        <v>45573.03873064728</v>
      </c>
      <c r="E42" s="15">
        <v>45573.28429958562</v>
      </c>
    </row>
    <row r="43">
      <c r="A43" s="14" t="s">
        <v>9</v>
      </c>
      <c r="B43" s="15">
        <v>45573.141374046434</v>
      </c>
      <c r="C43" s="15">
        <v>45573.34736986011</v>
      </c>
      <c r="D43" s="15">
        <v>45573.04319225138</v>
      </c>
      <c r="E43" s="15">
        <v>45573.21618212929</v>
      </c>
    </row>
    <row r="44">
      <c r="A44" s="14" t="s">
        <v>12</v>
      </c>
      <c r="B44" s="15">
        <v>45573.83739697164</v>
      </c>
      <c r="C44" s="15">
        <v>45573.996962905156</v>
      </c>
      <c r="D44" s="15">
        <v>45574.01391589015</v>
      </c>
      <c r="E44" s="15">
        <v>45574.1677707071</v>
      </c>
    </row>
    <row r="45">
      <c r="A45" s="14" t="s">
        <v>21</v>
      </c>
      <c r="B45" s="15">
        <v>45573.88013338122</v>
      </c>
      <c r="C45" s="15">
        <v>45574.09984409468</v>
      </c>
      <c r="D45" s="15">
        <v>45573.936975706005</v>
      </c>
      <c r="E45" s="15">
        <v>45574.14648445556</v>
      </c>
    </row>
    <row r="46">
      <c r="A46" s="14" t="s">
        <v>37</v>
      </c>
      <c r="B46" s="15">
        <v>45573.90049901206</v>
      </c>
      <c r="C46" s="15">
        <v>45574.14209394692</v>
      </c>
      <c r="D46" s="15">
        <v>45573.84027063975</v>
      </c>
      <c r="E46" s="15">
        <v>45574.033132738434</v>
      </c>
    </row>
    <row r="47">
      <c r="A47" s="14" t="s">
        <v>30</v>
      </c>
      <c r="B47" s="15">
        <v>45573.93094542057</v>
      </c>
      <c r="C47" s="15">
        <v>45574.171955233454</v>
      </c>
      <c r="D47" s="15">
        <v>45574.03670098681</v>
      </c>
      <c r="E47" s="15">
        <v>45574.24993962324</v>
      </c>
    </row>
    <row r="48">
      <c r="A48" s="14" t="s">
        <v>9</v>
      </c>
      <c r="B48" s="15">
        <v>45573.961158237296</v>
      </c>
      <c r="C48" s="15">
        <v>45574.186649104086</v>
      </c>
      <c r="D48" s="15">
        <v>45573.94066601655</v>
      </c>
      <c r="E48" s="15">
        <v>45574.098287783345</v>
      </c>
    </row>
    <row r="49">
      <c r="A49" s="14" t="s">
        <v>16</v>
      </c>
      <c r="B49" s="15">
        <v>45573.970402930085</v>
      </c>
      <c r="C49" s="15">
        <v>45574.150591987694</v>
      </c>
      <c r="D49" s="15">
        <v>45573.844656774454</v>
      </c>
      <c r="E49" s="15">
        <v>45574.02748745744</v>
      </c>
    </row>
    <row r="50">
      <c r="A50" s="14" t="s">
        <v>32</v>
      </c>
      <c r="B50" s="15">
        <v>45574.074391860355</v>
      </c>
      <c r="C50" s="15">
        <v>45574.290601267385</v>
      </c>
      <c r="D50" s="15">
        <v>45573.9222440872</v>
      </c>
      <c r="E50" s="15">
        <v>45574.08833523668</v>
      </c>
    </row>
    <row r="51">
      <c r="A51" s="14" t="s">
        <v>12</v>
      </c>
      <c r="B51" s="15">
        <v>45574.64230860115</v>
      </c>
      <c r="C51" s="15">
        <v>45574.81904992876</v>
      </c>
      <c r="D51" s="15">
        <v>45574.892371559894</v>
      </c>
      <c r="E51" s="15">
        <v>45575.1246925368</v>
      </c>
    </row>
    <row r="52">
      <c r="A52" s="14" t="s">
        <v>37</v>
      </c>
      <c r="B52" s="15">
        <v>45574.71677780425</v>
      </c>
      <c r="C52" s="15">
        <v>45574.9555087677</v>
      </c>
      <c r="D52" s="15">
        <v>45574.832844910234</v>
      </c>
      <c r="E52" s="15">
        <v>45574.96929618737</v>
      </c>
    </row>
    <row r="53">
      <c r="A53" s="14" t="s">
        <v>21</v>
      </c>
      <c r="B53" s="15">
        <v>45574.74118644462</v>
      </c>
      <c r="C53" s="15">
        <v>45574.93722681353</v>
      </c>
      <c r="D53" s="15">
        <v>45574.855048935264</v>
      </c>
      <c r="E53" s="15">
        <v>45575.05903278802</v>
      </c>
    </row>
    <row r="54">
      <c r="A54" s="14" t="s">
        <v>9</v>
      </c>
      <c r="B54" s="15">
        <v>45574.75400735007</v>
      </c>
      <c r="C54" s="15">
        <v>45574.95962480271</v>
      </c>
      <c r="D54" s="15">
        <v>45574.78962947083</v>
      </c>
      <c r="E54" s="15">
        <v>45574.92116934035</v>
      </c>
    </row>
    <row r="55">
      <c r="A55" s="14" t="s">
        <v>30</v>
      </c>
      <c r="B55" s="15">
        <v>45574.833729891216</v>
      </c>
      <c r="C55" s="15">
        <v>45575.015047285495</v>
      </c>
      <c r="D55" s="15">
        <v>45574.92848244145</v>
      </c>
      <c r="E55" s="15">
        <v>45575.08860801644</v>
      </c>
    </row>
    <row r="56">
      <c r="A56" s="14" t="s">
        <v>16</v>
      </c>
      <c r="B56" s="15">
        <v>45574.849937242885</v>
      </c>
      <c r="C56" s="15">
        <v>45575.03243382453</v>
      </c>
      <c r="D56" s="15">
        <v>45574.79152618831</v>
      </c>
      <c r="E56" s="15">
        <v>45574.9580628089</v>
      </c>
    </row>
    <row r="57">
      <c r="A57" s="14" t="s">
        <v>32</v>
      </c>
      <c r="B57" s="15">
        <v>45575.05944699143</v>
      </c>
      <c r="C57" s="15">
        <v>45575.23610592303</v>
      </c>
      <c r="D57" s="15">
        <v>45574.87843898822</v>
      </c>
      <c r="E57" s="15">
        <v>45575.10966229689</v>
      </c>
    </row>
    <row r="58">
      <c r="A58" s="14" t="s">
        <v>9</v>
      </c>
      <c r="B58" s="15">
        <v>45575.55213209227</v>
      </c>
      <c r="C58" s="15">
        <v>45575.75904450884</v>
      </c>
      <c r="D58" s="15">
        <v>45575.590469084054</v>
      </c>
      <c r="E58" s="15">
        <v>45575.7559005267</v>
      </c>
    </row>
    <row r="59">
      <c r="A59" s="14" t="s">
        <v>12</v>
      </c>
      <c r="B59" s="15">
        <v>45575.561830530474</v>
      </c>
      <c r="C59" s="15">
        <v>45575.79977661602</v>
      </c>
      <c r="D59" s="15">
        <v>45575.73936835737</v>
      </c>
      <c r="E59" s="15">
        <v>45575.91040439164</v>
      </c>
    </row>
    <row r="60">
      <c r="A60" s="14" t="s">
        <v>21</v>
      </c>
      <c r="B60" s="15">
        <v>45575.57064021872</v>
      </c>
      <c r="C60" s="15">
        <v>45575.7836374088</v>
      </c>
      <c r="D60" s="15">
        <v>45575.839715697904</v>
      </c>
      <c r="E60" s="15">
        <v>45575.96545967554</v>
      </c>
    </row>
    <row r="61">
      <c r="A61" s="14" t="s">
        <v>37</v>
      </c>
      <c r="B61" s="15">
        <v>45575.66051043199</v>
      </c>
      <c r="C61" s="15">
        <v>45575.9031018167</v>
      </c>
      <c r="D61" s="15">
        <v>45575.677665415096</v>
      </c>
      <c r="E61" s="15">
        <v>45575.91993113822</v>
      </c>
    </row>
    <row r="62">
      <c r="A62" s="14" t="s">
        <v>30</v>
      </c>
      <c r="B62" s="15">
        <v>45575.6686227622</v>
      </c>
      <c r="C62" s="15">
        <v>45575.82631946398</v>
      </c>
      <c r="D62" s="15">
        <v>45575.75176921931</v>
      </c>
      <c r="E62" s="15">
        <v>45575.92431179477</v>
      </c>
    </row>
    <row r="63">
      <c r="A63" s="14" t="s">
        <v>16</v>
      </c>
      <c r="B63" s="15">
        <v>45575.81013302489</v>
      </c>
      <c r="C63" s="15">
        <v>45575.99101127627</v>
      </c>
      <c r="D63" s="15">
        <v>45575.67776396605</v>
      </c>
      <c r="E63" s="15">
        <v>45575.853595690336</v>
      </c>
    </row>
    <row r="64">
      <c r="A64" s="14" t="s">
        <v>32</v>
      </c>
      <c r="B64" s="15">
        <v>45575.988750651144</v>
      </c>
      <c r="C64" s="15">
        <v>45576.1293243947</v>
      </c>
      <c r="D64" s="15">
        <v>45575.73805136373</v>
      </c>
      <c r="E64" s="15">
        <v>45575.88517988747</v>
      </c>
    </row>
    <row r="65">
      <c r="A65" s="14" t="s">
        <v>12</v>
      </c>
      <c r="B65" s="15">
        <v>45576.438651603785</v>
      </c>
      <c r="C65" s="15">
        <v>45576.64758741576</v>
      </c>
      <c r="D65" s="15">
        <v>45576.643468658236</v>
      </c>
      <c r="E65" s="15">
        <v>45576.84720405551</v>
      </c>
    </row>
    <row r="66">
      <c r="A66" s="14" t="s">
        <v>21</v>
      </c>
      <c r="B66" s="15">
        <v>45576.47693125717</v>
      </c>
      <c r="C66" s="15">
        <v>45576.63864910364</v>
      </c>
      <c r="D66" s="15">
        <v>45576.74540561484</v>
      </c>
      <c r="E66" s="15">
        <v>45576.935105546276</v>
      </c>
    </row>
    <row r="67">
      <c r="A67" s="14" t="s">
        <v>9</v>
      </c>
      <c r="B67" s="15">
        <v>45576.5202186781</v>
      </c>
      <c r="C67" s="15">
        <v>45576.69559782191</v>
      </c>
      <c r="D67" s="15">
        <v>45576.416659797775</v>
      </c>
      <c r="E67" s="15">
        <v>45576.561457153206</v>
      </c>
    </row>
    <row r="68">
      <c r="A68" s="14" t="s">
        <v>30</v>
      </c>
      <c r="B68" s="15">
        <v>45576.54185710781</v>
      </c>
      <c r="C68" s="15">
        <v>45576.782257611834</v>
      </c>
      <c r="D68" s="15">
        <v>45576.6868243326</v>
      </c>
      <c r="E68" s="15">
        <v>45576.8184847771</v>
      </c>
    </row>
    <row r="69">
      <c r="A69" s="14" t="s">
        <v>37</v>
      </c>
      <c r="B69" s="15">
        <v>45576.57681967338</v>
      </c>
      <c r="C69" s="15">
        <v>45576.75975712628</v>
      </c>
      <c r="D69" s="15">
        <v>45576.603348981946</v>
      </c>
      <c r="E69" s="15">
        <v>45576.74775841418</v>
      </c>
    </row>
    <row r="70">
      <c r="A70" s="14" t="s">
        <v>16</v>
      </c>
      <c r="B70" s="15">
        <v>45576.73127240535</v>
      </c>
      <c r="C70" s="15">
        <v>45576.96597858204</v>
      </c>
      <c r="D70" s="15">
        <v>45576.516144302215</v>
      </c>
      <c r="E70" s="15">
        <v>45576.67805664209</v>
      </c>
    </row>
    <row r="71">
      <c r="A71" s="14" t="s">
        <v>32</v>
      </c>
      <c r="B71" s="15">
        <v>45576.96805291053</v>
      </c>
      <c r="C71" s="15">
        <v>45577.10974495816</v>
      </c>
      <c r="D71" s="15">
        <v>45576.664068243364</v>
      </c>
      <c r="E71" s="15">
        <v>45576.881133453026</v>
      </c>
    </row>
    <row r="72">
      <c r="A72" s="14" t="s">
        <v>12</v>
      </c>
      <c r="B72" s="15">
        <v>45577.33218046128</v>
      </c>
      <c r="C72" s="15">
        <v>45577.517925290136</v>
      </c>
      <c r="D72" s="15">
        <v>45577.44788135002</v>
      </c>
      <c r="E72" s="15">
        <v>45577.59635133676</v>
      </c>
    </row>
    <row r="73">
      <c r="A73" s="14" t="s">
        <v>9</v>
      </c>
      <c r="B73" s="15">
        <v>45577.33243518475</v>
      </c>
      <c r="C73" s="15">
        <v>45577.461588259175</v>
      </c>
      <c r="D73" s="15">
        <v>45577.41310304636</v>
      </c>
      <c r="E73" s="15">
        <v>45577.64989300632</v>
      </c>
    </row>
    <row r="74">
      <c r="A74" s="14" t="s">
        <v>21</v>
      </c>
      <c r="B74" s="15">
        <v>45577.33584068064</v>
      </c>
      <c r="C74" s="15">
        <v>45577.4810671021</v>
      </c>
      <c r="D74" s="15">
        <v>45577.55806889828</v>
      </c>
      <c r="E74" s="15">
        <v>45577.760596370856</v>
      </c>
    </row>
    <row r="75">
      <c r="A75" s="14" t="s">
        <v>30</v>
      </c>
      <c r="B75" s="15">
        <v>45577.35806248011</v>
      </c>
      <c r="C75" s="15">
        <v>45577.50373900013</v>
      </c>
      <c r="D75" s="15">
        <v>45577.55432103331</v>
      </c>
      <c r="E75" s="15">
        <v>45577.72923484396</v>
      </c>
    </row>
    <row r="76">
      <c r="A76" s="14" t="s">
        <v>37</v>
      </c>
      <c r="B76" s="15">
        <v>45577.427522638136</v>
      </c>
      <c r="C76" s="15">
        <v>45577.63045838729</v>
      </c>
      <c r="D76" s="15">
        <v>45577.4952816563</v>
      </c>
      <c r="E76" s="15">
        <v>45577.736983964984</v>
      </c>
    </row>
    <row r="77">
      <c r="A77" s="14" t="s">
        <v>16</v>
      </c>
      <c r="B77" s="15">
        <v>45577.543627518055</v>
      </c>
      <c r="C77" s="15">
        <v>45577.6715026172</v>
      </c>
      <c r="D77" s="15">
        <v>45577.32617310268</v>
      </c>
      <c r="E77" s="15">
        <v>45577.51337642182</v>
      </c>
    </row>
    <row r="78">
      <c r="A78" s="14" t="s">
        <v>32</v>
      </c>
      <c r="B78" s="15">
        <v>45577.77116880804</v>
      </c>
      <c r="C78" s="15">
        <v>45577.95327754624</v>
      </c>
      <c r="D78" s="15">
        <v>45577.561546716504</v>
      </c>
      <c r="E78" s="15">
        <v>45577.71114679075</v>
      </c>
    </row>
    <row r="79">
      <c r="A79" s="14" t="s">
        <v>12</v>
      </c>
      <c r="B79" s="15">
        <v>45578.21646134141</v>
      </c>
      <c r="C79" s="15">
        <v>45578.351316652</v>
      </c>
      <c r="D79" s="15">
        <v>45578.24028291708</v>
      </c>
      <c r="E79" s="15">
        <v>45578.40780995953</v>
      </c>
    </row>
    <row r="80">
      <c r="A80" s="14" t="s">
        <v>9</v>
      </c>
      <c r="B80" s="15">
        <v>45578.24512417146</v>
      </c>
      <c r="C80" s="15">
        <v>45578.49238496958</v>
      </c>
      <c r="D80" s="15">
        <v>45578.41156601405</v>
      </c>
      <c r="E80" s="15">
        <v>45578.64893969327</v>
      </c>
    </row>
    <row r="81">
      <c r="A81" s="14" t="s">
        <v>21</v>
      </c>
      <c r="B81" s="15">
        <v>45578.25659361331</v>
      </c>
      <c r="C81" s="15">
        <v>45578.437337052645</v>
      </c>
      <c r="D81" s="15">
        <v>45578.39214422882</v>
      </c>
      <c r="E81" s="15">
        <v>45578.61337164998</v>
      </c>
    </row>
    <row r="82">
      <c r="A82" s="14" t="s">
        <v>30</v>
      </c>
      <c r="B82" s="15">
        <v>45578.323564884486</v>
      </c>
      <c r="C82" s="15">
        <v>45578.536116839285</v>
      </c>
      <c r="D82" s="15">
        <v>45578.42348382004</v>
      </c>
      <c r="E82" s="15">
        <v>45578.55018773559</v>
      </c>
    </row>
    <row r="83">
      <c r="A83" s="14" t="s">
        <v>37</v>
      </c>
      <c r="B83" s="15">
        <v>45578.42724821001</v>
      </c>
      <c r="C83" s="15">
        <v>45578.661724157326</v>
      </c>
      <c r="D83" s="15">
        <v>45578.305729198546</v>
      </c>
      <c r="E83" s="15">
        <v>45578.48422886767</v>
      </c>
    </row>
    <row r="84">
      <c r="A84" s="14" t="s">
        <v>16</v>
      </c>
      <c r="B84" s="15">
        <v>45578.51596530613</v>
      </c>
      <c r="C84" s="15">
        <v>45578.69766063829</v>
      </c>
      <c r="D84" s="15">
        <v>45578.12392290825</v>
      </c>
      <c r="E84" s="15">
        <v>45578.323136203646</v>
      </c>
    </row>
    <row r="85">
      <c r="A85" s="14" t="s">
        <v>32</v>
      </c>
      <c r="B85" s="15">
        <v>45578.618410657306</v>
      </c>
      <c r="C85" s="15">
        <v>45578.77361917199</v>
      </c>
      <c r="D85" s="15">
        <v>45578.38162244383</v>
      </c>
      <c r="E85" s="15">
        <v>45578.56725186969</v>
      </c>
    </row>
    <row r="86">
      <c r="A86" s="14" t="s">
        <v>9</v>
      </c>
      <c r="B86" s="15">
        <v>45579.12473953691</v>
      </c>
      <c r="C86" s="15">
        <v>45579.36997816843</v>
      </c>
      <c r="D86" s="15">
        <v>45579.407616947996</v>
      </c>
      <c r="E86" s="15">
        <v>45579.61079703309</v>
      </c>
    </row>
    <row r="87">
      <c r="A87" s="14" t="s">
        <v>21</v>
      </c>
      <c r="B87" s="15">
        <v>45579.16721144892</v>
      </c>
      <c r="C87" s="15">
        <v>45579.3599520908</v>
      </c>
      <c r="D87" s="15">
        <v>45579.280357694275</v>
      </c>
      <c r="E87" s="15">
        <v>45579.52255854404</v>
      </c>
    </row>
    <row r="88">
      <c r="A88" s="14" t="s">
        <v>30</v>
      </c>
      <c r="B88" s="15">
        <v>45579.168501563276</v>
      </c>
      <c r="C88" s="15">
        <v>45579.294428303314</v>
      </c>
      <c r="D88" s="15">
        <v>45579.21591753991</v>
      </c>
      <c r="E88" s="15">
        <v>45579.40471805239</v>
      </c>
    </row>
    <row r="89">
      <c r="A89" s="14" t="s">
        <v>12</v>
      </c>
      <c r="B89" s="15">
        <v>45579.196658495006</v>
      </c>
      <c r="C89" s="15">
        <v>45579.440226039456</v>
      </c>
      <c r="D89" s="15">
        <v>45579.1292996483</v>
      </c>
      <c r="E89" s="15">
        <v>45579.28538656025</v>
      </c>
    </row>
    <row r="90">
      <c r="A90" s="14" t="s">
        <v>37</v>
      </c>
      <c r="B90" s="15">
        <v>45579.23657956563</v>
      </c>
      <c r="C90" s="15">
        <v>45579.443575610894</v>
      </c>
      <c r="D90" s="15">
        <v>45579.22692423511</v>
      </c>
      <c r="E90" s="15">
        <v>45579.42602747502</v>
      </c>
    </row>
    <row r="91">
      <c r="A91" s="14" t="s">
        <v>16</v>
      </c>
      <c r="B91" s="15">
        <v>45579.40510507533</v>
      </c>
      <c r="C91" s="15">
        <v>45579.558190864016</v>
      </c>
      <c r="D91" s="15">
        <v>45578.95591500007</v>
      </c>
      <c r="E91" s="15">
        <v>45579.1092499872</v>
      </c>
    </row>
    <row r="92">
      <c r="A92" s="14" t="s">
        <v>32</v>
      </c>
      <c r="B92" s="15">
        <v>45579.55812173773</v>
      </c>
      <c r="C92" s="15">
        <v>45579.701930503565</v>
      </c>
      <c r="D92" s="15">
        <v>45579.1868257337</v>
      </c>
      <c r="E92" s="15">
        <v>45579.395571247056</v>
      </c>
    </row>
    <row r="93">
      <c r="A93" s="14" t="s">
        <v>9</v>
      </c>
      <c r="B93" s="15">
        <v>45579.959289471284</v>
      </c>
      <c r="C93" s="15">
        <v>45580.170839366154</v>
      </c>
      <c r="D93" s="15">
        <v>45580.262210689434</v>
      </c>
      <c r="E93" s="15">
        <v>45580.43145345653</v>
      </c>
    </row>
    <row r="94">
      <c r="A94" s="14" t="s">
        <v>30</v>
      </c>
      <c r="B94" s="15">
        <v>45579.98371435122</v>
      </c>
      <c r="C94" s="15">
        <v>45580.18482459009</v>
      </c>
      <c r="D94" s="15">
        <v>45580.094479407</v>
      </c>
      <c r="E94" s="15">
        <v>45580.235187787934</v>
      </c>
    </row>
    <row r="95">
      <c r="A95" s="14" t="s">
        <v>37</v>
      </c>
      <c r="B95" s="15">
        <v>45580.04315818089</v>
      </c>
      <c r="C95" s="15">
        <v>45580.288091588605</v>
      </c>
      <c r="D95" s="15">
        <v>45580.0620328057</v>
      </c>
      <c r="E95" s="15">
        <v>45580.289699687695</v>
      </c>
    </row>
    <row r="96">
      <c r="A96" s="14" t="s">
        <v>21</v>
      </c>
      <c r="B96" s="15">
        <v>45580.0833887065</v>
      </c>
      <c r="C96" s="15">
        <v>45580.27588513973</v>
      </c>
      <c r="D96" s="15">
        <v>45580.25704594601</v>
      </c>
      <c r="E96" s="15">
        <v>45580.399394462765</v>
      </c>
    </row>
    <row r="97">
      <c r="A97" s="14" t="s">
        <v>12</v>
      </c>
      <c r="B97" s="15">
        <v>45580.182964313724</v>
      </c>
      <c r="C97" s="15">
        <v>45580.383903821676</v>
      </c>
      <c r="D97" s="15">
        <v>45579.947758767325</v>
      </c>
      <c r="E97" s="15">
        <v>45580.187164432915</v>
      </c>
    </row>
    <row r="98">
      <c r="A98" s="14" t="s">
        <v>16</v>
      </c>
      <c r="B98" s="15">
        <v>45580.22438322851</v>
      </c>
      <c r="C98" s="15">
        <v>45580.4486661496</v>
      </c>
      <c r="D98" s="15">
        <v>45579.84146310066</v>
      </c>
      <c r="E98" s="15">
        <v>45580.01229968293</v>
      </c>
    </row>
    <row r="99">
      <c r="A99" s="14" t="s">
        <v>32</v>
      </c>
      <c r="B99" s="15">
        <v>45580.47052423825</v>
      </c>
      <c r="C99" s="15">
        <v>45580.651745717674</v>
      </c>
      <c r="D99" s="15">
        <v>45580.09839912621</v>
      </c>
      <c r="E99" s="15">
        <v>45580.24838902608</v>
      </c>
    </row>
    <row r="100">
      <c r="A100" s="14" t="s">
        <v>9</v>
      </c>
      <c r="B100" s="15">
        <v>45580.88687278538</v>
      </c>
      <c r="C100" s="15">
        <v>45581.07965411589</v>
      </c>
      <c r="D100" s="15">
        <v>45581.11158311943</v>
      </c>
      <c r="E100" s="15">
        <v>45581.3553881788</v>
      </c>
    </row>
    <row r="101">
      <c r="A101" s="14" t="s">
        <v>21</v>
      </c>
      <c r="B101" s="15">
        <v>45580.911889641364</v>
      </c>
      <c r="C101" s="15">
        <v>45581.09003205202</v>
      </c>
      <c r="D101" s="15">
        <v>45581.23194017597</v>
      </c>
      <c r="E101" s="15">
        <v>45581.463829532484</v>
      </c>
    </row>
    <row r="102">
      <c r="A102" s="14" t="s">
        <v>37</v>
      </c>
      <c r="B102" s="15">
        <v>45580.93033221991</v>
      </c>
      <c r="C102" s="15">
        <v>45581.13655404827</v>
      </c>
      <c r="D102" s="15">
        <v>45581.022680763985</v>
      </c>
      <c r="E102" s="15">
        <v>45581.178528145196</v>
      </c>
    </row>
    <row r="103">
      <c r="A103" s="14" t="s">
        <v>30</v>
      </c>
      <c r="B103" s="15">
        <v>45580.96185584633</v>
      </c>
      <c r="C103" s="15">
        <v>45581.11565319877</v>
      </c>
      <c r="D103" s="15">
        <v>45580.96981443724</v>
      </c>
      <c r="E103" s="15">
        <v>45581.10482950625</v>
      </c>
    </row>
    <row r="104">
      <c r="A104" s="14" t="s">
        <v>12</v>
      </c>
      <c r="B104" s="15">
        <v>45581.15024779123</v>
      </c>
      <c r="C104" s="15">
        <v>45581.313402397005</v>
      </c>
      <c r="D104" s="15">
        <v>45580.84775470668</v>
      </c>
      <c r="E104" s="15">
        <v>45581.02505284369</v>
      </c>
    </row>
    <row r="105">
      <c r="A105" s="14" t="s">
        <v>16</v>
      </c>
      <c r="B105" s="15">
        <v>45581.182315001264</v>
      </c>
      <c r="C105" s="15">
        <v>45581.35736816279</v>
      </c>
      <c r="D105" s="15">
        <v>45580.639965431285</v>
      </c>
      <c r="E105" s="15">
        <v>45580.796776398805</v>
      </c>
    </row>
    <row r="106">
      <c r="A106" s="14" t="s">
        <v>32</v>
      </c>
      <c r="B106" s="15">
        <v>45581.421785619015</v>
      </c>
      <c r="C106" s="15">
        <v>45581.64450962344</v>
      </c>
      <c r="D106" s="15">
        <v>45581.036684377854</v>
      </c>
      <c r="E106" s="15">
        <v>45581.277685591755</v>
      </c>
    </row>
    <row r="107">
      <c r="A107" s="14" t="s">
        <v>21</v>
      </c>
      <c r="B107" s="15">
        <v>45581.71286175604</v>
      </c>
      <c r="C107" s="15">
        <v>45581.890642874714</v>
      </c>
      <c r="D107" s="15">
        <v>45582.1786453309</v>
      </c>
      <c r="E107" s="15">
        <v>45582.34169886751</v>
      </c>
    </row>
    <row r="108">
      <c r="A108" s="14" t="s">
        <v>30</v>
      </c>
      <c r="B108" s="15">
        <v>45581.81753538242</v>
      </c>
      <c r="C108" s="15">
        <v>45581.94905101391</v>
      </c>
      <c r="D108" s="15">
        <v>45581.82684123952</v>
      </c>
      <c r="E108" s="15">
        <v>45581.998110921784</v>
      </c>
    </row>
    <row r="109">
      <c r="A109" s="14" t="s">
        <v>9</v>
      </c>
      <c r="B109" s="15">
        <v>45581.818025634515</v>
      </c>
      <c r="C109" s="15">
        <v>45582.019814755535</v>
      </c>
      <c r="D109" s="15">
        <v>45581.911402166894</v>
      </c>
      <c r="E109" s="15">
        <v>45582.0707978016</v>
      </c>
    </row>
    <row r="110">
      <c r="A110" s="14" t="s">
        <v>37</v>
      </c>
      <c r="B110" s="15">
        <v>45581.83144700644</v>
      </c>
      <c r="C110" s="15">
        <v>45582.02335561012</v>
      </c>
      <c r="D110" s="15">
        <v>45581.84109440917</v>
      </c>
      <c r="E110" s="15">
        <v>45582.07538466866</v>
      </c>
    </row>
    <row r="111">
      <c r="A111" s="14" t="s">
        <v>12</v>
      </c>
      <c r="B111" s="15">
        <v>45581.95971701278</v>
      </c>
      <c r="C111" s="15">
        <v>45582.10601804478</v>
      </c>
      <c r="D111" s="15">
        <v>45581.72586151948</v>
      </c>
      <c r="E111" s="15">
        <v>45581.8934737209</v>
      </c>
    </row>
    <row r="112">
      <c r="A112" s="14" t="s">
        <v>16</v>
      </c>
      <c r="B112" s="15">
        <v>45582.089951927715</v>
      </c>
      <c r="C112" s="15">
        <v>45582.267681041565</v>
      </c>
      <c r="D112" s="15">
        <v>45581.58572484233</v>
      </c>
      <c r="E112" s="15">
        <v>45581.71581622751</v>
      </c>
    </row>
    <row r="113">
      <c r="A113" s="14" t="s">
        <v>32</v>
      </c>
      <c r="B113" s="15">
        <v>45582.368932129924</v>
      </c>
      <c r="C113" s="15">
        <v>45582.58265802303</v>
      </c>
      <c r="D113" s="15">
        <v>45581.974823739205</v>
      </c>
      <c r="E113" s="15">
        <v>45582.15794696713</v>
      </c>
    </row>
    <row r="114">
      <c r="A114" s="14" t="s">
        <v>21</v>
      </c>
      <c r="B114" s="15">
        <v>45582.524446382195</v>
      </c>
      <c r="C114" s="15">
        <v>45582.74393790919</v>
      </c>
      <c r="D114" s="15">
        <v>45583.0133642169</v>
      </c>
      <c r="E114" s="15">
        <v>45583.17642843138</v>
      </c>
    </row>
    <row r="115">
      <c r="A115" s="14" t="s">
        <v>30</v>
      </c>
      <c r="B115" s="15">
        <v>45582.60966760842</v>
      </c>
      <c r="C115" s="15">
        <v>45582.83484762444</v>
      </c>
      <c r="D115" s="15">
        <v>45582.7667715952</v>
      </c>
      <c r="E115" s="15">
        <v>45582.957425552464</v>
      </c>
    </row>
    <row r="116">
      <c r="A116" s="14" t="s">
        <v>37</v>
      </c>
      <c r="B116" s="15">
        <v>45582.778178276145</v>
      </c>
      <c r="C116" s="15">
        <v>45582.9635161287</v>
      </c>
      <c r="D116" s="15">
        <v>45582.65320642908</v>
      </c>
      <c r="E116" s="15">
        <v>45582.887142681386</v>
      </c>
    </row>
    <row r="117">
      <c r="A117" s="14" t="s">
        <v>9</v>
      </c>
      <c r="B117" s="15">
        <v>45582.81064647076</v>
      </c>
      <c r="C117" s="15">
        <v>45583.024824000306</v>
      </c>
      <c r="D117" s="15">
        <v>45582.72133351738</v>
      </c>
      <c r="E117" s="15">
        <v>45582.89747164553</v>
      </c>
    </row>
    <row r="118">
      <c r="A118" s="14" t="s">
        <v>12</v>
      </c>
      <c r="B118" s="15">
        <v>45582.9518717581</v>
      </c>
      <c r="C118" s="15">
        <v>45583.07785395555</v>
      </c>
      <c r="D118" s="15">
        <v>45582.522437659594</v>
      </c>
      <c r="E118" s="15">
        <v>45582.70649566448</v>
      </c>
    </row>
    <row r="119">
      <c r="A119" s="14" t="s">
        <v>16</v>
      </c>
      <c r="B119" s="15">
        <v>45583.05275351625</v>
      </c>
      <c r="C119" s="15">
        <v>45583.20162899368</v>
      </c>
      <c r="D119" s="15">
        <v>45582.534606868205</v>
      </c>
      <c r="E119" s="15">
        <v>45582.76557853439</v>
      </c>
    </row>
    <row r="120">
      <c r="A120" s="14" t="s">
        <v>32</v>
      </c>
      <c r="B120" s="15">
        <v>45583.30514381083</v>
      </c>
      <c r="C120" s="15">
        <v>45583.55469785807</v>
      </c>
      <c r="D120" s="15">
        <v>45582.97006700329</v>
      </c>
      <c r="E120" s="15">
        <v>45583.1887478175</v>
      </c>
    </row>
    <row r="121">
      <c r="A121" s="14" t="s">
        <v>21</v>
      </c>
      <c r="B121" s="15">
        <v>45583.51657926172</v>
      </c>
      <c r="C121" s="15">
        <v>45583.678494874395</v>
      </c>
      <c r="D121" s="15">
        <v>45583.96260992614</v>
      </c>
      <c r="E121" s="15">
        <v>45584.09975000408</v>
      </c>
    </row>
    <row r="122">
      <c r="A122" s="14" t="s">
        <v>30</v>
      </c>
      <c r="B122" s="15">
        <v>45583.56248650041</v>
      </c>
      <c r="C122" s="15">
        <v>45583.72589540767</v>
      </c>
      <c r="D122" s="15">
        <v>45583.62908575723</v>
      </c>
      <c r="E122" s="15">
        <v>45583.75808267545</v>
      </c>
    </row>
    <row r="123">
      <c r="A123" s="14" t="s">
        <v>9</v>
      </c>
      <c r="B123" s="15">
        <v>45583.641317822156</v>
      </c>
      <c r="C123" s="15">
        <v>45583.85454620993</v>
      </c>
      <c r="D123" s="15">
        <v>45583.69141785874</v>
      </c>
      <c r="E123" s="15">
        <v>45583.904351022946</v>
      </c>
    </row>
    <row r="124">
      <c r="A124" s="14" t="s">
        <v>37</v>
      </c>
      <c r="B124" s="15">
        <v>45583.744088928586</v>
      </c>
      <c r="C124" s="15">
        <v>45583.95284129106</v>
      </c>
      <c r="D124" s="15">
        <v>45583.51101328288</v>
      </c>
      <c r="E124" s="15">
        <v>45583.75582350017</v>
      </c>
    </row>
    <row r="125">
      <c r="A125" s="14" t="s">
        <v>12</v>
      </c>
      <c r="B125" s="15">
        <v>45583.895714218415</v>
      </c>
      <c r="C125" s="15">
        <v>45584.126634681816</v>
      </c>
      <c r="D125" s="15">
        <v>45583.374033495435</v>
      </c>
      <c r="E125" s="15">
        <v>45583.49905460288</v>
      </c>
    </row>
    <row r="126">
      <c r="A126" s="14" t="s">
        <v>16</v>
      </c>
      <c r="B126" s="15">
        <v>45584.035129328106</v>
      </c>
      <c r="C126" s="15">
        <v>45584.249502198974</v>
      </c>
      <c r="D126" s="15">
        <v>45583.515893406046</v>
      </c>
      <c r="E126" s="15">
        <v>45583.74961959879</v>
      </c>
    </row>
    <row r="127">
      <c r="A127" s="14" t="s">
        <v>32</v>
      </c>
      <c r="B127" s="15">
        <v>45584.30427965506</v>
      </c>
      <c r="C127" s="15">
        <v>45584.478849071755</v>
      </c>
      <c r="D127" s="15">
        <v>45583.912462843815</v>
      </c>
      <c r="E127" s="15">
        <v>45584.0441433889</v>
      </c>
    </row>
    <row r="128">
      <c r="A128" s="14" t="s">
        <v>21</v>
      </c>
      <c r="B128" s="15">
        <v>45584.454672134256</v>
      </c>
      <c r="C128" s="15">
        <v>45584.61958131111</v>
      </c>
      <c r="D128" s="15">
        <v>45584.78597008894</v>
      </c>
      <c r="E128" s="15">
        <v>45584.99995978489</v>
      </c>
    </row>
    <row r="129">
      <c r="A129" s="14" t="s">
        <v>30</v>
      </c>
      <c r="B129" s="15">
        <v>45584.471396334186</v>
      </c>
      <c r="C129" s="15">
        <v>45584.65971623462</v>
      </c>
      <c r="D129" s="15">
        <v>45584.614067018345</v>
      </c>
      <c r="E129" s="15">
        <v>45584.76585028971</v>
      </c>
    </row>
    <row r="130">
      <c r="A130" s="14" t="s">
        <v>37</v>
      </c>
      <c r="B130" s="15">
        <v>45584.56511787927</v>
      </c>
      <c r="C130" s="15">
        <v>45584.734466888396</v>
      </c>
      <c r="D130" s="15">
        <v>45584.38235151452</v>
      </c>
      <c r="E130" s="15">
        <v>45584.557248530466</v>
      </c>
    </row>
    <row r="131">
      <c r="A131" s="14" t="s">
        <v>9</v>
      </c>
      <c r="B131" s="15">
        <v>45584.57439461209</v>
      </c>
      <c r="C131" s="15">
        <v>45584.699402773855</v>
      </c>
      <c r="D131" s="15">
        <v>45584.63668884742</v>
      </c>
      <c r="E131" s="15">
        <v>45584.82142450459</v>
      </c>
    </row>
    <row r="132">
      <c r="A132" s="14" t="s">
        <v>12</v>
      </c>
      <c r="B132" s="15">
        <v>45584.77528862066</v>
      </c>
      <c r="C132" s="15">
        <v>45584.91722731918</v>
      </c>
      <c r="D132" s="15">
        <v>45584.22024445332</v>
      </c>
      <c r="E132" s="15">
        <v>45584.37432462591</v>
      </c>
    </row>
    <row r="133">
      <c r="A133" s="14" t="s">
        <v>16</v>
      </c>
      <c r="B133" s="15">
        <v>45584.98291510973</v>
      </c>
      <c r="C133" s="15">
        <v>45585.21075832839</v>
      </c>
      <c r="D133" s="15">
        <v>45584.51279884889</v>
      </c>
      <c r="E133" s="15">
        <v>45584.72799946212</v>
      </c>
    </row>
    <row r="134">
      <c r="A134" s="14" t="s">
        <v>32</v>
      </c>
      <c r="B134" s="15">
        <v>45585.23535803299</v>
      </c>
      <c r="C134" s="15">
        <v>45585.39676422058</v>
      </c>
      <c r="D134" s="15">
        <v>45584.782800733214</v>
      </c>
      <c r="E134" s="15">
        <v>45585.00709385818</v>
      </c>
    </row>
    <row r="135">
      <c r="A135" s="14" t="s">
        <v>21</v>
      </c>
      <c r="B135" s="15">
        <v>45585.310832276686</v>
      </c>
      <c r="C135" s="15">
        <v>45585.47982266894</v>
      </c>
      <c r="D135" s="15">
        <v>45585.72121279675</v>
      </c>
      <c r="E135" s="15">
        <v>45585.91452661725</v>
      </c>
    </row>
    <row r="136">
      <c r="A136" s="14" t="s">
        <v>30</v>
      </c>
      <c r="B136" s="15">
        <v>45585.352797518986</v>
      </c>
      <c r="C136" s="15">
        <v>45585.56745963538</v>
      </c>
      <c r="D136" s="15">
        <v>45585.576942920285</v>
      </c>
      <c r="E136" s="15">
        <v>45585.723339582815</v>
      </c>
    </row>
    <row r="137">
      <c r="A137" s="14" t="s">
        <v>9</v>
      </c>
      <c r="B137" s="15">
        <v>45585.45650045531</v>
      </c>
      <c r="C137" s="15">
        <v>45585.675261425866</v>
      </c>
      <c r="D137" s="15">
        <v>45585.46492929266</v>
      </c>
      <c r="E137" s="15">
        <v>45585.705188593776</v>
      </c>
    </row>
    <row r="138">
      <c r="A138" s="14" t="s">
        <v>37</v>
      </c>
      <c r="B138" s="15">
        <v>45585.556465344336</v>
      </c>
      <c r="C138" s="15">
        <v>45585.70301383612</v>
      </c>
      <c r="D138" s="15">
        <v>45585.279893784165</v>
      </c>
      <c r="E138" s="15">
        <v>45585.474056193525</v>
      </c>
    </row>
    <row r="139">
      <c r="A139" s="14" t="s">
        <v>12</v>
      </c>
      <c r="B139" s="15">
        <v>45585.6432676093</v>
      </c>
      <c r="C139" s="15">
        <v>45585.867261906955</v>
      </c>
      <c r="D139" s="15">
        <v>45585.0191755051</v>
      </c>
      <c r="E139" s="15">
        <v>45585.204418821384</v>
      </c>
    </row>
    <row r="140">
      <c r="A140" s="14" t="s">
        <v>16</v>
      </c>
      <c r="B140" s="15">
        <v>45585.94381901584</v>
      </c>
      <c r="C140" s="15">
        <v>45586.07851318223</v>
      </c>
      <c r="D140" s="15">
        <v>45585.41159309724</v>
      </c>
      <c r="E140" s="15">
        <v>45585.59511557995</v>
      </c>
    </row>
    <row r="141">
      <c r="A141" s="14" t="s">
        <v>32</v>
      </c>
      <c r="B141" s="15">
        <v>45586.0842906637</v>
      </c>
      <c r="C141" s="15">
        <v>45586.26004684687</v>
      </c>
      <c r="D141" s="15">
        <v>45585.60510832794</v>
      </c>
      <c r="E141" s="15">
        <v>45585.79754501417</v>
      </c>
    </row>
    <row r="142">
      <c r="A142" s="14" t="s">
        <v>30</v>
      </c>
      <c r="B142" s="15">
        <v>45586.2228890376</v>
      </c>
      <c r="C142" s="15">
        <v>45586.38506153848</v>
      </c>
      <c r="D142" s="15">
        <v>45586.42506318804</v>
      </c>
      <c r="E142" s="15">
        <v>45586.64674108546</v>
      </c>
    </row>
    <row r="143">
      <c r="A143" s="14" t="s">
        <v>21</v>
      </c>
      <c r="B143" s="15">
        <v>45586.24168730596</v>
      </c>
      <c r="C143" s="15">
        <v>45586.38026625508</v>
      </c>
      <c r="D143" s="15">
        <v>45586.641505075364</v>
      </c>
      <c r="E143" s="15">
        <v>45586.78003637374</v>
      </c>
    </row>
    <row r="144">
      <c r="A144" s="14" t="s">
        <v>9</v>
      </c>
      <c r="B144" s="15">
        <v>45586.263487570446</v>
      </c>
      <c r="C144" s="15">
        <v>45586.44915651218</v>
      </c>
      <c r="D144" s="15">
        <v>45586.30126394607</v>
      </c>
      <c r="E144" s="15">
        <v>45586.460831073135</v>
      </c>
    </row>
    <row r="145">
      <c r="A145" s="14" t="s">
        <v>37</v>
      </c>
      <c r="B145" s="15">
        <v>45586.3542499869</v>
      </c>
      <c r="C145" s="15">
        <v>45586.568596355</v>
      </c>
      <c r="D145" s="15">
        <v>45586.20739871718</v>
      </c>
      <c r="E145" s="15">
        <v>45586.414385269396</v>
      </c>
    </row>
    <row r="146">
      <c r="A146" s="14" t="s">
        <v>12</v>
      </c>
      <c r="B146" s="15">
        <v>45586.5329096792</v>
      </c>
      <c r="C146" s="15">
        <v>45586.67051445494</v>
      </c>
      <c r="D146" s="15">
        <v>45585.92929700633</v>
      </c>
      <c r="E146" s="15">
        <v>45586.179284096484</v>
      </c>
    </row>
    <row r="147">
      <c r="A147" s="14" t="s">
        <v>32</v>
      </c>
      <c r="B147" s="15">
        <v>45586.93466379995</v>
      </c>
      <c r="C147" s="15">
        <v>45587.09619675022</v>
      </c>
      <c r="D147" s="15">
        <v>45586.588984303664</v>
      </c>
      <c r="E147" s="15">
        <v>45586.82553208423</v>
      </c>
    </row>
    <row r="148">
      <c r="A148" s="14" t="s">
        <v>16</v>
      </c>
      <c r="B148" s="15">
        <v>45586.94309510718</v>
      </c>
      <c r="C148" s="15">
        <v>45587.11642120767</v>
      </c>
      <c r="D148" s="15">
        <v>45586.25496684926</v>
      </c>
      <c r="E148" s="15">
        <v>45586.44177414551</v>
      </c>
    </row>
    <row r="149">
      <c r="A149" s="14" t="s">
        <v>30</v>
      </c>
      <c r="B149" s="15">
        <v>45587.07422407874</v>
      </c>
      <c r="C149" s="15">
        <v>45587.21974762756</v>
      </c>
      <c r="D149" s="15">
        <v>45587.36702500237</v>
      </c>
      <c r="E149" s="15">
        <v>45587.57698254802</v>
      </c>
    </row>
    <row r="150">
      <c r="A150" s="14" t="s">
        <v>9</v>
      </c>
      <c r="B150" s="15">
        <v>45587.10084483547</v>
      </c>
      <c r="C150" s="15">
        <v>45587.26650603008</v>
      </c>
      <c r="D150" s="15">
        <v>45587.15935633913</v>
      </c>
      <c r="E150" s="15">
        <v>45587.33532084618</v>
      </c>
    </row>
    <row r="151">
      <c r="A151" s="14" t="s">
        <v>21</v>
      </c>
      <c r="B151" s="15">
        <v>45587.11313655578</v>
      </c>
      <c r="C151" s="15">
        <v>45587.27655342728</v>
      </c>
      <c r="D151" s="15">
        <v>45587.54034417978</v>
      </c>
      <c r="E151" s="15">
        <v>45587.740871855</v>
      </c>
    </row>
    <row r="152">
      <c r="A152" s="14" t="s">
        <v>37</v>
      </c>
      <c r="B152" s="15">
        <v>45587.22830739832</v>
      </c>
      <c r="C152" s="15">
        <v>45587.39706874516</v>
      </c>
      <c r="D152" s="15">
        <v>45587.030073343514</v>
      </c>
      <c r="E152" s="15">
        <v>45587.19820469834</v>
      </c>
    </row>
    <row r="153">
      <c r="A153" s="14" t="s">
        <v>12</v>
      </c>
      <c r="B153" s="15">
        <v>45587.522088798265</v>
      </c>
      <c r="C153" s="15">
        <v>45587.65628066595</v>
      </c>
      <c r="D153" s="15">
        <v>45586.92654345959</v>
      </c>
      <c r="E153" s="15">
        <v>45587.06462599479</v>
      </c>
    </row>
    <row r="154">
      <c r="A154" s="14" t="s">
        <v>16</v>
      </c>
      <c r="B154" s="15">
        <v>45587.85086590321</v>
      </c>
      <c r="C154" s="15">
        <v>45588.059353455086</v>
      </c>
      <c r="D154" s="15">
        <v>45587.20886806379</v>
      </c>
      <c r="E154" s="15">
        <v>45587.40504249863</v>
      </c>
    </row>
    <row r="155">
      <c r="A155" s="14" t="s">
        <v>32</v>
      </c>
      <c r="B155" s="15">
        <v>45587.85178302363</v>
      </c>
      <c r="C155" s="15">
        <v>45588.09792498071</v>
      </c>
      <c r="D155" s="15">
        <v>45587.49867674141</v>
      </c>
      <c r="E155" s="15">
        <v>45587.63742439274</v>
      </c>
    </row>
    <row r="156">
      <c r="A156" s="14" t="s">
        <v>30</v>
      </c>
      <c r="B156" s="15">
        <v>45587.985672748895</v>
      </c>
      <c r="C156" s="15">
        <v>45588.216885044705</v>
      </c>
      <c r="D156" s="15">
        <v>45588.26143828074</v>
      </c>
      <c r="E156" s="15">
        <v>45588.4192974252</v>
      </c>
    </row>
    <row r="157">
      <c r="A157" s="14" t="s">
        <v>21</v>
      </c>
      <c r="B157" s="15">
        <v>45587.99329071258</v>
      </c>
      <c r="C157" s="15">
        <v>45588.16599291014</v>
      </c>
      <c r="D157" s="15">
        <v>45588.461255433416</v>
      </c>
      <c r="E157" s="15">
        <v>45588.695817574335</v>
      </c>
    </row>
    <row r="158">
      <c r="A158" s="14" t="s">
        <v>9</v>
      </c>
      <c r="B158" s="15">
        <v>45588.04335013923</v>
      </c>
      <c r="C158" s="15">
        <v>45588.18739465725</v>
      </c>
      <c r="D158" s="15">
        <v>45588.15641246064</v>
      </c>
      <c r="E158" s="15">
        <v>45588.37656140762</v>
      </c>
    </row>
    <row r="159">
      <c r="A159" s="14" t="s">
        <v>37</v>
      </c>
      <c r="B159" s="15">
        <v>45588.10036422268</v>
      </c>
      <c r="C159" s="15">
        <v>45588.34809263952</v>
      </c>
      <c r="D159" s="15">
        <v>45587.900527531325</v>
      </c>
      <c r="E159" s="15">
        <v>45588.12441591797</v>
      </c>
    </row>
    <row r="160">
      <c r="A160" s="14" t="s">
        <v>12</v>
      </c>
      <c r="B160" s="15">
        <v>45588.36571881005</v>
      </c>
      <c r="C160" s="15">
        <v>45588.49177478566</v>
      </c>
      <c r="D160" s="15">
        <v>45587.780340755606</v>
      </c>
      <c r="E160" s="15">
        <v>45588.01906497945</v>
      </c>
    </row>
    <row r="161">
      <c r="A161" s="14" t="s">
        <v>32</v>
      </c>
      <c r="B161" s="15">
        <v>45588.6814072369</v>
      </c>
      <c r="C161" s="15">
        <v>45588.80708608964</v>
      </c>
      <c r="D161" s="15">
        <v>45588.48237739532</v>
      </c>
      <c r="E161" s="15">
        <v>45588.6946903043</v>
      </c>
    </row>
    <row r="162">
      <c r="A162" s="14" t="s">
        <v>16</v>
      </c>
      <c r="B162" s="15">
        <v>45588.777133204756</v>
      </c>
      <c r="C162" s="15">
        <v>45588.99262419776</v>
      </c>
      <c r="D162" s="15">
        <v>45588.058904009806</v>
      </c>
      <c r="E162" s="15">
        <v>45588.23371722799</v>
      </c>
    </row>
    <row r="163">
      <c r="A163" s="14" t="s">
        <v>21</v>
      </c>
      <c r="B163" s="15">
        <v>45588.82657609062</v>
      </c>
      <c r="C163" s="15">
        <v>45588.963042966214</v>
      </c>
      <c r="D163" s="15">
        <v>45589.28329854047</v>
      </c>
      <c r="E163" s="15">
        <v>45589.503479140294</v>
      </c>
    </row>
    <row r="164">
      <c r="A164" s="14" t="s">
        <v>30</v>
      </c>
      <c r="B164" s="15">
        <v>45588.94704966828</v>
      </c>
      <c r="C164" s="15">
        <v>45589.19632689293</v>
      </c>
      <c r="D164" s="15">
        <v>45589.14331235478</v>
      </c>
      <c r="E164" s="15">
        <v>45589.38136483506</v>
      </c>
    </row>
    <row r="165">
      <c r="A165" s="14" t="s">
        <v>9</v>
      </c>
      <c r="B165" s="15">
        <v>45588.98489988973</v>
      </c>
      <c r="C165" s="15">
        <v>45589.18557616073</v>
      </c>
      <c r="D165" s="15">
        <v>45589.09265592684</v>
      </c>
      <c r="E165" s="15">
        <v>45589.32774398916</v>
      </c>
    </row>
    <row r="166">
      <c r="A166" s="14" t="s">
        <v>37</v>
      </c>
      <c r="B166" s="15">
        <v>45589.08170630317</v>
      </c>
      <c r="C166" s="15">
        <v>45589.32821161689</v>
      </c>
      <c r="D166" s="15">
        <v>45588.72265944472</v>
      </c>
      <c r="E166" s="15">
        <v>45588.900205455124</v>
      </c>
    </row>
    <row r="167">
      <c r="A167" s="14" t="s">
        <v>12</v>
      </c>
      <c r="B167" s="15">
        <v>45589.21828271289</v>
      </c>
      <c r="C167" s="15">
        <v>45589.39059210091</v>
      </c>
      <c r="D167" s="15">
        <v>45588.596783589004</v>
      </c>
      <c r="E167" s="15">
        <v>45588.835870384355</v>
      </c>
    </row>
    <row r="168">
      <c r="A168" s="14" t="s">
        <v>16</v>
      </c>
      <c r="B168" s="15">
        <v>45589.60036495076</v>
      </c>
      <c r="C168" s="15">
        <v>45589.80645435814</v>
      </c>
      <c r="D168" s="15">
        <v>45588.93473245211</v>
      </c>
      <c r="E168" s="15">
        <v>45589.069908510945</v>
      </c>
    </row>
    <row r="169">
      <c r="A169" s="14" t="s">
        <v>32</v>
      </c>
      <c r="B169" s="15">
        <v>45589.677106279516</v>
      </c>
      <c r="C169" s="15">
        <v>45589.84638401164</v>
      </c>
      <c r="D169" s="15">
        <v>45589.35916514305</v>
      </c>
      <c r="E169" s="15">
        <v>45589.50610680963</v>
      </c>
    </row>
    <row r="170">
      <c r="A170" s="14" t="s">
        <v>21</v>
      </c>
      <c r="B170" s="15">
        <v>45589.76078521784</v>
      </c>
      <c r="C170" s="15">
        <v>45589.91298322757</v>
      </c>
      <c r="D170" s="15">
        <v>45590.14249383901</v>
      </c>
      <c r="E170" s="15">
        <v>45590.34732067407</v>
      </c>
    </row>
    <row r="171">
      <c r="A171" s="14" t="s">
        <v>30</v>
      </c>
      <c r="B171" s="15">
        <v>45589.8476696665</v>
      </c>
      <c r="C171" s="15">
        <v>45589.985646914014</v>
      </c>
      <c r="D171" s="15">
        <v>45590.01220141017</v>
      </c>
      <c r="E171" s="15">
        <v>45590.14521378305</v>
      </c>
    </row>
    <row r="172">
      <c r="A172" s="14" t="s">
        <v>9</v>
      </c>
      <c r="B172" s="15">
        <v>45589.94996668568</v>
      </c>
      <c r="C172" s="15">
        <v>45590.12981539275</v>
      </c>
      <c r="D172" s="15">
        <v>45589.969817149955</v>
      </c>
      <c r="E172" s="15">
        <v>45590.11842242101</v>
      </c>
    </row>
    <row r="173">
      <c r="A173" s="14" t="s">
        <v>37</v>
      </c>
      <c r="B173" s="15">
        <v>45589.97039469134</v>
      </c>
      <c r="C173" s="15">
        <v>45590.220155762</v>
      </c>
      <c r="D173" s="15">
        <v>45589.53988219897</v>
      </c>
      <c r="E173" s="15">
        <v>45589.698743054825</v>
      </c>
    </row>
    <row r="174">
      <c r="A174" s="14" t="s">
        <v>12</v>
      </c>
      <c r="B174" s="15">
        <v>45590.09236925625</v>
      </c>
      <c r="C174" s="15">
        <v>45590.34013477066</v>
      </c>
      <c r="D174" s="15">
        <v>45589.54618140372</v>
      </c>
      <c r="E174" s="15">
        <v>45589.74415041978</v>
      </c>
    </row>
    <row r="175">
      <c r="A175" s="14" t="s">
        <v>16</v>
      </c>
      <c r="B175" s="15">
        <v>45590.45949903638</v>
      </c>
      <c r="C175" s="15">
        <v>45590.69452213498</v>
      </c>
      <c r="D175" s="15">
        <v>45589.88503422398</v>
      </c>
      <c r="E175" s="15">
        <v>45590.04998184115</v>
      </c>
    </row>
    <row r="176">
      <c r="A176" s="14" t="s">
        <v>21</v>
      </c>
      <c r="B176" s="15">
        <v>45590.55621234841</v>
      </c>
      <c r="C176" s="15">
        <v>45590.74869812781</v>
      </c>
      <c r="D176" s="15">
        <v>45590.950442514186</v>
      </c>
      <c r="E176" s="15">
        <v>45591.09714719773</v>
      </c>
    </row>
    <row r="177">
      <c r="A177" s="14" t="s">
        <v>32</v>
      </c>
      <c r="B177" s="15">
        <v>45590.585533595346</v>
      </c>
      <c r="C177" s="15">
        <v>45590.74723164134</v>
      </c>
      <c r="D177" s="15">
        <v>45590.33978418099</v>
      </c>
      <c r="E177" s="15">
        <v>45590.5292656113</v>
      </c>
    </row>
    <row r="178">
      <c r="A178" s="14" t="s">
        <v>30</v>
      </c>
      <c r="B178" s="15">
        <v>45590.69011738335</v>
      </c>
      <c r="C178" s="15">
        <v>45590.857313974695</v>
      </c>
      <c r="D178" s="15">
        <v>45590.96759636398</v>
      </c>
      <c r="E178" s="15">
        <v>45591.16816121558</v>
      </c>
    </row>
    <row r="179">
      <c r="A179" s="14" t="s">
        <v>37</v>
      </c>
      <c r="B179" s="15">
        <v>45590.9080088168</v>
      </c>
      <c r="C179" s="15">
        <v>45591.14086327855</v>
      </c>
      <c r="D179" s="15">
        <v>45590.38230196886</v>
      </c>
      <c r="E179" s="15">
        <v>45590.55298387067</v>
      </c>
    </row>
    <row r="180">
      <c r="A180" s="14" t="s">
        <v>9</v>
      </c>
      <c r="B180" s="15">
        <v>45590.91617934981</v>
      </c>
      <c r="C180" s="15">
        <v>45591.11877294173</v>
      </c>
      <c r="D180" s="15">
        <v>45590.85035966462</v>
      </c>
      <c r="E180" s="15">
        <v>45591.061878395434</v>
      </c>
    </row>
    <row r="181">
      <c r="A181" s="14" t="s">
        <v>12</v>
      </c>
      <c r="B181" s="15">
        <v>45590.96302925228</v>
      </c>
      <c r="C181" s="15">
        <v>45591.12186544384</v>
      </c>
      <c r="D181" s="15">
        <v>45590.42610498122</v>
      </c>
      <c r="E181" s="15">
        <v>45590.65144286765</v>
      </c>
    </row>
    <row r="182">
      <c r="A182" s="14" t="s">
        <v>16</v>
      </c>
      <c r="B182" s="15">
        <v>45591.29707082235</v>
      </c>
      <c r="C182" s="15">
        <v>45591.52160257549</v>
      </c>
      <c r="D182" s="15">
        <v>45590.714066327164</v>
      </c>
      <c r="E182" s="15">
        <v>45590.83963673676</v>
      </c>
    </row>
    <row r="183">
      <c r="A183" s="14" t="s">
        <v>21</v>
      </c>
      <c r="B183" s="15">
        <v>45591.42419332961</v>
      </c>
      <c r="C183" s="15">
        <v>45591.56894378832</v>
      </c>
      <c r="D183" s="15">
        <v>45591.846759231164</v>
      </c>
      <c r="E183" s="15">
        <v>45592.029554986286</v>
      </c>
    </row>
    <row r="184">
      <c r="A184" s="14" t="s">
        <v>30</v>
      </c>
      <c r="B184" s="15">
        <v>45591.48853184899</v>
      </c>
      <c r="C184" s="15">
        <v>45591.697436001195</v>
      </c>
      <c r="D184" s="15">
        <v>45591.86158484954</v>
      </c>
      <c r="E184" s="15">
        <v>45592.09657280534</v>
      </c>
    </row>
    <row r="185">
      <c r="A185" s="14" t="s">
        <v>32</v>
      </c>
      <c r="B185" s="15">
        <v>45591.583922464495</v>
      </c>
      <c r="C185" s="15">
        <v>45591.744139796996</v>
      </c>
      <c r="D185" s="15">
        <v>45591.26657775187</v>
      </c>
      <c r="E185" s="15">
        <v>45591.44784747814</v>
      </c>
    </row>
    <row r="186">
      <c r="A186" s="14" t="s">
        <v>9</v>
      </c>
      <c r="B186" s="15">
        <v>45591.71266176023</v>
      </c>
      <c r="C186" s="15">
        <v>45591.8601605741</v>
      </c>
      <c r="D186" s="15">
        <v>45591.75665896226</v>
      </c>
      <c r="E186" s="15">
        <v>45591.94188891777</v>
      </c>
    </row>
    <row r="187">
      <c r="A187" s="14" t="s">
        <v>37</v>
      </c>
      <c r="B187" s="15">
        <v>45591.83486210071</v>
      </c>
      <c r="C187" s="15">
        <v>45592.03828511744</v>
      </c>
      <c r="D187" s="15">
        <v>45591.25398654081</v>
      </c>
      <c r="E187" s="15">
        <v>45591.484977996406</v>
      </c>
    </row>
    <row r="188">
      <c r="A188" s="14" t="s">
        <v>12</v>
      </c>
      <c r="B188" s="15">
        <v>45591.85580517829</v>
      </c>
      <c r="C188" s="15">
        <v>45592.005443250244</v>
      </c>
      <c r="D188" s="15">
        <v>45591.332042454895</v>
      </c>
      <c r="E188" s="15">
        <v>45591.49379545112</v>
      </c>
    </row>
    <row r="189">
      <c r="A189" s="14" t="s">
        <v>16</v>
      </c>
      <c r="B189" s="15">
        <v>45592.142040658364</v>
      </c>
      <c r="C189" s="15">
        <v>45592.28537060149</v>
      </c>
      <c r="D189" s="15">
        <v>45591.527339376655</v>
      </c>
      <c r="E189" s="15">
        <v>45591.65608209088</v>
      </c>
    </row>
    <row r="190">
      <c r="A190" s="14" t="s">
        <v>30</v>
      </c>
      <c r="B190" s="15">
        <v>45592.36849620666</v>
      </c>
      <c r="C190" s="15">
        <v>45592.54687829056</v>
      </c>
      <c r="D190" s="15">
        <v>45592.71299164641</v>
      </c>
      <c r="E190" s="15">
        <v>45592.89294334789</v>
      </c>
    </row>
    <row r="191">
      <c r="A191" s="14" t="s">
        <v>21</v>
      </c>
      <c r="B191" s="15">
        <v>45592.39845463702</v>
      </c>
      <c r="C191" s="15">
        <v>45592.63290609774</v>
      </c>
      <c r="D191" s="15">
        <v>45592.65026583143</v>
      </c>
      <c r="E191" s="15">
        <v>45592.880580735764</v>
      </c>
    </row>
    <row r="192">
      <c r="A192" s="14" t="s">
        <v>32</v>
      </c>
      <c r="B192" s="15">
        <v>45592.414551169626</v>
      </c>
      <c r="C192" s="15">
        <v>45592.59724989651</v>
      </c>
      <c r="D192" s="15">
        <v>45592.07603135603</v>
      </c>
      <c r="E192" s="15">
        <v>45592.323584913946</v>
      </c>
    </row>
    <row r="193">
      <c r="A193" s="14" t="s">
        <v>12</v>
      </c>
      <c r="B193" s="15">
        <v>45592.68163577059</v>
      </c>
      <c r="C193" s="15">
        <v>45592.86698952152</v>
      </c>
      <c r="D193" s="15">
        <v>45592.27707732441</v>
      </c>
      <c r="E193" s="15">
        <v>45592.480694303624</v>
      </c>
    </row>
    <row r="194">
      <c r="A194" s="14" t="s">
        <v>9</v>
      </c>
      <c r="B194" s="15">
        <v>45592.69724387582</v>
      </c>
      <c r="C194" s="15">
        <v>45592.88193774485</v>
      </c>
      <c r="D194" s="15">
        <v>45592.562053381684</v>
      </c>
      <c r="E194" s="15">
        <v>45592.7856728969</v>
      </c>
    </row>
    <row r="195">
      <c r="A195" s="14" t="s">
        <v>37</v>
      </c>
      <c r="B195" s="15">
        <v>45592.75467462543</v>
      </c>
      <c r="C195" s="15">
        <v>45592.884318824006</v>
      </c>
      <c r="D195" s="15">
        <v>45592.147577753574</v>
      </c>
      <c r="E195" s="15">
        <v>45592.30098837782</v>
      </c>
    </row>
    <row r="196">
      <c r="A196" s="14" t="s">
        <v>16</v>
      </c>
      <c r="B196" s="15">
        <v>45592.98242113626</v>
      </c>
      <c r="C196" s="15">
        <v>45593.156357461565</v>
      </c>
      <c r="D196" s="15">
        <v>45592.324456459246</v>
      </c>
      <c r="E196" s="15">
        <v>45592.524423109855</v>
      </c>
    </row>
    <row r="197">
      <c r="A197" s="14" t="s">
        <v>30</v>
      </c>
      <c r="B197" s="15">
        <v>45593.21098037759</v>
      </c>
      <c r="C197" s="15">
        <v>45593.37688405775</v>
      </c>
      <c r="D197" s="15">
        <v>45593.6930579327</v>
      </c>
      <c r="E197" s="15">
        <v>45593.86812949144</v>
      </c>
    </row>
    <row r="198">
      <c r="A198" s="14" t="s">
        <v>32</v>
      </c>
      <c r="B198" s="15">
        <v>45593.287957073386</v>
      </c>
      <c r="C198" s="15">
        <v>45593.417919080035</v>
      </c>
      <c r="D198" s="15">
        <v>45592.89199469027</v>
      </c>
      <c r="E198" s="15">
        <v>45593.116917013474</v>
      </c>
    </row>
    <row r="199">
      <c r="A199" s="14" t="s">
        <v>21</v>
      </c>
      <c r="B199" s="15">
        <v>45593.299663200305</v>
      </c>
      <c r="C199" s="15">
        <v>45593.463811222835</v>
      </c>
      <c r="D199" s="15">
        <v>45593.49488097164</v>
      </c>
      <c r="E199" s="15">
        <v>45593.73771406342</v>
      </c>
    </row>
    <row r="200">
      <c r="A200" s="14" t="s">
        <v>12</v>
      </c>
      <c r="B200" s="15">
        <v>45593.63039539407</v>
      </c>
      <c r="C200" s="15">
        <v>45593.77771709121</v>
      </c>
      <c r="D200" s="15">
        <v>45593.23581077894</v>
      </c>
      <c r="E200" s="15">
        <v>45593.432875174876</v>
      </c>
    </row>
    <row r="201">
      <c r="A201" s="14" t="s">
        <v>9</v>
      </c>
      <c r="B201" s="15">
        <v>45593.64915707192</v>
      </c>
      <c r="C201" s="15">
        <v>45593.8374465316</v>
      </c>
      <c r="D201" s="15">
        <v>45593.52429185322</v>
      </c>
      <c r="E201" s="15">
        <v>45593.737049338415</v>
      </c>
    </row>
    <row r="202">
      <c r="A202" s="14" t="s">
        <v>37</v>
      </c>
      <c r="B202" s="15">
        <v>45593.70135875956</v>
      </c>
      <c r="C202" s="15">
        <v>45593.910195341494</v>
      </c>
      <c r="D202" s="15">
        <v>45593.04863950975</v>
      </c>
      <c r="E202" s="15">
        <v>45593.29827096974</v>
      </c>
    </row>
    <row r="203">
      <c r="A203" s="14" t="s">
        <v>16</v>
      </c>
      <c r="B203" s="15">
        <v>45593.93812690162</v>
      </c>
      <c r="C203" s="15">
        <v>45594.1734456119</v>
      </c>
      <c r="D203" s="15">
        <v>45593.21763921059</v>
      </c>
      <c r="E203" s="15">
        <v>45593.40563140064</v>
      </c>
    </row>
    <row r="204">
      <c r="A204" s="14" t="s">
        <v>30</v>
      </c>
      <c r="B204" s="15">
        <v>45594.04569210088</v>
      </c>
      <c r="C204" s="15">
        <v>45594.26127265833</v>
      </c>
      <c r="D204" s="15">
        <v>45594.617565323635</v>
      </c>
      <c r="E204" s="15">
        <v>45594.83641979172</v>
      </c>
    </row>
    <row r="205">
      <c r="A205" s="14" t="s">
        <v>21</v>
      </c>
      <c r="B205" s="15">
        <v>45594.115825409965</v>
      </c>
      <c r="C205" s="15">
        <v>45594.35686487224</v>
      </c>
      <c r="D205" s="15">
        <v>45594.29771222595</v>
      </c>
      <c r="E205" s="15">
        <v>45594.4621421375</v>
      </c>
    </row>
    <row r="206">
      <c r="A206" s="14" t="s">
        <v>32</v>
      </c>
      <c r="B206" s="15">
        <v>45594.199205161865</v>
      </c>
      <c r="C206" s="15">
        <v>45594.37545568016</v>
      </c>
      <c r="D206" s="15">
        <v>45593.88807347167</v>
      </c>
      <c r="E206" s="15">
        <v>45594.03622158784</v>
      </c>
    </row>
    <row r="207">
      <c r="A207" s="14" t="s">
        <v>37</v>
      </c>
      <c r="B207" s="15">
        <v>45594.59822441914</v>
      </c>
      <c r="C207" s="15">
        <v>45594.78589433603</v>
      </c>
      <c r="D207" s="15">
        <v>45593.91075477162</v>
      </c>
      <c r="E207" s="15">
        <v>45594.146619738414</v>
      </c>
    </row>
    <row r="208">
      <c r="A208" s="14" t="s">
        <v>12</v>
      </c>
      <c r="B208" s="15">
        <v>45594.60976683153</v>
      </c>
      <c r="C208" s="15">
        <v>45594.8213115064</v>
      </c>
      <c r="D208" s="15">
        <v>45594.08217943878</v>
      </c>
      <c r="E208" s="15">
        <v>45594.28061805652</v>
      </c>
    </row>
    <row r="209">
      <c r="A209" s="14" t="s">
        <v>9</v>
      </c>
      <c r="B209" s="15">
        <v>45594.64093899834</v>
      </c>
      <c r="C209" s="15">
        <v>45594.84441794958</v>
      </c>
      <c r="D209" s="15">
        <v>45594.50509665367</v>
      </c>
      <c r="E209" s="15">
        <v>45594.72125232798</v>
      </c>
    </row>
    <row r="210">
      <c r="A210" s="14" t="s">
        <v>16</v>
      </c>
      <c r="B210" s="15">
        <v>45594.868368178926</v>
      </c>
      <c r="C210" s="15">
        <v>45595.08335283548</v>
      </c>
      <c r="D210" s="15">
        <v>45594.06909524209</v>
      </c>
      <c r="E210" s="15">
        <v>45594.20898552322</v>
      </c>
    </row>
    <row r="211">
      <c r="A211" s="14" t="s">
        <v>21</v>
      </c>
      <c r="B211" s="15">
        <v>45594.91890236167</v>
      </c>
      <c r="C211" s="15">
        <v>45595.106870124895</v>
      </c>
      <c r="D211" s="15">
        <v>45595.22108082207</v>
      </c>
      <c r="E211" s="15">
        <v>45595.44195119537</v>
      </c>
    </row>
    <row r="212">
      <c r="A212" s="14" t="s">
        <v>30</v>
      </c>
      <c r="B212" s="15">
        <v>45594.97669508035</v>
      </c>
      <c r="C212" s="15">
        <v>45595.16661070566</v>
      </c>
      <c r="D212" s="15">
        <v>45595.54227363963</v>
      </c>
      <c r="E212" s="15">
        <v>45595.79102442044</v>
      </c>
    </row>
    <row r="213">
      <c r="A213" s="14" t="s">
        <v>32</v>
      </c>
      <c r="B213" s="15">
        <v>45595.17277829895</v>
      </c>
      <c r="C213" s="15">
        <v>45595.41068039097</v>
      </c>
      <c r="D213" s="15">
        <v>45594.81677934313</v>
      </c>
      <c r="E213" s="15">
        <v>45594.966995080365</v>
      </c>
    </row>
    <row r="214">
      <c r="A214" s="14" t="s">
        <v>37</v>
      </c>
      <c r="B214" s="15">
        <v>45595.41925538488</v>
      </c>
      <c r="C214" s="15">
        <v>45595.63176622756</v>
      </c>
      <c r="D214" s="15">
        <v>45594.718910506715</v>
      </c>
      <c r="E214" s="15">
        <v>45594.92080408786</v>
      </c>
    </row>
    <row r="215">
      <c r="A215" s="14" t="s">
        <v>12</v>
      </c>
      <c r="B215" s="15">
        <v>45595.49948612115</v>
      </c>
      <c r="C215" s="15">
        <v>45595.68789191556</v>
      </c>
      <c r="D215" s="15">
        <v>45594.99521299634</v>
      </c>
      <c r="E215" s="15">
        <v>45595.14820934981</v>
      </c>
    </row>
    <row r="216">
      <c r="A216" s="14" t="s">
        <v>9</v>
      </c>
      <c r="B216" s="15">
        <v>45595.58834825609</v>
      </c>
      <c r="C216" s="15">
        <v>45595.74882461277</v>
      </c>
      <c r="D216" s="15">
        <v>45595.43367196484</v>
      </c>
      <c r="E216" s="15">
        <v>45595.6607769577</v>
      </c>
    </row>
    <row r="217">
      <c r="A217" s="14" t="s">
        <v>16</v>
      </c>
      <c r="B217" s="15">
        <v>45595.69735929408</v>
      </c>
      <c r="C217" s="15">
        <v>45595.850274690914</v>
      </c>
      <c r="D217" s="15">
        <v>45594.92558843372</v>
      </c>
      <c r="E217" s="15">
        <v>45595.15812188355</v>
      </c>
    </row>
    <row r="218">
      <c r="A218" s="14" t="s">
        <v>21</v>
      </c>
      <c r="B218" s="15">
        <v>45595.79170214973</v>
      </c>
      <c r="C218" s="15">
        <v>45596.02053939041</v>
      </c>
      <c r="D218" s="15">
        <v>45596.15764578708</v>
      </c>
      <c r="E218" s="15">
        <v>45596.38618414654</v>
      </c>
    </row>
    <row r="219">
      <c r="A219" s="14" t="s">
        <v>30</v>
      </c>
      <c r="B219" s="15">
        <v>45595.80801399004</v>
      </c>
      <c r="C219" s="15">
        <v>45595.93394650712</v>
      </c>
      <c r="D219" s="15">
        <v>45596.433886014325</v>
      </c>
      <c r="E219" s="15">
        <v>45596.66356214542</v>
      </c>
    </row>
    <row r="220">
      <c r="A220" s="14" t="s">
        <v>32</v>
      </c>
      <c r="B220" s="15">
        <v>45596.022413500374</v>
      </c>
      <c r="C220" s="15">
        <v>45596.22524183739</v>
      </c>
      <c r="D220" s="15">
        <v>45595.69464993088</v>
      </c>
      <c r="E220" s="15">
        <v>45595.8245091157</v>
      </c>
    </row>
    <row r="221">
      <c r="A221" s="14" t="s">
        <v>37</v>
      </c>
      <c r="B221" s="15">
        <v>45596.38137591018</v>
      </c>
      <c r="C221" s="15">
        <v>45596.52631414844</v>
      </c>
      <c r="D221" s="15">
        <v>45595.64872567272</v>
      </c>
      <c r="E221" s="15">
        <v>45595.84974761738</v>
      </c>
    </row>
    <row r="222">
      <c r="A222" s="14" t="s">
        <v>9</v>
      </c>
      <c r="B222" s="15">
        <v>45596.40670997547</v>
      </c>
      <c r="C222" s="15">
        <v>45596.55185081587</v>
      </c>
      <c r="D222" s="15">
        <v>45596.2626280151</v>
      </c>
      <c r="E222" s="15">
        <v>45596.4086009045</v>
      </c>
    </row>
    <row r="223">
      <c r="A223" s="14" t="s">
        <v>12</v>
      </c>
      <c r="B223" s="15">
        <v>45596.417842461444</v>
      </c>
      <c r="C223" s="15">
        <v>45596.66448436394</v>
      </c>
      <c r="D223" s="15">
        <v>45595.81599951302</v>
      </c>
      <c r="E223" s="15">
        <v>45596.03728075752</v>
      </c>
    </row>
    <row r="224">
      <c r="A224" s="14" t="s">
        <v>16</v>
      </c>
      <c r="B224" s="15">
        <v>45596.50932297362</v>
      </c>
      <c r="C224" s="15">
        <v>45596.7275031049</v>
      </c>
      <c r="D224" s="15">
        <v>45595.75764915729</v>
      </c>
      <c r="E224" s="15">
        <v>45595.936067327646</v>
      </c>
    </row>
    <row r="225">
      <c r="A225" s="14" t="s">
        <v>32</v>
      </c>
      <c r="B225" s="15">
        <v>45596.9594787586</v>
      </c>
      <c r="C225" s="15">
        <v>45597.09452863109</v>
      </c>
      <c r="D225" s="15">
        <v>45596.55620980585</v>
      </c>
      <c r="E225" s="15">
        <v>45596.68321633597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3" width="14.44"/>
    <col customWidth="1" min="4" max="9" width="7.33"/>
    <col customWidth="1" min="10" max="26" width="10.78"/>
  </cols>
  <sheetData>
    <row r="1">
      <c r="A1" s="16"/>
      <c r="B1" s="14" t="s">
        <v>14</v>
      </c>
      <c r="C1" s="14" t="s">
        <v>16</v>
      </c>
      <c r="D1" s="14" t="s">
        <v>21</v>
      </c>
      <c r="E1" s="14" t="s">
        <v>29</v>
      </c>
      <c r="F1" s="14" t="s">
        <v>30</v>
      </c>
      <c r="G1" s="14" t="s">
        <v>37</v>
      </c>
      <c r="H1" s="14" t="s">
        <v>10</v>
      </c>
      <c r="I1" s="14" t="s">
        <v>12</v>
      </c>
      <c r="J1" s="14" t="s">
        <v>32</v>
      </c>
      <c r="K1" s="14" t="s">
        <v>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14</v>
      </c>
      <c r="B2" s="14">
        <v>0.0</v>
      </c>
      <c r="C2" s="14">
        <f>ACOS(SIN(VLOOKUP($A2,'Lat Long'!$B:$C,2,FALSE)*PI()/180)*SIN(VLOOKUP('Distance Matrix'!C$1,'Lat Long'!$B:$C,2,FALSE)*PI()/180)+COS(VLOOKUP($A2,'Lat Long'!$B:$C,2,FALSE)*PI()/180)*COS(VLOOKUP('Distance Matrix'!C$1,'Lat Long'!$B:$C,2,FALSE)*PI()/180)*COS(VLOOKUP('Distance Matrix'!C$1,'Lat Long'!$B:$D,3,FALSE)*PI()/180-VLOOKUP($A2,'Lat Long'!$B:$D,3,FALSE)*PI()/180))*6371</f>
        <v>70.29514772</v>
      </c>
      <c r="D2" s="14">
        <f>ACOS(SIN(VLOOKUP($A2,'Lat Long'!$B:$C,2,FALSE)*PI()/180)*SIN(VLOOKUP('Distance Matrix'!D$1,'Lat Long'!$B:$C,2,FALSE)*PI()/180)+COS(VLOOKUP($A2,'Lat Long'!$B:$C,2,FALSE)*PI()/180)*COS(VLOOKUP('Distance Matrix'!D$1,'Lat Long'!$B:$C,2,FALSE)*PI()/180)*COS(VLOOKUP('Distance Matrix'!D$1,'Lat Long'!$B:$D,3,FALSE)*PI()/180-VLOOKUP($A2,'Lat Long'!$B:$D,3,FALSE)*PI()/180))*6371</f>
        <v>71.00135893</v>
      </c>
      <c r="E2" s="14">
        <f>ACOS(SIN(VLOOKUP($A2,'Lat Long'!$B:$C,2,FALSE)*PI()/180)*SIN(VLOOKUP('Distance Matrix'!E$1,'Lat Long'!$B:$C,2,FALSE)*PI()/180)+COS(VLOOKUP($A2,'Lat Long'!$B:$C,2,FALSE)*PI()/180)*COS(VLOOKUP('Distance Matrix'!E$1,'Lat Long'!$B:$C,2,FALSE)*PI()/180)*COS(VLOOKUP('Distance Matrix'!E$1,'Lat Long'!$B:$D,3,FALSE)*PI()/180-VLOOKUP($A2,'Lat Long'!$B:$D,3,FALSE)*PI()/180))*6371</f>
        <v>63.4247776</v>
      </c>
      <c r="F2" s="14">
        <f>ACOS(SIN(VLOOKUP($A2,'Lat Long'!$B:$C,2,FALSE)*PI()/180)*SIN(VLOOKUP('Distance Matrix'!F$1,'Lat Long'!$B:$C,2,FALSE)*PI()/180)+COS(VLOOKUP($A2,'Lat Long'!$B:$C,2,FALSE)*PI()/180)*COS(VLOOKUP('Distance Matrix'!F$1,'Lat Long'!$B:$C,2,FALSE)*PI()/180)*COS(VLOOKUP('Distance Matrix'!F$1,'Lat Long'!$B:$D,3,FALSE)*PI()/180-VLOOKUP($A2,'Lat Long'!$B:$D,3,FALSE)*PI()/180))*6371</f>
        <v>90.18562772</v>
      </c>
      <c r="G2" s="14">
        <f>ACOS(SIN(VLOOKUP($A2,'Lat Long'!$B:$C,2,FALSE)*PI()/180)*SIN(VLOOKUP('Distance Matrix'!G$1,'Lat Long'!$B:$C,2,FALSE)*PI()/180)+COS(VLOOKUP($A2,'Lat Long'!$B:$C,2,FALSE)*PI()/180)*COS(VLOOKUP('Distance Matrix'!G$1,'Lat Long'!$B:$C,2,FALSE)*PI()/180)*COS(VLOOKUP('Distance Matrix'!G$1,'Lat Long'!$B:$D,3,FALSE)*PI()/180-VLOOKUP($A2,'Lat Long'!$B:$D,3,FALSE)*PI()/180))*6371</f>
        <v>57.41147334</v>
      </c>
      <c r="H2" s="14">
        <f>ACOS(SIN(VLOOKUP($A2,'Lat Long'!$B:$C,2,FALSE)*PI()/180)*SIN(VLOOKUP('Distance Matrix'!H$1,'Lat Long'!$B:$C,2,FALSE)*PI()/180)+COS(VLOOKUP($A2,'Lat Long'!$B:$C,2,FALSE)*PI()/180)*COS(VLOOKUP('Distance Matrix'!H$1,'Lat Long'!$B:$C,2,FALSE)*PI()/180)*COS(VLOOKUP('Distance Matrix'!H$1,'Lat Long'!$B:$D,3,FALSE)*PI()/180-VLOOKUP($A2,'Lat Long'!$B:$D,3,FALSE)*PI()/180))*6371</f>
        <v>50.85614175</v>
      </c>
      <c r="I2" s="14">
        <f>ACOS(SIN(VLOOKUP($A2,'Lat Long'!$B:$C,2,FALSE)*PI()/180)*SIN(VLOOKUP('Distance Matrix'!I$1,'Lat Long'!$B:$C,2,FALSE)*PI()/180)+COS(VLOOKUP($A2,'Lat Long'!$B:$C,2,FALSE)*PI()/180)*COS(VLOOKUP('Distance Matrix'!I$1,'Lat Long'!$B:$C,2,FALSE)*PI()/180)*COS(VLOOKUP('Distance Matrix'!I$1,'Lat Long'!$B:$D,3,FALSE)*PI()/180-VLOOKUP($A2,'Lat Long'!$B:$D,3,FALSE)*PI()/180))*6371</f>
        <v>2.040920473</v>
      </c>
      <c r="J2" s="14">
        <f>ACOS(SIN(VLOOKUP($A2,'Lat Long'!$B:$C,2,FALSE)*PI()/180)*SIN(VLOOKUP('Distance Matrix'!J$1,'Lat Long'!$B:$C,2,FALSE)*PI()/180)+COS(VLOOKUP($A2,'Lat Long'!$B:$C,2,FALSE)*PI()/180)*COS(VLOOKUP('Distance Matrix'!J$1,'Lat Long'!$B:$C,2,FALSE)*PI()/180)*COS(VLOOKUP('Distance Matrix'!J$1,'Lat Long'!$B:$D,3,FALSE)*PI()/180-VLOOKUP($A2,'Lat Long'!$B:$D,3,FALSE)*PI()/180))*6371</f>
        <v>76.9079081</v>
      </c>
      <c r="K2" s="14">
        <f>ACOS(SIN(VLOOKUP($A2,'Lat Long'!$B:$C,2,FALSE)*PI()/180)*SIN(VLOOKUP('Distance Matrix'!K$1,'Lat Long'!$B:$C,2,FALSE)*PI()/180)+COS(VLOOKUP($A2,'Lat Long'!$B:$C,2,FALSE)*PI()/180)*COS(VLOOKUP('Distance Matrix'!K$1,'Lat Long'!$B:$C,2,FALSE)*PI()/180)*COS(VLOOKUP('Distance Matrix'!K$1,'Lat Long'!$B:$D,3,FALSE)*PI()/180-VLOOKUP($A2,'Lat Long'!$B:$D,3,FALSE)*PI()/180))*6371</f>
        <v>57.42119075</v>
      </c>
    </row>
    <row r="3">
      <c r="A3" s="14" t="s">
        <v>16</v>
      </c>
      <c r="B3" s="14">
        <f>ACOS(SIN(VLOOKUP($A3,'Lat Long'!$B:$C,2,FALSE)*PI()/180)*SIN(VLOOKUP('Distance Matrix'!B$1,'Lat Long'!$B:$C,2,FALSE)*PI()/180)+COS(VLOOKUP($A3,'Lat Long'!$B:$C,2,FALSE)*PI()/180)*COS(VLOOKUP('Distance Matrix'!B$1,'Lat Long'!$B:$C,2,FALSE)*PI()/180)*COS(VLOOKUP('Distance Matrix'!B$1,'Lat Long'!$B:$D,3,FALSE)*PI()/180-VLOOKUP($A3,'Lat Long'!$B:$D,3,FALSE)*PI()/180))*6371</f>
        <v>70.29514772</v>
      </c>
      <c r="C3" s="14">
        <v>0.0</v>
      </c>
      <c r="D3" s="14">
        <f>ACOS(SIN(VLOOKUP($A3,'Lat Long'!$B:$C,2,FALSE)*PI()/180)*SIN(VLOOKUP('Distance Matrix'!D$1,'Lat Long'!$B:$C,2,FALSE)*PI()/180)+COS(VLOOKUP($A3,'Lat Long'!$B:$C,2,FALSE)*PI()/180)*COS(VLOOKUP('Distance Matrix'!D$1,'Lat Long'!$B:$C,2,FALSE)*PI()/180)*COS(VLOOKUP('Distance Matrix'!D$1,'Lat Long'!$B:$D,3,FALSE)*PI()/180-VLOOKUP($A3,'Lat Long'!$B:$D,3,FALSE)*PI()/180))*6371</f>
        <v>0.8193286712</v>
      </c>
      <c r="E3" s="14">
        <f>ACOS(SIN(VLOOKUP($A3,'Lat Long'!$B:$C,2,FALSE)*PI()/180)*SIN(VLOOKUP('Distance Matrix'!E$1,'Lat Long'!$B:$C,2,FALSE)*PI()/180)+COS(VLOOKUP($A3,'Lat Long'!$B:$C,2,FALSE)*PI()/180)*COS(VLOOKUP('Distance Matrix'!E$1,'Lat Long'!$B:$C,2,FALSE)*PI()/180)*COS(VLOOKUP('Distance Matrix'!E$1,'Lat Long'!$B:$D,3,FALSE)*PI()/180-VLOOKUP($A3,'Lat Long'!$B:$D,3,FALSE)*PI()/180))*6371</f>
        <v>37.06269458</v>
      </c>
      <c r="F3" s="14">
        <f>ACOS(SIN(VLOOKUP($A3,'Lat Long'!$B:$C,2,FALSE)*PI()/180)*SIN(VLOOKUP('Distance Matrix'!F$1,'Lat Long'!$B:$C,2,FALSE)*PI()/180)+COS(VLOOKUP($A3,'Lat Long'!$B:$C,2,FALSE)*PI()/180)*COS(VLOOKUP('Distance Matrix'!F$1,'Lat Long'!$B:$C,2,FALSE)*PI()/180)*COS(VLOOKUP('Distance Matrix'!F$1,'Lat Long'!$B:$D,3,FALSE)*PI()/180-VLOOKUP($A3,'Lat Long'!$B:$D,3,FALSE)*PI()/180))*6371</f>
        <v>53.26409912</v>
      </c>
      <c r="G3" s="14">
        <f>ACOS(SIN(VLOOKUP($A3,'Lat Long'!$B:$C,2,FALSE)*PI()/180)*SIN(VLOOKUP('Distance Matrix'!G$1,'Lat Long'!$B:$C,2,FALSE)*PI()/180)+COS(VLOOKUP($A3,'Lat Long'!$B:$C,2,FALSE)*PI()/180)*COS(VLOOKUP('Distance Matrix'!G$1,'Lat Long'!$B:$C,2,FALSE)*PI()/180)*COS(VLOOKUP('Distance Matrix'!G$1,'Lat Long'!$B:$D,3,FALSE)*PI()/180-VLOOKUP($A3,'Lat Long'!$B:$D,3,FALSE)*PI()/180))*6371</f>
        <v>30.57064358</v>
      </c>
      <c r="H3" s="14">
        <f>ACOS(SIN(VLOOKUP($A3,'Lat Long'!$B:$C,2,FALSE)*PI()/180)*SIN(VLOOKUP('Distance Matrix'!H$1,'Lat Long'!$B:$C,2,FALSE)*PI()/180)+COS(VLOOKUP($A3,'Lat Long'!$B:$C,2,FALSE)*PI()/180)*COS(VLOOKUP('Distance Matrix'!H$1,'Lat Long'!$B:$C,2,FALSE)*PI()/180)*COS(VLOOKUP('Distance Matrix'!H$1,'Lat Long'!$B:$D,3,FALSE)*PI()/180-VLOOKUP($A3,'Lat Long'!$B:$D,3,FALSE)*PI()/180))*6371</f>
        <v>31.69571245</v>
      </c>
      <c r="I3" s="14">
        <f>ACOS(SIN(VLOOKUP($A3,'Lat Long'!$B:$C,2,FALSE)*PI()/180)*SIN(VLOOKUP('Distance Matrix'!I$1,'Lat Long'!$B:$C,2,FALSE)*PI()/180)+COS(VLOOKUP($A3,'Lat Long'!$B:$C,2,FALSE)*PI()/180)*COS(VLOOKUP('Distance Matrix'!I$1,'Lat Long'!$B:$C,2,FALSE)*PI()/180)*COS(VLOOKUP('Distance Matrix'!I$1,'Lat Long'!$B:$D,3,FALSE)*PI()/180-VLOOKUP($A3,'Lat Long'!$B:$D,3,FALSE)*PI()/180))*6371</f>
        <v>72.29692308</v>
      </c>
      <c r="J3" s="14">
        <f>ACOS(SIN(VLOOKUP($A3,'Lat Long'!$B:$C,2,FALSE)*PI()/180)*SIN(VLOOKUP('Distance Matrix'!J$1,'Lat Long'!$B:$C,2,FALSE)*PI()/180)+COS(VLOOKUP($A3,'Lat Long'!$B:$C,2,FALSE)*PI()/180)*COS(VLOOKUP('Distance Matrix'!J$1,'Lat Long'!$B:$C,2,FALSE)*PI()/180)*COS(VLOOKUP('Distance Matrix'!J$1,'Lat Long'!$B:$D,3,FALSE)*PI()/180-VLOOKUP($A3,'Lat Long'!$B:$D,3,FALSE)*PI()/180))*6371</f>
        <v>34.29442351</v>
      </c>
      <c r="K3" s="14">
        <f>ACOS(SIN(VLOOKUP($A3,'Lat Long'!$B:$C,2,FALSE)*PI()/180)*SIN(VLOOKUP('Distance Matrix'!K$1,'Lat Long'!$B:$C,2,FALSE)*PI()/180)+COS(VLOOKUP($A3,'Lat Long'!$B:$C,2,FALSE)*PI()/180)*COS(VLOOKUP('Distance Matrix'!K$1,'Lat Long'!$B:$C,2,FALSE)*PI()/180)*COS(VLOOKUP('Distance Matrix'!K$1,'Lat Long'!$B:$D,3,FALSE)*PI()/180-VLOOKUP($A3,'Lat Long'!$B:$D,3,FALSE)*PI()/180))*6371</f>
        <v>30.39041658</v>
      </c>
    </row>
    <row r="4">
      <c r="A4" s="14" t="s">
        <v>21</v>
      </c>
      <c r="B4" s="14">
        <f>ACOS(SIN(VLOOKUP($A4,'Lat Long'!$B:$C,2,FALSE)*PI()/180)*SIN(VLOOKUP('Distance Matrix'!B$1,'Lat Long'!$B:$C,2,FALSE)*PI()/180)+COS(VLOOKUP($A4,'Lat Long'!$B:$C,2,FALSE)*PI()/180)*COS(VLOOKUP('Distance Matrix'!B$1,'Lat Long'!$B:$C,2,FALSE)*PI()/180)*COS(VLOOKUP('Distance Matrix'!B$1,'Lat Long'!$B:$D,3,FALSE)*PI()/180-VLOOKUP($A4,'Lat Long'!$B:$D,3,FALSE)*PI()/180))*6371</f>
        <v>71.00135893</v>
      </c>
      <c r="C4" s="14">
        <f>ACOS(SIN(VLOOKUP($A4,'Lat Long'!$B:$C,2,FALSE)*PI()/180)*SIN(VLOOKUP('Distance Matrix'!C$1,'Lat Long'!$B:$C,2,FALSE)*PI()/180)+COS(VLOOKUP($A4,'Lat Long'!$B:$C,2,FALSE)*PI()/180)*COS(VLOOKUP('Distance Matrix'!C$1,'Lat Long'!$B:$C,2,FALSE)*PI()/180)*COS(VLOOKUP('Distance Matrix'!C$1,'Lat Long'!$B:$D,3,FALSE)*PI()/180-VLOOKUP($A4,'Lat Long'!$B:$D,3,FALSE)*PI()/180))*6371</f>
        <v>0.8193286712</v>
      </c>
      <c r="D4" s="14">
        <v>0.0</v>
      </c>
      <c r="E4" s="14">
        <f>ACOS(SIN(VLOOKUP($A4,'Lat Long'!$B:$C,2,FALSE)*PI()/180)*SIN(VLOOKUP('Distance Matrix'!E$1,'Lat Long'!$B:$C,2,FALSE)*PI()/180)+COS(VLOOKUP($A4,'Lat Long'!$B:$C,2,FALSE)*PI()/180)*COS(VLOOKUP('Distance Matrix'!E$1,'Lat Long'!$B:$C,2,FALSE)*PI()/180)*COS(VLOOKUP('Distance Matrix'!E$1,'Lat Long'!$B:$D,3,FALSE)*PI()/180-VLOOKUP($A4,'Lat Long'!$B:$D,3,FALSE)*PI()/180))*6371</f>
        <v>37.00693015</v>
      </c>
      <c r="F4" s="14">
        <f>ACOS(SIN(VLOOKUP($A4,'Lat Long'!$B:$C,2,FALSE)*PI()/180)*SIN(VLOOKUP('Distance Matrix'!F$1,'Lat Long'!$B:$C,2,FALSE)*PI()/180)+COS(VLOOKUP($A4,'Lat Long'!$B:$C,2,FALSE)*PI()/180)*COS(VLOOKUP('Distance Matrix'!F$1,'Lat Long'!$B:$C,2,FALSE)*PI()/180)*COS(VLOOKUP('Distance Matrix'!F$1,'Lat Long'!$B:$D,3,FALSE)*PI()/180-VLOOKUP($A4,'Lat Long'!$B:$D,3,FALSE)*PI()/180))*6371</f>
        <v>52.81808427</v>
      </c>
      <c r="G4" s="14">
        <f>ACOS(SIN(VLOOKUP($A4,'Lat Long'!$B:$C,2,FALSE)*PI()/180)*SIN(VLOOKUP('Distance Matrix'!G$1,'Lat Long'!$B:$C,2,FALSE)*PI()/180)+COS(VLOOKUP($A4,'Lat Long'!$B:$C,2,FALSE)*PI()/180)*COS(VLOOKUP('Distance Matrix'!G$1,'Lat Long'!$B:$C,2,FALSE)*PI()/180)*COS(VLOOKUP('Distance Matrix'!G$1,'Lat Long'!$B:$D,3,FALSE)*PI()/180-VLOOKUP($A4,'Lat Long'!$B:$D,3,FALSE)*PI()/180))*6371</f>
        <v>30.6707208</v>
      </c>
      <c r="H4" s="14">
        <f>ACOS(SIN(VLOOKUP($A4,'Lat Long'!$B:$C,2,FALSE)*PI()/180)*SIN(VLOOKUP('Distance Matrix'!H$1,'Lat Long'!$B:$C,2,FALSE)*PI()/180)+COS(VLOOKUP($A4,'Lat Long'!$B:$C,2,FALSE)*PI()/180)*COS(VLOOKUP('Distance Matrix'!H$1,'Lat Long'!$B:$C,2,FALSE)*PI()/180)*COS(VLOOKUP('Distance Matrix'!H$1,'Lat Long'!$B:$D,3,FALSE)*PI()/180-VLOOKUP($A4,'Lat Long'!$B:$D,3,FALSE)*PI()/180))*6371</f>
        <v>31.96243447</v>
      </c>
      <c r="I4" s="14">
        <f>ACOS(SIN(VLOOKUP($A4,'Lat Long'!$B:$C,2,FALSE)*PI()/180)*SIN(VLOOKUP('Distance Matrix'!I$1,'Lat Long'!$B:$C,2,FALSE)*PI()/180)+COS(VLOOKUP($A4,'Lat Long'!$B:$C,2,FALSE)*PI()/180)*COS(VLOOKUP('Distance Matrix'!I$1,'Lat Long'!$B:$C,2,FALSE)*PI()/180)*COS(VLOOKUP('Distance Matrix'!I$1,'Lat Long'!$B:$D,3,FALSE)*PI()/180-VLOOKUP($A4,'Lat Long'!$B:$D,3,FALSE)*PI()/180))*6371</f>
        <v>73.00539692</v>
      </c>
      <c r="J4" s="14">
        <f>ACOS(SIN(VLOOKUP($A4,'Lat Long'!$B:$C,2,FALSE)*PI()/180)*SIN(VLOOKUP('Distance Matrix'!J$1,'Lat Long'!$B:$C,2,FALSE)*PI()/180)+COS(VLOOKUP($A4,'Lat Long'!$B:$C,2,FALSE)*PI()/180)*COS(VLOOKUP('Distance Matrix'!J$1,'Lat Long'!$B:$C,2,FALSE)*PI()/180)*COS(VLOOKUP('Distance Matrix'!J$1,'Lat Long'!$B:$D,3,FALSE)*PI()/180-VLOOKUP($A4,'Lat Long'!$B:$D,3,FALSE)*PI()/180))*6371</f>
        <v>33.914617</v>
      </c>
      <c r="K4" s="14">
        <f>ACOS(SIN(VLOOKUP($A4,'Lat Long'!$B:$C,2,FALSE)*PI()/180)*SIN(VLOOKUP('Distance Matrix'!K$1,'Lat Long'!$B:$C,2,FALSE)*PI()/180)+COS(VLOOKUP($A4,'Lat Long'!$B:$C,2,FALSE)*PI()/180)*COS(VLOOKUP('Distance Matrix'!K$1,'Lat Long'!$B:$C,2,FALSE)*PI()/180)*COS(VLOOKUP('Distance Matrix'!K$1,'Lat Long'!$B:$D,3,FALSE)*PI()/180-VLOOKUP($A4,'Lat Long'!$B:$D,3,FALSE)*PI()/180))*6371</f>
        <v>30.49129603</v>
      </c>
    </row>
    <row r="5">
      <c r="A5" s="14" t="s">
        <v>29</v>
      </c>
      <c r="B5" s="14">
        <f>ACOS(SIN(VLOOKUP($A5,'Lat Long'!$B:$C,2,FALSE)*PI()/180)*SIN(VLOOKUP('Distance Matrix'!B$1,'Lat Long'!$B:$C,2,FALSE)*PI()/180)+COS(VLOOKUP($A5,'Lat Long'!$B:$C,2,FALSE)*PI()/180)*COS(VLOOKUP('Distance Matrix'!B$1,'Lat Long'!$B:$C,2,FALSE)*PI()/180)*COS(VLOOKUP('Distance Matrix'!B$1,'Lat Long'!$B:$D,3,FALSE)*PI()/180-VLOOKUP($A5,'Lat Long'!$B:$D,3,FALSE)*PI()/180))*6371</f>
        <v>63.4247776</v>
      </c>
      <c r="C5" s="14">
        <f>ACOS(SIN(VLOOKUP($A5,'Lat Long'!$B:$C,2,FALSE)*PI()/180)*SIN(VLOOKUP('Distance Matrix'!C$1,'Lat Long'!$B:$C,2,FALSE)*PI()/180)+COS(VLOOKUP($A5,'Lat Long'!$B:$C,2,FALSE)*PI()/180)*COS(VLOOKUP('Distance Matrix'!C$1,'Lat Long'!$B:$C,2,FALSE)*PI()/180)*COS(VLOOKUP('Distance Matrix'!C$1,'Lat Long'!$B:$D,3,FALSE)*PI()/180-VLOOKUP($A5,'Lat Long'!$B:$D,3,FALSE)*PI()/180))*6371</f>
        <v>37.06269458</v>
      </c>
      <c r="D5" s="14">
        <f>ACOS(SIN(VLOOKUP($A5,'Lat Long'!$B:$C,2,FALSE)*PI()/180)*SIN(VLOOKUP('Distance Matrix'!D$1,'Lat Long'!$B:$C,2,FALSE)*PI()/180)+COS(VLOOKUP($A5,'Lat Long'!$B:$C,2,FALSE)*PI()/180)*COS(VLOOKUP('Distance Matrix'!D$1,'Lat Long'!$B:$C,2,FALSE)*PI()/180)*COS(VLOOKUP('Distance Matrix'!D$1,'Lat Long'!$B:$D,3,FALSE)*PI()/180-VLOOKUP($A5,'Lat Long'!$B:$D,3,FALSE)*PI()/180))*6371</f>
        <v>37.00693015</v>
      </c>
      <c r="E5" s="14">
        <v>0.0</v>
      </c>
      <c r="F5" s="14">
        <f>ACOS(SIN(VLOOKUP($A5,'Lat Long'!$B:$C,2,FALSE)*PI()/180)*SIN(VLOOKUP('Distance Matrix'!F$1,'Lat Long'!$B:$C,2,FALSE)*PI()/180)+COS(VLOOKUP($A5,'Lat Long'!$B:$C,2,FALSE)*PI()/180)*COS(VLOOKUP('Distance Matrix'!F$1,'Lat Long'!$B:$C,2,FALSE)*PI()/180)*COS(VLOOKUP('Distance Matrix'!F$1,'Lat Long'!$B:$D,3,FALSE)*PI()/180-VLOOKUP($A5,'Lat Long'!$B:$D,3,FALSE)*PI()/180))*6371</f>
        <v>27.41192951</v>
      </c>
      <c r="G5" s="14">
        <f>ACOS(SIN(VLOOKUP($A5,'Lat Long'!$B:$C,2,FALSE)*PI()/180)*SIN(VLOOKUP('Distance Matrix'!G$1,'Lat Long'!$B:$C,2,FALSE)*PI()/180)+COS(VLOOKUP($A5,'Lat Long'!$B:$C,2,FALSE)*PI()/180)*COS(VLOOKUP('Distance Matrix'!G$1,'Lat Long'!$B:$C,2,FALSE)*PI()/180)*COS(VLOOKUP('Distance Matrix'!G$1,'Lat Long'!$B:$D,3,FALSE)*PI()/180-VLOOKUP($A5,'Lat Long'!$B:$D,3,FALSE)*PI()/180))*6371</f>
        <v>9.066674241</v>
      </c>
      <c r="H5" s="14">
        <f>ACOS(SIN(VLOOKUP($A5,'Lat Long'!$B:$C,2,FALSE)*PI()/180)*SIN(VLOOKUP('Distance Matrix'!H$1,'Lat Long'!$B:$C,2,FALSE)*PI()/180)+COS(VLOOKUP($A5,'Lat Long'!$B:$C,2,FALSE)*PI()/180)*COS(VLOOKUP('Distance Matrix'!H$1,'Lat Long'!$B:$C,2,FALSE)*PI()/180)*COS(VLOOKUP('Distance Matrix'!H$1,'Lat Long'!$B:$D,3,FALSE)*PI()/180-VLOOKUP($A5,'Lat Long'!$B:$D,3,FALSE)*PI()/180))*6371</f>
        <v>14.59191855</v>
      </c>
      <c r="I5" s="14">
        <f>ACOS(SIN(VLOOKUP($A5,'Lat Long'!$B:$C,2,FALSE)*PI()/180)*SIN(VLOOKUP('Distance Matrix'!I$1,'Lat Long'!$B:$C,2,FALSE)*PI()/180)+COS(VLOOKUP($A5,'Lat Long'!$B:$C,2,FALSE)*PI()/180)*COS(VLOOKUP('Distance Matrix'!I$1,'Lat Long'!$B:$C,2,FALSE)*PI()/180)*COS(VLOOKUP('Distance Matrix'!I$1,'Lat Long'!$B:$D,3,FALSE)*PI()/180-VLOOKUP($A5,'Lat Long'!$B:$D,3,FALSE)*PI()/180))*6371</f>
        <v>65.34334011</v>
      </c>
      <c r="J5" s="14">
        <f>ACOS(SIN(VLOOKUP($A5,'Lat Long'!$B:$C,2,FALSE)*PI()/180)*SIN(VLOOKUP('Distance Matrix'!J$1,'Lat Long'!$B:$C,2,FALSE)*PI()/180)+COS(VLOOKUP($A5,'Lat Long'!$B:$C,2,FALSE)*PI()/180)*COS(VLOOKUP('Distance Matrix'!J$1,'Lat Long'!$B:$C,2,FALSE)*PI()/180)*COS(VLOOKUP('Distance Matrix'!J$1,'Lat Long'!$B:$D,3,FALSE)*PI()/180-VLOOKUP($A5,'Lat Long'!$B:$D,3,FALSE)*PI()/180))*6371</f>
        <v>14.8957275</v>
      </c>
      <c r="K5" s="14">
        <f>ACOS(SIN(VLOOKUP($A5,'Lat Long'!$B:$C,2,FALSE)*PI()/180)*SIN(VLOOKUP('Distance Matrix'!K$1,'Lat Long'!$B:$C,2,FALSE)*PI()/180)+COS(VLOOKUP($A5,'Lat Long'!$B:$C,2,FALSE)*PI()/180)*COS(VLOOKUP('Distance Matrix'!K$1,'Lat Long'!$B:$C,2,FALSE)*PI()/180)*COS(VLOOKUP('Distance Matrix'!K$1,'Lat Long'!$B:$D,3,FALSE)*PI()/180-VLOOKUP($A5,'Lat Long'!$B:$D,3,FALSE)*PI()/180))*6371</f>
        <v>9.204643065</v>
      </c>
    </row>
    <row r="6">
      <c r="A6" s="14" t="s">
        <v>30</v>
      </c>
      <c r="B6" s="14">
        <f>ACOS(SIN(VLOOKUP($A6,'Lat Long'!$B:$C,2,FALSE)*PI()/180)*SIN(VLOOKUP('Distance Matrix'!B$1,'Lat Long'!$B:$C,2,FALSE)*PI()/180)+COS(VLOOKUP($A6,'Lat Long'!$B:$C,2,FALSE)*PI()/180)*COS(VLOOKUP('Distance Matrix'!B$1,'Lat Long'!$B:$C,2,FALSE)*PI()/180)*COS(VLOOKUP('Distance Matrix'!B$1,'Lat Long'!$B:$D,3,FALSE)*PI()/180-VLOOKUP($A6,'Lat Long'!$B:$D,3,FALSE)*PI()/180))*6371</f>
        <v>90.18562772</v>
      </c>
      <c r="C6" s="14">
        <f>ACOS(SIN(VLOOKUP($A6,'Lat Long'!$B:$C,2,FALSE)*PI()/180)*SIN(VLOOKUP('Distance Matrix'!C$1,'Lat Long'!$B:$C,2,FALSE)*PI()/180)+COS(VLOOKUP($A6,'Lat Long'!$B:$C,2,FALSE)*PI()/180)*COS(VLOOKUP('Distance Matrix'!C$1,'Lat Long'!$B:$C,2,FALSE)*PI()/180)*COS(VLOOKUP('Distance Matrix'!C$1,'Lat Long'!$B:$D,3,FALSE)*PI()/180-VLOOKUP($A6,'Lat Long'!$B:$D,3,FALSE)*PI()/180))*6371</f>
        <v>53.26409912</v>
      </c>
      <c r="D6" s="14">
        <f>ACOS(SIN(VLOOKUP($A6,'Lat Long'!$B:$C,2,FALSE)*PI()/180)*SIN(VLOOKUP('Distance Matrix'!D$1,'Lat Long'!$B:$C,2,FALSE)*PI()/180)+COS(VLOOKUP($A6,'Lat Long'!$B:$C,2,FALSE)*PI()/180)*COS(VLOOKUP('Distance Matrix'!D$1,'Lat Long'!$B:$C,2,FALSE)*PI()/180)*COS(VLOOKUP('Distance Matrix'!D$1,'Lat Long'!$B:$D,3,FALSE)*PI()/180-VLOOKUP($A6,'Lat Long'!$B:$D,3,FALSE)*PI()/180))*6371</f>
        <v>52.81808427</v>
      </c>
      <c r="E6" s="14">
        <f>ACOS(SIN(VLOOKUP($A6,'Lat Long'!$B:$C,2,FALSE)*PI()/180)*SIN(VLOOKUP('Distance Matrix'!E$1,'Lat Long'!$B:$C,2,FALSE)*PI()/180)+COS(VLOOKUP($A6,'Lat Long'!$B:$C,2,FALSE)*PI()/180)*COS(VLOOKUP('Distance Matrix'!E$1,'Lat Long'!$B:$C,2,FALSE)*PI()/180)*COS(VLOOKUP('Distance Matrix'!E$1,'Lat Long'!$B:$D,3,FALSE)*PI()/180-VLOOKUP($A6,'Lat Long'!$B:$D,3,FALSE)*PI()/180))*6371</f>
        <v>27.41192951</v>
      </c>
      <c r="F6" s="14">
        <f>ACOS(SIN(VLOOKUP($A6,'Lat Long'!$B:$C,2,FALSE))*SIN(VLOOKUP('Distance Matrix'!F$1,'Lat Long'!$B:$C,2,FALSE))+COS(VLOOKUP($A6,'Lat Long'!$B:$C,2,FALSE))*COS(VLOOKUP('Distance Matrix'!F$1,'Lat Long'!$B:$C,2,FALSE))*COS(VLOOKUP('Distance Matrix'!F$1,'Lat Long'!$B:$D,3,FALSE)-VLOOKUP($A6,'Lat Long'!$B:$D,3,FALSE)))*6371</f>
        <v>0</v>
      </c>
      <c r="G6" s="14">
        <f>ACOS(SIN(VLOOKUP($A6,'Lat Long'!$B:$C,2,FALSE)*PI()/180)*SIN(VLOOKUP('Distance Matrix'!G$1,'Lat Long'!$B:$C,2,FALSE)*PI()/180)+COS(VLOOKUP($A6,'Lat Long'!$B:$C,2,FALSE)*PI()/180)*COS(VLOOKUP('Distance Matrix'!G$1,'Lat Long'!$B:$C,2,FALSE)*PI()/180)*COS(VLOOKUP('Distance Matrix'!G$1,'Lat Long'!$B:$D,3,FALSE)*PI()/180-VLOOKUP($A6,'Lat Long'!$B:$D,3,FALSE)*PI()/180))*6371</f>
        <v>35.53261279</v>
      </c>
      <c r="H6" s="14">
        <f>ACOS(SIN(VLOOKUP($A6,'Lat Long'!$B:$C,2,FALSE)*PI()/180)*SIN(VLOOKUP('Distance Matrix'!H$1,'Lat Long'!$B:$C,2,FALSE)*PI()/180)+COS(VLOOKUP($A6,'Lat Long'!$B:$C,2,FALSE)*PI()/180)*COS(VLOOKUP('Distance Matrix'!H$1,'Lat Long'!$B:$C,2,FALSE)*PI()/180)*COS(VLOOKUP('Distance Matrix'!H$1,'Lat Long'!$B:$D,3,FALSE)*PI()/180-VLOOKUP($A6,'Lat Long'!$B:$D,3,FALSE)*PI()/180))*6371</f>
        <v>41.79395482</v>
      </c>
      <c r="I6" s="14">
        <f>ACOS(SIN(VLOOKUP($A6,'Lat Long'!$B:$C,2,FALSE)*PI()/180)*SIN(VLOOKUP('Distance Matrix'!I$1,'Lat Long'!$B:$C,2,FALSE)*PI()/180)+COS(VLOOKUP($A6,'Lat Long'!$B:$C,2,FALSE)*PI()/180)*COS(VLOOKUP('Distance Matrix'!I$1,'Lat Long'!$B:$C,2,FALSE)*PI()/180)*COS(VLOOKUP('Distance Matrix'!I$1,'Lat Long'!$B:$D,3,FALSE)*PI()/180-VLOOKUP($A6,'Lat Long'!$B:$D,3,FALSE)*PI()/180))*6371</f>
        <v>92.04299908</v>
      </c>
      <c r="J6" s="14">
        <f>ACOS(SIN(VLOOKUP($A6,'Lat Long'!$B:$C,2,FALSE)*PI()/180)*SIN(VLOOKUP('Distance Matrix'!J$1,'Lat Long'!$B:$C,2,FALSE)*PI()/180)+COS(VLOOKUP($A6,'Lat Long'!$B:$C,2,FALSE)*PI()/180)*COS(VLOOKUP('Distance Matrix'!J$1,'Lat Long'!$B:$C,2,FALSE)*PI()/180)*COS(VLOOKUP('Distance Matrix'!J$1,'Lat Long'!$B:$D,3,FALSE)*PI()/180-VLOOKUP($A6,'Lat Long'!$B:$D,3,FALSE)*PI()/180))*6371</f>
        <v>19.35105615</v>
      </c>
      <c r="K6" s="14">
        <f>ACOS(SIN(VLOOKUP($A6,'Lat Long'!$B:$C,2,FALSE)*PI()/180)*SIN(VLOOKUP('Distance Matrix'!K$1,'Lat Long'!$B:$C,2,FALSE)*PI()/180)+COS(VLOOKUP($A6,'Lat Long'!$B:$C,2,FALSE)*PI()/180)*COS(VLOOKUP('Distance Matrix'!K$1,'Lat Long'!$B:$C,2,FALSE)*PI()/180)*COS(VLOOKUP('Distance Matrix'!K$1,'Lat Long'!$B:$D,3,FALSE)*PI()/180-VLOOKUP($A6,'Lat Long'!$B:$D,3,FALSE)*PI()/180))*6371</f>
        <v>35.61249757</v>
      </c>
    </row>
    <row r="7">
      <c r="A7" s="14" t="s">
        <v>37</v>
      </c>
      <c r="B7" s="14">
        <f>ACOS(SIN(VLOOKUP($A7,'Lat Long'!$B:$C,2,FALSE)*PI()/180)*SIN(VLOOKUP('Distance Matrix'!B$1,'Lat Long'!$B:$C,2,FALSE)*PI()/180)+COS(VLOOKUP($A7,'Lat Long'!$B:$C,2,FALSE)*PI()/180)*COS(VLOOKUP('Distance Matrix'!B$1,'Lat Long'!$B:$C,2,FALSE)*PI()/180)*COS(VLOOKUP('Distance Matrix'!B$1,'Lat Long'!$B:$D,3,FALSE)*PI()/180-VLOOKUP($A7,'Lat Long'!$B:$D,3,FALSE)*PI()/180))*6371</f>
        <v>57.41147334</v>
      </c>
      <c r="C7" s="14">
        <f>ACOS(SIN(VLOOKUP($A7,'Lat Long'!$B:$C,2,FALSE)*PI()/180)*SIN(VLOOKUP('Distance Matrix'!C$1,'Lat Long'!$B:$C,2,FALSE)*PI()/180)+COS(VLOOKUP($A7,'Lat Long'!$B:$C,2,FALSE)*PI()/180)*COS(VLOOKUP('Distance Matrix'!C$1,'Lat Long'!$B:$C,2,FALSE)*PI()/180)*COS(VLOOKUP('Distance Matrix'!C$1,'Lat Long'!$B:$D,3,FALSE)*PI()/180-VLOOKUP($A7,'Lat Long'!$B:$D,3,FALSE)*PI()/180))*6371</f>
        <v>30.57064358</v>
      </c>
      <c r="D7" s="14">
        <f>ACOS(SIN(VLOOKUP($A7,'Lat Long'!$B:$C,2,FALSE)*PI()/180)*SIN(VLOOKUP('Distance Matrix'!D$1,'Lat Long'!$B:$C,2,FALSE)*PI()/180)+COS(VLOOKUP($A7,'Lat Long'!$B:$C,2,FALSE)*PI()/180)*COS(VLOOKUP('Distance Matrix'!D$1,'Lat Long'!$B:$C,2,FALSE)*PI()/180)*COS(VLOOKUP('Distance Matrix'!D$1,'Lat Long'!$B:$D,3,FALSE)*PI()/180-VLOOKUP($A7,'Lat Long'!$B:$D,3,FALSE)*PI()/180))*6371</f>
        <v>30.6707208</v>
      </c>
      <c r="E7" s="14">
        <f>ACOS(SIN(VLOOKUP($A7,'Lat Long'!$B:$C,2,FALSE)*PI()/180)*SIN(VLOOKUP('Distance Matrix'!E$1,'Lat Long'!$B:$C,2,FALSE)*PI()/180)+COS(VLOOKUP($A7,'Lat Long'!$B:$C,2,FALSE)*PI()/180)*COS(VLOOKUP('Distance Matrix'!E$1,'Lat Long'!$B:$C,2,FALSE)*PI()/180)*COS(VLOOKUP('Distance Matrix'!E$1,'Lat Long'!$B:$D,3,FALSE)*PI()/180-VLOOKUP($A7,'Lat Long'!$B:$D,3,FALSE)*PI()/180))*6371</f>
        <v>9.066674241</v>
      </c>
      <c r="F7" s="14">
        <f>ACOS(SIN(VLOOKUP($A7,'Lat Long'!$B:$C,2,FALSE)*PI()/180)*SIN(VLOOKUP('Distance Matrix'!F$1,'Lat Long'!$B:$C,2,FALSE)*PI()/180)+COS(VLOOKUP($A7,'Lat Long'!$B:$C,2,FALSE)*PI()/180)*COS(VLOOKUP('Distance Matrix'!F$1,'Lat Long'!$B:$C,2,FALSE)*PI()/180)*COS(VLOOKUP('Distance Matrix'!F$1,'Lat Long'!$B:$D,3,FALSE)*PI()/180-VLOOKUP($A7,'Lat Long'!$B:$D,3,FALSE)*PI()/180))*6371</f>
        <v>35.53261279</v>
      </c>
      <c r="G7" s="14">
        <f>ACOS(SIN(VLOOKUP($A7,'Lat Long'!$B:$C,2,FALSE))*SIN(VLOOKUP('Distance Matrix'!G$1,'Lat Long'!$B:$C,2,FALSE))+COS(VLOOKUP($A7,'Lat Long'!$B:$C,2,FALSE))*COS(VLOOKUP('Distance Matrix'!G$1,'Lat Long'!$B:$C,2,FALSE))*COS(VLOOKUP('Distance Matrix'!G$1,'Lat Long'!$B:$D,3,FALSE)-VLOOKUP($A7,'Lat Long'!$B:$D,3,FALSE)))*6371</f>
        <v>0</v>
      </c>
      <c r="H7" s="14">
        <f>ACOS(SIN(VLOOKUP($A7,'Lat Long'!$B:$C,2,FALSE)*PI()/180)*SIN(VLOOKUP('Distance Matrix'!H$1,'Lat Long'!$B:$C,2,FALSE)*PI()/180)+COS(VLOOKUP($A7,'Lat Long'!$B:$C,2,FALSE)*PI()/180)*COS(VLOOKUP('Distance Matrix'!H$1,'Lat Long'!$B:$C,2,FALSE)*PI()/180)*COS(VLOOKUP('Distance Matrix'!H$1,'Lat Long'!$B:$D,3,FALSE)*PI()/180-VLOOKUP($A7,'Lat Long'!$B:$D,3,FALSE)*PI()/180))*6371</f>
        <v>6.627955612</v>
      </c>
      <c r="I7" s="14">
        <f>ACOS(SIN(VLOOKUP($A7,'Lat Long'!$B:$C,2,FALSE)*PI()/180)*SIN(VLOOKUP('Distance Matrix'!I$1,'Lat Long'!$B:$C,2,FALSE)*PI()/180)+COS(VLOOKUP($A7,'Lat Long'!$B:$C,2,FALSE)*PI()/180)*COS(VLOOKUP('Distance Matrix'!I$1,'Lat Long'!$B:$C,2,FALSE)*PI()/180)*COS(VLOOKUP('Distance Matrix'!I$1,'Lat Long'!$B:$D,3,FALSE)*PI()/180-VLOOKUP($A7,'Lat Long'!$B:$D,3,FALSE)*PI()/180))*6371</f>
        <v>59.39542661</v>
      </c>
      <c r="J7" s="14">
        <f>ACOS(SIN(VLOOKUP($A7,'Lat Long'!$B:$C,2,FALSE)*PI()/180)*SIN(VLOOKUP('Distance Matrix'!J$1,'Lat Long'!$B:$C,2,FALSE)*PI()/180)+COS(VLOOKUP($A7,'Lat Long'!$B:$C,2,FALSE)*PI()/180)*COS(VLOOKUP('Distance Matrix'!J$1,'Lat Long'!$B:$C,2,FALSE)*PI()/180)*COS(VLOOKUP('Distance Matrix'!J$1,'Lat Long'!$B:$D,3,FALSE)*PI()/180-VLOOKUP($A7,'Lat Long'!$B:$D,3,FALSE)*PI()/180))*6371</f>
        <v>19.55028724</v>
      </c>
      <c r="K7" s="14">
        <f>ACOS(SIN(VLOOKUP($A7,'Lat Long'!$B:$C,2,FALSE)*PI()/180)*SIN(VLOOKUP('Distance Matrix'!K$1,'Lat Long'!$B:$C,2,FALSE)*PI()/180)+COS(VLOOKUP($A7,'Lat Long'!$B:$C,2,FALSE)*PI()/180)*COS(VLOOKUP('Distance Matrix'!K$1,'Lat Long'!$B:$C,2,FALSE)*PI()/180)*COS(VLOOKUP('Distance Matrix'!K$1,'Lat Long'!$B:$D,3,FALSE)*PI()/180-VLOOKUP($A7,'Lat Long'!$B:$D,3,FALSE)*PI()/180))*6371</f>
        <v>0.182346762</v>
      </c>
    </row>
    <row r="8">
      <c r="A8" s="14" t="s">
        <v>10</v>
      </c>
      <c r="B8" s="14">
        <f>ACOS(SIN(VLOOKUP($A8,'Lat Long'!$B:$C,2,FALSE)*PI()/180)*SIN(VLOOKUP('Distance Matrix'!B$1,'Lat Long'!$B:$C,2,FALSE)*PI()/180)+COS(VLOOKUP($A8,'Lat Long'!$B:$C,2,FALSE)*PI()/180)*COS(VLOOKUP('Distance Matrix'!B$1,'Lat Long'!$B:$C,2,FALSE)*PI()/180)*COS(VLOOKUP('Distance Matrix'!B$1,'Lat Long'!$B:$D,3,FALSE)*PI()/180-VLOOKUP($A8,'Lat Long'!$B:$D,3,FALSE)*PI()/180))*6371</f>
        <v>50.85614175</v>
      </c>
      <c r="C8" s="14">
        <f>ACOS(SIN(VLOOKUP($A8,'Lat Long'!$B:$C,2,FALSE)*PI()/180)*SIN(VLOOKUP('Distance Matrix'!C$1,'Lat Long'!$B:$C,2,FALSE)*PI()/180)+COS(VLOOKUP($A8,'Lat Long'!$B:$C,2,FALSE)*PI()/180)*COS(VLOOKUP('Distance Matrix'!C$1,'Lat Long'!$B:$C,2,FALSE)*PI()/180)*COS(VLOOKUP('Distance Matrix'!C$1,'Lat Long'!$B:$D,3,FALSE)*PI()/180-VLOOKUP($A8,'Lat Long'!$B:$D,3,FALSE)*PI()/180))*6371</f>
        <v>31.69571245</v>
      </c>
      <c r="D8" s="14">
        <f>ACOS(SIN(VLOOKUP($A8,'Lat Long'!$B:$C,2,FALSE)*PI()/180)*SIN(VLOOKUP('Distance Matrix'!D$1,'Lat Long'!$B:$C,2,FALSE)*PI()/180)+COS(VLOOKUP($A8,'Lat Long'!$B:$C,2,FALSE)*PI()/180)*COS(VLOOKUP('Distance Matrix'!D$1,'Lat Long'!$B:$C,2,FALSE)*PI()/180)*COS(VLOOKUP('Distance Matrix'!D$1,'Lat Long'!$B:$D,3,FALSE)*PI()/180-VLOOKUP($A8,'Lat Long'!$B:$D,3,FALSE)*PI()/180))*6371</f>
        <v>31.96243447</v>
      </c>
      <c r="E8" s="14">
        <f>ACOS(SIN(VLOOKUP($A8,'Lat Long'!$B:$C,2,FALSE)*PI()/180)*SIN(VLOOKUP('Distance Matrix'!E$1,'Lat Long'!$B:$C,2,FALSE)*PI()/180)+COS(VLOOKUP($A8,'Lat Long'!$B:$C,2,FALSE)*PI()/180)*COS(VLOOKUP('Distance Matrix'!E$1,'Lat Long'!$B:$C,2,FALSE)*PI()/180)*COS(VLOOKUP('Distance Matrix'!E$1,'Lat Long'!$B:$D,3,FALSE)*PI()/180-VLOOKUP($A8,'Lat Long'!$B:$D,3,FALSE)*PI()/180))*6371</f>
        <v>14.59191855</v>
      </c>
      <c r="F8" s="14">
        <f>ACOS(SIN(VLOOKUP($A8,'Lat Long'!$B:$C,2,FALSE)*PI()/180)*SIN(VLOOKUP('Distance Matrix'!F$1,'Lat Long'!$B:$C,2,FALSE)*PI()/180)+COS(VLOOKUP($A8,'Lat Long'!$B:$C,2,FALSE)*PI()/180)*COS(VLOOKUP('Distance Matrix'!F$1,'Lat Long'!$B:$C,2,FALSE)*PI()/180)*COS(VLOOKUP('Distance Matrix'!F$1,'Lat Long'!$B:$D,3,FALSE)*PI()/180-VLOOKUP($A8,'Lat Long'!$B:$D,3,FALSE)*PI()/180))*6371</f>
        <v>41.79395482</v>
      </c>
      <c r="G8" s="14">
        <f>ACOS(SIN(VLOOKUP($A8,'Lat Long'!$B:$C,2,FALSE)*PI()/180)*SIN(VLOOKUP('Distance Matrix'!G$1,'Lat Long'!$B:$C,2,FALSE)*PI()/180)+COS(VLOOKUP($A8,'Lat Long'!$B:$C,2,FALSE)*PI()/180)*COS(VLOOKUP('Distance Matrix'!G$1,'Lat Long'!$B:$C,2,FALSE)*PI()/180)*COS(VLOOKUP('Distance Matrix'!G$1,'Lat Long'!$B:$D,3,FALSE)*PI()/180-VLOOKUP($A8,'Lat Long'!$B:$D,3,FALSE)*PI()/180))*6371</f>
        <v>6.627955612</v>
      </c>
      <c r="H8" s="14">
        <f>ACOS(SIN(VLOOKUP($A8,'Lat Long'!$B:$C,2,FALSE))*SIN(VLOOKUP('Distance Matrix'!H$1,'Lat Long'!$B:$C,2,FALSE))+COS(VLOOKUP($A8,'Lat Long'!$B:$C,2,FALSE))*COS(VLOOKUP('Distance Matrix'!H$1,'Lat Long'!$B:$C,2,FALSE))*COS(VLOOKUP('Distance Matrix'!H$1,'Lat Long'!$B:$D,3,FALSE)-VLOOKUP($A8,'Lat Long'!$B:$D,3,FALSE)))*6371</f>
        <v>0</v>
      </c>
      <c r="I8" s="14"/>
      <c r="J8" s="14">
        <f>ACOS(SIN(VLOOKUP($A8,'Lat Long'!$B:$C,2,FALSE)*PI()/180)*SIN(VLOOKUP('Distance Matrix'!J$1,'Lat Long'!$B:$C,2,FALSE)*PI()/180)+COS(VLOOKUP($A8,'Lat Long'!$B:$C,2,FALSE)*PI()/180)*COS(VLOOKUP('Distance Matrix'!J$1,'Lat Long'!$B:$C,2,FALSE)*PI()/180)*COS(VLOOKUP('Distance Matrix'!J$1,'Lat Long'!$B:$D,3,FALSE)*PI()/180-VLOOKUP($A8,'Lat Long'!$B:$D,3,FALSE)*PI()/180))*6371</f>
        <v>26.17117475</v>
      </c>
      <c r="K8" s="14">
        <f>ACOS(SIN(VLOOKUP($A8,'Lat Long'!$B:$C,2,FALSE)*PI()/180)*SIN(VLOOKUP('Distance Matrix'!K$1,'Lat Long'!$B:$C,2,FALSE)*PI()/180)+COS(VLOOKUP($A8,'Lat Long'!$B:$C,2,FALSE)*PI()/180)*COS(VLOOKUP('Distance Matrix'!K$1,'Lat Long'!$B:$C,2,FALSE)*PI()/180)*COS(VLOOKUP('Distance Matrix'!K$1,'Lat Long'!$B:$D,3,FALSE)*PI()/180-VLOOKUP($A8,'Lat Long'!$B:$D,3,FALSE)*PI()/180))*6371</f>
        <v>6.614486092</v>
      </c>
    </row>
    <row r="9">
      <c r="A9" s="14" t="s">
        <v>12</v>
      </c>
      <c r="B9" s="14">
        <f>ACOS(SIN(VLOOKUP($A9,'Lat Long'!$B:$C,2,FALSE)*PI()/180)*SIN(VLOOKUP('Distance Matrix'!B$1,'Lat Long'!$B:$C,2,FALSE)*PI()/180)+COS(VLOOKUP($A9,'Lat Long'!$B:$C,2,FALSE)*PI()/180)*COS(VLOOKUP('Distance Matrix'!B$1,'Lat Long'!$B:$C,2,FALSE)*PI()/180)*COS(VLOOKUP('Distance Matrix'!B$1,'Lat Long'!$B:$D,3,FALSE)*PI()/180-VLOOKUP($A9,'Lat Long'!$B:$D,3,FALSE)*PI()/180))*6371</f>
        <v>2.040920473</v>
      </c>
      <c r="C9" s="14">
        <f>ACOS(SIN(VLOOKUP($A9,'Lat Long'!$B:$C,2,FALSE)*PI()/180)*SIN(VLOOKUP('Distance Matrix'!C$1,'Lat Long'!$B:$C,2,FALSE)*PI()/180)+COS(VLOOKUP($A9,'Lat Long'!$B:$C,2,FALSE)*PI()/180)*COS(VLOOKUP('Distance Matrix'!C$1,'Lat Long'!$B:$C,2,FALSE)*PI()/180)*COS(VLOOKUP('Distance Matrix'!C$1,'Lat Long'!$B:$D,3,FALSE)*PI()/180-VLOOKUP($A9,'Lat Long'!$B:$D,3,FALSE)*PI()/180))*6371</f>
        <v>72.29692308</v>
      </c>
      <c r="D9" s="14">
        <f>ACOS(SIN(VLOOKUP($A9,'Lat Long'!$B:$C,2,FALSE)*PI()/180)*SIN(VLOOKUP('Distance Matrix'!D$1,'Lat Long'!$B:$C,2,FALSE)*PI()/180)+COS(VLOOKUP($A9,'Lat Long'!$B:$C,2,FALSE)*PI()/180)*COS(VLOOKUP('Distance Matrix'!D$1,'Lat Long'!$B:$C,2,FALSE)*PI()/180)*COS(VLOOKUP('Distance Matrix'!D$1,'Lat Long'!$B:$D,3,FALSE)*PI()/180-VLOOKUP($A9,'Lat Long'!$B:$D,3,FALSE)*PI()/180))*6371</f>
        <v>73.00539692</v>
      </c>
      <c r="E9" s="14">
        <f>ACOS(SIN(VLOOKUP($A9,'Lat Long'!$B:$C,2,FALSE)*PI()/180)*SIN(VLOOKUP('Distance Matrix'!E$1,'Lat Long'!$B:$C,2,FALSE)*PI()/180)+COS(VLOOKUP($A9,'Lat Long'!$B:$C,2,FALSE)*PI()/180)*COS(VLOOKUP('Distance Matrix'!E$1,'Lat Long'!$B:$C,2,FALSE)*PI()/180)*COS(VLOOKUP('Distance Matrix'!E$1,'Lat Long'!$B:$D,3,FALSE)*PI()/180-VLOOKUP($A9,'Lat Long'!$B:$D,3,FALSE)*PI()/180))*6371</f>
        <v>65.34334011</v>
      </c>
      <c r="F9" s="14">
        <f>ACOS(SIN(VLOOKUP($A9,'Lat Long'!$B:$C,2,FALSE)*PI()/180)*SIN(VLOOKUP('Distance Matrix'!F$1,'Lat Long'!$B:$C,2,FALSE)*PI()/180)+COS(VLOOKUP($A9,'Lat Long'!$B:$C,2,FALSE)*PI()/180)*COS(VLOOKUP('Distance Matrix'!F$1,'Lat Long'!$B:$C,2,FALSE)*PI()/180)*COS(VLOOKUP('Distance Matrix'!F$1,'Lat Long'!$B:$D,3,FALSE)*PI()/180-VLOOKUP($A9,'Lat Long'!$B:$D,3,FALSE)*PI()/180))*6371</f>
        <v>92.04299908</v>
      </c>
      <c r="G9" s="14">
        <f>ACOS(SIN(VLOOKUP($A9,'Lat Long'!$B:$C,2,FALSE)*PI()/180)*SIN(VLOOKUP('Distance Matrix'!G$1,'Lat Long'!$B:$C,2,FALSE)*PI()/180)+COS(VLOOKUP($A9,'Lat Long'!$B:$C,2,FALSE)*PI()/180)*COS(VLOOKUP('Distance Matrix'!G$1,'Lat Long'!$B:$C,2,FALSE)*PI()/180)*COS(VLOOKUP('Distance Matrix'!G$1,'Lat Long'!$B:$D,3,FALSE)*PI()/180-VLOOKUP($A9,'Lat Long'!$B:$D,3,FALSE)*PI()/180))*6371</f>
        <v>59.39542661</v>
      </c>
      <c r="H9" s="14">
        <f>ACOS(SIN(VLOOKUP($A9,'Lat Long'!$B:$C,2,FALSE)*PI()/180)*SIN(VLOOKUP('Distance Matrix'!H$1,'Lat Long'!$B:$C,2,FALSE)*PI()/180)+COS(VLOOKUP($A9,'Lat Long'!$B:$C,2,FALSE)*PI()/180)*COS(VLOOKUP('Distance Matrix'!H$1,'Lat Long'!$B:$C,2,FALSE)*PI()/180)*COS(VLOOKUP('Distance Matrix'!H$1,'Lat Long'!$B:$D,3,FALSE)*PI()/180-VLOOKUP($A9,'Lat Long'!$B:$D,3,FALSE)*PI()/180))*6371</f>
        <v>52.84851742</v>
      </c>
      <c r="I9" s="14">
        <f>ACOS(SIN(VLOOKUP($A9,'Lat Long'!$B:$C,2,FALSE))*SIN(VLOOKUP('Distance Matrix'!I$1,'Lat Long'!$B:$C,2,FALSE))+COS(VLOOKUP($A9,'Lat Long'!$B:$C,2,FALSE))*COS(VLOOKUP('Distance Matrix'!I$1,'Lat Long'!$B:$C,2,FALSE))*COS(VLOOKUP('Distance Matrix'!I$1,'Lat Long'!$B:$D,3,FALSE)-VLOOKUP($A9,'Lat Long'!$B:$D,3,FALSE)))*6371</f>
        <v>0</v>
      </c>
      <c r="J9" s="14">
        <f>ACOS(SIN(VLOOKUP($A9,'Lat Long'!$B:$C,2,FALSE)*PI()/180)*SIN(VLOOKUP('Distance Matrix'!J$1,'Lat Long'!$B:$C,2,FALSE)*PI()/180)+COS(VLOOKUP($A9,'Lat Long'!$B:$C,2,FALSE)*PI()/180)*COS(VLOOKUP('Distance Matrix'!J$1,'Lat Long'!$B:$C,2,FALSE)*PI()/180)*COS(VLOOKUP('Distance Matrix'!J$1,'Lat Long'!$B:$D,3,FALSE)*PI()/180-VLOOKUP($A9,'Lat Long'!$B:$D,3,FALSE)*PI()/180))*6371</f>
        <v>78.88054617</v>
      </c>
      <c r="K9" s="14">
        <f>ACOS(SIN(VLOOKUP($A9,'Lat Long'!$B:$C,2,FALSE)*PI()/180)*SIN(VLOOKUP('Distance Matrix'!K$1,'Lat Long'!$B:$C,2,FALSE)*PI()/180)+COS(VLOOKUP($A9,'Lat Long'!$B:$C,2,FALSE)*PI()/180)*COS(VLOOKUP('Distance Matrix'!K$1,'Lat Long'!$B:$C,2,FALSE)*PI()/180)*COS(VLOOKUP('Distance Matrix'!K$1,'Lat Long'!$B:$D,3,FALSE)*PI()/180-VLOOKUP($A9,'Lat Long'!$B:$D,3,FALSE)*PI()/180))*6371</f>
        <v>59.40662704</v>
      </c>
    </row>
    <row r="10">
      <c r="A10" s="14" t="s">
        <v>32</v>
      </c>
      <c r="B10" s="14">
        <f>ACOS(SIN(VLOOKUP($A10,'Lat Long'!$B:$C,2,FALSE)*PI()/180)*SIN(VLOOKUP('Distance Matrix'!B$1,'Lat Long'!$B:$C,2,FALSE)*PI()/180)+COS(VLOOKUP($A10,'Lat Long'!$B:$C,2,FALSE)*PI()/180)*COS(VLOOKUP('Distance Matrix'!B$1,'Lat Long'!$B:$C,2,FALSE)*PI()/180)*COS(VLOOKUP('Distance Matrix'!B$1,'Lat Long'!$B:$D,3,FALSE)*PI()/180-VLOOKUP($A10,'Lat Long'!$B:$D,3,FALSE)*PI()/180))*6371</f>
        <v>76.9079081</v>
      </c>
      <c r="C10" s="14">
        <f>ACOS(SIN(VLOOKUP($A10,'Lat Long'!$B:$C,2,FALSE)*PI()/180)*SIN(VLOOKUP('Distance Matrix'!C$1,'Lat Long'!$B:$C,2,FALSE)*PI()/180)+COS(VLOOKUP($A10,'Lat Long'!$B:$C,2,FALSE)*PI()/180)*COS(VLOOKUP('Distance Matrix'!C$1,'Lat Long'!$B:$C,2,FALSE)*PI()/180)*COS(VLOOKUP('Distance Matrix'!C$1,'Lat Long'!$B:$D,3,FALSE)*PI()/180-VLOOKUP($A10,'Lat Long'!$B:$D,3,FALSE)*PI()/180))*6371</f>
        <v>34.29442351</v>
      </c>
      <c r="D10" s="14">
        <f>ACOS(SIN(VLOOKUP($A10,'Lat Long'!$B:$C,2,FALSE)*PI()/180)*SIN(VLOOKUP('Distance Matrix'!D$1,'Lat Long'!$B:$C,2,FALSE)*PI()/180)+COS(VLOOKUP($A10,'Lat Long'!$B:$C,2,FALSE)*PI()/180)*COS(VLOOKUP('Distance Matrix'!D$1,'Lat Long'!$B:$C,2,FALSE)*PI()/180)*COS(VLOOKUP('Distance Matrix'!D$1,'Lat Long'!$B:$D,3,FALSE)*PI()/180-VLOOKUP($A10,'Lat Long'!$B:$D,3,FALSE)*PI()/180))*6371</f>
        <v>33.914617</v>
      </c>
      <c r="E10" s="14">
        <f>ACOS(SIN(VLOOKUP($A10,'Lat Long'!$B:$C,2,FALSE)*PI()/180)*SIN(VLOOKUP('Distance Matrix'!E$1,'Lat Long'!$B:$C,2,FALSE)*PI()/180)+COS(VLOOKUP($A10,'Lat Long'!$B:$C,2,FALSE)*PI()/180)*COS(VLOOKUP('Distance Matrix'!E$1,'Lat Long'!$B:$C,2,FALSE)*PI()/180)*COS(VLOOKUP('Distance Matrix'!E$1,'Lat Long'!$B:$D,3,FALSE)*PI()/180-VLOOKUP($A10,'Lat Long'!$B:$D,3,FALSE)*PI()/180))*6371</f>
        <v>14.8957275</v>
      </c>
      <c r="F10" s="14">
        <f>ACOS(SIN(VLOOKUP($A10,'Lat Long'!$B:$C,2,FALSE)*PI()/180)*SIN(VLOOKUP('Distance Matrix'!F$1,'Lat Long'!$B:$C,2,FALSE)*PI()/180)+COS(VLOOKUP($A10,'Lat Long'!$B:$C,2,FALSE)*PI()/180)*COS(VLOOKUP('Distance Matrix'!F$1,'Lat Long'!$B:$C,2,FALSE)*PI()/180)*COS(VLOOKUP('Distance Matrix'!F$1,'Lat Long'!$B:$D,3,FALSE)*PI()/180-VLOOKUP($A10,'Lat Long'!$B:$D,3,FALSE)*PI()/180))*6371</f>
        <v>19.35105615</v>
      </c>
      <c r="G10" s="14">
        <f>ACOS(SIN(VLOOKUP($A10,'Lat Long'!$B:$C,2,FALSE)*PI()/180)*SIN(VLOOKUP('Distance Matrix'!G$1,'Lat Long'!$B:$C,2,FALSE)*PI()/180)+COS(VLOOKUP($A10,'Lat Long'!$B:$C,2,FALSE)*PI()/180)*COS(VLOOKUP('Distance Matrix'!G$1,'Lat Long'!$B:$C,2,FALSE)*PI()/180)*COS(VLOOKUP('Distance Matrix'!G$1,'Lat Long'!$B:$D,3,FALSE)*PI()/180-VLOOKUP($A10,'Lat Long'!$B:$D,3,FALSE)*PI()/180))*6371</f>
        <v>19.55028724</v>
      </c>
      <c r="H10" s="14">
        <f>ACOS(SIN(VLOOKUP($A10,'Lat Long'!$B:$C,2,FALSE)*PI()/180)*SIN(VLOOKUP('Distance Matrix'!H$1,'Lat Long'!$B:$C,2,FALSE)*PI()/180)+COS(VLOOKUP($A10,'Lat Long'!$B:$C,2,FALSE)*PI()/180)*COS(VLOOKUP('Distance Matrix'!H$1,'Lat Long'!$B:$C,2,FALSE)*PI()/180)*COS(VLOOKUP('Distance Matrix'!H$1,'Lat Long'!$B:$D,3,FALSE)*PI()/180-VLOOKUP($A10,'Lat Long'!$B:$D,3,FALSE)*PI()/180))*6371</f>
        <v>26.17117475</v>
      </c>
      <c r="I10" s="14">
        <f>ACOS(SIN(VLOOKUP($A10,'Lat Long'!$B:$C,2,FALSE)*PI()/180)*SIN(VLOOKUP('Distance Matrix'!I$1,'Lat Long'!$B:$C,2,FALSE)*PI()/180)+COS(VLOOKUP($A10,'Lat Long'!$B:$C,2,FALSE)*PI()/180)*COS(VLOOKUP('Distance Matrix'!I$1,'Lat Long'!$B:$C,2,FALSE)*PI()/180)*COS(VLOOKUP('Distance Matrix'!I$1,'Lat Long'!$B:$D,3,FALSE)*PI()/180-VLOOKUP($A10,'Lat Long'!$B:$D,3,FALSE)*PI()/180))*6371</f>
        <v>78.88054617</v>
      </c>
      <c r="J10" s="17">
        <v>0.0</v>
      </c>
      <c r="K10" s="14">
        <f>ACOS(SIN(VLOOKUP($A10,'Lat Long'!$B:$C,2,FALSE)*PI()/180)*SIN(VLOOKUP('Distance Matrix'!K$1,'Lat Long'!$B:$C,2,FALSE)*PI()/180)+COS(VLOOKUP($A10,'Lat Long'!$B:$C,2,FALSE)*PI()/180)*COS(VLOOKUP('Distance Matrix'!K$1,'Lat Long'!$B:$C,2,FALSE)*PI()/180)*COS(VLOOKUP('Distance Matrix'!K$1,'Lat Long'!$B:$D,3,FALSE)*PI()/180-VLOOKUP($A10,'Lat Long'!$B:$D,3,FALSE)*PI()/180))*6371</f>
        <v>19.55737456</v>
      </c>
    </row>
    <row r="11">
      <c r="A11" s="14" t="s">
        <v>9</v>
      </c>
      <c r="B11" s="14">
        <f>ACOS(SIN(VLOOKUP($A11,'Lat Long'!$B:$C,2,FALSE)*PI()/180)*SIN(VLOOKUP('Distance Matrix'!B$1,'Lat Long'!$B:$C,2,FALSE)*PI()/180)+COS(VLOOKUP($A11,'Lat Long'!$B:$C,2,FALSE)*PI()/180)*COS(VLOOKUP('Distance Matrix'!B$1,'Lat Long'!$B:$C,2,FALSE)*PI()/180)*COS(VLOOKUP('Distance Matrix'!B$1,'Lat Long'!$B:$D,3,FALSE)*PI()/180-VLOOKUP($A11,'Lat Long'!$B:$D,3,FALSE)*PI()/180))*6371</f>
        <v>57.42119075</v>
      </c>
      <c r="C11" s="14">
        <f>ACOS(SIN(VLOOKUP($A11,'Lat Long'!$B:$C,2,FALSE)*PI()/180)*SIN(VLOOKUP('Distance Matrix'!C$1,'Lat Long'!$B:$C,2,FALSE)*PI()/180)+COS(VLOOKUP($A11,'Lat Long'!$B:$C,2,FALSE)*PI()/180)*COS(VLOOKUP('Distance Matrix'!C$1,'Lat Long'!$B:$C,2,FALSE)*PI()/180)*COS(VLOOKUP('Distance Matrix'!C$1,'Lat Long'!$B:$D,3,FALSE)*PI()/180-VLOOKUP($A11,'Lat Long'!$B:$D,3,FALSE)*PI()/180))*6371</f>
        <v>30.39041658</v>
      </c>
      <c r="D11" s="14">
        <f>ACOS(SIN(VLOOKUP($A11,'Lat Long'!$B:$C,2,FALSE)*PI()/180)*SIN(VLOOKUP('Distance Matrix'!D$1,'Lat Long'!$B:$C,2,FALSE)*PI()/180)+COS(VLOOKUP($A11,'Lat Long'!$B:$C,2,FALSE)*PI()/180)*COS(VLOOKUP('Distance Matrix'!D$1,'Lat Long'!$B:$C,2,FALSE)*PI()/180)*COS(VLOOKUP('Distance Matrix'!D$1,'Lat Long'!$B:$D,3,FALSE)*PI()/180-VLOOKUP($A11,'Lat Long'!$B:$D,3,FALSE)*PI()/180))*6371</f>
        <v>30.49129603</v>
      </c>
      <c r="E11" s="14">
        <f>ACOS(SIN(VLOOKUP($A11,'Lat Long'!$B:$C,2,FALSE)*PI()/180)*SIN(VLOOKUP('Distance Matrix'!E$1,'Lat Long'!$B:$C,2,FALSE)*PI()/180)+COS(VLOOKUP($A11,'Lat Long'!$B:$C,2,FALSE)*PI()/180)*COS(VLOOKUP('Distance Matrix'!E$1,'Lat Long'!$B:$C,2,FALSE)*PI()/180)*COS(VLOOKUP('Distance Matrix'!E$1,'Lat Long'!$B:$D,3,FALSE)*PI()/180-VLOOKUP($A11,'Lat Long'!$B:$D,3,FALSE)*PI()/180))*6371</f>
        <v>9.204643065</v>
      </c>
      <c r="F11" s="14">
        <f>ACOS(SIN(VLOOKUP($A11,'Lat Long'!$B:$C,2,FALSE)*PI()/180)*SIN(VLOOKUP('Distance Matrix'!F$1,'Lat Long'!$B:$C,2,FALSE)*PI()/180)+COS(VLOOKUP($A11,'Lat Long'!$B:$C,2,FALSE)*PI()/180)*COS(VLOOKUP('Distance Matrix'!F$1,'Lat Long'!$B:$C,2,FALSE)*PI()/180)*COS(VLOOKUP('Distance Matrix'!F$1,'Lat Long'!$B:$D,3,FALSE)*PI()/180-VLOOKUP($A11,'Lat Long'!$B:$D,3,FALSE)*PI()/180))*6371</f>
        <v>35.61249757</v>
      </c>
      <c r="G11" s="14">
        <f>ACOS(SIN(VLOOKUP($A11,'Lat Long'!$B:$C,2,FALSE)*PI()/180)*SIN(VLOOKUP('Distance Matrix'!G$1,'Lat Long'!$B:$C,2,FALSE)*PI()/180)+COS(VLOOKUP($A11,'Lat Long'!$B:$C,2,FALSE)*PI()/180)*COS(VLOOKUP('Distance Matrix'!G$1,'Lat Long'!$B:$C,2,FALSE)*PI()/180)*COS(VLOOKUP('Distance Matrix'!G$1,'Lat Long'!$B:$D,3,FALSE)*PI()/180-VLOOKUP($A11,'Lat Long'!$B:$D,3,FALSE)*PI()/180))*6371</f>
        <v>0.182346762</v>
      </c>
      <c r="H11" s="14">
        <f>ACOS(SIN(VLOOKUP($A11,'Lat Long'!$B:$C,2,FALSE)*PI()/180)*SIN(VLOOKUP('Distance Matrix'!H$1,'Lat Long'!$B:$C,2,FALSE)*PI()/180)+COS(VLOOKUP($A11,'Lat Long'!$B:$C,2,FALSE)*PI()/180)*COS(VLOOKUP('Distance Matrix'!H$1,'Lat Long'!$B:$C,2,FALSE)*PI()/180)*COS(VLOOKUP('Distance Matrix'!H$1,'Lat Long'!$B:$D,3,FALSE)*PI()/180-VLOOKUP($A11,'Lat Long'!$B:$D,3,FALSE)*PI()/180))*6371</f>
        <v>6.614486092</v>
      </c>
      <c r="I11" s="14">
        <f>ACOS(SIN(VLOOKUP($A11,'Lat Long'!$B:$C,2,FALSE)*PI()/180)*SIN(VLOOKUP('Distance Matrix'!I$1,'Lat Long'!$B:$C,2,FALSE)*PI()/180)+COS(VLOOKUP($A11,'Lat Long'!$B:$C,2,FALSE)*PI()/180)*COS(VLOOKUP('Distance Matrix'!I$1,'Lat Long'!$B:$C,2,FALSE)*PI()/180)*COS(VLOOKUP('Distance Matrix'!I$1,'Lat Long'!$B:$D,3,FALSE)*PI()/180-VLOOKUP($A11,'Lat Long'!$B:$D,3,FALSE)*PI()/180))*6371</f>
        <v>59.40662704</v>
      </c>
      <c r="J11" s="14">
        <f>ACOS(SIN(VLOOKUP($A11,'Lat Long'!$B:$C,2,FALSE)*PI()/180)*SIN(VLOOKUP('Distance Matrix'!J$1,'Lat Long'!$B:$C,2,FALSE)*PI()/180)+COS(VLOOKUP($A11,'Lat Long'!$B:$C,2,FALSE)*PI()/180)*COS(VLOOKUP('Distance Matrix'!J$1,'Lat Long'!$B:$C,2,FALSE)*PI()/180)*COS(VLOOKUP('Distance Matrix'!J$1,'Lat Long'!$B:$D,3,FALSE)*PI()/180-VLOOKUP($A11,'Lat Long'!$B:$D,3,FALSE)*PI()/180))*6371</f>
        <v>19.55737456</v>
      </c>
      <c r="K11" s="14">
        <v>0.0</v>
      </c>
    </row>
    <row r="12"/>
    <row r="13">
      <c r="A13" s="18"/>
      <c r="B13" s="18"/>
      <c r="C13" s="10"/>
      <c r="D13" s="10"/>
    </row>
    <row r="14">
      <c r="A14" s="18"/>
      <c r="B14" s="18"/>
      <c r="C14" s="10"/>
      <c r="D14" s="10"/>
    </row>
    <row r="15">
      <c r="A15" s="18"/>
      <c r="B15" s="18"/>
      <c r="C15" s="10"/>
      <c r="D15" s="10"/>
    </row>
    <row r="16">
      <c r="A16" s="18"/>
      <c r="B16" s="18"/>
      <c r="C16" s="10"/>
      <c r="D16" s="10"/>
    </row>
    <row r="17">
      <c r="A17" s="18"/>
      <c r="B17" s="18"/>
      <c r="C17" s="10"/>
      <c r="D17" s="10"/>
    </row>
    <row r="18">
      <c r="A18" s="18"/>
      <c r="B18" s="18"/>
      <c r="C18" s="10"/>
      <c r="D18" s="10"/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78"/>
    <col customWidth="1" min="2" max="2" width="10.44"/>
    <col customWidth="1" min="3" max="3" width="12.22"/>
    <col customWidth="1" min="4" max="4" width="12.33"/>
    <col customWidth="1" min="5" max="5" width="18.0"/>
    <col customWidth="1" min="6" max="6" width="16.67"/>
    <col customWidth="1" min="7" max="7" width="13.33"/>
    <col customWidth="1" min="8" max="9" width="8.67"/>
    <col customWidth="1" min="10" max="10" width="24.22"/>
    <col customWidth="1" min="11" max="11" width="25.33"/>
    <col customWidth="1" min="12" max="13" width="8.67"/>
    <col customWidth="1" min="14" max="26" width="8.78"/>
  </cols>
  <sheetData>
    <row r="1">
      <c r="A1" s="19" t="s">
        <v>70</v>
      </c>
      <c r="B1" s="19" t="s">
        <v>71</v>
      </c>
      <c r="C1" s="19" t="s">
        <v>72</v>
      </c>
      <c r="D1" s="19" t="s">
        <v>73</v>
      </c>
      <c r="E1" s="19" t="s">
        <v>74</v>
      </c>
      <c r="F1" s="19" t="s">
        <v>75</v>
      </c>
      <c r="G1" s="19" t="s">
        <v>76</v>
      </c>
      <c r="H1" s="19" t="s">
        <v>57</v>
      </c>
      <c r="I1" s="20" t="s">
        <v>58</v>
      </c>
      <c r="J1" s="20" t="s">
        <v>77</v>
      </c>
      <c r="K1" s="20" t="s">
        <v>78</v>
      </c>
      <c r="L1" s="20" t="s">
        <v>79</v>
      </c>
      <c r="M1" s="20" t="s">
        <v>80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>
        <v>1.0</v>
      </c>
      <c r="B2" s="22" t="s">
        <v>81</v>
      </c>
      <c r="C2" s="22">
        <v>8000.0</v>
      </c>
      <c r="D2" s="22">
        <v>3.0</v>
      </c>
      <c r="E2" s="22">
        <v>300.0</v>
      </c>
      <c r="F2" s="22">
        <v>2.0</v>
      </c>
      <c r="G2" s="22">
        <v>5.0</v>
      </c>
      <c r="H2" s="22"/>
      <c r="I2" s="22"/>
      <c r="J2" s="23">
        <v>225.58289382309943</v>
      </c>
      <c r="K2" s="23">
        <v>207.80118124999998</v>
      </c>
      <c r="L2" s="22">
        <v>1.0</v>
      </c>
      <c r="M2" s="22">
        <v>1.0</v>
      </c>
    </row>
    <row r="3">
      <c r="A3" s="3">
        <v>2.0</v>
      </c>
      <c r="B3" s="22" t="s">
        <v>82</v>
      </c>
      <c r="C3" s="22">
        <v>10000.0</v>
      </c>
      <c r="D3" s="22">
        <v>4.0</v>
      </c>
      <c r="E3" s="22">
        <v>400.0</v>
      </c>
      <c r="F3" s="22">
        <v>2.0</v>
      </c>
      <c r="G3" s="22">
        <v>5.0</v>
      </c>
      <c r="H3" s="22"/>
      <c r="I3" s="22"/>
      <c r="J3" s="22">
        <v>0.0</v>
      </c>
      <c r="K3" s="23">
        <v>3.026229166666666</v>
      </c>
      <c r="L3" s="22">
        <v>0.0</v>
      </c>
      <c r="M3" s="22">
        <v>1.0</v>
      </c>
    </row>
    <row r="4">
      <c r="A4" s="3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>
      <c r="A5" s="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>
      <c r="A6" s="14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>
      <c r="A7" s="14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>
      <c r="A8" s="14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19" max="19" width="30.0"/>
    <col customWidth="1" min="20" max="20" width="18.44"/>
    <col customWidth="1" min="26" max="26" width="15.44"/>
    <col customWidth="1" min="27" max="27" width="18.44"/>
    <col customWidth="1" min="28" max="29" width="18.0"/>
    <col customWidth="1" min="39" max="39" width="20.78"/>
  </cols>
  <sheetData>
    <row r="1">
      <c r="A1" s="4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  <c r="X1" s="4" t="s">
        <v>106</v>
      </c>
      <c r="Y1" s="4" t="s">
        <v>107</v>
      </c>
      <c r="Z1" s="4" t="s">
        <v>108</v>
      </c>
      <c r="AA1" s="4" t="s">
        <v>109</v>
      </c>
      <c r="AB1" s="4" t="s">
        <v>110</v>
      </c>
      <c r="AC1" s="4" t="s">
        <v>111</v>
      </c>
      <c r="AD1" s="4" t="s">
        <v>112</v>
      </c>
      <c r="AE1" s="4" t="s">
        <v>113</v>
      </c>
      <c r="AF1" s="4" t="s">
        <v>114</v>
      </c>
    </row>
    <row r="2" hidden="1">
      <c r="A2" s="4">
        <v>8303.0</v>
      </c>
      <c r="B2" s="4" t="s">
        <v>16</v>
      </c>
      <c r="C2" s="4" t="s">
        <v>115</v>
      </c>
      <c r="D2" s="4" t="s">
        <v>116</v>
      </c>
      <c r="E2" s="4" t="s">
        <v>117</v>
      </c>
      <c r="F2" s="4">
        <v>650.0</v>
      </c>
      <c r="G2" s="4" t="s">
        <v>118</v>
      </c>
      <c r="H2" s="4">
        <v>7.0</v>
      </c>
      <c r="I2" s="4">
        <v>23.5</v>
      </c>
      <c r="J2" s="4">
        <v>22.13</v>
      </c>
      <c r="K2" s="4">
        <v>3.2</v>
      </c>
      <c r="L2" s="4">
        <v>130.97</v>
      </c>
      <c r="M2" s="4">
        <v>89.06</v>
      </c>
      <c r="N2" s="4" t="s">
        <v>119</v>
      </c>
      <c r="O2" s="4" t="s">
        <v>120</v>
      </c>
      <c r="P2" s="4">
        <v>6.0</v>
      </c>
      <c r="Q2" s="4" t="s">
        <v>121</v>
      </c>
      <c r="R2" s="4">
        <v>100.0</v>
      </c>
      <c r="S2" s="17">
        <v>8.99923640167364</v>
      </c>
      <c r="T2" s="17">
        <v>358.4695833333333</v>
      </c>
      <c r="U2" s="17">
        <v>36.56014644351465</v>
      </c>
      <c r="V2" s="17">
        <v>1.668736882845188</v>
      </c>
      <c r="W2" s="17">
        <v>64465.83922700655</v>
      </c>
      <c r="X2" s="17">
        <v>13.37482</v>
      </c>
      <c r="Y2" s="17">
        <v>100.26214</v>
      </c>
      <c r="Z2" s="17">
        <v>0.0</v>
      </c>
      <c r="AA2" s="17">
        <v>0.0</v>
      </c>
      <c r="AB2" s="24">
        <v>45566.71875</v>
      </c>
      <c r="AC2" s="24">
        <v>45566.68055555555</v>
      </c>
      <c r="AD2" s="17">
        <v>55.0</v>
      </c>
      <c r="AE2" s="17">
        <v>13.54343</v>
      </c>
      <c r="AF2" s="17">
        <v>100.62904</v>
      </c>
    </row>
    <row r="3" hidden="1">
      <c r="A3" s="4">
        <v>4244.0</v>
      </c>
      <c r="B3" s="4" t="s">
        <v>115</v>
      </c>
      <c r="C3" s="4" t="s">
        <v>122</v>
      </c>
      <c r="D3" s="4" t="s">
        <v>116</v>
      </c>
      <c r="E3" s="4" t="s">
        <v>117</v>
      </c>
      <c r="F3" s="4">
        <v>650.0</v>
      </c>
      <c r="G3" s="4" t="s">
        <v>118</v>
      </c>
      <c r="H3" s="4">
        <v>7.0</v>
      </c>
      <c r="I3" s="4">
        <v>23.5</v>
      </c>
      <c r="J3" s="4">
        <v>22.13</v>
      </c>
      <c r="K3" s="4">
        <v>3.2</v>
      </c>
      <c r="L3" s="4">
        <v>130.97</v>
      </c>
      <c r="M3" s="4">
        <v>89.06</v>
      </c>
      <c r="N3" s="4" t="s">
        <v>119</v>
      </c>
      <c r="O3" s="4" t="s">
        <v>120</v>
      </c>
      <c r="P3" s="4">
        <v>6.0</v>
      </c>
      <c r="Q3" s="4" t="s">
        <v>121</v>
      </c>
      <c r="R3" s="4">
        <v>100.0</v>
      </c>
      <c r="S3" s="17">
        <v>58.63054054054054</v>
      </c>
      <c r="T3" s="17">
        <v>361.555</v>
      </c>
      <c r="U3" s="17">
        <v>1057.091216216216</v>
      </c>
      <c r="V3" s="17">
        <v>6.713894189189189</v>
      </c>
      <c r="W3" s="17">
        <v>41285.14367901759</v>
      </c>
      <c r="X3" s="17">
        <v>13.48149</v>
      </c>
      <c r="Y3" s="17">
        <v>100.53851</v>
      </c>
      <c r="Z3" s="17">
        <v>0.0</v>
      </c>
      <c r="AA3" s="17">
        <v>0.0</v>
      </c>
      <c r="AB3" s="24">
        <v>45568.59722222222</v>
      </c>
      <c r="AC3" s="24">
        <v>45568.34027777778</v>
      </c>
      <c r="AD3" s="17">
        <v>370.0</v>
      </c>
      <c r="AE3" s="17">
        <v>13.63504</v>
      </c>
      <c r="AF3" s="17">
        <v>100.64552</v>
      </c>
    </row>
    <row r="4">
      <c r="A4" s="4">
        <v>4248.0</v>
      </c>
      <c r="B4" s="4" t="s">
        <v>9</v>
      </c>
      <c r="C4" s="4" t="s">
        <v>10</v>
      </c>
      <c r="D4" s="4" t="s">
        <v>116</v>
      </c>
      <c r="E4" s="4" t="s">
        <v>123</v>
      </c>
      <c r="F4" s="4">
        <v>650.0</v>
      </c>
      <c r="G4" s="4" t="s">
        <v>118</v>
      </c>
      <c r="H4" s="4">
        <v>7.0</v>
      </c>
      <c r="I4" s="4">
        <v>23.5</v>
      </c>
      <c r="J4" s="4">
        <v>22.13</v>
      </c>
      <c r="K4" s="4">
        <v>3.2</v>
      </c>
      <c r="L4" s="4">
        <v>130.97</v>
      </c>
      <c r="M4" s="4">
        <v>89.06</v>
      </c>
      <c r="N4" s="4" t="s">
        <v>119</v>
      </c>
      <c r="O4" s="4" t="s">
        <v>120</v>
      </c>
      <c r="P4" s="4">
        <v>6.0</v>
      </c>
      <c r="Q4" s="4" t="s">
        <v>121</v>
      </c>
      <c r="R4" s="4">
        <v>100.0</v>
      </c>
      <c r="S4" s="17">
        <v>58.54451612903226</v>
      </c>
      <c r="T4" s="17">
        <v>151.24</v>
      </c>
      <c r="U4" s="17">
        <v>1186.16935483871</v>
      </c>
      <c r="V4" s="17">
        <v>5.138986774193548</v>
      </c>
      <c r="W4" s="17">
        <v>13704.27915201404</v>
      </c>
      <c r="X4" s="17">
        <v>13.3802</v>
      </c>
      <c r="Y4" s="17">
        <v>100.64755</v>
      </c>
      <c r="Z4" s="17">
        <v>3150.0</v>
      </c>
      <c r="AA4" s="17">
        <v>12100.0</v>
      </c>
      <c r="AB4" s="24">
        <v>45568.70486111111</v>
      </c>
      <c r="AC4" s="24">
        <v>45568.59722222222</v>
      </c>
      <c r="AD4" s="17">
        <v>155.0</v>
      </c>
      <c r="AE4" s="17">
        <v>13.47697</v>
      </c>
      <c r="AF4" s="17">
        <v>100.71445</v>
      </c>
    </row>
    <row r="5" hidden="1">
      <c r="A5" s="4">
        <v>4249.0</v>
      </c>
      <c r="B5" s="4" t="s">
        <v>10</v>
      </c>
      <c r="C5" s="4" t="s">
        <v>37</v>
      </c>
      <c r="D5" s="4" t="s">
        <v>116</v>
      </c>
      <c r="E5" s="4" t="s">
        <v>117</v>
      </c>
      <c r="F5" s="4">
        <v>650.0</v>
      </c>
      <c r="G5" s="4" t="s">
        <v>118</v>
      </c>
      <c r="H5" s="4">
        <v>7.0</v>
      </c>
      <c r="I5" s="4">
        <v>23.5</v>
      </c>
      <c r="J5" s="4">
        <v>22.13</v>
      </c>
      <c r="K5" s="4">
        <v>3.2</v>
      </c>
      <c r="L5" s="4">
        <v>130.97</v>
      </c>
      <c r="M5" s="4">
        <v>89.06</v>
      </c>
      <c r="N5" s="4" t="s">
        <v>119</v>
      </c>
      <c r="O5" s="4" t="s">
        <v>120</v>
      </c>
      <c r="P5" s="4">
        <v>6.0</v>
      </c>
      <c r="Q5" s="4" t="s">
        <v>121</v>
      </c>
      <c r="R5" s="4">
        <v>100.0</v>
      </c>
      <c r="S5" s="17">
        <v>56.84888888888889</v>
      </c>
      <c r="T5" s="17">
        <v>42.63666666666667</v>
      </c>
      <c r="U5" s="17">
        <v>1051.5</v>
      </c>
      <c r="V5" s="17">
        <v>3.632812222222222</v>
      </c>
      <c r="W5" s="17">
        <v>3314.793219456693</v>
      </c>
      <c r="X5" s="17">
        <v>13.35527</v>
      </c>
      <c r="Y5" s="17">
        <v>100.71655</v>
      </c>
      <c r="Z5" s="17">
        <v>0.0</v>
      </c>
      <c r="AA5" s="17">
        <v>0.0</v>
      </c>
      <c r="AB5" s="24">
        <v>45568.73611111111</v>
      </c>
      <c r="AC5" s="24">
        <v>45568.70486111111</v>
      </c>
      <c r="AD5" s="17">
        <v>45.0</v>
      </c>
      <c r="AE5" s="17">
        <v>13.37703</v>
      </c>
      <c r="AF5" s="17">
        <v>100.7311</v>
      </c>
    </row>
    <row r="6" hidden="1">
      <c r="A6" s="4">
        <v>4255.0</v>
      </c>
      <c r="B6" s="4" t="s">
        <v>37</v>
      </c>
      <c r="C6" s="4" t="s">
        <v>14</v>
      </c>
      <c r="D6" s="4" t="s">
        <v>116</v>
      </c>
      <c r="E6" s="4" t="s">
        <v>124</v>
      </c>
      <c r="F6" s="4">
        <v>650.0</v>
      </c>
      <c r="G6" s="4" t="s">
        <v>118</v>
      </c>
      <c r="H6" s="4">
        <v>7.0</v>
      </c>
      <c r="I6" s="4">
        <v>23.5</v>
      </c>
      <c r="J6" s="4">
        <v>22.13</v>
      </c>
      <c r="K6" s="4">
        <v>3.2</v>
      </c>
      <c r="L6" s="4">
        <v>130.97</v>
      </c>
      <c r="M6" s="4">
        <v>89.06</v>
      </c>
      <c r="N6" s="4" t="s">
        <v>119</v>
      </c>
      <c r="O6" s="4" t="s">
        <v>120</v>
      </c>
      <c r="P6" s="4">
        <v>6.0</v>
      </c>
      <c r="Q6" s="4" t="s">
        <v>121</v>
      </c>
      <c r="R6" s="4">
        <v>100.0</v>
      </c>
      <c r="S6" s="17">
        <v>26.96277380952381</v>
      </c>
      <c r="T6" s="17">
        <v>471.8485416666667</v>
      </c>
      <c r="U6" s="17">
        <v>958.2380952380952</v>
      </c>
      <c r="V6" s="17">
        <v>1.452492523809524</v>
      </c>
      <c r="W6" s="17">
        <v>32632.64070560301</v>
      </c>
      <c r="X6" s="17">
        <v>13.12716</v>
      </c>
      <c r="Y6" s="17">
        <v>100.73299</v>
      </c>
      <c r="Z6" s="17">
        <v>3150.0</v>
      </c>
      <c r="AA6" s="17">
        <v>14987.0</v>
      </c>
      <c r="AB6" s="24">
        <v>45569.28819444445</v>
      </c>
      <c r="AC6" s="24">
        <v>45568.73611111111</v>
      </c>
      <c r="AD6" s="17">
        <v>795.0</v>
      </c>
      <c r="AE6" s="17">
        <v>13.35294</v>
      </c>
      <c r="AF6" s="17">
        <v>100.82802</v>
      </c>
    </row>
    <row r="7" hidden="1">
      <c r="A7" s="4">
        <v>4256.0</v>
      </c>
      <c r="B7" s="4" t="s">
        <v>14</v>
      </c>
      <c r="C7" s="4" t="s">
        <v>14</v>
      </c>
      <c r="D7" s="4" t="s">
        <v>116</v>
      </c>
      <c r="E7" s="4" t="s">
        <v>123</v>
      </c>
      <c r="F7" s="4">
        <v>650.0</v>
      </c>
      <c r="G7" s="4" t="s">
        <v>118</v>
      </c>
      <c r="H7" s="4">
        <v>7.0</v>
      </c>
      <c r="I7" s="4">
        <v>23.5</v>
      </c>
      <c r="J7" s="4">
        <v>22.13</v>
      </c>
      <c r="K7" s="4">
        <v>3.2</v>
      </c>
      <c r="L7" s="4">
        <v>130.97</v>
      </c>
      <c r="M7" s="4">
        <v>89.06</v>
      </c>
      <c r="N7" s="4" t="s">
        <v>119</v>
      </c>
      <c r="O7" s="4" t="s">
        <v>120</v>
      </c>
      <c r="P7" s="4">
        <v>6.0</v>
      </c>
      <c r="Q7" s="4" t="s">
        <v>121</v>
      </c>
      <c r="R7" s="4">
        <v>100.0</v>
      </c>
      <c r="S7" s="17">
        <v>0.0</v>
      </c>
      <c r="T7" s="17">
        <v>0.0</v>
      </c>
      <c r="U7" s="17">
        <v>641.4642857142857</v>
      </c>
      <c r="V7" s="17">
        <v>0.0</v>
      </c>
      <c r="W7" s="17">
        <v>0.0</v>
      </c>
      <c r="X7" s="17">
        <v>13.12813</v>
      </c>
      <c r="Y7" s="17">
        <v>100.82649</v>
      </c>
      <c r="Z7" s="17">
        <v>2900.0</v>
      </c>
      <c r="AA7" s="17">
        <v>28000.0</v>
      </c>
      <c r="AB7" s="24">
        <v>45569.50347222222</v>
      </c>
      <c r="AC7" s="24">
        <v>45569.46527777778</v>
      </c>
      <c r="AD7" s="17">
        <v>55.0</v>
      </c>
      <c r="AE7" s="17">
        <v>13.12813</v>
      </c>
      <c r="AF7" s="17">
        <v>100.82649</v>
      </c>
    </row>
    <row r="8" hidden="1">
      <c r="A8" s="4">
        <v>4265.0</v>
      </c>
      <c r="B8" s="4" t="s">
        <v>14</v>
      </c>
      <c r="C8" s="4" t="s">
        <v>12</v>
      </c>
      <c r="D8" s="4" t="s">
        <v>116</v>
      </c>
      <c r="E8" s="4" t="s">
        <v>117</v>
      </c>
      <c r="F8" s="4">
        <v>650.0</v>
      </c>
      <c r="G8" s="4" t="s">
        <v>118</v>
      </c>
      <c r="H8" s="4">
        <v>7.0</v>
      </c>
      <c r="I8" s="4">
        <v>23.5</v>
      </c>
      <c r="J8" s="4">
        <v>22.13</v>
      </c>
      <c r="K8" s="4">
        <v>3.2</v>
      </c>
      <c r="L8" s="4">
        <v>130.97</v>
      </c>
      <c r="M8" s="4">
        <v>89.06</v>
      </c>
      <c r="N8" s="4" t="s">
        <v>119</v>
      </c>
      <c r="O8" s="4" t="s">
        <v>120</v>
      </c>
      <c r="P8" s="4">
        <v>6.0</v>
      </c>
      <c r="Q8" s="4" t="s">
        <v>121</v>
      </c>
      <c r="R8" s="4">
        <v>100.0</v>
      </c>
      <c r="S8" s="17">
        <v>0.0</v>
      </c>
      <c r="T8" s="17">
        <v>0.0</v>
      </c>
      <c r="U8" s="17">
        <v>841.46875</v>
      </c>
      <c r="V8" s="17">
        <v>0.0</v>
      </c>
      <c r="W8" s="17">
        <v>0.0</v>
      </c>
      <c r="X8" s="17">
        <v>13.12813</v>
      </c>
      <c r="Y8" s="17">
        <v>100.82649</v>
      </c>
      <c r="Z8" s="17">
        <v>0.0</v>
      </c>
      <c r="AA8" s="17">
        <v>0.0</v>
      </c>
      <c r="AB8" s="24">
        <v>45569.59027777778</v>
      </c>
      <c r="AC8" s="24">
        <v>45569.5625</v>
      </c>
      <c r="AD8" s="17">
        <v>40.0</v>
      </c>
      <c r="AE8" s="17">
        <v>13.12813</v>
      </c>
      <c r="AF8" s="17">
        <v>100.82649</v>
      </c>
    </row>
    <row r="9">
      <c r="A9" s="4">
        <v>4266.0</v>
      </c>
      <c r="B9" s="4" t="s">
        <v>12</v>
      </c>
      <c r="C9" s="4" t="s">
        <v>12</v>
      </c>
      <c r="D9" s="4" t="s">
        <v>116</v>
      </c>
      <c r="E9" s="4" t="s">
        <v>123</v>
      </c>
      <c r="F9" s="4">
        <v>650.0</v>
      </c>
      <c r="G9" s="4" t="s">
        <v>118</v>
      </c>
      <c r="H9" s="4">
        <v>7.0</v>
      </c>
      <c r="I9" s="4">
        <v>23.5</v>
      </c>
      <c r="J9" s="4">
        <v>22.13</v>
      </c>
      <c r="K9" s="4">
        <v>3.2</v>
      </c>
      <c r="L9" s="4">
        <v>130.97</v>
      </c>
      <c r="M9" s="4">
        <v>89.06</v>
      </c>
      <c r="N9" s="4" t="s">
        <v>119</v>
      </c>
      <c r="O9" s="4" t="s">
        <v>120</v>
      </c>
      <c r="P9" s="4">
        <v>6.0</v>
      </c>
      <c r="Q9" s="4" t="s">
        <v>121</v>
      </c>
      <c r="R9" s="4">
        <v>100.0</v>
      </c>
      <c r="S9" s="17">
        <v>58.84142857142857</v>
      </c>
      <c r="T9" s="17">
        <v>34.32416666666666</v>
      </c>
      <c r="U9" s="17">
        <v>1066.0</v>
      </c>
      <c r="V9" s="17">
        <v>2.723214285714286</v>
      </c>
      <c r="W9" s="17">
        <v>1408.699150959579</v>
      </c>
      <c r="X9" s="17">
        <v>13.1221</v>
      </c>
      <c r="Y9" s="17">
        <v>100.81628</v>
      </c>
      <c r="Z9" s="17">
        <v>2250.0</v>
      </c>
      <c r="AA9" s="17">
        <v>2250.0</v>
      </c>
      <c r="AB9" s="24">
        <v>45569.61458333334</v>
      </c>
      <c r="AC9" s="24">
        <v>45569.59027777778</v>
      </c>
      <c r="AD9" s="17">
        <v>35.0</v>
      </c>
      <c r="AE9" s="17">
        <v>13.12888</v>
      </c>
      <c r="AF9" s="17">
        <v>100.82649</v>
      </c>
    </row>
    <row r="10">
      <c r="A10" s="4">
        <v>4267.0</v>
      </c>
      <c r="B10" s="4" t="s">
        <v>12</v>
      </c>
      <c r="C10" s="4" t="s">
        <v>14</v>
      </c>
      <c r="D10" s="4" t="s">
        <v>116</v>
      </c>
      <c r="E10" s="4" t="s">
        <v>123</v>
      </c>
      <c r="F10" s="4">
        <v>650.0</v>
      </c>
      <c r="G10" s="4" t="s">
        <v>118</v>
      </c>
      <c r="H10" s="4">
        <v>7.0</v>
      </c>
      <c r="I10" s="4">
        <v>23.5</v>
      </c>
      <c r="J10" s="4">
        <v>22.13</v>
      </c>
      <c r="K10" s="4">
        <v>3.2</v>
      </c>
      <c r="L10" s="4">
        <v>130.97</v>
      </c>
      <c r="M10" s="4">
        <v>89.06</v>
      </c>
      <c r="N10" s="4" t="s">
        <v>119</v>
      </c>
      <c r="O10" s="4" t="s">
        <v>120</v>
      </c>
      <c r="P10" s="4">
        <v>6.0</v>
      </c>
      <c r="Q10" s="4" t="s">
        <v>121</v>
      </c>
      <c r="R10" s="4">
        <v>100.0</v>
      </c>
      <c r="S10" s="17">
        <v>23.22899122807017</v>
      </c>
      <c r="T10" s="17">
        <v>110.3377083333333</v>
      </c>
      <c r="U10" s="17">
        <v>750.109649122807</v>
      </c>
      <c r="V10" s="17">
        <v>0.896587192982456</v>
      </c>
      <c r="W10" s="17">
        <v>5544.062335062505</v>
      </c>
      <c r="X10" s="17">
        <v>13.12001</v>
      </c>
      <c r="Y10" s="17">
        <v>100.81222</v>
      </c>
      <c r="Z10" s="17">
        <v>2880.0</v>
      </c>
      <c r="AA10" s="17">
        <v>2880.0</v>
      </c>
      <c r="AB10" s="24">
        <v>45569.70833333334</v>
      </c>
      <c r="AC10" s="24">
        <v>45569.61458333334</v>
      </c>
      <c r="AD10" s="17">
        <v>135.0</v>
      </c>
      <c r="AE10" s="17">
        <v>13.14718</v>
      </c>
      <c r="AF10" s="17">
        <v>100.84188</v>
      </c>
    </row>
    <row r="11" hidden="1">
      <c r="A11" s="4">
        <v>4268.0</v>
      </c>
      <c r="B11" s="4" t="s">
        <v>14</v>
      </c>
      <c r="C11" s="4" t="s">
        <v>12</v>
      </c>
      <c r="D11" s="4" t="s">
        <v>116</v>
      </c>
      <c r="E11" s="4" t="s">
        <v>117</v>
      </c>
      <c r="F11" s="4">
        <v>650.0</v>
      </c>
      <c r="G11" s="4" t="s">
        <v>118</v>
      </c>
      <c r="H11" s="4">
        <v>7.0</v>
      </c>
      <c r="I11" s="4">
        <v>23.5</v>
      </c>
      <c r="J11" s="4">
        <v>22.13</v>
      </c>
      <c r="K11" s="4">
        <v>3.2</v>
      </c>
      <c r="L11" s="4">
        <v>130.97</v>
      </c>
      <c r="M11" s="4">
        <v>89.06</v>
      </c>
      <c r="N11" s="4" t="s">
        <v>119</v>
      </c>
      <c r="O11" s="4" t="s">
        <v>120</v>
      </c>
      <c r="P11" s="4">
        <v>6.0</v>
      </c>
      <c r="Q11" s="4" t="s">
        <v>121</v>
      </c>
      <c r="R11" s="4">
        <v>100.0</v>
      </c>
      <c r="S11" s="17">
        <v>17.14051587301588</v>
      </c>
      <c r="T11" s="17">
        <v>29.99590277777778</v>
      </c>
      <c r="U11" s="17">
        <v>715.1428571428571</v>
      </c>
      <c r="V11" s="17">
        <v>2.027901904761905</v>
      </c>
      <c r="W11" s="17">
        <v>3722.253814762206</v>
      </c>
      <c r="X11" s="17">
        <v>13.12487</v>
      </c>
      <c r="Y11" s="17">
        <v>100.81593</v>
      </c>
      <c r="Z11" s="17">
        <v>0.0</v>
      </c>
      <c r="AA11" s="17">
        <v>0.0</v>
      </c>
      <c r="AB11" s="24">
        <v>45569.83333333334</v>
      </c>
      <c r="AC11" s="24">
        <v>45569.8125</v>
      </c>
      <c r="AD11" s="17">
        <v>30.0</v>
      </c>
      <c r="AE11" s="17">
        <v>13.14507</v>
      </c>
      <c r="AF11" s="17">
        <v>100.84188</v>
      </c>
    </row>
    <row r="12" hidden="1">
      <c r="A12" s="4">
        <v>4270.0</v>
      </c>
      <c r="B12" s="4" t="s">
        <v>12</v>
      </c>
      <c r="C12" s="4" t="s">
        <v>14</v>
      </c>
      <c r="D12" s="4" t="s">
        <v>116</v>
      </c>
      <c r="E12" s="4" t="s">
        <v>123</v>
      </c>
      <c r="F12" s="4">
        <v>650.0</v>
      </c>
      <c r="G12" s="4" t="s">
        <v>118</v>
      </c>
      <c r="H12" s="4">
        <v>7.0</v>
      </c>
      <c r="I12" s="4">
        <v>23.5</v>
      </c>
      <c r="J12" s="4">
        <v>22.13</v>
      </c>
      <c r="K12" s="4">
        <v>3.2</v>
      </c>
      <c r="L12" s="4">
        <v>130.97</v>
      </c>
      <c r="M12" s="4">
        <v>89.06</v>
      </c>
      <c r="N12" s="4" t="s">
        <v>119</v>
      </c>
      <c r="O12" s="4" t="s">
        <v>120</v>
      </c>
      <c r="P12" s="4">
        <v>6.0</v>
      </c>
      <c r="Q12" s="4" t="s">
        <v>121</v>
      </c>
      <c r="R12" s="4">
        <v>100.0</v>
      </c>
      <c r="S12" s="17">
        <v>0.0</v>
      </c>
      <c r="T12" s="17">
        <v>0.0</v>
      </c>
      <c r="U12" s="17">
        <v>448.7760416666667</v>
      </c>
      <c r="V12" s="17">
        <v>0.0</v>
      </c>
      <c r="W12" s="17">
        <v>380.68125588324</v>
      </c>
      <c r="X12" s="17">
        <v>13.12322</v>
      </c>
      <c r="Y12" s="17">
        <v>100.81313</v>
      </c>
      <c r="Z12" s="17">
        <v>2250.0</v>
      </c>
      <c r="AA12" s="17">
        <v>9600.0</v>
      </c>
      <c r="AB12" s="24">
        <v>45569.97222222222</v>
      </c>
      <c r="AC12" s="24">
        <v>45569.88541666666</v>
      </c>
      <c r="AD12" s="17">
        <v>125.0</v>
      </c>
      <c r="AE12" s="17">
        <v>13.12529</v>
      </c>
      <c r="AF12" s="17">
        <v>100.81593</v>
      </c>
    </row>
    <row r="13" hidden="1">
      <c r="A13" s="4">
        <v>4273.0</v>
      </c>
      <c r="B13" s="4" t="s">
        <v>14</v>
      </c>
      <c r="C13" s="4" t="s">
        <v>12</v>
      </c>
      <c r="D13" s="4" t="s">
        <v>116</v>
      </c>
      <c r="E13" s="4" t="s">
        <v>123</v>
      </c>
      <c r="F13" s="4">
        <v>650.0</v>
      </c>
      <c r="G13" s="4" t="s">
        <v>118</v>
      </c>
      <c r="H13" s="4">
        <v>7.0</v>
      </c>
      <c r="I13" s="4">
        <v>23.5</v>
      </c>
      <c r="J13" s="4">
        <v>22.13</v>
      </c>
      <c r="K13" s="4">
        <v>3.2</v>
      </c>
      <c r="L13" s="4">
        <v>130.97</v>
      </c>
      <c r="M13" s="4">
        <v>89.06</v>
      </c>
      <c r="N13" s="4" t="s">
        <v>119</v>
      </c>
      <c r="O13" s="4" t="s">
        <v>120</v>
      </c>
      <c r="P13" s="4">
        <v>6.0</v>
      </c>
      <c r="Q13" s="4" t="s">
        <v>121</v>
      </c>
      <c r="R13" s="4">
        <v>100.0</v>
      </c>
      <c r="S13" s="17">
        <v>0.0</v>
      </c>
      <c r="T13" s="17">
        <v>0.0</v>
      </c>
      <c r="U13" s="17">
        <v>1008.397058823529</v>
      </c>
      <c r="V13" s="17">
        <v>0.0</v>
      </c>
      <c r="W13" s="17">
        <v>0.0</v>
      </c>
      <c r="X13" s="17">
        <v>13.12322</v>
      </c>
      <c r="Y13" s="17">
        <v>100.81313</v>
      </c>
      <c r="Z13" s="17">
        <v>2880.0</v>
      </c>
      <c r="AA13" s="17">
        <v>2880.0</v>
      </c>
      <c r="AB13" s="24">
        <v>45570.11111111111</v>
      </c>
      <c r="AC13" s="24">
        <v>45570.05208333334</v>
      </c>
      <c r="AD13" s="17">
        <v>85.0</v>
      </c>
      <c r="AE13" s="17">
        <v>13.12322</v>
      </c>
      <c r="AF13" s="17">
        <v>100.81313</v>
      </c>
    </row>
    <row r="14" hidden="1">
      <c r="A14" s="4">
        <v>4274.0</v>
      </c>
      <c r="B14" s="4" t="s">
        <v>12</v>
      </c>
      <c r="C14" s="4" t="s">
        <v>14</v>
      </c>
      <c r="D14" s="4" t="s">
        <v>116</v>
      </c>
      <c r="E14" s="4" t="s">
        <v>117</v>
      </c>
      <c r="F14" s="4">
        <v>650.0</v>
      </c>
      <c r="G14" s="4" t="s">
        <v>118</v>
      </c>
      <c r="H14" s="4">
        <v>7.0</v>
      </c>
      <c r="I14" s="4">
        <v>23.5</v>
      </c>
      <c r="J14" s="4">
        <v>22.13</v>
      </c>
      <c r="K14" s="4">
        <v>3.2</v>
      </c>
      <c r="L14" s="4">
        <v>130.97</v>
      </c>
      <c r="M14" s="4">
        <v>89.06</v>
      </c>
      <c r="N14" s="4" t="s">
        <v>119</v>
      </c>
      <c r="O14" s="4" t="s">
        <v>120</v>
      </c>
      <c r="P14" s="4">
        <v>6.0</v>
      </c>
      <c r="Q14" s="4" t="s">
        <v>121</v>
      </c>
      <c r="R14" s="4">
        <v>100.0</v>
      </c>
      <c r="S14" s="17">
        <v>54.88230000000001</v>
      </c>
      <c r="T14" s="17">
        <v>457.3525</v>
      </c>
      <c r="U14" s="17">
        <v>117.4575</v>
      </c>
      <c r="V14" s="17">
        <v>3.3603518</v>
      </c>
      <c r="W14" s="17">
        <v>29147.83442878816</v>
      </c>
      <c r="X14" s="17">
        <v>13.12229</v>
      </c>
      <c r="Y14" s="17">
        <v>100.58499</v>
      </c>
      <c r="Z14" s="17">
        <v>0.0</v>
      </c>
      <c r="AA14" s="17">
        <v>0.0</v>
      </c>
      <c r="AB14" s="24">
        <v>45570.12847222222</v>
      </c>
      <c r="AC14" s="24">
        <v>45570.11111111111</v>
      </c>
      <c r="AD14" s="17">
        <v>25.0</v>
      </c>
      <c r="AE14" s="17">
        <v>13.25322</v>
      </c>
      <c r="AF14" s="17">
        <v>100.81329</v>
      </c>
    </row>
    <row r="15">
      <c r="A15" s="4">
        <v>4277.0</v>
      </c>
      <c r="B15" s="4" t="s">
        <v>14</v>
      </c>
      <c r="C15" s="4" t="s">
        <v>16</v>
      </c>
      <c r="D15" s="4" t="s">
        <v>116</v>
      </c>
      <c r="E15" s="4" t="s">
        <v>123</v>
      </c>
      <c r="F15" s="4">
        <v>650.0</v>
      </c>
      <c r="G15" s="4" t="s">
        <v>118</v>
      </c>
      <c r="H15" s="4">
        <v>7.0</v>
      </c>
      <c r="I15" s="4">
        <v>23.5</v>
      </c>
      <c r="J15" s="4">
        <v>22.13</v>
      </c>
      <c r="K15" s="4">
        <v>3.2</v>
      </c>
      <c r="L15" s="4">
        <v>130.97</v>
      </c>
      <c r="M15" s="4">
        <v>89.06</v>
      </c>
      <c r="N15" s="4" t="s">
        <v>119</v>
      </c>
      <c r="O15" s="4" t="s">
        <v>120</v>
      </c>
      <c r="P15" s="4">
        <v>6.0</v>
      </c>
      <c r="Q15" s="4" t="s">
        <v>121</v>
      </c>
      <c r="R15" s="4">
        <v>100.0</v>
      </c>
      <c r="S15" s="17">
        <v>67.49871369294605</v>
      </c>
      <c r="T15" s="17">
        <v>1355.599166666667</v>
      </c>
      <c r="U15" s="17">
        <v>1105.627593360996</v>
      </c>
      <c r="V15" s="17">
        <v>2.896832738589212</v>
      </c>
      <c r="W15" s="17">
        <v>75221.45756939397</v>
      </c>
      <c r="X15" s="17">
        <v>13.25456</v>
      </c>
      <c r="Y15" s="17">
        <v>100.27988</v>
      </c>
      <c r="Z15" s="17">
        <v>2500.0</v>
      </c>
      <c r="AA15" s="17">
        <v>7750.0</v>
      </c>
      <c r="AB15" s="24">
        <v>45571.29513888889</v>
      </c>
      <c r="AC15" s="24">
        <v>45570.45833333334</v>
      </c>
      <c r="AD15" s="17">
        <v>1205.0</v>
      </c>
      <c r="AE15" s="17">
        <v>13.50542</v>
      </c>
      <c r="AF15" s="17">
        <v>100.58214</v>
      </c>
    </row>
    <row r="16">
      <c r="A16" s="4">
        <v>4279.0</v>
      </c>
      <c r="B16" s="4" t="s">
        <v>16</v>
      </c>
      <c r="C16" s="4" t="s">
        <v>14</v>
      </c>
      <c r="D16" s="4" t="s">
        <v>116</v>
      </c>
      <c r="E16" s="4" t="s">
        <v>123</v>
      </c>
      <c r="F16" s="4">
        <v>650.0</v>
      </c>
      <c r="G16" s="4" t="s">
        <v>118</v>
      </c>
      <c r="H16" s="4">
        <v>7.0</v>
      </c>
      <c r="I16" s="4">
        <v>23.5</v>
      </c>
      <c r="J16" s="4">
        <v>22.13</v>
      </c>
      <c r="K16" s="4">
        <v>3.2</v>
      </c>
      <c r="L16" s="4">
        <v>130.97</v>
      </c>
      <c r="M16" s="4">
        <v>89.06</v>
      </c>
      <c r="N16" s="4" t="s">
        <v>119</v>
      </c>
      <c r="O16" s="4" t="s">
        <v>120</v>
      </c>
      <c r="P16" s="4">
        <v>6.0</v>
      </c>
      <c r="Q16" s="4" t="s">
        <v>121</v>
      </c>
      <c r="R16" s="4">
        <v>100.0</v>
      </c>
      <c r="S16" s="17">
        <v>41.25037781350483</v>
      </c>
      <c r="T16" s="17">
        <v>1069.072291666667</v>
      </c>
      <c r="U16" s="17">
        <v>1457.602090032154</v>
      </c>
      <c r="V16" s="17">
        <v>2.402255819935691</v>
      </c>
      <c r="W16" s="17">
        <v>68517.38936484185</v>
      </c>
      <c r="X16" s="17">
        <v>13.12203</v>
      </c>
      <c r="Y16" s="17">
        <v>100.48258</v>
      </c>
      <c r="Z16" s="17">
        <v>3150.0</v>
      </c>
      <c r="AA16" s="17">
        <v>5550.0</v>
      </c>
      <c r="AB16" s="24">
        <v>45572.03819444445</v>
      </c>
      <c r="AC16" s="24">
        <v>45571.29513888889</v>
      </c>
      <c r="AD16" s="17">
        <v>1070.0</v>
      </c>
      <c r="AE16" s="17">
        <v>13.34676</v>
      </c>
      <c r="AF16" s="17">
        <v>100.82627</v>
      </c>
    </row>
    <row r="17">
      <c r="A17" s="4">
        <v>4280.0</v>
      </c>
      <c r="B17" s="4" t="s">
        <v>14</v>
      </c>
      <c r="C17" s="4" t="s">
        <v>14</v>
      </c>
      <c r="D17" s="4" t="s">
        <v>116</v>
      </c>
      <c r="E17" s="4" t="s">
        <v>123</v>
      </c>
      <c r="F17" s="4">
        <v>650.0</v>
      </c>
      <c r="G17" s="4" t="s">
        <v>118</v>
      </c>
      <c r="H17" s="4">
        <v>7.0</v>
      </c>
      <c r="I17" s="4">
        <v>23.5</v>
      </c>
      <c r="J17" s="4">
        <v>22.13</v>
      </c>
      <c r="K17" s="4">
        <v>3.2</v>
      </c>
      <c r="L17" s="4">
        <v>130.97</v>
      </c>
      <c r="M17" s="4">
        <v>89.06</v>
      </c>
      <c r="N17" s="4" t="s">
        <v>119</v>
      </c>
      <c r="O17" s="4" t="s">
        <v>120</v>
      </c>
      <c r="P17" s="4">
        <v>6.0</v>
      </c>
      <c r="Q17" s="4" t="s">
        <v>121</v>
      </c>
      <c r="R17" s="4">
        <v>100.0</v>
      </c>
      <c r="S17" s="17">
        <v>63.94199999999999</v>
      </c>
      <c r="T17" s="17">
        <v>53.285</v>
      </c>
      <c r="U17" s="17">
        <v>1022.925</v>
      </c>
      <c r="V17" s="17">
        <v>4.89297</v>
      </c>
      <c r="W17" s="17">
        <v>3984.127759462453</v>
      </c>
      <c r="X17" s="17">
        <v>13.20056</v>
      </c>
      <c r="Y17" s="17">
        <v>100.64896</v>
      </c>
      <c r="Z17" s="17">
        <v>3150.0</v>
      </c>
      <c r="AA17" s="17">
        <v>3150.0</v>
      </c>
      <c r="AB17" s="24">
        <v>45572.40972222222</v>
      </c>
      <c r="AC17" s="24">
        <v>45572.375</v>
      </c>
      <c r="AD17" s="17">
        <v>50.0</v>
      </c>
      <c r="AE17" s="17">
        <v>13.21741</v>
      </c>
      <c r="AF17" s="17">
        <v>100.67802</v>
      </c>
    </row>
    <row r="18" hidden="1">
      <c r="A18" s="4">
        <v>4281.0</v>
      </c>
      <c r="B18" s="4" t="s">
        <v>14</v>
      </c>
      <c r="C18" s="4" t="s">
        <v>14</v>
      </c>
      <c r="D18" s="4" t="s">
        <v>116</v>
      </c>
      <c r="E18" s="4" t="s">
        <v>117</v>
      </c>
      <c r="F18" s="4">
        <v>650.0</v>
      </c>
      <c r="G18" s="4" t="s">
        <v>118</v>
      </c>
      <c r="H18" s="4">
        <v>7.0</v>
      </c>
      <c r="I18" s="4">
        <v>23.5</v>
      </c>
      <c r="J18" s="4">
        <v>22.13</v>
      </c>
      <c r="K18" s="4">
        <v>3.2</v>
      </c>
      <c r="L18" s="4">
        <v>130.97</v>
      </c>
      <c r="M18" s="4">
        <v>89.06</v>
      </c>
      <c r="N18" s="4" t="s">
        <v>119</v>
      </c>
      <c r="O18" s="4" t="s">
        <v>120</v>
      </c>
      <c r="P18" s="4">
        <v>6.0</v>
      </c>
      <c r="Q18" s="4" t="s">
        <v>121</v>
      </c>
      <c r="R18" s="4">
        <v>100.0</v>
      </c>
      <c r="S18" s="17">
        <v>63.45615384615385</v>
      </c>
      <c r="T18" s="17">
        <v>137.4883333333333</v>
      </c>
      <c r="U18" s="17">
        <v>365.5384615384615</v>
      </c>
      <c r="V18" s="17">
        <v>4.761269230769231</v>
      </c>
      <c r="W18" s="17">
        <v>9582.23670622395</v>
      </c>
      <c r="X18" s="17">
        <v>13.21904</v>
      </c>
      <c r="Y18" s="17">
        <v>100.57407</v>
      </c>
      <c r="Z18" s="17">
        <v>0.0</v>
      </c>
      <c r="AA18" s="17">
        <v>0.0</v>
      </c>
      <c r="AB18" s="24">
        <v>45572.44444444445</v>
      </c>
      <c r="AC18" s="24">
        <v>45572.40972222222</v>
      </c>
      <c r="AD18" s="17">
        <v>50.0</v>
      </c>
      <c r="AE18" s="17">
        <v>13.26223</v>
      </c>
      <c r="AF18" s="17">
        <v>100.64565</v>
      </c>
    </row>
    <row r="19">
      <c r="A19" s="4">
        <v>4282.0</v>
      </c>
      <c r="B19" s="4" t="s">
        <v>14</v>
      </c>
      <c r="C19" s="4" t="s">
        <v>16</v>
      </c>
      <c r="D19" s="4" t="s">
        <v>116</v>
      </c>
      <c r="E19" s="4" t="s">
        <v>123</v>
      </c>
      <c r="F19" s="4">
        <v>650.0</v>
      </c>
      <c r="G19" s="4" t="s">
        <v>118</v>
      </c>
      <c r="H19" s="4">
        <v>7.0</v>
      </c>
      <c r="I19" s="4">
        <v>23.5</v>
      </c>
      <c r="J19" s="4">
        <v>22.13</v>
      </c>
      <c r="K19" s="4">
        <v>3.2</v>
      </c>
      <c r="L19" s="4">
        <v>130.97</v>
      </c>
      <c r="M19" s="4">
        <v>89.06</v>
      </c>
      <c r="N19" s="4" t="s">
        <v>119</v>
      </c>
      <c r="O19" s="4" t="s">
        <v>120</v>
      </c>
      <c r="P19" s="4">
        <v>6.0</v>
      </c>
      <c r="Q19" s="4" t="s">
        <v>121</v>
      </c>
      <c r="R19" s="4">
        <v>100.0</v>
      </c>
      <c r="S19" s="17">
        <v>39.93413181242079</v>
      </c>
      <c r="T19" s="17">
        <v>875.2230555555556</v>
      </c>
      <c r="U19" s="17">
        <v>1723.240494296578</v>
      </c>
      <c r="V19" s="17">
        <v>1.544706463878327</v>
      </c>
      <c r="W19" s="17">
        <v>51477.80172264658</v>
      </c>
      <c r="X19" s="17">
        <v>13.26274</v>
      </c>
      <c r="Y19" s="17">
        <v>100.26215</v>
      </c>
      <c r="Z19" s="17">
        <v>2150.0</v>
      </c>
      <c r="AA19" s="17">
        <v>7300.0</v>
      </c>
      <c r="AB19" s="24">
        <v>45573.30902777778</v>
      </c>
      <c r="AC19" s="24">
        <v>45572.5</v>
      </c>
      <c r="AD19" s="17">
        <v>1165.0</v>
      </c>
      <c r="AE19" s="17">
        <v>13.54401</v>
      </c>
      <c r="AF19" s="17">
        <v>100.57167</v>
      </c>
    </row>
    <row r="20">
      <c r="A20" s="4">
        <v>4287.0</v>
      </c>
      <c r="B20" s="4" t="s">
        <v>16</v>
      </c>
      <c r="C20" s="4" t="s">
        <v>16</v>
      </c>
      <c r="D20" s="4" t="s">
        <v>116</v>
      </c>
      <c r="E20" s="4" t="s">
        <v>123</v>
      </c>
      <c r="F20" s="4">
        <v>650.0</v>
      </c>
      <c r="G20" s="4" t="s">
        <v>118</v>
      </c>
      <c r="H20" s="4">
        <v>7.0</v>
      </c>
      <c r="I20" s="4">
        <v>23.5</v>
      </c>
      <c r="J20" s="4">
        <v>22.13</v>
      </c>
      <c r="K20" s="4">
        <v>3.2</v>
      </c>
      <c r="L20" s="4">
        <v>130.97</v>
      </c>
      <c r="M20" s="4">
        <v>89.06</v>
      </c>
      <c r="N20" s="4" t="s">
        <v>119</v>
      </c>
      <c r="O20" s="4" t="s">
        <v>120</v>
      </c>
      <c r="P20" s="4">
        <v>6.0</v>
      </c>
      <c r="Q20" s="4" t="s">
        <v>121</v>
      </c>
      <c r="R20" s="4">
        <v>100.0</v>
      </c>
      <c r="S20" s="17">
        <v>31.8675</v>
      </c>
      <c r="T20" s="17">
        <v>10.6225</v>
      </c>
      <c r="U20" s="17">
        <v>874.25</v>
      </c>
      <c r="V20" s="17">
        <v>4.842775</v>
      </c>
      <c r="W20" s="17">
        <v>823.4571732359162</v>
      </c>
      <c r="X20" s="17">
        <v>13.53182</v>
      </c>
      <c r="Y20" s="17">
        <v>100.26215</v>
      </c>
      <c r="Z20" s="17">
        <v>2250.0</v>
      </c>
      <c r="AA20" s="17">
        <v>7300.0</v>
      </c>
      <c r="AB20" s="24">
        <v>45573.42708333334</v>
      </c>
      <c r="AC20" s="24">
        <v>45573.41319444445</v>
      </c>
      <c r="AD20" s="17">
        <v>20.0</v>
      </c>
      <c r="AE20" s="17">
        <v>13.53837</v>
      </c>
      <c r="AF20" s="17">
        <v>100.26566</v>
      </c>
    </row>
    <row r="21" hidden="1">
      <c r="A21" s="4">
        <v>4288.0</v>
      </c>
      <c r="B21" s="4" t="s">
        <v>16</v>
      </c>
      <c r="C21" s="4" t="s">
        <v>115</v>
      </c>
      <c r="D21" s="4" t="s">
        <v>116</v>
      </c>
      <c r="E21" s="4" t="s">
        <v>117</v>
      </c>
      <c r="F21" s="4">
        <v>650.0</v>
      </c>
      <c r="G21" s="4" t="s">
        <v>118</v>
      </c>
      <c r="H21" s="4">
        <v>7.0</v>
      </c>
      <c r="I21" s="4">
        <v>23.5</v>
      </c>
      <c r="J21" s="4">
        <v>22.13</v>
      </c>
      <c r="K21" s="4">
        <v>3.2</v>
      </c>
      <c r="L21" s="4">
        <v>130.97</v>
      </c>
      <c r="M21" s="4">
        <v>89.06</v>
      </c>
      <c r="N21" s="4" t="s">
        <v>119</v>
      </c>
      <c r="O21" s="4" t="s">
        <v>120</v>
      </c>
      <c r="P21" s="4">
        <v>6.0</v>
      </c>
      <c r="Q21" s="4" t="s">
        <v>121</v>
      </c>
      <c r="R21" s="4">
        <v>100.0</v>
      </c>
      <c r="S21" s="17">
        <v>62.17899999999999</v>
      </c>
      <c r="T21" s="17">
        <v>414.5266666666666</v>
      </c>
      <c r="U21" s="17">
        <v>236.765625</v>
      </c>
      <c r="V21" s="17">
        <v>5.071142375</v>
      </c>
      <c r="W21" s="17">
        <v>33157.84741264102</v>
      </c>
      <c r="X21" s="17">
        <v>13.36181</v>
      </c>
      <c r="Y21" s="17">
        <v>100.26508</v>
      </c>
      <c r="Z21" s="17">
        <v>0.0</v>
      </c>
      <c r="AA21" s="17">
        <v>0.0</v>
      </c>
      <c r="AB21" s="24">
        <v>45573.46527777778</v>
      </c>
      <c r="AC21" s="24">
        <v>45573.42708333334</v>
      </c>
      <c r="AD21" s="17">
        <v>55.0</v>
      </c>
      <c r="AE21" s="17">
        <v>13.54327</v>
      </c>
      <c r="AF21" s="17">
        <v>100.45209</v>
      </c>
    </row>
    <row r="22" hidden="1">
      <c r="A22" s="4">
        <v>486.0</v>
      </c>
      <c r="B22" s="4" t="s">
        <v>125</v>
      </c>
      <c r="C22" s="4" t="s">
        <v>125</v>
      </c>
      <c r="D22" s="4" t="s">
        <v>126</v>
      </c>
      <c r="E22" s="4" t="s">
        <v>117</v>
      </c>
      <c r="F22" s="4">
        <v>400.0</v>
      </c>
      <c r="G22" s="4" t="s">
        <v>127</v>
      </c>
      <c r="H22" s="4">
        <v>5.0</v>
      </c>
      <c r="I22" s="4">
        <v>17.3</v>
      </c>
      <c r="J22" s="4">
        <v>0.0</v>
      </c>
      <c r="K22" s="4">
        <v>2.3</v>
      </c>
      <c r="L22" s="4">
        <v>55.0</v>
      </c>
      <c r="M22" s="4">
        <v>17.0</v>
      </c>
      <c r="N22" s="4" t="s">
        <v>128</v>
      </c>
      <c r="O22" s="4" t="s">
        <v>129</v>
      </c>
      <c r="P22" s="4">
        <v>5.5</v>
      </c>
      <c r="Q22" s="4" t="s">
        <v>130</v>
      </c>
      <c r="R22" s="4">
        <v>76.0</v>
      </c>
      <c r="S22" s="17">
        <v>0.0</v>
      </c>
      <c r="T22" s="17">
        <v>0.0</v>
      </c>
      <c r="U22" s="17">
        <v>0.0</v>
      </c>
      <c r="V22" s="17">
        <v>0.0</v>
      </c>
      <c r="W22" s="17">
        <v>0.0</v>
      </c>
      <c r="X22" s="17">
        <v>14.21082</v>
      </c>
      <c r="Y22" s="17">
        <v>100.50411</v>
      </c>
      <c r="Z22" s="17">
        <v>0.0</v>
      </c>
      <c r="AA22" s="17">
        <v>0.0</v>
      </c>
      <c r="AB22" s="24">
        <v>45573.64930555555</v>
      </c>
      <c r="AC22" s="24">
        <v>45573.63888888889</v>
      </c>
      <c r="AD22" s="17">
        <v>15.0</v>
      </c>
      <c r="AE22" s="17">
        <v>14.21082</v>
      </c>
      <c r="AF22" s="17">
        <v>100.50411</v>
      </c>
    </row>
    <row r="23" hidden="1">
      <c r="A23" s="4">
        <v>4289.0</v>
      </c>
      <c r="B23" s="4" t="s">
        <v>115</v>
      </c>
      <c r="C23" s="4" t="s">
        <v>16</v>
      </c>
      <c r="D23" s="4" t="s">
        <v>116</v>
      </c>
      <c r="E23" s="4" t="s">
        <v>117</v>
      </c>
      <c r="F23" s="4">
        <v>650.0</v>
      </c>
      <c r="G23" s="4" t="s">
        <v>118</v>
      </c>
      <c r="H23" s="4">
        <v>7.0</v>
      </c>
      <c r="I23" s="4">
        <v>23.5</v>
      </c>
      <c r="J23" s="4">
        <v>22.13</v>
      </c>
      <c r="K23" s="4">
        <v>3.2</v>
      </c>
      <c r="L23" s="4">
        <v>130.97</v>
      </c>
      <c r="M23" s="4">
        <v>89.06</v>
      </c>
      <c r="N23" s="4" t="s">
        <v>119</v>
      </c>
      <c r="O23" s="4" t="s">
        <v>120</v>
      </c>
      <c r="P23" s="4">
        <v>6.0</v>
      </c>
      <c r="Q23" s="4" t="s">
        <v>121</v>
      </c>
      <c r="R23" s="4">
        <v>100.0</v>
      </c>
      <c r="S23" s="17">
        <v>58.97571428571429</v>
      </c>
      <c r="T23" s="17">
        <v>34.4025</v>
      </c>
      <c r="U23" s="17">
        <v>672.8928571428571</v>
      </c>
      <c r="V23" s="17">
        <v>5.461494285714286</v>
      </c>
      <c r="W23" s="17">
        <v>3035.450458091622</v>
      </c>
      <c r="X23" s="17">
        <v>13.35038</v>
      </c>
      <c r="Y23" s="17">
        <v>100.45569</v>
      </c>
      <c r="Z23" s="17">
        <v>0.0</v>
      </c>
      <c r="AA23" s="17">
        <v>0.0</v>
      </c>
      <c r="AB23" s="24">
        <v>45573.72916666666</v>
      </c>
      <c r="AC23" s="24">
        <v>45573.70486111111</v>
      </c>
      <c r="AD23" s="17">
        <v>35.0</v>
      </c>
      <c r="AE23" s="17">
        <v>13.36011</v>
      </c>
      <c r="AF23" s="17">
        <v>100.47755</v>
      </c>
    </row>
    <row r="24" hidden="1">
      <c r="A24" s="4">
        <v>4292.0</v>
      </c>
      <c r="B24" s="4" t="s">
        <v>16</v>
      </c>
      <c r="C24" s="4" t="s">
        <v>14</v>
      </c>
      <c r="D24" s="4" t="s">
        <v>116</v>
      </c>
      <c r="E24" s="4" t="s">
        <v>124</v>
      </c>
      <c r="F24" s="4">
        <v>650.0</v>
      </c>
      <c r="G24" s="4" t="s">
        <v>118</v>
      </c>
      <c r="H24" s="4">
        <v>7.0</v>
      </c>
      <c r="I24" s="4">
        <v>23.5</v>
      </c>
      <c r="J24" s="4">
        <v>22.13</v>
      </c>
      <c r="K24" s="4">
        <v>3.2</v>
      </c>
      <c r="L24" s="4">
        <v>130.97</v>
      </c>
      <c r="M24" s="4">
        <v>89.06</v>
      </c>
      <c r="N24" s="4" t="s">
        <v>119</v>
      </c>
      <c r="O24" s="4" t="s">
        <v>120</v>
      </c>
      <c r="P24" s="4">
        <v>6.0</v>
      </c>
      <c r="Q24" s="4" t="s">
        <v>121</v>
      </c>
      <c r="R24" s="4">
        <v>100.0</v>
      </c>
      <c r="S24" s="17">
        <v>55.84186228482004</v>
      </c>
      <c r="T24" s="17">
        <v>991.1930555555556</v>
      </c>
      <c r="U24" s="17">
        <v>1078.389671361502</v>
      </c>
      <c r="V24" s="17">
        <v>5.893651220657277</v>
      </c>
      <c r="W24" s="17">
        <v>106540.4938047096</v>
      </c>
      <c r="X24" s="17">
        <v>13.18282</v>
      </c>
      <c r="Y24" s="17">
        <v>100.2991</v>
      </c>
      <c r="Z24" s="17">
        <v>2900.0</v>
      </c>
      <c r="AA24" s="17">
        <v>8400.0</v>
      </c>
      <c r="AB24" s="24">
        <v>45574.41666666666</v>
      </c>
      <c r="AC24" s="24">
        <v>45573.72916666666</v>
      </c>
      <c r="AD24" s="17">
        <v>990.0</v>
      </c>
      <c r="AE24" s="17">
        <v>13.44285</v>
      </c>
      <c r="AF24" s="17">
        <v>100.81965</v>
      </c>
    </row>
    <row r="25" hidden="1">
      <c r="A25" s="4">
        <v>4293.0</v>
      </c>
      <c r="B25" s="4" t="s">
        <v>14</v>
      </c>
      <c r="C25" s="4" t="s">
        <v>21</v>
      </c>
      <c r="D25" s="4" t="s">
        <v>116</v>
      </c>
      <c r="E25" s="4" t="s">
        <v>117</v>
      </c>
      <c r="F25" s="4">
        <v>650.0</v>
      </c>
      <c r="G25" s="4" t="s">
        <v>118</v>
      </c>
      <c r="H25" s="4">
        <v>7.0</v>
      </c>
      <c r="I25" s="4">
        <v>23.5</v>
      </c>
      <c r="J25" s="4">
        <v>22.13</v>
      </c>
      <c r="K25" s="4">
        <v>3.2</v>
      </c>
      <c r="L25" s="4">
        <v>130.97</v>
      </c>
      <c r="M25" s="4">
        <v>89.06</v>
      </c>
      <c r="N25" s="4" t="s">
        <v>119</v>
      </c>
      <c r="O25" s="4" t="s">
        <v>120</v>
      </c>
      <c r="P25" s="4">
        <v>6.0</v>
      </c>
      <c r="Q25" s="4" t="s">
        <v>121</v>
      </c>
      <c r="R25" s="4">
        <v>100.0</v>
      </c>
      <c r="S25" s="17">
        <v>21.78718253968254</v>
      </c>
      <c r="T25" s="17">
        <v>114.3827083333333</v>
      </c>
      <c r="U25" s="17">
        <v>1196.873015873016</v>
      </c>
      <c r="V25" s="17">
        <v>1.808903650793651</v>
      </c>
      <c r="W25" s="17">
        <v>10354.68944824461</v>
      </c>
      <c r="X25" s="17">
        <v>13.44247</v>
      </c>
      <c r="Y25" s="17">
        <v>100.28255</v>
      </c>
      <c r="Z25" s="17">
        <v>0.0</v>
      </c>
      <c r="AA25" s="17">
        <v>0.0</v>
      </c>
      <c r="AB25" s="24">
        <v>45574.6875</v>
      </c>
      <c r="AC25" s="24">
        <v>45574.46875</v>
      </c>
      <c r="AD25" s="17">
        <v>315.0</v>
      </c>
      <c r="AE25" s="17">
        <v>13.50094</v>
      </c>
      <c r="AF25" s="17">
        <v>100.30168</v>
      </c>
    </row>
    <row r="26" hidden="1">
      <c r="A26" s="4">
        <v>487.0</v>
      </c>
      <c r="B26" s="4" t="s">
        <v>125</v>
      </c>
      <c r="C26" s="4" t="s">
        <v>125</v>
      </c>
      <c r="D26" s="4" t="s">
        <v>126</v>
      </c>
      <c r="E26" s="4" t="s">
        <v>117</v>
      </c>
      <c r="F26" s="4">
        <v>400.0</v>
      </c>
      <c r="G26" s="4" t="s">
        <v>127</v>
      </c>
      <c r="H26" s="4">
        <v>5.0</v>
      </c>
      <c r="I26" s="4">
        <v>17.3</v>
      </c>
      <c r="J26" s="4">
        <v>0.0</v>
      </c>
      <c r="K26" s="4">
        <v>2.3</v>
      </c>
      <c r="L26" s="4">
        <v>55.0</v>
      </c>
      <c r="M26" s="4">
        <v>17.0</v>
      </c>
      <c r="N26" s="4" t="s">
        <v>128</v>
      </c>
      <c r="O26" s="4" t="s">
        <v>129</v>
      </c>
      <c r="P26" s="4">
        <v>5.5</v>
      </c>
      <c r="Q26" s="4" t="s">
        <v>130</v>
      </c>
      <c r="R26" s="4">
        <v>76.0</v>
      </c>
      <c r="S26" s="17">
        <v>0.0</v>
      </c>
      <c r="T26" s="17">
        <v>0.0</v>
      </c>
      <c r="U26" s="17">
        <v>0.0</v>
      </c>
      <c r="V26" s="17">
        <v>0.0</v>
      </c>
      <c r="W26" s="17">
        <v>0.0</v>
      </c>
      <c r="X26" s="17">
        <v>14.21082</v>
      </c>
      <c r="Y26" s="17">
        <v>100.50411</v>
      </c>
      <c r="Z26" s="17">
        <v>0.0</v>
      </c>
      <c r="AA26" s="17">
        <v>0.0</v>
      </c>
      <c r="AB26" s="24">
        <v>45574.55902777778</v>
      </c>
      <c r="AC26" s="24">
        <v>45574.55208333334</v>
      </c>
      <c r="AD26" s="17">
        <v>10.0</v>
      </c>
      <c r="AE26" s="17">
        <v>14.21082</v>
      </c>
      <c r="AF26" s="17">
        <v>100.50411</v>
      </c>
    </row>
    <row r="27" hidden="1">
      <c r="A27" s="4">
        <v>488.0</v>
      </c>
      <c r="B27" s="4" t="s">
        <v>125</v>
      </c>
      <c r="C27" s="4" t="s">
        <v>125</v>
      </c>
      <c r="D27" s="4" t="s">
        <v>126</v>
      </c>
      <c r="E27" s="4" t="s">
        <v>117</v>
      </c>
      <c r="F27" s="4">
        <v>400.0</v>
      </c>
      <c r="G27" s="4" t="s">
        <v>127</v>
      </c>
      <c r="H27" s="4">
        <v>5.0</v>
      </c>
      <c r="I27" s="4">
        <v>17.3</v>
      </c>
      <c r="J27" s="4">
        <v>0.0</v>
      </c>
      <c r="K27" s="4">
        <v>2.3</v>
      </c>
      <c r="L27" s="4">
        <v>55.0</v>
      </c>
      <c r="M27" s="4">
        <v>17.0</v>
      </c>
      <c r="N27" s="4" t="s">
        <v>128</v>
      </c>
      <c r="O27" s="4" t="s">
        <v>129</v>
      </c>
      <c r="P27" s="4">
        <v>5.5</v>
      </c>
      <c r="Q27" s="4" t="s">
        <v>130</v>
      </c>
      <c r="R27" s="4">
        <v>76.0</v>
      </c>
      <c r="S27" s="17">
        <v>0.0</v>
      </c>
      <c r="T27" s="17">
        <v>0.0</v>
      </c>
      <c r="U27" s="17">
        <v>0.0</v>
      </c>
      <c r="V27" s="17">
        <v>0.0</v>
      </c>
      <c r="W27" s="17">
        <v>0.0</v>
      </c>
      <c r="X27" s="17">
        <v>14.21082</v>
      </c>
      <c r="Y27" s="17">
        <v>100.50411</v>
      </c>
      <c r="Z27" s="17">
        <v>0.0</v>
      </c>
      <c r="AA27" s="17">
        <v>0.0</v>
      </c>
      <c r="AB27" s="24">
        <v>45574.61111111111</v>
      </c>
      <c r="AC27" s="24">
        <v>45574.60416666666</v>
      </c>
      <c r="AD27" s="17">
        <v>10.0</v>
      </c>
      <c r="AE27" s="17">
        <v>14.21082</v>
      </c>
      <c r="AF27" s="17">
        <v>100.50411</v>
      </c>
    </row>
    <row r="28">
      <c r="A28" s="4">
        <v>4295.0</v>
      </c>
      <c r="B28" s="4" t="s">
        <v>21</v>
      </c>
      <c r="C28" s="4" t="s">
        <v>21</v>
      </c>
      <c r="D28" s="4" t="s">
        <v>116</v>
      </c>
      <c r="E28" s="4" t="s">
        <v>123</v>
      </c>
      <c r="F28" s="4">
        <v>650.0</v>
      </c>
      <c r="G28" s="4" t="s">
        <v>118</v>
      </c>
      <c r="H28" s="4">
        <v>7.0</v>
      </c>
      <c r="I28" s="4">
        <v>23.5</v>
      </c>
      <c r="J28" s="4">
        <v>22.13</v>
      </c>
      <c r="K28" s="4">
        <v>3.2</v>
      </c>
      <c r="L28" s="4">
        <v>130.97</v>
      </c>
      <c r="M28" s="4">
        <v>89.06</v>
      </c>
      <c r="N28" s="4" t="s">
        <v>119</v>
      </c>
      <c r="O28" s="4" t="s">
        <v>120</v>
      </c>
      <c r="P28" s="4">
        <v>6.0</v>
      </c>
      <c r="Q28" s="4" t="s">
        <v>121</v>
      </c>
      <c r="R28" s="4">
        <v>100.0</v>
      </c>
      <c r="S28" s="17">
        <v>4.289666666666666</v>
      </c>
      <c r="T28" s="17">
        <v>10.72416666666667</v>
      </c>
      <c r="U28" s="17">
        <v>1290.708333333333</v>
      </c>
      <c r="V28" s="17">
        <v>1.012109333333333</v>
      </c>
      <c r="W28" s="17">
        <v>1849.810252536269</v>
      </c>
      <c r="X28" s="17">
        <v>13.48846</v>
      </c>
      <c r="Y28" s="17">
        <v>100.28236</v>
      </c>
      <c r="Z28" s="17">
        <v>2500.0</v>
      </c>
      <c r="AA28" s="17">
        <v>8300.0</v>
      </c>
      <c r="AB28" s="24">
        <v>45574.79166666666</v>
      </c>
      <c r="AC28" s="24">
        <v>45574.6875</v>
      </c>
      <c r="AD28" s="17">
        <v>150.0</v>
      </c>
      <c r="AE28" s="17">
        <v>13.49769</v>
      </c>
      <c r="AF28" s="17">
        <v>100.28558</v>
      </c>
    </row>
    <row r="29" hidden="1">
      <c r="A29" s="4">
        <v>4297.0</v>
      </c>
      <c r="B29" s="4" t="s">
        <v>21</v>
      </c>
      <c r="C29" s="4" t="s">
        <v>16</v>
      </c>
      <c r="D29" s="4" t="s">
        <v>116</v>
      </c>
      <c r="E29" s="4" t="s">
        <v>123</v>
      </c>
      <c r="F29" s="4">
        <v>650.0</v>
      </c>
      <c r="G29" s="4" t="s">
        <v>118</v>
      </c>
      <c r="H29" s="4">
        <v>7.0</v>
      </c>
      <c r="I29" s="4">
        <v>23.5</v>
      </c>
      <c r="J29" s="4">
        <v>22.13</v>
      </c>
      <c r="K29" s="4">
        <v>3.2</v>
      </c>
      <c r="L29" s="4">
        <v>130.97</v>
      </c>
      <c r="M29" s="4">
        <v>89.06</v>
      </c>
      <c r="N29" s="4" t="s">
        <v>119</v>
      </c>
      <c r="O29" s="4" t="s">
        <v>120</v>
      </c>
      <c r="P29" s="4">
        <v>6.0</v>
      </c>
      <c r="Q29" s="4" t="s">
        <v>121</v>
      </c>
      <c r="R29" s="4">
        <v>100.0</v>
      </c>
      <c r="S29" s="17">
        <v>0.0</v>
      </c>
      <c r="T29" s="17">
        <v>0.0</v>
      </c>
      <c r="U29" s="17">
        <v>4490.6875</v>
      </c>
      <c r="V29" s="17">
        <v>0.0</v>
      </c>
      <c r="W29" s="17">
        <v>0.0</v>
      </c>
      <c r="X29" s="17">
        <v>13.49642</v>
      </c>
      <c r="Y29" s="17">
        <v>100.28415</v>
      </c>
      <c r="Z29" s="17">
        <v>2500.0</v>
      </c>
      <c r="AA29" s="17">
        <v>2500.0</v>
      </c>
      <c r="AB29" s="24">
        <v>45574.87152777778</v>
      </c>
      <c r="AC29" s="24">
        <v>45574.79166666666</v>
      </c>
      <c r="AD29" s="17">
        <v>115.0</v>
      </c>
      <c r="AE29" s="17">
        <v>13.49642</v>
      </c>
      <c r="AF29" s="17">
        <v>100.28415</v>
      </c>
    </row>
    <row r="30" hidden="1">
      <c r="A30" s="4">
        <v>4298.0</v>
      </c>
      <c r="B30" s="4" t="s">
        <v>16</v>
      </c>
      <c r="C30" s="4" t="s">
        <v>16</v>
      </c>
      <c r="D30" s="4" t="s">
        <v>116</v>
      </c>
      <c r="E30" s="4" t="s">
        <v>124</v>
      </c>
      <c r="F30" s="4">
        <v>650.0</v>
      </c>
      <c r="G30" s="4" t="s">
        <v>118</v>
      </c>
      <c r="H30" s="4">
        <v>7.0</v>
      </c>
      <c r="I30" s="4">
        <v>23.5</v>
      </c>
      <c r="J30" s="4">
        <v>22.13</v>
      </c>
      <c r="K30" s="4">
        <v>3.2</v>
      </c>
      <c r="L30" s="4">
        <v>130.97</v>
      </c>
      <c r="M30" s="4">
        <v>89.06</v>
      </c>
      <c r="N30" s="4" t="s">
        <v>119</v>
      </c>
      <c r="O30" s="4" t="s">
        <v>120</v>
      </c>
      <c r="P30" s="4">
        <v>6.0</v>
      </c>
      <c r="Q30" s="4" t="s">
        <v>121</v>
      </c>
      <c r="R30" s="4">
        <v>100.0</v>
      </c>
      <c r="S30" s="17">
        <v>38.78747368421052</v>
      </c>
      <c r="T30" s="17">
        <v>307.0675</v>
      </c>
      <c r="U30" s="17">
        <v>2296.752631578947</v>
      </c>
      <c r="V30" s="17">
        <v>3.646340315789474</v>
      </c>
      <c r="W30" s="17">
        <v>28772.61604122275</v>
      </c>
      <c r="X30" s="17">
        <v>13.44205</v>
      </c>
      <c r="Y30" s="17">
        <v>100.28196</v>
      </c>
      <c r="Z30" s="17">
        <v>2900.0</v>
      </c>
      <c r="AA30" s="17">
        <v>8700.0</v>
      </c>
      <c r="AB30" s="24">
        <v>45575.0</v>
      </c>
      <c r="AC30" s="24">
        <v>45574.95833333334</v>
      </c>
      <c r="AD30" s="17">
        <v>60.0</v>
      </c>
      <c r="AE30" s="17">
        <v>13.50112</v>
      </c>
      <c r="AF30" s="17">
        <v>100.30318</v>
      </c>
    </row>
    <row r="31" hidden="1">
      <c r="A31" s="4">
        <v>4301.0</v>
      </c>
      <c r="B31" s="4" t="s">
        <v>16</v>
      </c>
      <c r="C31" s="4" t="s">
        <v>21</v>
      </c>
      <c r="D31" s="4" t="s">
        <v>116</v>
      </c>
      <c r="E31" s="4" t="s">
        <v>117</v>
      </c>
      <c r="F31" s="4">
        <v>650.0</v>
      </c>
      <c r="G31" s="4" t="s">
        <v>118</v>
      </c>
      <c r="H31" s="4">
        <v>7.0</v>
      </c>
      <c r="I31" s="4">
        <v>23.5</v>
      </c>
      <c r="J31" s="4">
        <v>22.13</v>
      </c>
      <c r="K31" s="4">
        <v>3.2</v>
      </c>
      <c r="L31" s="4">
        <v>130.97</v>
      </c>
      <c r="M31" s="4">
        <v>89.06</v>
      </c>
      <c r="N31" s="4" t="s">
        <v>119</v>
      </c>
      <c r="O31" s="4" t="s">
        <v>120</v>
      </c>
      <c r="P31" s="4">
        <v>6.0</v>
      </c>
      <c r="Q31" s="4" t="s">
        <v>121</v>
      </c>
      <c r="R31" s="4">
        <v>100.0</v>
      </c>
      <c r="S31" s="17">
        <v>67.08222222222223</v>
      </c>
      <c r="T31" s="17">
        <v>50.31166666666667</v>
      </c>
      <c r="U31" s="17">
        <v>926.6944444444445</v>
      </c>
      <c r="V31" s="17">
        <v>6.561631111111111</v>
      </c>
      <c r="W31" s="17">
        <v>4949.812995982906</v>
      </c>
      <c r="X31" s="17">
        <v>13.44536</v>
      </c>
      <c r="Y31" s="17">
        <v>100.28841</v>
      </c>
      <c r="Z31" s="17">
        <v>0.0</v>
      </c>
      <c r="AA31" s="17">
        <v>0.0</v>
      </c>
      <c r="AB31" s="24">
        <v>45575.31944444445</v>
      </c>
      <c r="AC31" s="24">
        <v>45575.28819444445</v>
      </c>
      <c r="AD31" s="17">
        <v>45.0</v>
      </c>
      <c r="AE31" s="17">
        <v>13.48275</v>
      </c>
      <c r="AF31" s="17">
        <v>100.30316</v>
      </c>
    </row>
    <row r="32">
      <c r="A32" s="4">
        <v>4303.0</v>
      </c>
      <c r="B32" s="4" t="s">
        <v>21</v>
      </c>
      <c r="C32" s="4" t="s">
        <v>21</v>
      </c>
      <c r="D32" s="4" t="s">
        <v>116</v>
      </c>
      <c r="E32" s="4" t="s">
        <v>123</v>
      </c>
      <c r="F32" s="4">
        <v>650.0</v>
      </c>
      <c r="G32" s="4" t="s">
        <v>118</v>
      </c>
      <c r="H32" s="4">
        <v>7.0</v>
      </c>
      <c r="I32" s="4">
        <v>23.5</v>
      </c>
      <c r="J32" s="4">
        <v>22.13</v>
      </c>
      <c r="K32" s="4">
        <v>3.2</v>
      </c>
      <c r="L32" s="4">
        <v>130.97</v>
      </c>
      <c r="M32" s="4">
        <v>89.06</v>
      </c>
      <c r="N32" s="4" t="s">
        <v>119</v>
      </c>
      <c r="O32" s="4" t="s">
        <v>120</v>
      </c>
      <c r="P32" s="4">
        <v>6.0</v>
      </c>
      <c r="Q32" s="4" t="s">
        <v>121</v>
      </c>
      <c r="R32" s="4">
        <v>100.0</v>
      </c>
      <c r="S32" s="17">
        <v>70.36777777777777</v>
      </c>
      <c r="T32" s="17">
        <v>105.5516666666667</v>
      </c>
      <c r="U32" s="17">
        <v>1183.375</v>
      </c>
      <c r="V32" s="17">
        <v>11.64539944444444</v>
      </c>
      <c r="W32" s="17">
        <v>16689.40786743718</v>
      </c>
      <c r="X32" s="17">
        <v>13.42702</v>
      </c>
      <c r="Y32" s="17">
        <v>100.30516</v>
      </c>
      <c r="Z32" s="17">
        <v>3300.0</v>
      </c>
      <c r="AA32" s="17">
        <v>5800.0</v>
      </c>
      <c r="AB32" s="24">
        <v>45575.38194444445</v>
      </c>
      <c r="AC32" s="24">
        <v>45575.31944444445</v>
      </c>
      <c r="AD32" s="17">
        <v>90.0</v>
      </c>
      <c r="AE32" s="17">
        <v>13.44081</v>
      </c>
      <c r="AF32" s="17">
        <v>100.44669</v>
      </c>
    </row>
    <row r="33">
      <c r="A33" s="4">
        <v>4304.0</v>
      </c>
      <c r="B33" s="4" t="s">
        <v>21</v>
      </c>
      <c r="C33" s="4" t="s">
        <v>16</v>
      </c>
      <c r="D33" s="4" t="s">
        <v>116</v>
      </c>
      <c r="E33" s="4" t="s">
        <v>123</v>
      </c>
      <c r="F33" s="4">
        <v>650.0</v>
      </c>
      <c r="G33" s="4" t="s">
        <v>118</v>
      </c>
      <c r="H33" s="4">
        <v>7.0</v>
      </c>
      <c r="I33" s="4">
        <v>23.5</v>
      </c>
      <c r="J33" s="4">
        <v>22.13</v>
      </c>
      <c r="K33" s="4">
        <v>3.2</v>
      </c>
      <c r="L33" s="4">
        <v>130.97</v>
      </c>
      <c r="M33" s="4">
        <v>89.06</v>
      </c>
      <c r="N33" s="4" t="s">
        <v>119</v>
      </c>
      <c r="O33" s="4" t="s">
        <v>120</v>
      </c>
      <c r="P33" s="4">
        <v>6.0</v>
      </c>
      <c r="Q33" s="4" t="s">
        <v>121</v>
      </c>
      <c r="R33" s="4">
        <v>100.0</v>
      </c>
      <c r="S33" s="17">
        <v>76.88833333333334</v>
      </c>
      <c r="T33" s="17">
        <v>76.88833333333334</v>
      </c>
      <c r="U33" s="17">
        <v>1280.875</v>
      </c>
      <c r="V33" s="17">
        <v>12.21061083333333</v>
      </c>
      <c r="W33" s="17">
        <v>11731.89005726085</v>
      </c>
      <c r="X33" s="17">
        <v>13.4275</v>
      </c>
      <c r="Y33" s="17">
        <v>100.45617</v>
      </c>
      <c r="Z33" s="17">
        <v>2500.0</v>
      </c>
      <c r="AA33" s="17">
        <v>2500.0</v>
      </c>
      <c r="AB33" s="24">
        <v>45575.42361111111</v>
      </c>
      <c r="AC33" s="24">
        <v>45575.38194444445</v>
      </c>
      <c r="AD33" s="17">
        <v>60.0</v>
      </c>
      <c r="AE33" s="17">
        <v>13.4301</v>
      </c>
      <c r="AF33" s="17">
        <v>100.555</v>
      </c>
    </row>
    <row r="34" hidden="1">
      <c r="A34" s="4">
        <v>4305.0</v>
      </c>
      <c r="B34" s="4" t="s">
        <v>16</v>
      </c>
      <c r="C34" s="4" t="s">
        <v>21</v>
      </c>
      <c r="D34" s="4" t="s">
        <v>116</v>
      </c>
      <c r="E34" s="4" t="s">
        <v>117</v>
      </c>
      <c r="F34" s="4">
        <v>650.0</v>
      </c>
      <c r="G34" s="4" t="s">
        <v>118</v>
      </c>
      <c r="H34" s="4">
        <v>7.0</v>
      </c>
      <c r="I34" s="4">
        <v>23.5</v>
      </c>
      <c r="J34" s="4">
        <v>22.13</v>
      </c>
      <c r="K34" s="4">
        <v>3.2</v>
      </c>
      <c r="L34" s="4">
        <v>130.97</v>
      </c>
      <c r="M34" s="4">
        <v>89.06</v>
      </c>
      <c r="N34" s="4" t="s">
        <v>119</v>
      </c>
      <c r="O34" s="4" t="s">
        <v>120</v>
      </c>
      <c r="P34" s="4">
        <v>6.0</v>
      </c>
      <c r="Q34" s="4" t="s">
        <v>121</v>
      </c>
      <c r="R34" s="4">
        <v>100.0</v>
      </c>
      <c r="S34" s="17">
        <v>75.12333333333333</v>
      </c>
      <c r="T34" s="17">
        <v>37.56166666666667</v>
      </c>
      <c r="U34" s="17">
        <v>1422.166666666667</v>
      </c>
      <c r="V34" s="17">
        <v>12.04883</v>
      </c>
      <c r="W34" s="17">
        <v>5917.401127116999</v>
      </c>
      <c r="X34" s="17">
        <v>13.42843</v>
      </c>
      <c r="Y34" s="17">
        <v>100.564</v>
      </c>
      <c r="Z34" s="17">
        <v>0.0</v>
      </c>
      <c r="AA34" s="17">
        <v>0.0</v>
      </c>
      <c r="AB34" s="24">
        <v>45575.44444444445</v>
      </c>
      <c r="AC34" s="24">
        <v>45575.42361111111</v>
      </c>
      <c r="AD34" s="17">
        <v>30.0</v>
      </c>
      <c r="AE34" s="17">
        <v>13.44768</v>
      </c>
      <c r="AF34" s="17">
        <v>100.6001</v>
      </c>
    </row>
    <row r="35" hidden="1">
      <c r="A35" s="4">
        <v>489.0</v>
      </c>
      <c r="B35" s="4" t="s">
        <v>125</v>
      </c>
      <c r="C35" s="4" t="s">
        <v>125</v>
      </c>
      <c r="D35" s="4" t="s">
        <v>126</v>
      </c>
      <c r="E35" s="4" t="s">
        <v>117</v>
      </c>
      <c r="F35" s="4">
        <v>400.0</v>
      </c>
      <c r="G35" s="4" t="s">
        <v>127</v>
      </c>
      <c r="H35" s="4">
        <v>5.0</v>
      </c>
      <c r="I35" s="4">
        <v>17.3</v>
      </c>
      <c r="J35" s="4">
        <v>0.0</v>
      </c>
      <c r="K35" s="4">
        <v>2.3</v>
      </c>
      <c r="L35" s="4">
        <v>55.0</v>
      </c>
      <c r="M35" s="4">
        <v>17.0</v>
      </c>
      <c r="N35" s="4" t="s">
        <v>128</v>
      </c>
      <c r="O35" s="4" t="s">
        <v>129</v>
      </c>
      <c r="P35" s="4">
        <v>5.5</v>
      </c>
      <c r="Q35" s="4" t="s">
        <v>130</v>
      </c>
      <c r="R35" s="4">
        <v>76.0</v>
      </c>
      <c r="S35" s="17">
        <v>0.0</v>
      </c>
      <c r="T35" s="17">
        <v>0.0</v>
      </c>
      <c r="U35" s="17">
        <v>0.0</v>
      </c>
      <c r="V35" s="17">
        <v>0.0</v>
      </c>
      <c r="W35" s="17">
        <v>0.0</v>
      </c>
      <c r="X35" s="17">
        <v>14.21082</v>
      </c>
      <c r="Y35" s="17">
        <v>100.50411</v>
      </c>
      <c r="Z35" s="17">
        <v>0.0</v>
      </c>
      <c r="AA35" s="17">
        <v>0.0</v>
      </c>
      <c r="AB35" s="24">
        <v>45575.44791666666</v>
      </c>
      <c r="AC35" s="24">
        <v>45575.43055555555</v>
      </c>
      <c r="AD35" s="17">
        <v>25.0</v>
      </c>
      <c r="AE35" s="17">
        <v>14.21082</v>
      </c>
      <c r="AF35" s="17">
        <v>100.50411</v>
      </c>
    </row>
    <row r="36">
      <c r="A36" s="4">
        <v>4306.0</v>
      </c>
      <c r="B36" s="4" t="s">
        <v>21</v>
      </c>
      <c r="C36" s="4" t="s">
        <v>16</v>
      </c>
      <c r="D36" s="4" t="s">
        <v>116</v>
      </c>
      <c r="E36" s="4" t="s">
        <v>123</v>
      </c>
      <c r="F36" s="4">
        <v>650.0</v>
      </c>
      <c r="G36" s="4" t="s">
        <v>118</v>
      </c>
      <c r="H36" s="4">
        <v>7.0</v>
      </c>
      <c r="I36" s="4">
        <v>23.5</v>
      </c>
      <c r="J36" s="4">
        <v>22.13</v>
      </c>
      <c r="K36" s="4">
        <v>3.2</v>
      </c>
      <c r="L36" s="4">
        <v>130.97</v>
      </c>
      <c r="M36" s="4">
        <v>89.06</v>
      </c>
      <c r="N36" s="4" t="s">
        <v>119</v>
      </c>
      <c r="O36" s="4" t="s">
        <v>120</v>
      </c>
      <c r="P36" s="4">
        <v>6.0</v>
      </c>
      <c r="Q36" s="4" t="s">
        <v>121</v>
      </c>
      <c r="R36" s="4">
        <v>100.0</v>
      </c>
      <c r="S36" s="17">
        <v>63.46617647058823</v>
      </c>
      <c r="T36" s="17">
        <v>179.8208333333333</v>
      </c>
      <c r="U36" s="17">
        <v>3489.647058823529</v>
      </c>
      <c r="V36" s="17">
        <v>9.633386764705882</v>
      </c>
      <c r="W36" s="17">
        <v>26998.52176413164</v>
      </c>
      <c r="X36" s="17">
        <v>13.45655</v>
      </c>
      <c r="Y36" s="17">
        <v>100.54483</v>
      </c>
      <c r="Z36" s="17">
        <v>3300.0</v>
      </c>
      <c r="AA36" s="17">
        <v>3300.0</v>
      </c>
      <c r="AB36" s="24">
        <v>45575.52430555555</v>
      </c>
      <c r="AC36" s="24">
        <v>45575.44444444445</v>
      </c>
      <c r="AD36" s="17">
        <v>115.0</v>
      </c>
      <c r="AE36" s="17">
        <v>13.62727</v>
      </c>
      <c r="AF36" s="17">
        <v>100.62746</v>
      </c>
    </row>
    <row r="37" hidden="1">
      <c r="A37" s="4">
        <v>4310.0</v>
      </c>
      <c r="B37" s="4" t="s">
        <v>16</v>
      </c>
      <c r="C37" s="4" t="s">
        <v>16</v>
      </c>
      <c r="D37" s="4" t="s">
        <v>116</v>
      </c>
      <c r="E37" s="4" t="s">
        <v>124</v>
      </c>
      <c r="F37" s="4">
        <v>650.0</v>
      </c>
      <c r="G37" s="4" t="s">
        <v>118</v>
      </c>
      <c r="H37" s="4">
        <v>7.0</v>
      </c>
      <c r="I37" s="4">
        <v>23.5</v>
      </c>
      <c r="J37" s="4">
        <v>22.13</v>
      </c>
      <c r="K37" s="4">
        <v>3.2</v>
      </c>
      <c r="L37" s="4">
        <v>130.97</v>
      </c>
      <c r="M37" s="4">
        <v>89.06</v>
      </c>
      <c r="N37" s="4" t="s">
        <v>119</v>
      </c>
      <c r="O37" s="4" t="s">
        <v>120</v>
      </c>
      <c r="P37" s="4">
        <v>6.0</v>
      </c>
      <c r="Q37" s="4" t="s">
        <v>121</v>
      </c>
      <c r="R37" s="4">
        <v>100.0</v>
      </c>
      <c r="S37" s="17">
        <v>0.0</v>
      </c>
      <c r="T37" s="17">
        <v>0.0</v>
      </c>
      <c r="U37" s="17">
        <v>2000.544117647059</v>
      </c>
      <c r="V37" s="17">
        <v>0.0</v>
      </c>
      <c r="W37" s="17">
        <v>0.0</v>
      </c>
      <c r="X37" s="17">
        <v>13.62727</v>
      </c>
      <c r="Y37" s="17">
        <v>100.54483</v>
      </c>
      <c r="Z37" s="17">
        <v>2500.0</v>
      </c>
      <c r="AA37" s="17">
        <v>17250.0</v>
      </c>
      <c r="AB37" s="24">
        <v>45575.62152777778</v>
      </c>
      <c r="AC37" s="24">
        <v>45575.5625</v>
      </c>
      <c r="AD37" s="17">
        <v>85.0</v>
      </c>
      <c r="AE37" s="17">
        <v>13.62727</v>
      </c>
      <c r="AF37" s="17">
        <v>100.54483</v>
      </c>
    </row>
    <row r="38" hidden="1">
      <c r="A38" s="4">
        <v>4313.0</v>
      </c>
      <c r="B38" s="4" t="s">
        <v>16</v>
      </c>
      <c r="C38" s="4" t="s">
        <v>37</v>
      </c>
      <c r="D38" s="4" t="s">
        <v>116</v>
      </c>
      <c r="E38" s="4" t="s">
        <v>117</v>
      </c>
      <c r="F38" s="4">
        <v>650.0</v>
      </c>
      <c r="G38" s="4" t="s">
        <v>118</v>
      </c>
      <c r="H38" s="4">
        <v>7.0</v>
      </c>
      <c r="I38" s="4">
        <v>23.5</v>
      </c>
      <c r="J38" s="4">
        <v>22.13</v>
      </c>
      <c r="K38" s="4">
        <v>3.2</v>
      </c>
      <c r="L38" s="4">
        <v>130.97</v>
      </c>
      <c r="M38" s="4">
        <v>89.06</v>
      </c>
      <c r="N38" s="4" t="s">
        <v>119</v>
      </c>
      <c r="O38" s="4" t="s">
        <v>120</v>
      </c>
      <c r="P38" s="4">
        <v>6.0</v>
      </c>
      <c r="Q38" s="4" t="s">
        <v>121</v>
      </c>
      <c r="R38" s="4">
        <v>100.0</v>
      </c>
      <c r="S38" s="17">
        <v>2.194057533695434</v>
      </c>
      <c r="T38" s="17">
        <v>302.9627777777778</v>
      </c>
      <c r="U38" s="17">
        <v>1810.695534097767</v>
      </c>
      <c r="V38" s="17">
        <v>0.4852802353651177</v>
      </c>
      <c r="W38" s="17">
        <v>68476.73114075871</v>
      </c>
      <c r="X38" s="17">
        <v>13.12509</v>
      </c>
      <c r="Y38" s="17">
        <v>100.54483</v>
      </c>
      <c r="Z38" s="17">
        <v>0.0</v>
      </c>
      <c r="AA38" s="17">
        <v>0.0</v>
      </c>
      <c r="AB38" s="24">
        <v>45575.85069444445</v>
      </c>
      <c r="AC38" s="24">
        <v>45575.62152777778</v>
      </c>
      <c r="AD38" s="17">
        <v>330.0</v>
      </c>
      <c r="AE38" s="17">
        <v>13.62727</v>
      </c>
      <c r="AF38" s="17">
        <v>100.82566</v>
      </c>
    </row>
    <row r="39" hidden="1">
      <c r="A39" s="4">
        <v>490.0</v>
      </c>
      <c r="B39" s="4" t="s">
        <v>125</v>
      </c>
      <c r="C39" s="4" t="s">
        <v>125</v>
      </c>
      <c r="D39" s="4" t="s">
        <v>126</v>
      </c>
      <c r="E39" s="4" t="s">
        <v>117</v>
      </c>
      <c r="F39" s="4">
        <v>400.0</v>
      </c>
      <c r="G39" s="4" t="s">
        <v>127</v>
      </c>
      <c r="H39" s="4">
        <v>5.0</v>
      </c>
      <c r="I39" s="4">
        <v>17.3</v>
      </c>
      <c r="J39" s="4">
        <v>0.0</v>
      </c>
      <c r="K39" s="4">
        <v>2.3</v>
      </c>
      <c r="L39" s="4">
        <v>55.0</v>
      </c>
      <c r="M39" s="4">
        <v>17.0</v>
      </c>
      <c r="N39" s="4" t="s">
        <v>128</v>
      </c>
      <c r="O39" s="4" t="s">
        <v>129</v>
      </c>
      <c r="P39" s="4">
        <v>5.5</v>
      </c>
      <c r="Q39" s="4" t="s">
        <v>130</v>
      </c>
      <c r="R39" s="4">
        <v>76.0</v>
      </c>
      <c r="S39" s="17">
        <v>0.0</v>
      </c>
      <c r="T39" s="17">
        <v>0.0</v>
      </c>
      <c r="U39" s="17">
        <v>53.91705069124424</v>
      </c>
      <c r="V39" s="17">
        <v>0.0</v>
      </c>
      <c r="W39" s="17">
        <v>0.0</v>
      </c>
      <c r="X39" s="17">
        <v>14.21082</v>
      </c>
      <c r="Y39" s="17">
        <v>100.50411</v>
      </c>
      <c r="Z39" s="17">
        <v>0.0</v>
      </c>
      <c r="AA39" s="17">
        <v>0.0</v>
      </c>
      <c r="AB39" s="24">
        <v>45575.75347222222</v>
      </c>
      <c r="AC39" s="24">
        <v>45575.75</v>
      </c>
      <c r="AD39" s="17">
        <v>5.0</v>
      </c>
      <c r="AE39" s="17">
        <v>14.21082</v>
      </c>
      <c r="AF39" s="17">
        <v>100.50411</v>
      </c>
    </row>
    <row r="40" hidden="1">
      <c r="A40" s="4">
        <v>491.0</v>
      </c>
      <c r="B40" s="4" t="s">
        <v>125</v>
      </c>
      <c r="C40" s="4" t="s">
        <v>125</v>
      </c>
      <c r="D40" s="4" t="s">
        <v>126</v>
      </c>
      <c r="E40" s="4" t="s">
        <v>117</v>
      </c>
      <c r="F40" s="4">
        <v>400.0</v>
      </c>
      <c r="G40" s="4" t="s">
        <v>127</v>
      </c>
      <c r="H40" s="4">
        <v>5.0</v>
      </c>
      <c r="I40" s="4">
        <v>17.3</v>
      </c>
      <c r="J40" s="4">
        <v>0.0</v>
      </c>
      <c r="K40" s="4">
        <v>2.3</v>
      </c>
      <c r="L40" s="4">
        <v>55.0</v>
      </c>
      <c r="M40" s="4">
        <v>17.0</v>
      </c>
      <c r="N40" s="4" t="s">
        <v>128</v>
      </c>
      <c r="O40" s="4" t="s">
        <v>129</v>
      </c>
      <c r="P40" s="4">
        <v>5.5</v>
      </c>
      <c r="Q40" s="4" t="s">
        <v>130</v>
      </c>
      <c r="R40" s="4">
        <v>76.0</v>
      </c>
      <c r="S40" s="17">
        <v>0.0</v>
      </c>
      <c r="T40" s="17">
        <v>0.0</v>
      </c>
      <c r="U40" s="17">
        <v>10.75895765472313</v>
      </c>
      <c r="V40" s="17">
        <v>0.0</v>
      </c>
      <c r="W40" s="17">
        <v>0.0</v>
      </c>
      <c r="X40" s="17">
        <v>14.21082</v>
      </c>
      <c r="Y40" s="17">
        <v>100.50411</v>
      </c>
      <c r="Z40" s="17">
        <v>0.0</v>
      </c>
      <c r="AA40" s="17">
        <v>0.0</v>
      </c>
      <c r="AB40" s="24">
        <v>45576.50694444445</v>
      </c>
      <c r="AC40" s="24">
        <v>45576.50347222222</v>
      </c>
      <c r="AD40" s="17">
        <v>5.0</v>
      </c>
      <c r="AE40" s="17">
        <v>14.21082</v>
      </c>
      <c r="AF40" s="17">
        <v>100.50411</v>
      </c>
    </row>
    <row r="41" hidden="1">
      <c r="A41" s="4">
        <v>492.0</v>
      </c>
      <c r="B41" s="4" t="s">
        <v>125</v>
      </c>
      <c r="C41" s="4" t="s">
        <v>125</v>
      </c>
      <c r="D41" s="4" t="s">
        <v>126</v>
      </c>
      <c r="E41" s="4" t="s">
        <v>117</v>
      </c>
      <c r="F41" s="4">
        <v>400.0</v>
      </c>
      <c r="G41" s="4" t="s">
        <v>127</v>
      </c>
      <c r="H41" s="4">
        <v>5.0</v>
      </c>
      <c r="I41" s="4">
        <v>17.3</v>
      </c>
      <c r="J41" s="4">
        <v>0.0</v>
      </c>
      <c r="K41" s="4">
        <v>2.3</v>
      </c>
      <c r="L41" s="4">
        <v>55.0</v>
      </c>
      <c r="M41" s="4">
        <v>17.0</v>
      </c>
      <c r="N41" s="4" t="s">
        <v>128</v>
      </c>
      <c r="O41" s="4" t="s">
        <v>129</v>
      </c>
      <c r="P41" s="4">
        <v>5.5</v>
      </c>
      <c r="Q41" s="4" t="s">
        <v>130</v>
      </c>
      <c r="R41" s="4">
        <v>76.0</v>
      </c>
      <c r="S41" s="17">
        <v>0.2519589552238806</v>
      </c>
      <c r="T41" s="17">
        <v>11.25416666666667</v>
      </c>
      <c r="U41" s="17">
        <v>0.0</v>
      </c>
      <c r="V41" s="17">
        <v>0.0</v>
      </c>
      <c r="W41" s="17">
        <v>0.0</v>
      </c>
      <c r="X41" s="17">
        <v>14.21082</v>
      </c>
      <c r="Y41" s="17">
        <v>100.50411</v>
      </c>
      <c r="Z41" s="17">
        <v>0.0</v>
      </c>
      <c r="AA41" s="17">
        <v>0.0</v>
      </c>
      <c r="AB41" s="24">
        <v>45577.57638888889</v>
      </c>
      <c r="AC41" s="24">
        <v>45577.56944444445</v>
      </c>
      <c r="AD41" s="17">
        <v>10.0</v>
      </c>
      <c r="AE41" s="17">
        <v>14.21082</v>
      </c>
      <c r="AF41" s="17">
        <v>100.50411</v>
      </c>
    </row>
    <row r="42" hidden="1">
      <c r="A42" s="4">
        <v>493.0</v>
      </c>
      <c r="B42" s="4" t="s">
        <v>125</v>
      </c>
      <c r="C42" s="4" t="s">
        <v>125</v>
      </c>
      <c r="D42" s="4" t="s">
        <v>126</v>
      </c>
      <c r="E42" s="4" t="s">
        <v>117</v>
      </c>
      <c r="F42" s="4">
        <v>400.0</v>
      </c>
      <c r="G42" s="4" t="s">
        <v>127</v>
      </c>
      <c r="H42" s="4">
        <v>5.0</v>
      </c>
      <c r="I42" s="4">
        <v>17.3</v>
      </c>
      <c r="J42" s="4">
        <v>0.0</v>
      </c>
      <c r="K42" s="4">
        <v>2.3</v>
      </c>
      <c r="L42" s="4">
        <v>55.0</v>
      </c>
      <c r="M42" s="4">
        <v>17.0</v>
      </c>
      <c r="N42" s="4" t="s">
        <v>128</v>
      </c>
      <c r="O42" s="4" t="s">
        <v>129</v>
      </c>
      <c r="P42" s="4">
        <v>5.5</v>
      </c>
      <c r="Q42" s="4" t="s">
        <v>130</v>
      </c>
      <c r="R42" s="4">
        <v>76.0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14.21082</v>
      </c>
      <c r="Y42" s="17">
        <v>100.50411</v>
      </c>
      <c r="Z42" s="17">
        <v>0.0</v>
      </c>
      <c r="AA42" s="17">
        <v>0.0</v>
      </c>
      <c r="AB42" s="24">
        <v>45579.4375</v>
      </c>
      <c r="AC42" s="24">
        <v>45579.43055555555</v>
      </c>
      <c r="AD42" s="17">
        <v>10.0</v>
      </c>
      <c r="AE42" s="17">
        <v>14.21082</v>
      </c>
      <c r="AF42" s="17">
        <v>100.50411</v>
      </c>
    </row>
    <row r="43" hidden="1">
      <c r="A43" s="4">
        <v>494.0</v>
      </c>
      <c r="B43" s="4" t="s">
        <v>125</v>
      </c>
      <c r="C43" s="4" t="s">
        <v>125</v>
      </c>
      <c r="D43" s="4" t="s">
        <v>126</v>
      </c>
      <c r="E43" s="4" t="s">
        <v>117</v>
      </c>
      <c r="F43" s="4">
        <v>400.0</v>
      </c>
      <c r="G43" s="4" t="s">
        <v>127</v>
      </c>
      <c r="H43" s="4">
        <v>5.0</v>
      </c>
      <c r="I43" s="4">
        <v>17.3</v>
      </c>
      <c r="J43" s="4">
        <v>0.0</v>
      </c>
      <c r="K43" s="4">
        <v>2.3</v>
      </c>
      <c r="L43" s="4">
        <v>55.0</v>
      </c>
      <c r="M43" s="4">
        <v>17.0</v>
      </c>
      <c r="N43" s="4" t="s">
        <v>128</v>
      </c>
      <c r="O43" s="4" t="s">
        <v>129</v>
      </c>
      <c r="P43" s="4">
        <v>5.5</v>
      </c>
      <c r="Q43" s="4" t="s">
        <v>130</v>
      </c>
      <c r="R43" s="4">
        <v>76.0</v>
      </c>
      <c r="S43" s="17">
        <v>0.0</v>
      </c>
      <c r="T43" s="17">
        <v>0.0</v>
      </c>
      <c r="U43" s="17">
        <v>0.0</v>
      </c>
      <c r="V43" s="17">
        <v>0.0</v>
      </c>
      <c r="W43" s="17">
        <v>0.0</v>
      </c>
      <c r="X43" s="17">
        <v>14.21082</v>
      </c>
      <c r="Y43" s="17">
        <v>100.50411</v>
      </c>
      <c r="Z43" s="17">
        <v>0.0</v>
      </c>
      <c r="AA43" s="17">
        <v>0.0</v>
      </c>
      <c r="AB43" s="24">
        <v>45579.47222222222</v>
      </c>
      <c r="AC43" s="24">
        <v>45579.46875</v>
      </c>
      <c r="AD43" s="17">
        <v>5.0</v>
      </c>
      <c r="AE43" s="17">
        <v>14.21082</v>
      </c>
      <c r="AF43" s="17">
        <v>100.50411</v>
      </c>
    </row>
    <row r="44" hidden="1">
      <c r="A44" s="4">
        <v>495.0</v>
      </c>
      <c r="B44" s="4" t="s">
        <v>125</v>
      </c>
      <c r="C44" s="4" t="s">
        <v>125</v>
      </c>
      <c r="D44" s="4" t="s">
        <v>126</v>
      </c>
      <c r="E44" s="4" t="s">
        <v>117</v>
      </c>
      <c r="F44" s="4">
        <v>400.0</v>
      </c>
      <c r="G44" s="4" t="s">
        <v>127</v>
      </c>
      <c r="H44" s="4">
        <v>5.0</v>
      </c>
      <c r="I44" s="4">
        <v>17.3</v>
      </c>
      <c r="J44" s="4">
        <v>0.0</v>
      </c>
      <c r="K44" s="4">
        <v>2.3</v>
      </c>
      <c r="L44" s="4">
        <v>55.0</v>
      </c>
      <c r="M44" s="4">
        <v>17.0</v>
      </c>
      <c r="N44" s="4" t="s">
        <v>128</v>
      </c>
      <c r="O44" s="4" t="s">
        <v>129</v>
      </c>
      <c r="P44" s="4">
        <v>5.5</v>
      </c>
      <c r="Q44" s="4" t="s">
        <v>130</v>
      </c>
      <c r="R44" s="4">
        <v>76.0</v>
      </c>
      <c r="S44" s="17">
        <v>0.5473021582733814</v>
      </c>
      <c r="T44" s="17">
        <v>12.67916666666667</v>
      </c>
      <c r="U44" s="17">
        <v>14.40287769784173</v>
      </c>
      <c r="V44" s="17">
        <v>0.5881435611510791</v>
      </c>
      <c r="W44" s="17">
        <v>13892.45436072282</v>
      </c>
      <c r="X44" s="17">
        <v>14.19251</v>
      </c>
      <c r="Y44" s="17">
        <v>100.50411</v>
      </c>
      <c r="Z44" s="17">
        <v>0.0</v>
      </c>
      <c r="AA44" s="17">
        <v>0.0</v>
      </c>
      <c r="AB44" s="24">
        <v>45579.48263888889</v>
      </c>
      <c r="AC44" s="24">
        <v>45579.47916666666</v>
      </c>
      <c r="AD44" s="17">
        <v>5.0</v>
      </c>
      <c r="AE44" s="17">
        <v>14.21405</v>
      </c>
      <c r="AF44" s="17">
        <v>100.57047</v>
      </c>
    </row>
    <row r="45" hidden="1">
      <c r="A45" s="4">
        <v>496.0</v>
      </c>
      <c r="B45" s="4" t="s">
        <v>125</v>
      </c>
      <c r="C45" s="4" t="s">
        <v>125</v>
      </c>
      <c r="D45" s="4" t="s">
        <v>126</v>
      </c>
      <c r="E45" s="4" t="s">
        <v>117</v>
      </c>
      <c r="F45" s="4">
        <v>400.0</v>
      </c>
      <c r="G45" s="4" t="s">
        <v>127</v>
      </c>
      <c r="H45" s="4">
        <v>5.0</v>
      </c>
      <c r="I45" s="4">
        <v>17.3</v>
      </c>
      <c r="J45" s="4">
        <v>0.0</v>
      </c>
      <c r="K45" s="4">
        <v>2.3</v>
      </c>
      <c r="L45" s="4">
        <v>55.0</v>
      </c>
      <c r="M45" s="4">
        <v>17.0</v>
      </c>
      <c r="N45" s="4" t="s">
        <v>128</v>
      </c>
      <c r="O45" s="4" t="s">
        <v>129</v>
      </c>
      <c r="P45" s="4">
        <v>5.5</v>
      </c>
      <c r="Q45" s="4" t="s">
        <v>130</v>
      </c>
      <c r="R45" s="4">
        <v>76.0</v>
      </c>
      <c r="S45" s="17">
        <v>23.45952380952381</v>
      </c>
      <c r="T45" s="17">
        <v>41.05416666666667</v>
      </c>
      <c r="U45" s="17">
        <v>190.6666666666667</v>
      </c>
      <c r="V45" s="17">
        <v>3.236793333333333</v>
      </c>
      <c r="W45" s="17">
        <v>5713.608735827859</v>
      </c>
      <c r="X45" s="17">
        <v>14.19195</v>
      </c>
      <c r="Y45" s="17">
        <v>100.52936</v>
      </c>
      <c r="Z45" s="17">
        <v>0.0</v>
      </c>
      <c r="AA45" s="17">
        <v>0.0</v>
      </c>
      <c r="AB45" s="24">
        <v>45580.46527777778</v>
      </c>
      <c r="AC45" s="24">
        <v>45580.44444444445</v>
      </c>
      <c r="AD45" s="17">
        <v>30.0</v>
      </c>
      <c r="AE45" s="17">
        <v>14.21405</v>
      </c>
      <c r="AF45" s="17">
        <v>100.57047</v>
      </c>
    </row>
    <row r="46" hidden="1">
      <c r="A46" s="4">
        <v>497.0</v>
      </c>
      <c r="B46" s="4" t="s">
        <v>125</v>
      </c>
      <c r="C46" s="4" t="s">
        <v>125</v>
      </c>
      <c r="D46" s="4" t="s">
        <v>126</v>
      </c>
      <c r="E46" s="4" t="s">
        <v>117</v>
      </c>
      <c r="F46" s="4">
        <v>400.0</v>
      </c>
      <c r="G46" s="4" t="s">
        <v>127</v>
      </c>
      <c r="H46" s="4">
        <v>5.0</v>
      </c>
      <c r="I46" s="4">
        <v>17.3</v>
      </c>
      <c r="J46" s="4">
        <v>0.0</v>
      </c>
      <c r="K46" s="4">
        <v>2.3</v>
      </c>
      <c r="L46" s="4">
        <v>55.0</v>
      </c>
      <c r="M46" s="4">
        <v>17.0</v>
      </c>
      <c r="N46" s="4" t="s">
        <v>128</v>
      </c>
      <c r="O46" s="4" t="s">
        <v>129</v>
      </c>
      <c r="P46" s="4">
        <v>5.5</v>
      </c>
      <c r="Q46" s="4" t="s">
        <v>130</v>
      </c>
      <c r="R46" s="4">
        <v>76.0</v>
      </c>
      <c r="S46" s="17">
        <v>39.88500000000001</v>
      </c>
      <c r="T46" s="17">
        <v>66.475</v>
      </c>
      <c r="U46" s="17">
        <v>54.85</v>
      </c>
      <c r="V46" s="17">
        <v>2.4814465</v>
      </c>
      <c r="W46" s="17">
        <v>6176.705284483089</v>
      </c>
      <c r="X46" s="17">
        <v>14.16881</v>
      </c>
      <c r="Y46" s="17">
        <v>100.50285</v>
      </c>
      <c r="Z46" s="17">
        <v>0.0</v>
      </c>
      <c r="AA46" s="17">
        <v>0.0</v>
      </c>
      <c r="AB46" s="24">
        <v>45580.53472222222</v>
      </c>
      <c r="AC46" s="24">
        <v>45580.51736111111</v>
      </c>
      <c r="AD46" s="17">
        <v>25.0</v>
      </c>
      <c r="AE46" s="17">
        <v>14.20266</v>
      </c>
      <c r="AF46" s="17">
        <v>100.52652</v>
      </c>
    </row>
    <row r="47" hidden="1">
      <c r="A47" s="4">
        <v>498.0</v>
      </c>
      <c r="B47" s="4" t="s">
        <v>125</v>
      </c>
      <c r="C47" s="4" t="s">
        <v>131</v>
      </c>
      <c r="D47" s="4" t="s">
        <v>126</v>
      </c>
      <c r="E47" s="4" t="s">
        <v>117</v>
      </c>
      <c r="F47" s="4">
        <v>400.0</v>
      </c>
      <c r="G47" s="4" t="s">
        <v>127</v>
      </c>
      <c r="H47" s="4">
        <v>5.0</v>
      </c>
      <c r="I47" s="4">
        <v>17.3</v>
      </c>
      <c r="J47" s="4">
        <v>0.0</v>
      </c>
      <c r="K47" s="4">
        <v>2.3</v>
      </c>
      <c r="L47" s="4">
        <v>55.0</v>
      </c>
      <c r="M47" s="4">
        <v>17.0</v>
      </c>
      <c r="N47" s="4" t="s">
        <v>128</v>
      </c>
      <c r="O47" s="4" t="s">
        <v>129</v>
      </c>
      <c r="P47" s="4">
        <v>5.5</v>
      </c>
      <c r="Q47" s="4" t="s">
        <v>130</v>
      </c>
      <c r="R47" s="4">
        <v>76.0</v>
      </c>
      <c r="S47" s="17">
        <v>29.40957446808511</v>
      </c>
      <c r="T47" s="17">
        <v>115.1875</v>
      </c>
      <c r="U47" s="17">
        <v>348.9148936170213</v>
      </c>
      <c r="V47" s="17">
        <v>3.432679361702128</v>
      </c>
      <c r="W47" s="17">
        <v>17039.9722092495</v>
      </c>
      <c r="X47" s="17">
        <v>14.05622</v>
      </c>
      <c r="Y47" s="17">
        <v>100.50505</v>
      </c>
      <c r="Z47" s="17">
        <v>0.0</v>
      </c>
      <c r="AA47" s="17">
        <v>0.0</v>
      </c>
      <c r="AB47" s="24">
        <v>45580.64930555555</v>
      </c>
      <c r="AC47" s="24">
        <v>45580.58680555555</v>
      </c>
      <c r="AD47" s="17">
        <v>90.0</v>
      </c>
      <c r="AE47" s="17">
        <v>14.16881</v>
      </c>
      <c r="AF47" s="17">
        <v>100.54956</v>
      </c>
    </row>
    <row r="48" hidden="1">
      <c r="A48" s="4">
        <v>500.0</v>
      </c>
      <c r="B48" s="4" t="s">
        <v>131</v>
      </c>
      <c r="C48" s="4" t="s">
        <v>132</v>
      </c>
      <c r="D48" s="4" t="s">
        <v>126</v>
      </c>
      <c r="E48" s="4" t="s">
        <v>124</v>
      </c>
      <c r="F48" s="4">
        <v>400.0</v>
      </c>
      <c r="G48" s="4" t="s">
        <v>127</v>
      </c>
      <c r="H48" s="4">
        <v>5.0</v>
      </c>
      <c r="I48" s="4">
        <v>17.3</v>
      </c>
      <c r="J48" s="4">
        <v>0.0</v>
      </c>
      <c r="K48" s="4">
        <v>2.3</v>
      </c>
      <c r="L48" s="4">
        <v>55.0</v>
      </c>
      <c r="M48" s="4">
        <v>17.0</v>
      </c>
      <c r="N48" s="4" t="s">
        <v>128</v>
      </c>
      <c r="O48" s="4" t="s">
        <v>129</v>
      </c>
      <c r="P48" s="4">
        <v>5.5</v>
      </c>
      <c r="Q48" s="4" t="s">
        <v>130</v>
      </c>
      <c r="R48" s="4">
        <v>76.0</v>
      </c>
      <c r="S48" s="17">
        <v>0.03174603174603174</v>
      </c>
      <c r="T48" s="17">
        <v>0.1666666666666667</v>
      </c>
      <c r="U48" s="17">
        <v>1179.269841269841</v>
      </c>
      <c r="V48" s="17">
        <v>5.562190634920634</v>
      </c>
      <c r="W48" s="17">
        <v>28861.39323747056</v>
      </c>
      <c r="X48" s="17">
        <v>13.88786</v>
      </c>
      <c r="Y48" s="17">
        <v>100.46645</v>
      </c>
      <c r="Z48" s="17">
        <v>2900.0</v>
      </c>
      <c r="AA48" s="17">
        <v>5800.0</v>
      </c>
      <c r="AB48" s="24">
        <v>45580.96875</v>
      </c>
      <c r="AC48" s="24">
        <v>45580.75</v>
      </c>
      <c r="AD48" s="17">
        <v>315.0</v>
      </c>
      <c r="AE48" s="17">
        <v>14.05396</v>
      </c>
      <c r="AF48" s="17">
        <v>100.55511</v>
      </c>
    </row>
    <row r="49" hidden="1">
      <c r="A49" s="4">
        <v>502.0</v>
      </c>
      <c r="B49" s="4" t="s">
        <v>132</v>
      </c>
      <c r="C49" s="4" t="s">
        <v>133</v>
      </c>
      <c r="D49" s="4" t="s">
        <v>126</v>
      </c>
      <c r="E49" s="4" t="s">
        <v>124</v>
      </c>
      <c r="F49" s="4">
        <v>400.0</v>
      </c>
      <c r="G49" s="4" t="s">
        <v>127</v>
      </c>
      <c r="H49" s="4">
        <v>5.0</v>
      </c>
      <c r="I49" s="4">
        <v>17.3</v>
      </c>
      <c r="J49" s="4">
        <v>0.0</v>
      </c>
      <c r="K49" s="4">
        <v>2.3</v>
      </c>
      <c r="L49" s="4">
        <v>55.0</v>
      </c>
      <c r="M49" s="4">
        <v>17.0</v>
      </c>
      <c r="N49" s="4" t="s">
        <v>128</v>
      </c>
      <c r="O49" s="4" t="s">
        <v>129</v>
      </c>
      <c r="P49" s="4">
        <v>5.5</v>
      </c>
      <c r="Q49" s="4" t="s">
        <v>130</v>
      </c>
      <c r="R49" s="4">
        <v>76.0</v>
      </c>
      <c r="S49" s="17">
        <v>0.03043478260869565</v>
      </c>
      <c r="T49" s="17">
        <v>0.35</v>
      </c>
      <c r="U49" s="17">
        <v>1160.115942028986</v>
      </c>
      <c r="V49" s="17">
        <v>4.712381231884058</v>
      </c>
      <c r="W49" s="17">
        <v>55418.3832350725</v>
      </c>
      <c r="X49" s="17">
        <v>13.62378</v>
      </c>
      <c r="Y49" s="17">
        <v>100.47625</v>
      </c>
      <c r="Z49" s="17">
        <v>2900.0</v>
      </c>
      <c r="AA49" s="17">
        <v>5800.0</v>
      </c>
      <c r="AB49" s="24">
        <v>45581.44791666666</v>
      </c>
      <c r="AC49" s="24">
        <v>45580.96875</v>
      </c>
      <c r="AD49" s="17">
        <v>690.0</v>
      </c>
      <c r="AE49" s="17">
        <v>13.8852</v>
      </c>
      <c r="AF49" s="17">
        <v>100.58888</v>
      </c>
    </row>
    <row r="50" hidden="1">
      <c r="A50" s="4">
        <v>4314.0</v>
      </c>
      <c r="B50" s="4" t="s">
        <v>37</v>
      </c>
      <c r="C50" s="4" t="s">
        <v>14</v>
      </c>
      <c r="D50" s="4" t="s">
        <v>116</v>
      </c>
      <c r="E50" s="4" t="s">
        <v>117</v>
      </c>
      <c r="F50" s="4">
        <v>650.0</v>
      </c>
      <c r="G50" s="4" t="s">
        <v>118</v>
      </c>
      <c r="H50" s="4">
        <v>7.0</v>
      </c>
      <c r="I50" s="4">
        <v>23.5</v>
      </c>
      <c r="J50" s="4">
        <v>22.13</v>
      </c>
      <c r="K50" s="4">
        <v>3.2</v>
      </c>
      <c r="L50" s="4">
        <v>130.97</v>
      </c>
      <c r="M50" s="4">
        <v>89.06</v>
      </c>
      <c r="N50" s="4" t="s">
        <v>119</v>
      </c>
      <c r="O50" s="4" t="s">
        <v>120</v>
      </c>
      <c r="P50" s="4">
        <v>6.0</v>
      </c>
      <c r="Q50" s="4" t="s">
        <v>121</v>
      </c>
      <c r="R50" s="4">
        <v>100.0</v>
      </c>
      <c r="S50" s="17">
        <v>31.60133333333333</v>
      </c>
      <c r="T50" s="17">
        <v>237.01</v>
      </c>
      <c r="U50" s="17">
        <v>964.7638888888889</v>
      </c>
      <c r="V50" s="17">
        <v>1.378515222222222</v>
      </c>
      <c r="W50" s="17">
        <v>13041.84243389445</v>
      </c>
      <c r="X50" s="17">
        <v>13.1212</v>
      </c>
      <c r="Y50" s="17">
        <v>100.71898</v>
      </c>
      <c r="Z50" s="17">
        <v>0.0</v>
      </c>
      <c r="AA50" s="17">
        <v>0.0</v>
      </c>
      <c r="AB50" s="24">
        <v>45581.625</v>
      </c>
      <c r="AC50" s="24">
        <v>45581.375</v>
      </c>
      <c r="AD50" s="17">
        <v>360.0</v>
      </c>
      <c r="AE50" s="17">
        <v>13.17118</v>
      </c>
      <c r="AF50" s="17">
        <v>100.81545</v>
      </c>
    </row>
    <row r="51" hidden="1">
      <c r="A51" s="4">
        <v>503.0</v>
      </c>
      <c r="B51" s="4" t="s">
        <v>133</v>
      </c>
      <c r="C51" s="4" t="s">
        <v>134</v>
      </c>
      <c r="D51" s="4" t="s">
        <v>126</v>
      </c>
      <c r="E51" s="4" t="s">
        <v>117</v>
      </c>
      <c r="F51" s="4">
        <v>400.0</v>
      </c>
      <c r="G51" s="4" t="s">
        <v>127</v>
      </c>
      <c r="H51" s="4">
        <v>5.0</v>
      </c>
      <c r="I51" s="4">
        <v>17.3</v>
      </c>
      <c r="J51" s="4">
        <v>0.0</v>
      </c>
      <c r="K51" s="4">
        <v>2.3</v>
      </c>
      <c r="L51" s="4">
        <v>55.0</v>
      </c>
      <c r="M51" s="4">
        <v>17.0</v>
      </c>
      <c r="N51" s="4" t="s">
        <v>128</v>
      </c>
      <c r="O51" s="4" t="s">
        <v>129</v>
      </c>
      <c r="P51" s="4">
        <v>5.5</v>
      </c>
      <c r="Q51" s="4" t="s">
        <v>130</v>
      </c>
      <c r="R51" s="4">
        <v>76.0</v>
      </c>
      <c r="S51" s="17">
        <v>0.0</v>
      </c>
      <c r="T51" s="17">
        <v>0.0</v>
      </c>
      <c r="U51" s="17">
        <v>815.5</v>
      </c>
      <c r="V51" s="17">
        <v>0.0</v>
      </c>
      <c r="W51" s="17">
        <v>0.0</v>
      </c>
      <c r="X51" s="17">
        <v>13.62734</v>
      </c>
      <c r="Y51" s="17">
        <v>100.54478</v>
      </c>
      <c r="Z51" s="17">
        <v>0.0</v>
      </c>
      <c r="AA51" s="17">
        <v>0.0</v>
      </c>
      <c r="AB51" s="24">
        <v>45581.46875</v>
      </c>
      <c r="AC51" s="24">
        <v>45581.44791666666</v>
      </c>
      <c r="AD51" s="17">
        <v>30.0</v>
      </c>
      <c r="AE51" s="17">
        <v>13.62734</v>
      </c>
      <c r="AF51" s="17">
        <v>100.54478</v>
      </c>
    </row>
    <row r="52" hidden="1">
      <c r="A52" s="4">
        <v>504.0</v>
      </c>
      <c r="B52" s="4" t="s">
        <v>134</v>
      </c>
      <c r="C52" s="4" t="s">
        <v>37</v>
      </c>
      <c r="D52" s="4" t="s">
        <v>126</v>
      </c>
      <c r="E52" s="4" t="s">
        <v>124</v>
      </c>
      <c r="F52" s="4">
        <v>400.0</v>
      </c>
      <c r="G52" s="4" t="s">
        <v>127</v>
      </c>
      <c r="H52" s="4">
        <v>5.0</v>
      </c>
      <c r="I52" s="4">
        <v>17.3</v>
      </c>
      <c r="J52" s="4">
        <v>0.0</v>
      </c>
      <c r="K52" s="4">
        <v>2.3</v>
      </c>
      <c r="L52" s="4">
        <v>55.0</v>
      </c>
      <c r="M52" s="4">
        <v>17.0</v>
      </c>
      <c r="N52" s="4" t="s">
        <v>128</v>
      </c>
      <c r="O52" s="4" t="s">
        <v>129</v>
      </c>
      <c r="P52" s="4">
        <v>5.5</v>
      </c>
      <c r="Q52" s="4" t="s">
        <v>130</v>
      </c>
      <c r="R52" s="4">
        <v>76.0</v>
      </c>
      <c r="S52" s="17">
        <v>0.0</v>
      </c>
      <c r="T52" s="17">
        <v>0.0</v>
      </c>
      <c r="U52" s="17">
        <v>1027.782608695652</v>
      </c>
      <c r="V52" s="17">
        <v>0.0</v>
      </c>
      <c r="W52" s="17">
        <v>0.0</v>
      </c>
      <c r="X52" s="17">
        <v>13.62734</v>
      </c>
      <c r="Y52" s="17">
        <v>100.54478</v>
      </c>
      <c r="Z52" s="17">
        <v>2900.0</v>
      </c>
      <c r="AA52" s="17">
        <v>5800.0</v>
      </c>
      <c r="AB52" s="24">
        <v>45581.70833333334</v>
      </c>
      <c r="AC52" s="24">
        <v>45581.46875</v>
      </c>
      <c r="AD52" s="17">
        <v>345.0</v>
      </c>
      <c r="AE52" s="17">
        <v>13.62734</v>
      </c>
      <c r="AF52" s="17">
        <v>100.54478</v>
      </c>
    </row>
    <row r="53">
      <c r="A53" s="4">
        <v>4316.0</v>
      </c>
      <c r="B53" s="4" t="s">
        <v>14</v>
      </c>
      <c r="C53" s="4" t="s">
        <v>14</v>
      </c>
      <c r="D53" s="4" t="s">
        <v>116</v>
      </c>
      <c r="E53" s="4" t="s">
        <v>123</v>
      </c>
      <c r="F53" s="4">
        <v>650.0</v>
      </c>
      <c r="G53" s="4" t="s">
        <v>118</v>
      </c>
      <c r="H53" s="4">
        <v>7.0</v>
      </c>
      <c r="I53" s="4">
        <v>23.5</v>
      </c>
      <c r="J53" s="4">
        <v>22.13</v>
      </c>
      <c r="K53" s="4">
        <v>3.2</v>
      </c>
      <c r="L53" s="4">
        <v>130.97</v>
      </c>
      <c r="M53" s="4">
        <v>89.06</v>
      </c>
      <c r="N53" s="4" t="s">
        <v>119</v>
      </c>
      <c r="O53" s="4" t="s">
        <v>120</v>
      </c>
      <c r="P53" s="4">
        <v>6.0</v>
      </c>
      <c r="Q53" s="4" t="s">
        <v>121</v>
      </c>
      <c r="R53" s="4">
        <v>100.0</v>
      </c>
      <c r="S53" s="17">
        <v>60.13928571428571</v>
      </c>
      <c r="T53" s="17">
        <v>210.4875</v>
      </c>
      <c r="U53" s="17">
        <v>318.9285714285714</v>
      </c>
      <c r="V53" s="17">
        <v>4.408295952380952</v>
      </c>
      <c r="W53" s="17">
        <v>15590.25115379136</v>
      </c>
      <c r="X53" s="17">
        <v>13.17203</v>
      </c>
      <c r="Y53" s="17">
        <v>100.59881</v>
      </c>
      <c r="Z53" s="17">
        <v>2100.0</v>
      </c>
      <c r="AA53" s="17">
        <v>12600.0</v>
      </c>
      <c r="AB53" s="24">
        <v>45581.72222222222</v>
      </c>
      <c r="AC53" s="24">
        <v>45581.6875</v>
      </c>
      <c r="AD53" s="17">
        <v>50.0</v>
      </c>
      <c r="AE53" s="17">
        <v>13.24722</v>
      </c>
      <c r="AF53" s="17">
        <v>100.71754</v>
      </c>
    </row>
    <row r="54" hidden="1">
      <c r="A54" s="4">
        <v>506.0</v>
      </c>
      <c r="B54" s="4" t="s">
        <v>37</v>
      </c>
      <c r="C54" s="4" t="s">
        <v>37</v>
      </c>
      <c r="D54" s="4" t="s">
        <v>126</v>
      </c>
      <c r="E54" s="4" t="s">
        <v>117</v>
      </c>
      <c r="F54" s="4">
        <v>400.0</v>
      </c>
      <c r="G54" s="4" t="s">
        <v>127</v>
      </c>
      <c r="H54" s="4">
        <v>5.0</v>
      </c>
      <c r="I54" s="4">
        <v>17.3</v>
      </c>
      <c r="J54" s="4">
        <v>0.0</v>
      </c>
      <c r="K54" s="4">
        <v>2.3</v>
      </c>
      <c r="L54" s="4">
        <v>55.0</v>
      </c>
      <c r="M54" s="4">
        <v>17.0</v>
      </c>
      <c r="N54" s="4" t="s">
        <v>128</v>
      </c>
      <c r="O54" s="4" t="s">
        <v>129</v>
      </c>
      <c r="P54" s="4">
        <v>5.5</v>
      </c>
      <c r="Q54" s="4" t="s">
        <v>130</v>
      </c>
      <c r="R54" s="4">
        <v>76.0</v>
      </c>
      <c r="S54" s="17">
        <v>3.790848214285714</v>
      </c>
      <c r="T54" s="17">
        <v>141.525</v>
      </c>
      <c r="U54" s="17">
        <v>113.0625</v>
      </c>
      <c r="V54" s="17">
        <v>0.7692172991071429</v>
      </c>
      <c r="W54" s="17">
        <v>33351.64982721965</v>
      </c>
      <c r="X54" s="17">
        <v>13.61534</v>
      </c>
      <c r="Y54" s="17">
        <v>100.53129</v>
      </c>
      <c r="Z54" s="17">
        <v>0.0</v>
      </c>
      <c r="AA54" s="17">
        <v>0.0</v>
      </c>
      <c r="AB54" s="24">
        <v>45581.71527777778</v>
      </c>
      <c r="AC54" s="24">
        <v>45581.70833333334</v>
      </c>
      <c r="AD54" s="17">
        <v>10.0</v>
      </c>
      <c r="AE54" s="17">
        <v>13.70618</v>
      </c>
      <c r="AF54" s="17">
        <v>100.58889</v>
      </c>
    </row>
    <row r="55">
      <c r="A55" s="4">
        <v>4320.0</v>
      </c>
      <c r="B55" s="4" t="s">
        <v>14</v>
      </c>
      <c r="C55" s="4" t="s">
        <v>14</v>
      </c>
      <c r="D55" s="4" t="s">
        <v>116</v>
      </c>
      <c r="E55" s="4" t="s">
        <v>123</v>
      </c>
      <c r="F55" s="4">
        <v>650.0</v>
      </c>
      <c r="G55" s="4" t="s">
        <v>118</v>
      </c>
      <c r="H55" s="4">
        <v>7.0</v>
      </c>
      <c r="I55" s="4">
        <v>23.5</v>
      </c>
      <c r="J55" s="4">
        <v>22.13</v>
      </c>
      <c r="K55" s="4">
        <v>3.2</v>
      </c>
      <c r="L55" s="4">
        <v>130.97</v>
      </c>
      <c r="M55" s="4">
        <v>89.06</v>
      </c>
      <c r="N55" s="4" t="s">
        <v>119</v>
      </c>
      <c r="O55" s="4" t="s">
        <v>120</v>
      </c>
      <c r="P55" s="4">
        <v>6.0</v>
      </c>
      <c r="Q55" s="4" t="s">
        <v>121</v>
      </c>
      <c r="R55" s="4">
        <v>100.0</v>
      </c>
      <c r="S55" s="17">
        <v>65.32833333333333</v>
      </c>
      <c r="T55" s="17">
        <v>32.66416666666667</v>
      </c>
      <c r="U55" s="17">
        <v>815.4583333333334</v>
      </c>
      <c r="V55" s="17">
        <v>2.687498333333334</v>
      </c>
      <c r="W55" s="17">
        <v>1969.829955116095</v>
      </c>
      <c r="X55" s="17">
        <v>13.24893</v>
      </c>
      <c r="Y55" s="17">
        <v>100.58392</v>
      </c>
      <c r="Z55" s="17">
        <v>2100.0</v>
      </c>
      <c r="AA55" s="17">
        <v>7350.0</v>
      </c>
      <c r="AB55" s="24">
        <v>45581.85416666666</v>
      </c>
      <c r="AC55" s="24">
        <v>45581.83333333334</v>
      </c>
      <c r="AD55" s="17">
        <v>30.0</v>
      </c>
      <c r="AE55" s="17">
        <v>13.25703</v>
      </c>
      <c r="AF55" s="17">
        <v>100.59665</v>
      </c>
    </row>
    <row r="56">
      <c r="A56" s="4">
        <v>4323.0</v>
      </c>
      <c r="B56" s="4" t="s">
        <v>14</v>
      </c>
      <c r="C56" s="4" t="s">
        <v>16</v>
      </c>
      <c r="D56" s="4" t="s">
        <v>116</v>
      </c>
      <c r="E56" s="4" t="s">
        <v>123</v>
      </c>
      <c r="F56" s="4">
        <v>650.0</v>
      </c>
      <c r="G56" s="4" t="s">
        <v>118</v>
      </c>
      <c r="H56" s="4">
        <v>7.0</v>
      </c>
      <c r="I56" s="4">
        <v>23.5</v>
      </c>
      <c r="J56" s="4">
        <v>22.13</v>
      </c>
      <c r="K56" s="4">
        <v>3.2</v>
      </c>
      <c r="L56" s="4">
        <v>130.97</v>
      </c>
      <c r="M56" s="4">
        <v>89.06</v>
      </c>
      <c r="N56" s="4" t="s">
        <v>119</v>
      </c>
      <c r="O56" s="4" t="s">
        <v>120</v>
      </c>
      <c r="P56" s="4">
        <v>6.0</v>
      </c>
      <c r="Q56" s="4" t="s">
        <v>121</v>
      </c>
      <c r="R56" s="4">
        <v>100.0</v>
      </c>
      <c r="S56" s="17">
        <v>66.90563318777292</v>
      </c>
      <c r="T56" s="17">
        <v>1276.7825</v>
      </c>
      <c r="U56" s="17">
        <v>1068.264192139738</v>
      </c>
      <c r="V56" s="17">
        <v>3.11440672489083</v>
      </c>
      <c r="W56" s="17">
        <v>74346.15423672242</v>
      </c>
      <c r="X56" s="17">
        <v>13.25866</v>
      </c>
      <c r="Y56" s="17">
        <v>100.28091</v>
      </c>
      <c r="Z56" s="17">
        <v>2250.0</v>
      </c>
      <c r="AA56" s="17">
        <v>6750.0</v>
      </c>
      <c r="AB56" s="24">
        <v>45582.64930555555</v>
      </c>
      <c r="AC56" s="24">
        <v>45581.85416666666</v>
      </c>
      <c r="AD56" s="17">
        <v>1145.0</v>
      </c>
      <c r="AE56" s="17">
        <v>13.50412</v>
      </c>
      <c r="AF56" s="17">
        <v>100.5817</v>
      </c>
    </row>
    <row r="57" hidden="1">
      <c r="A57" s="4">
        <v>4329.0</v>
      </c>
      <c r="B57" s="4" t="s">
        <v>16</v>
      </c>
      <c r="C57" s="4" t="s">
        <v>14</v>
      </c>
      <c r="D57" s="4" t="s">
        <v>116</v>
      </c>
      <c r="E57" s="4" t="s">
        <v>124</v>
      </c>
      <c r="F57" s="4">
        <v>650.0</v>
      </c>
      <c r="G57" s="4" t="s">
        <v>118</v>
      </c>
      <c r="H57" s="4">
        <v>7.0</v>
      </c>
      <c r="I57" s="4">
        <v>23.5</v>
      </c>
      <c r="J57" s="4">
        <v>22.13</v>
      </c>
      <c r="K57" s="4">
        <v>3.2</v>
      </c>
      <c r="L57" s="4">
        <v>130.97</v>
      </c>
      <c r="M57" s="4">
        <v>89.06</v>
      </c>
      <c r="N57" s="4" t="s">
        <v>119</v>
      </c>
      <c r="O57" s="4" t="s">
        <v>120</v>
      </c>
      <c r="P57" s="4">
        <v>6.0</v>
      </c>
      <c r="Q57" s="4" t="s">
        <v>121</v>
      </c>
      <c r="R57" s="4">
        <v>100.0</v>
      </c>
      <c r="S57" s="17">
        <v>23.3590771484375</v>
      </c>
      <c r="T57" s="17">
        <v>996.6539583333333</v>
      </c>
      <c r="U57" s="17">
        <v>880.81103515625</v>
      </c>
      <c r="V57" s="17">
        <v>1.741455234375</v>
      </c>
      <c r="W57" s="17">
        <v>78096.44458307327</v>
      </c>
      <c r="X57" s="17">
        <v>13.12181</v>
      </c>
      <c r="Y57" s="17">
        <v>100.48299</v>
      </c>
      <c r="Z57" s="17">
        <v>2250.0</v>
      </c>
      <c r="AA57" s="17">
        <v>15200.0</v>
      </c>
      <c r="AB57" s="24">
        <v>45583.36111111111</v>
      </c>
      <c r="AC57" s="24">
        <v>45582.64930555555</v>
      </c>
      <c r="AD57" s="17">
        <v>1025.0</v>
      </c>
      <c r="AE57" s="17">
        <v>13.3446</v>
      </c>
      <c r="AF57" s="17">
        <v>100.82658</v>
      </c>
    </row>
    <row r="58" hidden="1">
      <c r="A58" s="4">
        <v>507.0</v>
      </c>
      <c r="B58" s="4" t="s">
        <v>37</v>
      </c>
      <c r="C58" s="4" t="s">
        <v>37</v>
      </c>
      <c r="D58" s="4" t="s">
        <v>126</v>
      </c>
      <c r="E58" s="4" t="s">
        <v>117</v>
      </c>
      <c r="F58" s="4">
        <v>400.0</v>
      </c>
      <c r="G58" s="4" t="s">
        <v>127</v>
      </c>
      <c r="H58" s="4">
        <v>5.0</v>
      </c>
      <c r="I58" s="4">
        <v>17.3</v>
      </c>
      <c r="J58" s="4">
        <v>0.0</v>
      </c>
      <c r="K58" s="4">
        <v>2.3</v>
      </c>
      <c r="L58" s="4">
        <v>55.0</v>
      </c>
      <c r="M58" s="4">
        <v>17.0</v>
      </c>
      <c r="N58" s="4" t="s">
        <v>128</v>
      </c>
      <c r="O58" s="4" t="s">
        <v>129</v>
      </c>
      <c r="P58" s="4">
        <v>5.5</v>
      </c>
      <c r="Q58" s="4" t="s">
        <v>130</v>
      </c>
      <c r="R58" s="4">
        <v>76.0</v>
      </c>
      <c r="S58" s="17">
        <v>0.0</v>
      </c>
      <c r="T58" s="17">
        <v>0.0</v>
      </c>
      <c r="U58" s="17">
        <v>603.0</v>
      </c>
      <c r="V58" s="17">
        <v>0.0</v>
      </c>
      <c r="W58" s="17">
        <v>302.6347654517515</v>
      </c>
      <c r="X58" s="17">
        <v>13.6722</v>
      </c>
      <c r="Y58" s="17">
        <v>100.52918</v>
      </c>
      <c r="Z58" s="17">
        <v>0.0</v>
      </c>
      <c r="AA58" s="17">
        <v>0.0</v>
      </c>
      <c r="AB58" s="24">
        <v>45583.27083333334</v>
      </c>
      <c r="AC58" s="24">
        <v>45583.26388888889</v>
      </c>
      <c r="AD58" s="17">
        <v>10.0</v>
      </c>
      <c r="AE58" s="17">
        <v>13.67399</v>
      </c>
      <c r="AF58" s="17">
        <v>100.53129</v>
      </c>
    </row>
    <row r="59" hidden="1">
      <c r="A59" s="4">
        <v>508.0</v>
      </c>
      <c r="B59" s="4" t="s">
        <v>37</v>
      </c>
      <c r="C59" s="4" t="s">
        <v>135</v>
      </c>
      <c r="D59" s="4" t="s">
        <v>126</v>
      </c>
      <c r="E59" s="4" t="s">
        <v>123</v>
      </c>
      <c r="F59" s="4">
        <v>400.0</v>
      </c>
      <c r="G59" s="4" t="s">
        <v>127</v>
      </c>
      <c r="H59" s="4">
        <v>5.0</v>
      </c>
      <c r="I59" s="4">
        <v>17.3</v>
      </c>
      <c r="J59" s="4">
        <v>0.0</v>
      </c>
      <c r="K59" s="4">
        <v>2.3</v>
      </c>
      <c r="L59" s="4">
        <v>55.0</v>
      </c>
      <c r="M59" s="4">
        <v>17.0</v>
      </c>
      <c r="N59" s="4" t="s">
        <v>128</v>
      </c>
      <c r="O59" s="4" t="s">
        <v>129</v>
      </c>
      <c r="P59" s="4">
        <v>5.5</v>
      </c>
      <c r="Q59" s="4" t="s">
        <v>130</v>
      </c>
      <c r="R59" s="4">
        <v>76.0</v>
      </c>
      <c r="S59" s="17">
        <v>0.0</v>
      </c>
      <c r="T59" s="17">
        <v>0.0</v>
      </c>
      <c r="U59" s="17">
        <v>603.0</v>
      </c>
      <c r="V59" s="17">
        <v>3.046007777777778</v>
      </c>
      <c r="W59" s="17">
        <v>2651.540246336706</v>
      </c>
      <c r="X59" s="17">
        <v>13.67586</v>
      </c>
      <c r="Y59" s="17">
        <v>100.50879</v>
      </c>
      <c r="Z59" s="17">
        <v>2500.0</v>
      </c>
      <c r="AA59" s="17">
        <v>2500.0</v>
      </c>
      <c r="AB59" s="24">
        <v>45583.30208333334</v>
      </c>
      <c r="AC59" s="24">
        <v>45583.27083333334</v>
      </c>
      <c r="AD59" s="17">
        <v>45.0</v>
      </c>
      <c r="AE59" s="17">
        <v>13.68615</v>
      </c>
      <c r="AF59" s="17">
        <v>100.52718</v>
      </c>
    </row>
    <row r="60" hidden="1">
      <c r="A60" s="4">
        <v>509.0</v>
      </c>
      <c r="B60" s="4" t="s">
        <v>135</v>
      </c>
      <c r="C60" s="4" t="s">
        <v>37</v>
      </c>
      <c r="D60" s="4" t="s">
        <v>126</v>
      </c>
      <c r="E60" s="4" t="s">
        <v>117</v>
      </c>
      <c r="F60" s="4">
        <v>400.0</v>
      </c>
      <c r="G60" s="4" t="s">
        <v>127</v>
      </c>
      <c r="H60" s="4">
        <v>5.0</v>
      </c>
      <c r="I60" s="4">
        <v>17.3</v>
      </c>
      <c r="J60" s="4">
        <v>0.0</v>
      </c>
      <c r="K60" s="4">
        <v>2.3</v>
      </c>
      <c r="L60" s="4">
        <v>55.0</v>
      </c>
      <c r="M60" s="4">
        <v>17.0</v>
      </c>
      <c r="N60" s="4" t="s">
        <v>128</v>
      </c>
      <c r="O60" s="4" t="s">
        <v>129</v>
      </c>
      <c r="P60" s="4">
        <v>5.5</v>
      </c>
      <c r="Q60" s="4" t="s">
        <v>130</v>
      </c>
      <c r="R60" s="4">
        <v>76.0</v>
      </c>
      <c r="S60" s="17">
        <v>0.0</v>
      </c>
      <c r="T60" s="17">
        <v>0.0</v>
      </c>
      <c r="U60" s="17">
        <v>603.0</v>
      </c>
      <c r="V60" s="17">
        <v>3.460935</v>
      </c>
      <c r="W60" s="17">
        <v>1605.035663991275</v>
      </c>
      <c r="X60" s="17">
        <v>13.68675</v>
      </c>
      <c r="Y60" s="17">
        <v>100.49435</v>
      </c>
      <c r="Z60" s="17">
        <v>0.0</v>
      </c>
      <c r="AA60" s="17">
        <v>0.0</v>
      </c>
      <c r="AB60" s="24">
        <v>45583.31597222222</v>
      </c>
      <c r="AC60" s="24">
        <v>45583.30208333334</v>
      </c>
      <c r="AD60" s="17">
        <v>20.0</v>
      </c>
      <c r="AE60" s="17">
        <v>13.68908</v>
      </c>
      <c r="AF60" s="17">
        <v>100.50557</v>
      </c>
    </row>
    <row r="61" hidden="1">
      <c r="A61" s="4">
        <v>510.0</v>
      </c>
      <c r="B61" s="4" t="s">
        <v>37</v>
      </c>
      <c r="C61" s="4" t="s">
        <v>136</v>
      </c>
      <c r="D61" s="4" t="s">
        <v>126</v>
      </c>
      <c r="E61" s="4" t="s">
        <v>124</v>
      </c>
      <c r="F61" s="4">
        <v>400.0</v>
      </c>
      <c r="G61" s="4" t="s">
        <v>127</v>
      </c>
      <c r="H61" s="4">
        <v>5.0</v>
      </c>
      <c r="I61" s="4">
        <v>17.3</v>
      </c>
      <c r="J61" s="4">
        <v>0.0</v>
      </c>
      <c r="K61" s="4">
        <v>2.3</v>
      </c>
      <c r="L61" s="4">
        <v>55.0</v>
      </c>
      <c r="M61" s="4">
        <v>17.0</v>
      </c>
      <c r="N61" s="4" t="s">
        <v>128</v>
      </c>
      <c r="O61" s="4" t="s">
        <v>129</v>
      </c>
      <c r="P61" s="4">
        <v>5.5</v>
      </c>
      <c r="Q61" s="4" t="s">
        <v>130</v>
      </c>
      <c r="R61" s="4">
        <v>76.0</v>
      </c>
      <c r="S61" s="17">
        <v>0.0</v>
      </c>
      <c r="T61" s="17">
        <v>0.0</v>
      </c>
      <c r="U61" s="17">
        <v>1137.857142857143</v>
      </c>
      <c r="V61" s="17">
        <v>4.171874761904762</v>
      </c>
      <c r="W61" s="17">
        <v>8151.576426279524</v>
      </c>
      <c r="X61" s="17">
        <v>13.68995</v>
      </c>
      <c r="Y61" s="17">
        <v>100.48959</v>
      </c>
      <c r="Z61" s="17">
        <v>0.0</v>
      </c>
      <c r="AA61" s="17">
        <v>0.0</v>
      </c>
      <c r="AB61" s="24">
        <v>45583.38888888889</v>
      </c>
      <c r="AC61" s="24">
        <v>45583.31597222222</v>
      </c>
      <c r="AD61" s="17">
        <v>105.0</v>
      </c>
      <c r="AE61" s="17">
        <v>13.73984</v>
      </c>
      <c r="AF61" s="17">
        <v>100.51294</v>
      </c>
    </row>
    <row r="62" hidden="1">
      <c r="A62" s="4">
        <v>511.0</v>
      </c>
      <c r="B62" s="4" t="s">
        <v>136</v>
      </c>
      <c r="C62" s="4" t="s">
        <v>137</v>
      </c>
      <c r="D62" s="4" t="s">
        <v>126</v>
      </c>
      <c r="E62" s="4" t="s">
        <v>117</v>
      </c>
      <c r="F62" s="4">
        <v>400.0</v>
      </c>
      <c r="G62" s="4" t="s">
        <v>127</v>
      </c>
      <c r="H62" s="4">
        <v>5.0</v>
      </c>
      <c r="I62" s="4">
        <v>17.3</v>
      </c>
      <c r="J62" s="4">
        <v>0.0</v>
      </c>
      <c r="K62" s="4">
        <v>2.3</v>
      </c>
      <c r="L62" s="4">
        <v>55.0</v>
      </c>
      <c r="M62" s="4">
        <v>17.0</v>
      </c>
      <c r="N62" s="4" t="s">
        <v>128</v>
      </c>
      <c r="O62" s="4" t="s">
        <v>129</v>
      </c>
      <c r="P62" s="4">
        <v>5.5</v>
      </c>
      <c r="Q62" s="4" t="s">
        <v>130</v>
      </c>
      <c r="R62" s="4">
        <v>76.0</v>
      </c>
      <c r="S62" s="17">
        <v>0.0</v>
      </c>
      <c r="T62" s="17">
        <v>0.0</v>
      </c>
      <c r="U62" s="17">
        <v>1506.0</v>
      </c>
      <c r="V62" s="17">
        <v>6.780466</v>
      </c>
      <c r="W62" s="17">
        <v>2804.549758261549</v>
      </c>
      <c r="X62" s="17">
        <v>13.74296</v>
      </c>
      <c r="Y62" s="17">
        <v>100.48764</v>
      </c>
      <c r="Z62" s="17">
        <v>0.0</v>
      </c>
      <c r="AA62" s="17">
        <v>0.0</v>
      </c>
      <c r="AB62" s="24">
        <v>45583.40625</v>
      </c>
      <c r="AC62" s="24">
        <v>45583.38888888889</v>
      </c>
      <c r="AD62" s="17">
        <v>25.0</v>
      </c>
      <c r="AE62" s="17">
        <v>13.76159</v>
      </c>
      <c r="AF62" s="17">
        <v>100.49166</v>
      </c>
    </row>
    <row r="63" hidden="1">
      <c r="A63" s="4">
        <v>512.0</v>
      </c>
      <c r="B63" s="4" t="s">
        <v>137</v>
      </c>
      <c r="C63" s="4" t="s">
        <v>136</v>
      </c>
      <c r="D63" s="4" t="s">
        <v>126</v>
      </c>
      <c r="E63" s="4" t="s">
        <v>117</v>
      </c>
      <c r="F63" s="4">
        <v>400.0</v>
      </c>
      <c r="G63" s="4" t="s">
        <v>127</v>
      </c>
      <c r="H63" s="4">
        <v>5.0</v>
      </c>
      <c r="I63" s="4">
        <v>17.3</v>
      </c>
      <c r="J63" s="4">
        <v>0.0</v>
      </c>
      <c r="K63" s="4">
        <v>2.3</v>
      </c>
      <c r="L63" s="4">
        <v>55.0</v>
      </c>
      <c r="M63" s="4">
        <v>17.0</v>
      </c>
      <c r="N63" s="4" t="s">
        <v>128</v>
      </c>
      <c r="O63" s="4" t="s">
        <v>129</v>
      </c>
      <c r="P63" s="4">
        <v>5.5</v>
      </c>
      <c r="Q63" s="4" t="s">
        <v>130</v>
      </c>
      <c r="R63" s="4">
        <v>76.0</v>
      </c>
      <c r="S63" s="17">
        <v>0.0</v>
      </c>
      <c r="T63" s="17">
        <v>0.0</v>
      </c>
      <c r="U63" s="17">
        <v>1509.25</v>
      </c>
      <c r="V63" s="17">
        <v>5.905275</v>
      </c>
      <c r="W63" s="17">
        <v>1925.907341904817</v>
      </c>
      <c r="X63" s="17">
        <v>13.76436</v>
      </c>
      <c r="Y63" s="17">
        <v>100.49396</v>
      </c>
      <c r="Z63" s="17">
        <v>0.0</v>
      </c>
      <c r="AA63" s="17">
        <v>0.0</v>
      </c>
      <c r="AB63" s="24">
        <v>45583.42013888889</v>
      </c>
      <c r="AC63" s="24">
        <v>45583.40625</v>
      </c>
      <c r="AD63" s="17">
        <v>20.0</v>
      </c>
      <c r="AE63" s="17">
        <v>13.77563</v>
      </c>
      <c r="AF63" s="17">
        <v>100.50059</v>
      </c>
    </row>
    <row r="64" hidden="1">
      <c r="A64" s="4">
        <v>513.0</v>
      </c>
      <c r="B64" s="4" t="s">
        <v>136</v>
      </c>
      <c r="C64" s="4" t="s">
        <v>29</v>
      </c>
      <c r="D64" s="4" t="s">
        <v>126</v>
      </c>
      <c r="E64" s="4" t="s">
        <v>117</v>
      </c>
      <c r="F64" s="4">
        <v>400.0</v>
      </c>
      <c r="G64" s="4" t="s">
        <v>127</v>
      </c>
      <c r="H64" s="4">
        <v>5.0</v>
      </c>
      <c r="I64" s="4">
        <v>17.3</v>
      </c>
      <c r="J64" s="4">
        <v>0.0</v>
      </c>
      <c r="K64" s="4">
        <v>2.3</v>
      </c>
      <c r="L64" s="4">
        <v>55.0</v>
      </c>
      <c r="M64" s="4">
        <v>17.0</v>
      </c>
      <c r="N64" s="4" t="s">
        <v>128</v>
      </c>
      <c r="O64" s="4" t="s">
        <v>129</v>
      </c>
      <c r="P64" s="4">
        <v>5.5</v>
      </c>
      <c r="Q64" s="4" t="s">
        <v>130</v>
      </c>
      <c r="R64" s="4">
        <v>76.0</v>
      </c>
      <c r="S64" s="17">
        <v>0.0</v>
      </c>
      <c r="T64" s="17">
        <v>0.0</v>
      </c>
      <c r="U64" s="17">
        <v>1380.25</v>
      </c>
      <c r="V64" s="17">
        <v>6.84570375</v>
      </c>
      <c r="W64" s="17">
        <v>4363.364128437934</v>
      </c>
      <c r="X64" s="17">
        <v>13.77965</v>
      </c>
      <c r="Y64" s="17">
        <v>100.50234</v>
      </c>
      <c r="Z64" s="17">
        <v>0.0</v>
      </c>
      <c r="AA64" s="17">
        <v>0.0</v>
      </c>
      <c r="AB64" s="24">
        <v>45583.44791666666</v>
      </c>
      <c r="AC64" s="24">
        <v>45583.42013888889</v>
      </c>
      <c r="AD64" s="17">
        <v>40.0</v>
      </c>
      <c r="AE64" s="17">
        <v>13.80975</v>
      </c>
      <c r="AF64" s="17">
        <v>100.51794</v>
      </c>
    </row>
    <row r="65">
      <c r="A65" s="4">
        <v>515.0</v>
      </c>
      <c r="B65" s="4" t="s">
        <v>29</v>
      </c>
      <c r="C65" s="4" t="s">
        <v>30</v>
      </c>
      <c r="D65" s="4" t="s">
        <v>126</v>
      </c>
      <c r="E65" s="4" t="s">
        <v>123</v>
      </c>
      <c r="F65" s="4">
        <v>400.0</v>
      </c>
      <c r="G65" s="4" t="s">
        <v>127</v>
      </c>
      <c r="H65" s="4">
        <v>5.0</v>
      </c>
      <c r="I65" s="4">
        <v>17.3</v>
      </c>
      <c r="J65" s="4">
        <v>0.0</v>
      </c>
      <c r="K65" s="4">
        <v>2.3</v>
      </c>
      <c r="L65" s="4">
        <v>55.0</v>
      </c>
      <c r="M65" s="4">
        <v>17.0</v>
      </c>
      <c r="N65" s="4" t="s">
        <v>128</v>
      </c>
      <c r="O65" s="4" t="s">
        <v>129</v>
      </c>
      <c r="P65" s="4">
        <v>5.5</v>
      </c>
      <c r="Q65" s="4" t="s">
        <v>130</v>
      </c>
      <c r="R65" s="4">
        <v>76.0</v>
      </c>
      <c r="S65" s="17">
        <v>0.1350649350649351</v>
      </c>
      <c r="T65" s="17">
        <v>2.6</v>
      </c>
      <c r="U65" s="17">
        <v>814.1428571428571</v>
      </c>
      <c r="V65" s="17">
        <v>3.236302770562771</v>
      </c>
      <c r="W65" s="17">
        <v>62976.84876349856</v>
      </c>
      <c r="X65" s="17">
        <v>13.81375</v>
      </c>
      <c r="Y65" s="17">
        <v>100.47643</v>
      </c>
      <c r="Z65" s="17">
        <v>2250.0</v>
      </c>
      <c r="AA65" s="17">
        <v>4500.0</v>
      </c>
      <c r="AB65" s="24">
        <v>45583.98611111111</v>
      </c>
      <c r="AC65" s="24">
        <v>45583.44791666666</v>
      </c>
      <c r="AD65" s="17">
        <v>775.0</v>
      </c>
      <c r="AE65" s="17">
        <v>14.21035</v>
      </c>
      <c r="AF65" s="17">
        <v>100.56857</v>
      </c>
    </row>
    <row r="66">
      <c r="A66" s="4">
        <v>516.0</v>
      </c>
      <c r="B66" s="4" t="s">
        <v>30</v>
      </c>
      <c r="C66" s="4" t="s">
        <v>32</v>
      </c>
      <c r="D66" s="4" t="s">
        <v>126</v>
      </c>
      <c r="E66" s="4" t="s">
        <v>123</v>
      </c>
      <c r="F66" s="4">
        <v>400.0</v>
      </c>
      <c r="G66" s="4" t="s">
        <v>127</v>
      </c>
      <c r="H66" s="4">
        <v>5.0</v>
      </c>
      <c r="I66" s="4">
        <v>17.3</v>
      </c>
      <c r="J66" s="4">
        <v>0.0</v>
      </c>
      <c r="K66" s="4">
        <v>2.3</v>
      </c>
      <c r="L66" s="4">
        <v>55.0</v>
      </c>
      <c r="M66" s="4">
        <v>17.0</v>
      </c>
      <c r="N66" s="4" t="s">
        <v>128</v>
      </c>
      <c r="O66" s="4" t="s">
        <v>129</v>
      </c>
      <c r="P66" s="4">
        <v>5.5</v>
      </c>
      <c r="Q66" s="4" t="s">
        <v>130</v>
      </c>
      <c r="R66" s="4">
        <v>76.0</v>
      </c>
      <c r="S66" s="17">
        <v>0.161437908496732</v>
      </c>
      <c r="T66" s="17">
        <v>4.116666666666666</v>
      </c>
      <c r="U66" s="17">
        <v>501.281045751634</v>
      </c>
      <c r="V66" s="17">
        <v>1.098971078431372</v>
      </c>
      <c r="W66" s="17">
        <v>30693.60028422883</v>
      </c>
      <c r="X66" s="17">
        <v>14.21356</v>
      </c>
      <c r="Y66" s="17">
        <v>100.56394</v>
      </c>
      <c r="Z66" s="17">
        <v>2250.0</v>
      </c>
      <c r="AA66" s="17">
        <v>4500.0</v>
      </c>
      <c r="AB66" s="24">
        <v>45584.78125</v>
      </c>
      <c r="AC66" s="24">
        <v>45584.25</v>
      </c>
      <c r="AD66" s="17">
        <v>765.0</v>
      </c>
      <c r="AE66" s="17">
        <v>14.44635</v>
      </c>
      <c r="AF66" s="17">
        <v>100.60178</v>
      </c>
    </row>
    <row r="67" hidden="1">
      <c r="A67" s="4">
        <v>4332.0</v>
      </c>
      <c r="B67" s="4" t="s">
        <v>14</v>
      </c>
      <c r="C67" s="4" t="s">
        <v>14</v>
      </c>
      <c r="D67" s="4" t="s">
        <v>116</v>
      </c>
      <c r="E67" s="4" t="s">
        <v>117</v>
      </c>
      <c r="F67" s="4">
        <v>650.0</v>
      </c>
      <c r="G67" s="4" t="s">
        <v>118</v>
      </c>
      <c r="H67" s="4">
        <v>7.0</v>
      </c>
      <c r="I67" s="4">
        <v>23.5</v>
      </c>
      <c r="J67" s="4">
        <v>22.13</v>
      </c>
      <c r="K67" s="4">
        <v>3.2</v>
      </c>
      <c r="L67" s="4">
        <v>130.97</v>
      </c>
      <c r="M67" s="4">
        <v>89.06</v>
      </c>
      <c r="N67" s="4" t="s">
        <v>119</v>
      </c>
      <c r="O67" s="4" t="s">
        <v>120</v>
      </c>
      <c r="P67" s="4">
        <v>6.0</v>
      </c>
      <c r="Q67" s="4" t="s">
        <v>121</v>
      </c>
      <c r="R67" s="4">
        <v>100.0</v>
      </c>
      <c r="S67" s="17">
        <v>54.91642857142858</v>
      </c>
      <c r="T67" s="17">
        <v>64.06916666666666</v>
      </c>
      <c r="U67" s="17">
        <v>712.4107142857143</v>
      </c>
      <c r="V67" s="17">
        <v>4.485212142857143</v>
      </c>
      <c r="W67" s="17">
        <v>5142.929478504482</v>
      </c>
      <c r="X67" s="17">
        <v>13.24722</v>
      </c>
      <c r="Y67" s="17">
        <v>100.56026</v>
      </c>
      <c r="Z67" s="17">
        <v>0.0</v>
      </c>
      <c r="AA67" s="17">
        <v>0.0</v>
      </c>
      <c r="AB67" s="24">
        <v>45584.47569444445</v>
      </c>
      <c r="AC67" s="24">
        <v>45584.42708333334</v>
      </c>
      <c r="AD67" s="17">
        <v>70.0</v>
      </c>
      <c r="AE67" s="17">
        <v>13.26994</v>
      </c>
      <c r="AF67" s="17">
        <v>100.59718</v>
      </c>
    </row>
    <row r="68">
      <c r="A68" s="4">
        <v>4334.0</v>
      </c>
      <c r="B68" s="4" t="s">
        <v>14</v>
      </c>
      <c r="C68" s="4" t="s">
        <v>16</v>
      </c>
      <c r="D68" s="4" t="s">
        <v>116</v>
      </c>
      <c r="E68" s="4" t="s">
        <v>123</v>
      </c>
      <c r="F68" s="4">
        <v>650.0</v>
      </c>
      <c r="G68" s="4" t="s">
        <v>118</v>
      </c>
      <c r="H68" s="4">
        <v>7.0</v>
      </c>
      <c r="I68" s="4">
        <v>23.5</v>
      </c>
      <c r="J68" s="4">
        <v>22.13</v>
      </c>
      <c r="K68" s="4">
        <v>3.2</v>
      </c>
      <c r="L68" s="4">
        <v>130.97</v>
      </c>
      <c r="M68" s="4">
        <v>89.06</v>
      </c>
      <c r="N68" s="4" t="s">
        <v>119</v>
      </c>
      <c r="O68" s="4" t="s">
        <v>120</v>
      </c>
      <c r="P68" s="4">
        <v>6.0</v>
      </c>
      <c r="Q68" s="4" t="s">
        <v>121</v>
      </c>
      <c r="R68" s="4">
        <v>100.0</v>
      </c>
      <c r="S68" s="17">
        <v>46.97307692307692</v>
      </c>
      <c r="T68" s="17">
        <v>915.975</v>
      </c>
      <c r="U68" s="17">
        <v>1094.547008547009</v>
      </c>
      <c r="V68" s="17">
        <v>1.760433461538462</v>
      </c>
      <c r="W68" s="17">
        <v>49729.83639604379</v>
      </c>
      <c r="X68" s="17">
        <v>13.27125</v>
      </c>
      <c r="Y68" s="17">
        <v>100.26199</v>
      </c>
      <c r="Z68" s="17">
        <v>2250.0</v>
      </c>
      <c r="AA68" s="17">
        <v>7000.0</v>
      </c>
      <c r="AB68" s="24">
        <v>45585.28819444445</v>
      </c>
      <c r="AC68" s="24">
        <v>45584.47569444445</v>
      </c>
      <c r="AD68" s="17">
        <v>1170.0</v>
      </c>
      <c r="AE68" s="17">
        <v>13.5422</v>
      </c>
      <c r="AF68" s="17">
        <v>100.55784</v>
      </c>
    </row>
    <row r="69" hidden="1">
      <c r="A69" s="4">
        <v>4336.0</v>
      </c>
      <c r="B69" s="4" t="s">
        <v>16</v>
      </c>
      <c r="C69" s="4" t="s">
        <v>115</v>
      </c>
      <c r="D69" s="4" t="s">
        <v>116</v>
      </c>
      <c r="E69" s="4" t="s">
        <v>117</v>
      </c>
      <c r="F69" s="4">
        <v>650.0</v>
      </c>
      <c r="G69" s="4" t="s">
        <v>118</v>
      </c>
      <c r="H69" s="4">
        <v>7.0</v>
      </c>
      <c r="I69" s="4">
        <v>23.5</v>
      </c>
      <c r="J69" s="4">
        <v>22.13</v>
      </c>
      <c r="K69" s="4">
        <v>3.2</v>
      </c>
      <c r="L69" s="4">
        <v>130.97</v>
      </c>
      <c r="M69" s="4">
        <v>89.06</v>
      </c>
      <c r="N69" s="4" t="s">
        <v>119</v>
      </c>
      <c r="O69" s="4" t="s">
        <v>120</v>
      </c>
      <c r="P69" s="4">
        <v>6.0</v>
      </c>
      <c r="Q69" s="4" t="s">
        <v>121</v>
      </c>
      <c r="R69" s="4">
        <v>100.0</v>
      </c>
      <c r="S69" s="17">
        <v>43.14537037037037</v>
      </c>
      <c r="T69" s="17">
        <v>388.3083333333333</v>
      </c>
      <c r="U69" s="17">
        <v>141.0509259259259</v>
      </c>
      <c r="V69" s="17">
        <v>4.814887129629629</v>
      </c>
      <c r="W69" s="17">
        <v>42477.39827529807</v>
      </c>
      <c r="X69" s="17">
        <v>13.32492</v>
      </c>
      <c r="Y69" s="17">
        <v>100.26199</v>
      </c>
      <c r="Z69" s="17">
        <v>0.0</v>
      </c>
      <c r="AA69" s="17">
        <v>0.0</v>
      </c>
      <c r="AB69" s="24">
        <v>45585.31944444445</v>
      </c>
      <c r="AC69" s="24">
        <v>45585.28819444445</v>
      </c>
      <c r="AD69" s="17">
        <v>45.0</v>
      </c>
      <c r="AE69" s="17">
        <v>13.54389</v>
      </c>
      <c r="AF69" s="17">
        <v>100.52057</v>
      </c>
    </row>
    <row r="70" hidden="1">
      <c r="A70" s="4">
        <v>518.0</v>
      </c>
      <c r="B70" s="4" t="s">
        <v>32</v>
      </c>
      <c r="C70" s="4" t="s">
        <v>138</v>
      </c>
      <c r="D70" s="4" t="s">
        <v>126</v>
      </c>
      <c r="E70" s="4" t="s">
        <v>123</v>
      </c>
      <c r="F70" s="4">
        <v>400.0</v>
      </c>
      <c r="G70" s="4" t="s">
        <v>127</v>
      </c>
      <c r="H70" s="4">
        <v>5.0</v>
      </c>
      <c r="I70" s="4">
        <v>17.3</v>
      </c>
      <c r="J70" s="4">
        <v>0.0</v>
      </c>
      <c r="K70" s="4">
        <v>2.3</v>
      </c>
      <c r="L70" s="4">
        <v>55.0</v>
      </c>
      <c r="M70" s="4">
        <v>17.0</v>
      </c>
      <c r="N70" s="4" t="s">
        <v>128</v>
      </c>
      <c r="O70" s="4" t="s">
        <v>129</v>
      </c>
      <c r="P70" s="4">
        <v>5.5</v>
      </c>
      <c r="Q70" s="4" t="s">
        <v>130</v>
      </c>
      <c r="R70" s="4">
        <v>76.0</v>
      </c>
      <c r="S70" s="17">
        <v>0.0</v>
      </c>
      <c r="T70" s="17">
        <v>0.0</v>
      </c>
      <c r="U70" s="17">
        <v>922.125</v>
      </c>
      <c r="V70" s="17">
        <v>0.0</v>
      </c>
      <c r="W70" s="17">
        <v>0.0</v>
      </c>
      <c r="X70" s="17">
        <v>14.44635</v>
      </c>
      <c r="Y70" s="17">
        <v>100.60167</v>
      </c>
      <c r="Z70" s="17">
        <v>2250.0</v>
      </c>
      <c r="AA70" s="17">
        <v>4500.0</v>
      </c>
      <c r="AB70" s="24">
        <v>45585.47916666666</v>
      </c>
      <c r="AC70" s="24">
        <v>45585.3125</v>
      </c>
      <c r="AD70" s="17">
        <v>240.0</v>
      </c>
      <c r="AE70" s="17">
        <v>14.44635</v>
      </c>
      <c r="AF70" s="17">
        <v>100.60167</v>
      </c>
    </row>
    <row r="71" hidden="1">
      <c r="A71" s="4">
        <v>520.0</v>
      </c>
      <c r="B71" s="4" t="s">
        <v>138</v>
      </c>
      <c r="C71" s="4" t="s">
        <v>139</v>
      </c>
      <c r="D71" s="4" t="s">
        <v>126</v>
      </c>
      <c r="E71" s="4" t="s">
        <v>123</v>
      </c>
      <c r="F71" s="4">
        <v>400.0</v>
      </c>
      <c r="G71" s="4" t="s">
        <v>127</v>
      </c>
      <c r="H71" s="4">
        <v>5.0</v>
      </c>
      <c r="I71" s="4">
        <v>17.3</v>
      </c>
      <c r="J71" s="4">
        <v>0.0</v>
      </c>
      <c r="K71" s="4">
        <v>2.3</v>
      </c>
      <c r="L71" s="4">
        <v>55.0</v>
      </c>
      <c r="M71" s="4">
        <v>17.0</v>
      </c>
      <c r="N71" s="4" t="s">
        <v>128</v>
      </c>
      <c r="O71" s="4" t="s">
        <v>129</v>
      </c>
      <c r="P71" s="4">
        <v>5.5</v>
      </c>
      <c r="Q71" s="4" t="s">
        <v>130</v>
      </c>
      <c r="R71" s="4">
        <v>76.0</v>
      </c>
      <c r="S71" s="17">
        <v>0.0</v>
      </c>
      <c r="T71" s="17">
        <v>0.0</v>
      </c>
      <c r="U71" s="17">
        <v>1985.0</v>
      </c>
      <c r="V71" s="17">
        <v>0.0</v>
      </c>
      <c r="W71" s="17">
        <v>0.0</v>
      </c>
      <c r="X71" s="17">
        <v>14.44635</v>
      </c>
      <c r="Y71" s="17">
        <v>100.60167</v>
      </c>
      <c r="Z71" s="17">
        <v>2250.0</v>
      </c>
      <c r="AA71" s="17">
        <v>2250.0</v>
      </c>
      <c r="AB71" s="24">
        <v>45585.5</v>
      </c>
      <c r="AC71" s="24">
        <v>45585.47916666666</v>
      </c>
      <c r="AD71" s="17">
        <v>30.0</v>
      </c>
      <c r="AE71" s="17">
        <v>14.44635</v>
      </c>
      <c r="AF71" s="17">
        <v>100.60167</v>
      </c>
    </row>
    <row r="72" hidden="1">
      <c r="A72" s="4">
        <v>521.0</v>
      </c>
      <c r="B72" s="4" t="s">
        <v>139</v>
      </c>
      <c r="C72" s="4" t="s">
        <v>138</v>
      </c>
      <c r="D72" s="4" t="s">
        <v>126</v>
      </c>
      <c r="E72" s="4" t="s">
        <v>117</v>
      </c>
      <c r="F72" s="4">
        <v>400.0</v>
      </c>
      <c r="G72" s="4" t="s">
        <v>127</v>
      </c>
      <c r="H72" s="4">
        <v>5.0</v>
      </c>
      <c r="I72" s="4">
        <v>17.3</v>
      </c>
      <c r="J72" s="4">
        <v>0.0</v>
      </c>
      <c r="K72" s="4">
        <v>2.3</v>
      </c>
      <c r="L72" s="4">
        <v>55.0</v>
      </c>
      <c r="M72" s="4">
        <v>17.0</v>
      </c>
      <c r="N72" s="4" t="s">
        <v>128</v>
      </c>
      <c r="O72" s="4" t="s">
        <v>129</v>
      </c>
      <c r="P72" s="4">
        <v>5.5</v>
      </c>
      <c r="Q72" s="4" t="s">
        <v>130</v>
      </c>
      <c r="R72" s="4">
        <v>76.0</v>
      </c>
      <c r="S72" s="17">
        <v>0.0</v>
      </c>
      <c r="T72" s="17">
        <v>0.0</v>
      </c>
      <c r="U72" s="17">
        <v>22.23529411764706</v>
      </c>
      <c r="V72" s="17">
        <v>2.392214411764706</v>
      </c>
      <c r="W72" s="17">
        <v>39210.85874649973</v>
      </c>
      <c r="X72" s="17">
        <v>14.18312</v>
      </c>
      <c r="Y72" s="17">
        <v>100.50249</v>
      </c>
      <c r="Z72" s="17">
        <v>0.0</v>
      </c>
      <c r="AA72" s="17">
        <v>0.0</v>
      </c>
      <c r="AB72" s="24">
        <v>45585.50694444445</v>
      </c>
      <c r="AC72" s="24">
        <v>45585.5</v>
      </c>
      <c r="AD72" s="17">
        <v>10.0</v>
      </c>
      <c r="AE72" s="17">
        <v>14.44674</v>
      </c>
      <c r="AF72" s="17">
        <v>100.60456</v>
      </c>
    </row>
    <row r="73" hidden="1">
      <c r="A73" s="4">
        <v>4337.0</v>
      </c>
      <c r="B73" s="4" t="s">
        <v>115</v>
      </c>
      <c r="C73" s="4" t="s">
        <v>16</v>
      </c>
      <c r="D73" s="4" t="s">
        <v>116</v>
      </c>
      <c r="E73" s="4" t="s">
        <v>117</v>
      </c>
      <c r="F73" s="4">
        <v>650.0</v>
      </c>
      <c r="G73" s="4" t="s">
        <v>118</v>
      </c>
      <c r="H73" s="4">
        <v>7.0</v>
      </c>
      <c r="I73" s="4">
        <v>23.5</v>
      </c>
      <c r="J73" s="4">
        <v>22.13</v>
      </c>
      <c r="K73" s="4">
        <v>3.2</v>
      </c>
      <c r="L73" s="4">
        <v>130.97</v>
      </c>
      <c r="M73" s="4">
        <v>89.06</v>
      </c>
      <c r="N73" s="4" t="s">
        <v>119</v>
      </c>
      <c r="O73" s="4" t="s">
        <v>120</v>
      </c>
      <c r="P73" s="4">
        <v>6.0</v>
      </c>
      <c r="Q73" s="4" t="s">
        <v>121</v>
      </c>
      <c r="R73" s="4">
        <v>100.0</v>
      </c>
      <c r="S73" s="17">
        <v>64.589</v>
      </c>
      <c r="T73" s="17">
        <v>53.82416666666667</v>
      </c>
      <c r="U73" s="17">
        <v>900.225</v>
      </c>
      <c r="V73" s="17">
        <v>6.698437</v>
      </c>
      <c r="W73" s="17">
        <v>5418.373949611422</v>
      </c>
      <c r="X73" s="17">
        <v>13.30326</v>
      </c>
      <c r="Y73" s="17">
        <v>100.52487</v>
      </c>
      <c r="Z73" s="17">
        <v>0.0</v>
      </c>
      <c r="AA73" s="17">
        <v>0.0</v>
      </c>
      <c r="AB73" s="24">
        <v>45585.69791666666</v>
      </c>
      <c r="AC73" s="24">
        <v>45585.66319444445</v>
      </c>
      <c r="AD73" s="17">
        <v>50.0</v>
      </c>
      <c r="AE73" s="17">
        <v>13.32258</v>
      </c>
      <c r="AF73" s="17">
        <v>100.56522</v>
      </c>
    </row>
    <row r="74" hidden="1">
      <c r="A74" s="4">
        <v>4338.0</v>
      </c>
      <c r="B74" s="4" t="s">
        <v>16</v>
      </c>
      <c r="C74" s="4" t="s">
        <v>14</v>
      </c>
      <c r="D74" s="4" t="s">
        <v>116</v>
      </c>
      <c r="E74" s="4" t="s">
        <v>124</v>
      </c>
      <c r="F74" s="4">
        <v>650.0</v>
      </c>
      <c r="G74" s="4" t="s">
        <v>118</v>
      </c>
      <c r="H74" s="4">
        <v>7.0</v>
      </c>
      <c r="I74" s="4">
        <v>23.5</v>
      </c>
      <c r="J74" s="4">
        <v>22.13</v>
      </c>
      <c r="K74" s="4">
        <v>3.2</v>
      </c>
      <c r="L74" s="4">
        <v>130.97</v>
      </c>
      <c r="M74" s="4">
        <v>89.06</v>
      </c>
      <c r="N74" s="4" t="s">
        <v>119</v>
      </c>
      <c r="O74" s="4" t="s">
        <v>120</v>
      </c>
      <c r="P74" s="4">
        <v>6.0</v>
      </c>
      <c r="Q74" s="4" t="s">
        <v>121</v>
      </c>
      <c r="R74" s="4">
        <v>100.0</v>
      </c>
      <c r="S74" s="17">
        <v>36.96990138067061</v>
      </c>
      <c r="T74" s="17">
        <v>520.6594444444445</v>
      </c>
      <c r="U74" s="17">
        <v>1510.41124260355</v>
      </c>
      <c r="V74" s="17">
        <v>3.090884082840237</v>
      </c>
      <c r="W74" s="17">
        <v>43522.79786875164</v>
      </c>
      <c r="X74" s="17">
        <v>13.12129</v>
      </c>
      <c r="Y74" s="17">
        <v>100.56994</v>
      </c>
      <c r="Z74" s="17">
        <v>1800.0</v>
      </c>
      <c r="AA74" s="17">
        <v>7600.0</v>
      </c>
      <c r="AB74" s="24">
        <v>45586.24652777778</v>
      </c>
      <c r="AC74" s="24">
        <v>45585.69791666666</v>
      </c>
      <c r="AD74" s="17">
        <v>790.0</v>
      </c>
      <c r="AE74" s="17">
        <v>13.30138</v>
      </c>
      <c r="AF74" s="17">
        <v>100.83295</v>
      </c>
    </row>
    <row r="75" hidden="1">
      <c r="A75" s="4">
        <v>524.0</v>
      </c>
      <c r="B75" s="4" t="s">
        <v>139</v>
      </c>
      <c r="C75" s="4" t="s">
        <v>140</v>
      </c>
      <c r="D75" s="4" t="s">
        <v>126</v>
      </c>
      <c r="E75" s="4" t="s">
        <v>124</v>
      </c>
      <c r="F75" s="4">
        <v>400.0</v>
      </c>
      <c r="G75" s="4" t="s">
        <v>127</v>
      </c>
      <c r="H75" s="4">
        <v>5.0</v>
      </c>
      <c r="I75" s="4">
        <v>17.3</v>
      </c>
      <c r="J75" s="4">
        <v>0.0</v>
      </c>
      <c r="K75" s="4">
        <v>2.3</v>
      </c>
      <c r="L75" s="4">
        <v>55.0</v>
      </c>
      <c r="M75" s="4">
        <v>17.0</v>
      </c>
      <c r="N75" s="4" t="s">
        <v>128</v>
      </c>
      <c r="O75" s="4" t="s">
        <v>129</v>
      </c>
      <c r="P75" s="4">
        <v>5.5</v>
      </c>
      <c r="Q75" s="4" t="s">
        <v>130</v>
      </c>
      <c r="R75" s="4">
        <v>76.0</v>
      </c>
      <c r="S75" s="17">
        <v>0.4985119047619048</v>
      </c>
      <c r="T75" s="17">
        <v>6.979166666666667</v>
      </c>
      <c r="U75" s="17">
        <v>406.1666666666667</v>
      </c>
      <c r="V75" s="17">
        <v>3.813081607142857</v>
      </c>
      <c r="W75" s="17">
        <v>51265.23887634622</v>
      </c>
      <c r="X75" s="17">
        <v>13.86115</v>
      </c>
      <c r="Y75" s="17">
        <v>100.46684</v>
      </c>
      <c r="Z75" s="17">
        <v>2500.0</v>
      </c>
      <c r="AA75" s="17">
        <v>7500.0</v>
      </c>
      <c r="AB75" s="24">
        <v>45586.66666666666</v>
      </c>
      <c r="AC75" s="24">
        <v>45586.20833333334</v>
      </c>
      <c r="AD75" s="17">
        <v>660.0</v>
      </c>
      <c r="AE75" s="17">
        <v>14.17964</v>
      </c>
      <c r="AF75" s="17">
        <v>100.55505</v>
      </c>
    </row>
    <row r="76" hidden="1">
      <c r="A76" s="4">
        <v>4341.0</v>
      </c>
      <c r="B76" s="4" t="s">
        <v>14</v>
      </c>
      <c r="C76" s="4" t="s">
        <v>12</v>
      </c>
      <c r="D76" s="4" t="s">
        <v>116</v>
      </c>
      <c r="E76" s="4" t="s">
        <v>117</v>
      </c>
      <c r="F76" s="4">
        <v>650.0</v>
      </c>
      <c r="G76" s="4" t="s">
        <v>118</v>
      </c>
      <c r="H76" s="4">
        <v>7.0</v>
      </c>
      <c r="I76" s="4">
        <v>23.5</v>
      </c>
      <c r="J76" s="4">
        <v>22.13</v>
      </c>
      <c r="K76" s="4">
        <v>3.2</v>
      </c>
      <c r="L76" s="4">
        <v>130.97</v>
      </c>
      <c r="M76" s="4">
        <v>89.06</v>
      </c>
      <c r="N76" s="4" t="s">
        <v>119</v>
      </c>
      <c r="O76" s="4" t="s">
        <v>120</v>
      </c>
      <c r="P76" s="4">
        <v>6.0</v>
      </c>
      <c r="Q76" s="4" t="s">
        <v>121</v>
      </c>
      <c r="R76" s="4">
        <v>100.0</v>
      </c>
      <c r="S76" s="17">
        <v>55.26666666666667</v>
      </c>
      <c r="T76" s="17">
        <v>124.35</v>
      </c>
      <c r="U76" s="17">
        <v>1015.287037037037</v>
      </c>
      <c r="V76" s="17">
        <v>2.860386296296296</v>
      </c>
      <c r="W76" s="17">
        <v>8725.635041263602</v>
      </c>
      <c r="X76" s="17">
        <v>13.12931</v>
      </c>
      <c r="Y76" s="17">
        <v>100.72854</v>
      </c>
      <c r="Z76" s="17">
        <v>0.0</v>
      </c>
      <c r="AA76" s="17">
        <v>0.0</v>
      </c>
      <c r="AB76" s="24">
        <v>45586.32638888889</v>
      </c>
      <c r="AC76" s="24">
        <v>45586.28472222222</v>
      </c>
      <c r="AD76" s="17">
        <v>60.0</v>
      </c>
      <c r="AE76" s="17">
        <v>13.16894</v>
      </c>
      <c r="AF76" s="17">
        <v>100.79462</v>
      </c>
    </row>
    <row r="77" hidden="1">
      <c r="A77" s="4">
        <v>4342.0</v>
      </c>
      <c r="B77" s="4" t="s">
        <v>12</v>
      </c>
      <c r="C77" s="4" t="s">
        <v>14</v>
      </c>
      <c r="D77" s="4" t="s">
        <v>116</v>
      </c>
      <c r="E77" s="4" t="s">
        <v>117</v>
      </c>
      <c r="F77" s="4">
        <v>650.0</v>
      </c>
      <c r="G77" s="4" t="s">
        <v>118</v>
      </c>
      <c r="H77" s="4">
        <v>7.0</v>
      </c>
      <c r="I77" s="4">
        <v>23.5</v>
      </c>
      <c r="J77" s="4">
        <v>22.13</v>
      </c>
      <c r="K77" s="4">
        <v>3.2</v>
      </c>
      <c r="L77" s="4">
        <v>130.97</v>
      </c>
      <c r="M77" s="4">
        <v>89.06</v>
      </c>
      <c r="N77" s="4" t="s">
        <v>119</v>
      </c>
      <c r="O77" s="4" t="s">
        <v>120</v>
      </c>
      <c r="P77" s="4">
        <v>6.0</v>
      </c>
      <c r="Q77" s="4" t="s">
        <v>121</v>
      </c>
      <c r="R77" s="4">
        <v>100.0</v>
      </c>
      <c r="S77" s="17">
        <v>57.865</v>
      </c>
      <c r="T77" s="17">
        <v>19.28833333333333</v>
      </c>
      <c r="U77" s="17">
        <v>827.5</v>
      </c>
      <c r="V77" s="17">
        <v>4.2431675</v>
      </c>
      <c r="W77" s="17">
        <v>1301.934548393496</v>
      </c>
      <c r="X77" s="17">
        <v>13.17042</v>
      </c>
      <c r="Y77" s="17">
        <v>100.71837</v>
      </c>
      <c r="Z77" s="17">
        <v>0.0</v>
      </c>
      <c r="AA77" s="17">
        <v>0.0</v>
      </c>
      <c r="AB77" s="24">
        <v>45586.39236111111</v>
      </c>
      <c r="AC77" s="24">
        <v>45586.37847222222</v>
      </c>
      <c r="AD77" s="17">
        <v>20.0</v>
      </c>
      <c r="AE77" s="17">
        <v>13.17517</v>
      </c>
      <c r="AF77" s="17">
        <v>100.72622</v>
      </c>
    </row>
    <row r="78">
      <c r="A78" s="4">
        <v>4345.0</v>
      </c>
      <c r="B78" s="4" t="s">
        <v>14</v>
      </c>
      <c r="C78" s="4" t="s">
        <v>14</v>
      </c>
      <c r="D78" s="4" t="s">
        <v>116</v>
      </c>
      <c r="E78" s="4" t="s">
        <v>123</v>
      </c>
      <c r="F78" s="4">
        <v>650.0</v>
      </c>
      <c r="G78" s="4" t="s">
        <v>118</v>
      </c>
      <c r="H78" s="4">
        <v>7.0</v>
      </c>
      <c r="I78" s="4">
        <v>23.5</v>
      </c>
      <c r="J78" s="4">
        <v>22.13</v>
      </c>
      <c r="K78" s="4">
        <v>3.2</v>
      </c>
      <c r="L78" s="4">
        <v>130.97</v>
      </c>
      <c r="M78" s="4">
        <v>89.06</v>
      </c>
      <c r="N78" s="4" t="s">
        <v>119</v>
      </c>
      <c r="O78" s="4" t="s">
        <v>120</v>
      </c>
      <c r="P78" s="4">
        <v>6.0</v>
      </c>
      <c r="Q78" s="4" t="s">
        <v>121</v>
      </c>
      <c r="R78" s="4">
        <v>100.0</v>
      </c>
      <c r="S78" s="17">
        <v>56.04162790697674</v>
      </c>
      <c r="T78" s="17">
        <v>200.8158333333333</v>
      </c>
      <c r="U78" s="17">
        <v>237.7383720930233</v>
      </c>
      <c r="V78" s="17">
        <v>3.786973255813954</v>
      </c>
      <c r="W78" s="17">
        <v>14570.06658747722</v>
      </c>
      <c r="X78" s="17">
        <v>13.17577</v>
      </c>
      <c r="Y78" s="17">
        <v>100.60406</v>
      </c>
      <c r="Z78" s="17">
        <v>2250.0</v>
      </c>
      <c r="AA78" s="17">
        <v>9600.0</v>
      </c>
      <c r="AB78" s="24">
        <v>45586.40625</v>
      </c>
      <c r="AC78" s="24">
        <v>45586.39236111111</v>
      </c>
      <c r="AD78" s="17">
        <v>20.0</v>
      </c>
      <c r="AE78" s="17">
        <v>13.24369</v>
      </c>
      <c r="AF78" s="17">
        <v>100.717</v>
      </c>
    </row>
    <row r="79">
      <c r="A79" s="4">
        <v>4348.0</v>
      </c>
      <c r="B79" s="4" t="s">
        <v>14</v>
      </c>
      <c r="C79" s="4" t="s">
        <v>16</v>
      </c>
      <c r="D79" s="4" t="s">
        <v>116</v>
      </c>
      <c r="E79" s="4" t="s">
        <v>123</v>
      </c>
      <c r="F79" s="4">
        <v>650.0</v>
      </c>
      <c r="G79" s="4" t="s">
        <v>118</v>
      </c>
      <c r="H79" s="4">
        <v>7.0</v>
      </c>
      <c r="I79" s="4">
        <v>23.5</v>
      </c>
      <c r="J79" s="4">
        <v>22.13</v>
      </c>
      <c r="K79" s="4">
        <v>3.2</v>
      </c>
      <c r="L79" s="4">
        <v>130.97</v>
      </c>
      <c r="M79" s="4">
        <v>89.06</v>
      </c>
      <c r="N79" s="4" t="s">
        <v>119</v>
      </c>
      <c r="O79" s="4" t="s">
        <v>120</v>
      </c>
      <c r="P79" s="4">
        <v>6.0</v>
      </c>
      <c r="Q79" s="4" t="s">
        <v>121</v>
      </c>
      <c r="R79" s="4">
        <v>100.0</v>
      </c>
      <c r="S79" s="17">
        <v>53.74803493449782</v>
      </c>
      <c r="T79" s="17">
        <v>1025.691666666667</v>
      </c>
      <c r="U79" s="17">
        <v>1170.782751091703</v>
      </c>
      <c r="V79" s="17">
        <v>3.539898515283843</v>
      </c>
      <c r="W79" s="17">
        <v>76018.85020744114</v>
      </c>
      <c r="X79" s="17">
        <v>13.24537</v>
      </c>
      <c r="Y79" s="17">
        <v>100.26206</v>
      </c>
      <c r="Z79" s="17">
        <v>2250.0</v>
      </c>
      <c r="AA79" s="17">
        <v>7650.0</v>
      </c>
      <c r="AB79" s="24">
        <v>45587.33680555555</v>
      </c>
      <c r="AC79" s="24">
        <v>45586.54166666666</v>
      </c>
      <c r="AD79" s="17">
        <v>1145.0</v>
      </c>
      <c r="AE79" s="17">
        <v>13.54355</v>
      </c>
      <c r="AF79" s="17">
        <v>100.60179</v>
      </c>
    </row>
    <row r="80" hidden="1">
      <c r="A80" s="4">
        <v>525.0</v>
      </c>
      <c r="B80" s="4" t="s">
        <v>140</v>
      </c>
      <c r="C80" s="4" t="s">
        <v>29</v>
      </c>
      <c r="D80" s="4" t="s">
        <v>126</v>
      </c>
      <c r="E80" s="4" t="s">
        <v>124</v>
      </c>
      <c r="F80" s="4">
        <v>400.0</v>
      </c>
      <c r="G80" s="4" t="s">
        <v>127</v>
      </c>
      <c r="H80" s="4">
        <v>5.0</v>
      </c>
      <c r="I80" s="4">
        <v>17.3</v>
      </c>
      <c r="J80" s="4">
        <v>0.0</v>
      </c>
      <c r="K80" s="4">
        <v>2.3</v>
      </c>
      <c r="L80" s="4">
        <v>55.0</v>
      </c>
      <c r="M80" s="4">
        <v>17.0</v>
      </c>
      <c r="N80" s="4" t="s">
        <v>128</v>
      </c>
      <c r="O80" s="4" t="s">
        <v>129</v>
      </c>
      <c r="P80" s="4">
        <v>5.5</v>
      </c>
      <c r="Q80" s="4" t="s">
        <v>130</v>
      </c>
      <c r="R80" s="4">
        <v>76.0</v>
      </c>
      <c r="S80" s="17">
        <v>1.822695035460993</v>
      </c>
      <c r="T80" s="17">
        <v>21.41666666666667</v>
      </c>
      <c r="U80" s="17">
        <v>666.4113475177305</v>
      </c>
      <c r="V80" s="17">
        <v>6.922595744680851</v>
      </c>
      <c r="W80" s="17">
        <v>86224.57324617902</v>
      </c>
      <c r="X80" s="17">
        <v>13.48998</v>
      </c>
      <c r="Y80" s="17">
        <v>100.47934</v>
      </c>
      <c r="Z80" s="17">
        <v>2750.0</v>
      </c>
      <c r="AA80" s="17">
        <v>7500.0</v>
      </c>
      <c r="AB80" s="24">
        <v>45587.28125</v>
      </c>
      <c r="AC80" s="24">
        <v>45586.79166666666</v>
      </c>
      <c r="AD80" s="17">
        <v>705.0</v>
      </c>
      <c r="AE80" s="17">
        <v>13.855</v>
      </c>
      <c r="AF80" s="17">
        <v>100.64102</v>
      </c>
    </row>
    <row r="81" hidden="1">
      <c r="A81" s="4">
        <v>528.0</v>
      </c>
      <c r="B81" s="4" t="s">
        <v>29</v>
      </c>
      <c r="C81" s="4" t="s">
        <v>37</v>
      </c>
      <c r="D81" s="4" t="s">
        <v>126</v>
      </c>
      <c r="E81" s="4" t="s">
        <v>117</v>
      </c>
      <c r="F81" s="4">
        <v>400.0</v>
      </c>
      <c r="G81" s="4" t="s">
        <v>127</v>
      </c>
      <c r="H81" s="4">
        <v>5.0</v>
      </c>
      <c r="I81" s="4">
        <v>17.3</v>
      </c>
      <c r="J81" s="4">
        <v>0.0</v>
      </c>
      <c r="K81" s="4">
        <v>2.3</v>
      </c>
      <c r="L81" s="4">
        <v>55.0</v>
      </c>
      <c r="M81" s="4">
        <v>17.0</v>
      </c>
      <c r="N81" s="4" t="s">
        <v>128</v>
      </c>
      <c r="O81" s="4" t="s">
        <v>129</v>
      </c>
      <c r="P81" s="4">
        <v>5.5</v>
      </c>
      <c r="Q81" s="4" t="s">
        <v>130</v>
      </c>
      <c r="R81" s="4">
        <v>76.0</v>
      </c>
      <c r="S81" s="17">
        <v>1.576470588235294</v>
      </c>
      <c r="T81" s="17">
        <v>4.466666666666667</v>
      </c>
      <c r="U81" s="17">
        <v>1573.882352941177</v>
      </c>
      <c r="V81" s="17">
        <v>1.956572352941176</v>
      </c>
      <c r="W81" s="17">
        <v>6838.684146240509</v>
      </c>
      <c r="X81" s="17">
        <v>13.58877</v>
      </c>
      <c r="Y81" s="17">
        <v>100.55625</v>
      </c>
      <c r="Z81" s="17">
        <v>0.0</v>
      </c>
      <c r="AA81" s="17">
        <v>0.0</v>
      </c>
      <c r="AB81" s="24">
        <v>45587.39930555555</v>
      </c>
      <c r="AC81" s="24">
        <v>45587.28125</v>
      </c>
      <c r="AD81" s="17">
        <v>170.0</v>
      </c>
      <c r="AE81" s="17">
        <v>13.61587</v>
      </c>
      <c r="AF81" s="17">
        <v>100.59525</v>
      </c>
    </row>
    <row r="82" hidden="1">
      <c r="A82" s="4">
        <v>4350.0</v>
      </c>
      <c r="B82" s="4" t="s">
        <v>16</v>
      </c>
      <c r="C82" s="4" t="s">
        <v>115</v>
      </c>
      <c r="D82" s="4" t="s">
        <v>116</v>
      </c>
      <c r="E82" s="4" t="s">
        <v>117</v>
      </c>
      <c r="F82" s="4">
        <v>650.0</v>
      </c>
      <c r="G82" s="4" t="s">
        <v>118</v>
      </c>
      <c r="H82" s="4">
        <v>7.0</v>
      </c>
      <c r="I82" s="4">
        <v>23.5</v>
      </c>
      <c r="J82" s="4">
        <v>22.13</v>
      </c>
      <c r="K82" s="4">
        <v>3.2</v>
      </c>
      <c r="L82" s="4">
        <v>130.97</v>
      </c>
      <c r="M82" s="4">
        <v>89.06</v>
      </c>
      <c r="N82" s="4" t="s">
        <v>119</v>
      </c>
      <c r="O82" s="4" t="s">
        <v>120</v>
      </c>
      <c r="P82" s="4">
        <v>6.0</v>
      </c>
      <c r="Q82" s="4" t="s">
        <v>121</v>
      </c>
      <c r="R82" s="4">
        <v>100.0</v>
      </c>
      <c r="S82" s="17">
        <v>53.3046</v>
      </c>
      <c r="T82" s="17">
        <v>222.1025</v>
      </c>
      <c r="U82" s="17">
        <v>329.205</v>
      </c>
      <c r="V82" s="17">
        <v>6.938125199999999</v>
      </c>
      <c r="W82" s="17">
        <v>28505.46676789529</v>
      </c>
      <c r="X82" s="17">
        <v>13.30445</v>
      </c>
      <c r="Y82" s="17">
        <v>100.3493</v>
      </c>
      <c r="Z82" s="17">
        <v>0.0</v>
      </c>
      <c r="AA82" s="17">
        <v>0.0</v>
      </c>
      <c r="AB82" s="24">
        <v>45587.37152777778</v>
      </c>
      <c r="AC82" s="24">
        <v>45587.33680555555</v>
      </c>
      <c r="AD82" s="17">
        <v>50.0</v>
      </c>
      <c r="AE82" s="17">
        <v>13.40837</v>
      </c>
      <c r="AF82" s="17">
        <v>100.58378</v>
      </c>
    </row>
    <row r="83" hidden="1">
      <c r="A83" s="4">
        <v>529.0</v>
      </c>
      <c r="B83" s="4" t="s">
        <v>37</v>
      </c>
      <c r="C83" s="4" t="s">
        <v>10</v>
      </c>
      <c r="D83" s="4" t="s">
        <v>126</v>
      </c>
      <c r="E83" s="4" t="s">
        <v>123</v>
      </c>
      <c r="F83" s="4">
        <v>400.0</v>
      </c>
      <c r="G83" s="4" t="s">
        <v>127</v>
      </c>
      <c r="H83" s="4">
        <v>5.0</v>
      </c>
      <c r="I83" s="4">
        <v>17.3</v>
      </c>
      <c r="J83" s="4">
        <v>0.0</v>
      </c>
      <c r="K83" s="4">
        <v>2.3</v>
      </c>
      <c r="L83" s="4">
        <v>55.0</v>
      </c>
      <c r="M83" s="4">
        <v>17.0</v>
      </c>
      <c r="N83" s="4" t="s">
        <v>128</v>
      </c>
      <c r="O83" s="4" t="s">
        <v>129</v>
      </c>
      <c r="P83" s="4">
        <v>5.5</v>
      </c>
      <c r="Q83" s="4" t="s">
        <v>130</v>
      </c>
      <c r="R83" s="4">
        <v>76.0</v>
      </c>
      <c r="S83" s="17">
        <v>0.2680327868852459</v>
      </c>
      <c r="T83" s="17">
        <v>1.3625</v>
      </c>
      <c r="U83" s="17">
        <v>1373.573770491803</v>
      </c>
      <c r="V83" s="17">
        <v>1.373143114754098</v>
      </c>
      <c r="W83" s="17">
        <v>7461.527699927379</v>
      </c>
      <c r="X83" s="17">
        <v>13.60828</v>
      </c>
      <c r="Y83" s="17">
        <v>100.54483</v>
      </c>
      <c r="Z83" s="17">
        <v>2750.0</v>
      </c>
      <c r="AA83" s="17">
        <v>8750.0</v>
      </c>
      <c r="AB83" s="24">
        <v>45587.61111111111</v>
      </c>
      <c r="AC83" s="24">
        <v>45587.39930555555</v>
      </c>
      <c r="AD83" s="17">
        <v>305.0</v>
      </c>
      <c r="AE83" s="17">
        <v>13.62734</v>
      </c>
      <c r="AF83" s="17">
        <v>100.57986</v>
      </c>
    </row>
    <row r="84" hidden="1">
      <c r="A84" s="4">
        <v>4351.0</v>
      </c>
      <c r="B84" s="4" t="s">
        <v>115</v>
      </c>
      <c r="C84" s="4" t="s">
        <v>16</v>
      </c>
      <c r="D84" s="4" t="s">
        <v>116</v>
      </c>
      <c r="E84" s="4" t="s">
        <v>117</v>
      </c>
      <c r="F84" s="4">
        <v>650.0</v>
      </c>
      <c r="G84" s="4" t="s">
        <v>118</v>
      </c>
      <c r="H84" s="4">
        <v>7.0</v>
      </c>
      <c r="I84" s="4">
        <v>23.5</v>
      </c>
      <c r="J84" s="4">
        <v>22.13</v>
      </c>
      <c r="K84" s="4">
        <v>3.2</v>
      </c>
      <c r="L84" s="4">
        <v>130.97</v>
      </c>
      <c r="M84" s="4">
        <v>89.06</v>
      </c>
      <c r="N84" s="4" t="s">
        <v>119</v>
      </c>
      <c r="O84" s="4" t="s">
        <v>120</v>
      </c>
      <c r="P84" s="4">
        <v>6.0</v>
      </c>
      <c r="Q84" s="4" t="s">
        <v>121</v>
      </c>
      <c r="R84" s="4">
        <v>100.0</v>
      </c>
      <c r="S84" s="17">
        <v>62.7175</v>
      </c>
      <c r="T84" s="17">
        <v>41.81166666666667</v>
      </c>
      <c r="U84" s="17">
        <v>715.8125</v>
      </c>
      <c r="V84" s="17">
        <v>6.447265</v>
      </c>
      <c r="W84" s="17">
        <v>4324.326067880887</v>
      </c>
      <c r="X84" s="17">
        <v>13.28811</v>
      </c>
      <c r="Y84" s="17">
        <v>100.58821</v>
      </c>
      <c r="Z84" s="17">
        <v>0.0</v>
      </c>
      <c r="AA84" s="17">
        <v>0.0</v>
      </c>
      <c r="AB84" s="24">
        <v>45587.53819444445</v>
      </c>
      <c r="AC84" s="24">
        <v>45587.51041666666</v>
      </c>
      <c r="AD84" s="17">
        <v>40.0</v>
      </c>
      <c r="AE84" s="17">
        <v>13.30206</v>
      </c>
      <c r="AF84" s="17">
        <v>100.61987</v>
      </c>
    </row>
    <row r="85" hidden="1">
      <c r="A85" s="4">
        <v>4354.0</v>
      </c>
      <c r="B85" s="4" t="s">
        <v>16</v>
      </c>
      <c r="C85" s="4" t="s">
        <v>14</v>
      </c>
      <c r="D85" s="4" t="s">
        <v>116</v>
      </c>
      <c r="E85" s="4" t="s">
        <v>124</v>
      </c>
      <c r="F85" s="4">
        <v>650.0</v>
      </c>
      <c r="G85" s="4" t="s">
        <v>118</v>
      </c>
      <c r="H85" s="4">
        <v>7.0</v>
      </c>
      <c r="I85" s="4">
        <v>23.5</v>
      </c>
      <c r="J85" s="4">
        <v>22.13</v>
      </c>
      <c r="K85" s="4">
        <v>3.2</v>
      </c>
      <c r="L85" s="4">
        <v>130.97</v>
      </c>
      <c r="M85" s="4">
        <v>89.06</v>
      </c>
      <c r="N85" s="4" t="s">
        <v>119</v>
      </c>
      <c r="O85" s="4" t="s">
        <v>120</v>
      </c>
      <c r="P85" s="4">
        <v>6.0</v>
      </c>
      <c r="Q85" s="4" t="s">
        <v>121</v>
      </c>
      <c r="R85" s="4">
        <v>100.0</v>
      </c>
      <c r="S85" s="17">
        <v>16.05889830508475</v>
      </c>
      <c r="T85" s="17">
        <v>315.825</v>
      </c>
      <c r="U85" s="17">
        <v>609.8379237288135</v>
      </c>
      <c r="V85" s="17">
        <v>1.493726694915254</v>
      </c>
      <c r="W85" s="17">
        <v>27753.97231242631</v>
      </c>
      <c r="X85" s="17">
        <v>13.18185</v>
      </c>
      <c r="Y85" s="17">
        <v>100.6245</v>
      </c>
      <c r="Z85" s="17">
        <v>2500.0</v>
      </c>
      <c r="AA85" s="17">
        <v>6800.0</v>
      </c>
      <c r="AB85" s="24">
        <v>45588.0</v>
      </c>
      <c r="AC85" s="24">
        <v>45587.53819444445</v>
      </c>
      <c r="AD85" s="17">
        <v>665.0</v>
      </c>
      <c r="AE85" s="17">
        <v>13.28651</v>
      </c>
      <c r="AF85" s="17">
        <v>100.81625</v>
      </c>
    </row>
    <row r="86" hidden="1">
      <c r="A86" s="4">
        <v>533.0</v>
      </c>
      <c r="B86" s="4" t="s">
        <v>10</v>
      </c>
      <c r="C86" s="4" t="s">
        <v>10</v>
      </c>
      <c r="D86" s="4" t="s">
        <v>126</v>
      </c>
      <c r="E86" s="4" t="s">
        <v>123</v>
      </c>
      <c r="F86" s="4">
        <v>400.0</v>
      </c>
      <c r="G86" s="4" t="s">
        <v>127</v>
      </c>
      <c r="H86" s="4">
        <v>5.0</v>
      </c>
      <c r="I86" s="4">
        <v>17.3</v>
      </c>
      <c r="J86" s="4">
        <v>0.0</v>
      </c>
      <c r="K86" s="4">
        <v>2.3</v>
      </c>
      <c r="L86" s="4">
        <v>55.0</v>
      </c>
      <c r="M86" s="4">
        <v>17.0</v>
      </c>
      <c r="N86" s="4" t="s">
        <v>128</v>
      </c>
      <c r="O86" s="4" t="s">
        <v>129</v>
      </c>
      <c r="P86" s="4">
        <v>5.5</v>
      </c>
      <c r="Q86" s="4" t="s">
        <v>130</v>
      </c>
      <c r="R86" s="4">
        <v>76.0</v>
      </c>
      <c r="S86" s="17">
        <v>0.0</v>
      </c>
      <c r="T86" s="17">
        <v>0.0</v>
      </c>
      <c r="U86" s="17">
        <v>520.1875</v>
      </c>
      <c r="V86" s="17">
        <v>0.0</v>
      </c>
      <c r="W86" s="17">
        <v>0.0</v>
      </c>
      <c r="X86" s="17">
        <v>13.60843</v>
      </c>
      <c r="Y86" s="17">
        <v>100.57901</v>
      </c>
      <c r="Z86" s="17">
        <v>3100.0</v>
      </c>
      <c r="AA86" s="17">
        <v>5850.0</v>
      </c>
      <c r="AB86" s="24">
        <v>45587.66666666666</v>
      </c>
      <c r="AC86" s="24">
        <v>45587.61111111111</v>
      </c>
      <c r="AD86" s="17">
        <v>80.0</v>
      </c>
      <c r="AE86" s="17">
        <v>13.60843</v>
      </c>
      <c r="AF86" s="17">
        <v>100.57901</v>
      </c>
    </row>
    <row r="87" hidden="1">
      <c r="A87" s="4">
        <v>534.0</v>
      </c>
      <c r="B87" s="4" t="s">
        <v>10</v>
      </c>
      <c r="C87" s="4" t="s">
        <v>37</v>
      </c>
      <c r="D87" s="4" t="s">
        <v>126</v>
      </c>
      <c r="E87" s="4" t="s">
        <v>117</v>
      </c>
      <c r="F87" s="4">
        <v>400.0</v>
      </c>
      <c r="G87" s="4" t="s">
        <v>127</v>
      </c>
      <c r="H87" s="4">
        <v>5.0</v>
      </c>
      <c r="I87" s="4">
        <v>17.3</v>
      </c>
      <c r="J87" s="4">
        <v>0.0</v>
      </c>
      <c r="K87" s="4">
        <v>2.3</v>
      </c>
      <c r="L87" s="4">
        <v>55.0</v>
      </c>
      <c r="M87" s="4">
        <v>17.0</v>
      </c>
      <c r="N87" s="4" t="s">
        <v>128</v>
      </c>
      <c r="O87" s="4" t="s">
        <v>129</v>
      </c>
      <c r="P87" s="4">
        <v>5.5</v>
      </c>
      <c r="Q87" s="4" t="s">
        <v>130</v>
      </c>
      <c r="R87" s="4">
        <v>76.0</v>
      </c>
      <c r="S87" s="17">
        <v>0.0</v>
      </c>
      <c r="T87" s="17">
        <v>0.0</v>
      </c>
      <c r="U87" s="17">
        <v>849.2857142857143</v>
      </c>
      <c r="V87" s="17">
        <v>0.0</v>
      </c>
      <c r="W87" s="17">
        <v>0.0</v>
      </c>
      <c r="X87" s="17">
        <v>13.60843</v>
      </c>
      <c r="Y87" s="17">
        <v>100.57901</v>
      </c>
      <c r="Z87" s="17">
        <v>0.0</v>
      </c>
      <c r="AA87" s="17">
        <v>0.0</v>
      </c>
      <c r="AB87" s="24">
        <v>45587.69097222222</v>
      </c>
      <c r="AC87" s="24">
        <v>45587.66666666666</v>
      </c>
      <c r="AD87" s="17">
        <v>35.0</v>
      </c>
      <c r="AE87" s="17">
        <v>13.60843</v>
      </c>
      <c r="AF87" s="17">
        <v>100.57901</v>
      </c>
    </row>
    <row r="88" hidden="1">
      <c r="A88" s="4">
        <v>536.0</v>
      </c>
      <c r="B88" s="4" t="s">
        <v>37</v>
      </c>
      <c r="C88" s="4" t="s">
        <v>37</v>
      </c>
      <c r="D88" s="4" t="s">
        <v>126</v>
      </c>
      <c r="E88" s="4" t="s">
        <v>124</v>
      </c>
      <c r="F88" s="4">
        <v>400.0</v>
      </c>
      <c r="G88" s="4" t="s">
        <v>127</v>
      </c>
      <c r="H88" s="4">
        <v>5.0</v>
      </c>
      <c r="I88" s="4">
        <v>17.3</v>
      </c>
      <c r="J88" s="4">
        <v>0.0</v>
      </c>
      <c r="K88" s="4">
        <v>2.3</v>
      </c>
      <c r="L88" s="4">
        <v>55.0</v>
      </c>
      <c r="M88" s="4">
        <v>17.0</v>
      </c>
      <c r="N88" s="4" t="s">
        <v>128</v>
      </c>
      <c r="O88" s="4" t="s">
        <v>129</v>
      </c>
      <c r="P88" s="4">
        <v>5.5</v>
      </c>
      <c r="Q88" s="4" t="s">
        <v>130</v>
      </c>
      <c r="R88" s="4">
        <v>76.0</v>
      </c>
      <c r="S88" s="17">
        <v>0.0</v>
      </c>
      <c r="T88" s="17">
        <v>0.0</v>
      </c>
      <c r="U88" s="17">
        <v>0.0</v>
      </c>
      <c r="V88" s="17">
        <v>0.0</v>
      </c>
      <c r="W88" s="17">
        <v>0.0</v>
      </c>
      <c r="X88" s="17">
        <v>13.60843</v>
      </c>
      <c r="Y88" s="17">
        <v>100.57901</v>
      </c>
      <c r="Z88" s="17">
        <v>2250.0</v>
      </c>
      <c r="AA88" s="17">
        <v>10000.0</v>
      </c>
      <c r="AB88" s="24">
        <v>45587.69791666666</v>
      </c>
      <c r="AC88" s="24">
        <v>45587.69097222222</v>
      </c>
      <c r="AD88" s="17">
        <v>10.0</v>
      </c>
      <c r="AE88" s="17">
        <v>13.60843</v>
      </c>
      <c r="AF88" s="17">
        <v>100.57901</v>
      </c>
    </row>
    <row r="89" hidden="1">
      <c r="A89" s="4">
        <v>539.0</v>
      </c>
      <c r="B89" s="4" t="s">
        <v>37</v>
      </c>
      <c r="C89" s="4" t="s">
        <v>37</v>
      </c>
      <c r="D89" s="4" t="s">
        <v>126</v>
      </c>
      <c r="E89" s="4" t="s">
        <v>117</v>
      </c>
      <c r="F89" s="4">
        <v>400.0</v>
      </c>
      <c r="G89" s="4" t="s">
        <v>127</v>
      </c>
      <c r="H89" s="4">
        <v>5.0</v>
      </c>
      <c r="I89" s="4">
        <v>17.3</v>
      </c>
      <c r="J89" s="4">
        <v>0.0</v>
      </c>
      <c r="K89" s="4">
        <v>2.3</v>
      </c>
      <c r="L89" s="4">
        <v>55.0</v>
      </c>
      <c r="M89" s="4">
        <v>17.0</v>
      </c>
      <c r="N89" s="4" t="s">
        <v>128</v>
      </c>
      <c r="O89" s="4" t="s">
        <v>129</v>
      </c>
      <c r="P89" s="4">
        <v>5.5</v>
      </c>
      <c r="Q89" s="4" t="s">
        <v>130</v>
      </c>
      <c r="R89" s="4">
        <v>76.0</v>
      </c>
      <c r="S89" s="17">
        <v>0.0</v>
      </c>
      <c r="T89" s="17">
        <v>0.0</v>
      </c>
      <c r="U89" s="17">
        <v>0.0</v>
      </c>
      <c r="V89" s="17">
        <v>0.0</v>
      </c>
      <c r="W89" s="17">
        <v>0.0</v>
      </c>
      <c r="X89" s="17">
        <v>13.60843</v>
      </c>
      <c r="Y89" s="17">
        <v>100.57901</v>
      </c>
      <c r="Z89" s="17">
        <v>0.0</v>
      </c>
      <c r="AA89" s="17">
        <v>0.0</v>
      </c>
      <c r="AB89" s="24">
        <v>45587.73611111111</v>
      </c>
      <c r="AC89" s="24">
        <v>45587.72916666666</v>
      </c>
      <c r="AD89" s="17">
        <v>10.0</v>
      </c>
      <c r="AE89" s="17">
        <v>13.60843</v>
      </c>
      <c r="AF89" s="17">
        <v>100.57901</v>
      </c>
    </row>
    <row r="90" hidden="1">
      <c r="A90" s="4">
        <v>540.0</v>
      </c>
      <c r="B90" s="4" t="s">
        <v>37</v>
      </c>
      <c r="C90" s="4" t="s">
        <v>37</v>
      </c>
      <c r="D90" s="4" t="s">
        <v>126</v>
      </c>
      <c r="E90" s="4" t="s">
        <v>124</v>
      </c>
      <c r="F90" s="4">
        <v>400.0</v>
      </c>
      <c r="G90" s="4" t="s">
        <v>127</v>
      </c>
      <c r="H90" s="4">
        <v>5.0</v>
      </c>
      <c r="I90" s="4">
        <v>17.3</v>
      </c>
      <c r="J90" s="4">
        <v>0.0</v>
      </c>
      <c r="K90" s="4">
        <v>2.3</v>
      </c>
      <c r="L90" s="4">
        <v>55.0</v>
      </c>
      <c r="M90" s="4">
        <v>17.0</v>
      </c>
      <c r="N90" s="4" t="s">
        <v>128</v>
      </c>
      <c r="O90" s="4" t="s">
        <v>129</v>
      </c>
      <c r="P90" s="4">
        <v>5.5</v>
      </c>
      <c r="Q90" s="4" t="s">
        <v>130</v>
      </c>
      <c r="R90" s="4">
        <v>76.0</v>
      </c>
      <c r="S90" s="17">
        <v>0.0</v>
      </c>
      <c r="T90" s="17">
        <v>0.0</v>
      </c>
      <c r="U90" s="17">
        <v>0.0</v>
      </c>
      <c r="V90" s="17">
        <v>0.0</v>
      </c>
      <c r="W90" s="17">
        <v>0.0</v>
      </c>
      <c r="X90" s="17">
        <v>13.60843</v>
      </c>
      <c r="Y90" s="17">
        <v>100.57901</v>
      </c>
      <c r="Z90" s="17">
        <v>2500.0</v>
      </c>
      <c r="AA90" s="17">
        <v>2500.0</v>
      </c>
      <c r="AB90" s="24">
        <v>45587.74305555555</v>
      </c>
      <c r="AC90" s="24">
        <v>45587.73611111111</v>
      </c>
      <c r="AD90" s="17">
        <v>10.0</v>
      </c>
      <c r="AE90" s="17">
        <v>13.60843</v>
      </c>
      <c r="AF90" s="17">
        <v>100.57901</v>
      </c>
    </row>
    <row r="91" hidden="1">
      <c r="A91" s="4">
        <v>544.0</v>
      </c>
      <c r="B91" s="4" t="s">
        <v>37</v>
      </c>
      <c r="C91" s="4" t="s">
        <v>37</v>
      </c>
      <c r="D91" s="4" t="s">
        <v>126</v>
      </c>
      <c r="E91" s="4" t="s">
        <v>124</v>
      </c>
      <c r="F91" s="4">
        <v>400.0</v>
      </c>
      <c r="G91" s="4" t="s">
        <v>127</v>
      </c>
      <c r="H91" s="4">
        <v>5.0</v>
      </c>
      <c r="I91" s="4">
        <v>17.3</v>
      </c>
      <c r="J91" s="4">
        <v>0.0</v>
      </c>
      <c r="K91" s="4">
        <v>2.3</v>
      </c>
      <c r="L91" s="4">
        <v>55.0</v>
      </c>
      <c r="M91" s="4">
        <v>17.0</v>
      </c>
      <c r="N91" s="4" t="s">
        <v>128</v>
      </c>
      <c r="O91" s="4" t="s">
        <v>129</v>
      </c>
      <c r="P91" s="4">
        <v>5.5</v>
      </c>
      <c r="Q91" s="4" t="s">
        <v>130</v>
      </c>
      <c r="R91" s="4">
        <v>76.0</v>
      </c>
      <c r="S91" s="17">
        <v>0.0</v>
      </c>
      <c r="T91" s="17">
        <v>0.0</v>
      </c>
      <c r="U91" s="17">
        <v>0.0</v>
      </c>
      <c r="V91" s="17">
        <v>0.0</v>
      </c>
      <c r="W91" s="17">
        <v>0.0</v>
      </c>
      <c r="X91" s="17">
        <v>13.60843</v>
      </c>
      <c r="Y91" s="17">
        <v>100.57901</v>
      </c>
      <c r="Z91" s="17">
        <v>2500.0</v>
      </c>
      <c r="AA91" s="17">
        <v>10250.0</v>
      </c>
      <c r="AB91" s="24">
        <v>45587.75</v>
      </c>
      <c r="AC91" s="24">
        <v>45587.74305555555</v>
      </c>
      <c r="AD91" s="17">
        <v>10.0</v>
      </c>
      <c r="AE91" s="17">
        <v>13.60843</v>
      </c>
      <c r="AF91" s="17">
        <v>100.57901</v>
      </c>
    </row>
    <row r="92" hidden="1">
      <c r="A92" s="4">
        <v>545.0</v>
      </c>
      <c r="B92" s="4" t="s">
        <v>37</v>
      </c>
      <c r="C92" s="4" t="s">
        <v>10</v>
      </c>
      <c r="D92" s="4" t="s">
        <v>126</v>
      </c>
      <c r="E92" s="4" t="s">
        <v>117</v>
      </c>
      <c r="F92" s="4">
        <v>400.0</v>
      </c>
      <c r="G92" s="4" t="s">
        <v>127</v>
      </c>
      <c r="H92" s="4">
        <v>5.0</v>
      </c>
      <c r="I92" s="4">
        <v>17.3</v>
      </c>
      <c r="J92" s="4">
        <v>0.0</v>
      </c>
      <c r="K92" s="4">
        <v>2.3</v>
      </c>
      <c r="L92" s="4">
        <v>55.0</v>
      </c>
      <c r="M92" s="4">
        <v>17.0</v>
      </c>
      <c r="N92" s="4" t="s">
        <v>128</v>
      </c>
      <c r="O92" s="4" t="s">
        <v>129</v>
      </c>
      <c r="P92" s="4">
        <v>5.5</v>
      </c>
      <c r="Q92" s="4" t="s">
        <v>130</v>
      </c>
      <c r="R92" s="4">
        <v>76.0</v>
      </c>
      <c r="S92" s="17">
        <v>0.0</v>
      </c>
      <c r="T92" s="17">
        <v>0.0</v>
      </c>
      <c r="U92" s="17">
        <v>1025.75</v>
      </c>
      <c r="V92" s="17">
        <v>0.0</v>
      </c>
      <c r="W92" s="17">
        <v>0.0</v>
      </c>
      <c r="X92" s="17">
        <v>13.60843</v>
      </c>
      <c r="Y92" s="17">
        <v>100.57901</v>
      </c>
      <c r="Z92" s="17">
        <v>0.0</v>
      </c>
      <c r="AA92" s="17">
        <v>0.0</v>
      </c>
      <c r="AB92" s="24">
        <v>45587.77083333334</v>
      </c>
      <c r="AC92" s="24">
        <v>45587.75</v>
      </c>
      <c r="AD92" s="17">
        <v>30.0</v>
      </c>
      <c r="AE92" s="17">
        <v>13.60843</v>
      </c>
      <c r="AF92" s="17">
        <v>100.57901</v>
      </c>
    </row>
    <row r="93" hidden="1">
      <c r="A93" s="4">
        <v>546.0</v>
      </c>
      <c r="B93" s="4" t="s">
        <v>10</v>
      </c>
      <c r="C93" s="4" t="s">
        <v>10</v>
      </c>
      <c r="D93" s="4" t="s">
        <v>126</v>
      </c>
      <c r="E93" s="4" t="s">
        <v>123</v>
      </c>
      <c r="F93" s="4">
        <v>400.0</v>
      </c>
      <c r="G93" s="4" t="s">
        <v>127</v>
      </c>
      <c r="H93" s="4">
        <v>5.0</v>
      </c>
      <c r="I93" s="4">
        <v>17.3</v>
      </c>
      <c r="J93" s="4">
        <v>0.0</v>
      </c>
      <c r="K93" s="4">
        <v>2.3</v>
      </c>
      <c r="L93" s="4">
        <v>55.0</v>
      </c>
      <c r="M93" s="4">
        <v>17.0</v>
      </c>
      <c r="N93" s="4" t="s">
        <v>128</v>
      </c>
      <c r="O93" s="4" t="s">
        <v>129</v>
      </c>
      <c r="P93" s="4">
        <v>5.5</v>
      </c>
      <c r="Q93" s="4" t="s">
        <v>130</v>
      </c>
      <c r="R93" s="4">
        <v>76.0</v>
      </c>
      <c r="S93" s="17">
        <v>0.0</v>
      </c>
      <c r="T93" s="17">
        <v>0.0</v>
      </c>
      <c r="U93" s="17">
        <v>746.0</v>
      </c>
      <c r="V93" s="17">
        <v>0.0</v>
      </c>
      <c r="W93" s="17">
        <v>0.0</v>
      </c>
      <c r="X93" s="17">
        <v>13.60843</v>
      </c>
      <c r="Y93" s="17">
        <v>100.57901</v>
      </c>
      <c r="Z93" s="17">
        <v>2900.0</v>
      </c>
      <c r="AA93" s="17">
        <v>2900.0</v>
      </c>
      <c r="AB93" s="24">
        <v>45587.8125</v>
      </c>
      <c r="AC93" s="24">
        <v>45587.80555555555</v>
      </c>
      <c r="AD93" s="17">
        <v>10.0</v>
      </c>
      <c r="AE93" s="17">
        <v>13.60843</v>
      </c>
      <c r="AF93" s="17">
        <v>100.57901</v>
      </c>
    </row>
    <row r="94" hidden="1">
      <c r="A94" s="4">
        <v>547.0</v>
      </c>
      <c r="B94" s="4" t="s">
        <v>10</v>
      </c>
      <c r="C94" s="4" t="s">
        <v>10</v>
      </c>
      <c r="D94" s="4" t="s">
        <v>126</v>
      </c>
      <c r="E94" s="4" t="s">
        <v>123</v>
      </c>
      <c r="F94" s="4">
        <v>400.0</v>
      </c>
      <c r="G94" s="4" t="s">
        <v>127</v>
      </c>
      <c r="H94" s="4">
        <v>5.0</v>
      </c>
      <c r="I94" s="4">
        <v>17.3</v>
      </c>
      <c r="J94" s="4">
        <v>0.0</v>
      </c>
      <c r="K94" s="4">
        <v>2.3</v>
      </c>
      <c r="L94" s="4">
        <v>55.0</v>
      </c>
      <c r="M94" s="4">
        <v>17.0</v>
      </c>
      <c r="N94" s="4" t="s">
        <v>128</v>
      </c>
      <c r="O94" s="4" t="s">
        <v>129</v>
      </c>
      <c r="P94" s="4">
        <v>5.5</v>
      </c>
      <c r="Q94" s="4" t="s">
        <v>130</v>
      </c>
      <c r="R94" s="4">
        <v>76.0</v>
      </c>
      <c r="S94" s="17">
        <v>0.0</v>
      </c>
      <c r="T94" s="17">
        <v>0.0</v>
      </c>
      <c r="U94" s="17">
        <v>0.0</v>
      </c>
      <c r="V94" s="17">
        <v>0.0</v>
      </c>
      <c r="W94" s="17">
        <v>0.0</v>
      </c>
      <c r="X94" s="17">
        <v>13.60843</v>
      </c>
      <c r="Y94" s="17">
        <v>100.57901</v>
      </c>
      <c r="Z94" s="17">
        <v>3100.0</v>
      </c>
      <c r="AA94" s="17">
        <v>3100.0</v>
      </c>
      <c r="AB94" s="24">
        <v>45587.81944444445</v>
      </c>
      <c r="AC94" s="24">
        <v>45587.8125</v>
      </c>
      <c r="AD94" s="17">
        <v>10.0</v>
      </c>
      <c r="AE94" s="17">
        <v>13.60843</v>
      </c>
      <c r="AF94" s="17">
        <v>100.57901</v>
      </c>
    </row>
    <row r="95" hidden="1">
      <c r="A95" s="4">
        <v>550.0</v>
      </c>
      <c r="B95" s="4" t="s">
        <v>10</v>
      </c>
      <c r="C95" s="4" t="s">
        <v>10</v>
      </c>
      <c r="D95" s="4" t="s">
        <v>126</v>
      </c>
      <c r="E95" s="4" t="s">
        <v>123</v>
      </c>
      <c r="F95" s="4">
        <v>400.0</v>
      </c>
      <c r="G95" s="4" t="s">
        <v>127</v>
      </c>
      <c r="H95" s="4">
        <v>5.0</v>
      </c>
      <c r="I95" s="4">
        <v>17.3</v>
      </c>
      <c r="J95" s="4">
        <v>0.0</v>
      </c>
      <c r="K95" s="4">
        <v>2.3</v>
      </c>
      <c r="L95" s="4">
        <v>55.0</v>
      </c>
      <c r="M95" s="4">
        <v>17.0</v>
      </c>
      <c r="N95" s="4" t="s">
        <v>128</v>
      </c>
      <c r="O95" s="4" t="s">
        <v>129</v>
      </c>
      <c r="P95" s="4">
        <v>5.5</v>
      </c>
      <c r="Q95" s="4" t="s">
        <v>130</v>
      </c>
      <c r="R95" s="4">
        <v>76.0</v>
      </c>
      <c r="S95" s="17">
        <v>0.0</v>
      </c>
      <c r="T95" s="17">
        <v>0.0</v>
      </c>
      <c r="U95" s="17">
        <v>0.0</v>
      </c>
      <c r="V95" s="17">
        <v>0.0</v>
      </c>
      <c r="W95" s="17">
        <v>0.0</v>
      </c>
      <c r="X95" s="17">
        <v>13.60843</v>
      </c>
      <c r="Y95" s="17">
        <v>100.57901</v>
      </c>
      <c r="Z95" s="17">
        <v>3000.0</v>
      </c>
      <c r="AA95" s="17">
        <v>8650.0</v>
      </c>
      <c r="AB95" s="24">
        <v>45587.82986111111</v>
      </c>
      <c r="AC95" s="24">
        <v>45587.81944444445</v>
      </c>
      <c r="AD95" s="17">
        <v>15.0</v>
      </c>
      <c r="AE95" s="17">
        <v>13.60843</v>
      </c>
      <c r="AF95" s="17">
        <v>100.57901</v>
      </c>
    </row>
    <row r="96" hidden="1">
      <c r="A96" s="4">
        <v>551.0</v>
      </c>
      <c r="B96" s="4" t="s">
        <v>10</v>
      </c>
      <c r="C96" s="4" t="s">
        <v>10</v>
      </c>
      <c r="D96" s="4" t="s">
        <v>126</v>
      </c>
      <c r="E96" s="4" t="s">
        <v>123</v>
      </c>
      <c r="F96" s="4">
        <v>400.0</v>
      </c>
      <c r="G96" s="4" t="s">
        <v>127</v>
      </c>
      <c r="H96" s="4">
        <v>5.0</v>
      </c>
      <c r="I96" s="4">
        <v>17.3</v>
      </c>
      <c r="J96" s="4">
        <v>0.0</v>
      </c>
      <c r="K96" s="4">
        <v>2.3</v>
      </c>
      <c r="L96" s="4">
        <v>55.0</v>
      </c>
      <c r="M96" s="4">
        <v>17.0</v>
      </c>
      <c r="N96" s="4" t="s">
        <v>128</v>
      </c>
      <c r="O96" s="4" t="s">
        <v>129</v>
      </c>
      <c r="P96" s="4">
        <v>5.5</v>
      </c>
      <c r="Q96" s="4" t="s">
        <v>130</v>
      </c>
      <c r="R96" s="4">
        <v>76.0</v>
      </c>
      <c r="S96" s="17">
        <v>0.88125</v>
      </c>
      <c r="T96" s="17">
        <v>8.8125</v>
      </c>
      <c r="U96" s="17">
        <v>29.65</v>
      </c>
      <c r="V96" s="17">
        <v>3.292545916666667</v>
      </c>
      <c r="W96" s="17">
        <v>30756.67772868103</v>
      </c>
      <c r="X96" s="17">
        <v>13.52106</v>
      </c>
      <c r="Y96" s="17">
        <v>100.57664</v>
      </c>
      <c r="Z96" s="17">
        <v>3100.0</v>
      </c>
      <c r="AA96" s="17">
        <v>3100.0</v>
      </c>
      <c r="AB96" s="24">
        <v>45587.84027777778</v>
      </c>
      <c r="AC96" s="24">
        <v>45587.82986111111</v>
      </c>
      <c r="AD96" s="17">
        <v>15.0</v>
      </c>
      <c r="AE96" s="17">
        <v>13.61171</v>
      </c>
      <c r="AF96" s="17">
        <v>100.61945</v>
      </c>
    </row>
    <row r="97" hidden="1">
      <c r="A97" s="4">
        <v>552.0</v>
      </c>
      <c r="B97" s="4" t="s">
        <v>10</v>
      </c>
      <c r="C97" s="4" t="s">
        <v>10</v>
      </c>
      <c r="D97" s="4" t="s">
        <v>126</v>
      </c>
      <c r="E97" s="4" t="s">
        <v>124</v>
      </c>
      <c r="F97" s="4">
        <v>400.0</v>
      </c>
      <c r="G97" s="4" t="s">
        <v>127</v>
      </c>
      <c r="H97" s="4">
        <v>5.0</v>
      </c>
      <c r="I97" s="4">
        <v>17.3</v>
      </c>
      <c r="J97" s="4">
        <v>0.0</v>
      </c>
      <c r="K97" s="4">
        <v>2.3</v>
      </c>
      <c r="L97" s="4">
        <v>55.0</v>
      </c>
      <c r="M97" s="4">
        <v>17.0</v>
      </c>
      <c r="N97" s="4" t="s">
        <v>128</v>
      </c>
      <c r="O97" s="4" t="s">
        <v>129</v>
      </c>
      <c r="P97" s="4">
        <v>5.5</v>
      </c>
      <c r="Q97" s="4" t="s">
        <v>130</v>
      </c>
      <c r="R97" s="4">
        <v>76.0</v>
      </c>
      <c r="S97" s="17">
        <v>0.0</v>
      </c>
      <c r="T97" s="17">
        <v>0.0</v>
      </c>
      <c r="U97" s="17">
        <v>593.0</v>
      </c>
      <c r="V97" s="17">
        <v>0.0</v>
      </c>
      <c r="W97" s="17">
        <v>0.0</v>
      </c>
      <c r="X97" s="17">
        <v>13.59423</v>
      </c>
      <c r="Y97" s="17">
        <v>100.59531</v>
      </c>
      <c r="Z97" s="17">
        <v>2900.0</v>
      </c>
      <c r="AA97" s="17">
        <v>2900.0</v>
      </c>
      <c r="AB97" s="24">
        <v>45588.26041666666</v>
      </c>
      <c r="AC97" s="24">
        <v>45588.24652777778</v>
      </c>
      <c r="AD97" s="17">
        <v>20.0</v>
      </c>
      <c r="AE97" s="17">
        <v>13.59423</v>
      </c>
      <c r="AF97" s="17">
        <v>100.59531</v>
      </c>
    </row>
    <row r="98" hidden="1">
      <c r="A98" s="4">
        <v>553.0</v>
      </c>
      <c r="B98" s="4" t="s">
        <v>10</v>
      </c>
      <c r="C98" s="4" t="s">
        <v>10</v>
      </c>
      <c r="D98" s="4" t="s">
        <v>126</v>
      </c>
      <c r="E98" s="4" t="s">
        <v>123</v>
      </c>
      <c r="F98" s="4">
        <v>400.0</v>
      </c>
      <c r="G98" s="4" t="s">
        <v>127</v>
      </c>
      <c r="H98" s="4">
        <v>5.0</v>
      </c>
      <c r="I98" s="4">
        <v>17.3</v>
      </c>
      <c r="J98" s="4">
        <v>0.0</v>
      </c>
      <c r="K98" s="4">
        <v>2.3</v>
      </c>
      <c r="L98" s="4">
        <v>55.0</v>
      </c>
      <c r="M98" s="4">
        <v>17.0</v>
      </c>
      <c r="N98" s="4" t="s">
        <v>128</v>
      </c>
      <c r="O98" s="4" t="s">
        <v>129</v>
      </c>
      <c r="P98" s="4">
        <v>5.5</v>
      </c>
      <c r="Q98" s="4" t="s">
        <v>130</v>
      </c>
      <c r="R98" s="4">
        <v>76.0</v>
      </c>
      <c r="S98" s="17">
        <v>0.0</v>
      </c>
      <c r="T98" s="17">
        <v>0.0</v>
      </c>
      <c r="U98" s="17">
        <v>1247.285714285714</v>
      </c>
      <c r="V98" s="17">
        <v>0.0</v>
      </c>
      <c r="W98" s="17">
        <v>0.0</v>
      </c>
      <c r="X98" s="17">
        <v>13.59423</v>
      </c>
      <c r="Y98" s="17">
        <v>100.59531</v>
      </c>
      <c r="Z98" s="17">
        <v>2200.0</v>
      </c>
      <c r="AA98" s="17">
        <v>2200.0</v>
      </c>
      <c r="AB98" s="24">
        <v>45588.27083333334</v>
      </c>
      <c r="AC98" s="24">
        <v>45588.26041666666</v>
      </c>
      <c r="AD98" s="17">
        <v>15.0</v>
      </c>
      <c r="AE98" s="17">
        <v>13.59423</v>
      </c>
      <c r="AF98" s="17">
        <v>100.59531</v>
      </c>
    </row>
    <row r="99" hidden="1">
      <c r="A99" s="4">
        <v>554.0</v>
      </c>
      <c r="B99" s="4" t="s">
        <v>10</v>
      </c>
      <c r="C99" s="4" t="s">
        <v>10</v>
      </c>
      <c r="D99" s="4" t="s">
        <v>126</v>
      </c>
      <c r="E99" s="4" t="s">
        <v>123</v>
      </c>
      <c r="F99" s="4">
        <v>400.0</v>
      </c>
      <c r="G99" s="4" t="s">
        <v>127</v>
      </c>
      <c r="H99" s="4">
        <v>5.0</v>
      </c>
      <c r="I99" s="4">
        <v>17.3</v>
      </c>
      <c r="J99" s="4">
        <v>0.0</v>
      </c>
      <c r="K99" s="4">
        <v>2.3</v>
      </c>
      <c r="L99" s="4">
        <v>55.0</v>
      </c>
      <c r="M99" s="4">
        <v>17.0</v>
      </c>
      <c r="N99" s="4" t="s">
        <v>128</v>
      </c>
      <c r="O99" s="4" t="s">
        <v>129</v>
      </c>
      <c r="P99" s="4">
        <v>5.5</v>
      </c>
      <c r="Q99" s="4" t="s">
        <v>130</v>
      </c>
      <c r="R99" s="4">
        <v>76.0</v>
      </c>
      <c r="S99" s="17">
        <v>0.45</v>
      </c>
      <c r="T99" s="17">
        <v>0.1125</v>
      </c>
      <c r="U99" s="17">
        <v>1509.0</v>
      </c>
      <c r="V99" s="17">
        <v>3.128906666666667</v>
      </c>
      <c r="W99" s="17">
        <v>132.5532204526774</v>
      </c>
      <c r="X99" s="17">
        <v>13.59423</v>
      </c>
      <c r="Y99" s="17">
        <v>100.59489</v>
      </c>
      <c r="Z99" s="17">
        <v>2750.0</v>
      </c>
      <c r="AA99" s="17">
        <v>2750.0</v>
      </c>
      <c r="AB99" s="24">
        <v>45588.29513888889</v>
      </c>
      <c r="AC99" s="24">
        <v>45588.28472222222</v>
      </c>
      <c r="AD99" s="17">
        <v>15.0</v>
      </c>
      <c r="AE99" s="17">
        <v>13.59535</v>
      </c>
      <c r="AF99" s="17">
        <v>100.59531</v>
      </c>
    </row>
    <row r="100" hidden="1">
      <c r="A100" s="4">
        <v>555.0</v>
      </c>
      <c r="B100" s="4" t="s">
        <v>10</v>
      </c>
      <c r="C100" s="4" t="s">
        <v>9</v>
      </c>
      <c r="D100" s="4" t="s">
        <v>126</v>
      </c>
      <c r="E100" s="4" t="s">
        <v>117</v>
      </c>
      <c r="F100" s="4">
        <v>400.0</v>
      </c>
      <c r="G100" s="4" t="s">
        <v>127</v>
      </c>
      <c r="H100" s="4">
        <v>5.0</v>
      </c>
      <c r="I100" s="4">
        <v>17.3</v>
      </c>
      <c r="J100" s="4">
        <v>0.0</v>
      </c>
      <c r="K100" s="4">
        <v>2.3</v>
      </c>
      <c r="L100" s="4">
        <v>55.0</v>
      </c>
      <c r="M100" s="4">
        <v>17.0</v>
      </c>
      <c r="N100" s="4" t="s">
        <v>128</v>
      </c>
      <c r="O100" s="4" t="s">
        <v>129</v>
      </c>
      <c r="P100" s="4">
        <v>5.5</v>
      </c>
      <c r="Q100" s="4" t="s">
        <v>130</v>
      </c>
      <c r="R100" s="4">
        <v>76.0</v>
      </c>
      <c r="S100" s="17">
        <v>0.290625</v>
      </c>
      <c r="T100" s="17">
        <v>0.3875</v>
      </c>
      <c r="U100" s="17">
        <v>1437.75</v>
      </c>
      <c r="V100" s="17">
        <v>1.8061525</v>
      </c>
      <c r="W100" s="17">
        <v>2853.827597162559</v>
      </c>
      <c r="X100" s="17">
        <v>13.60745</v>
      </c>
      <c r="Y100" s="17">
        <v>100.57885</v>
      </c>
      <c r="Z100" s="17">
        <v>0.0</v>
      </c>
      <c r="AA100" s="17">
        <v>0.0</v>
      </c>
      <c r="AB100" s="24">
        <v>45588.35069444445</v>
      </c>
      <c r="AC100" s="24">
        <v>45588.29513888889</v>
      </c>
      <c r="AD100" s="17">
        <v>80.0</v>
      </c>
      <c r="AE100" s="17">
        <v>13.60938</v>
      </c>
      <c r="AF100" s="17">
        <v>100.58935</v>
      </c>
    </row>
    <row r="101" hidden="1">
      <c r="A101" s="4">
        <v>557.0</v>
      </c>
      <c r="B101" s="4" t="s">
        <v>9</v>
      </c>
      <c r="C101" s="4" t="s">
        <v>10</v>
      </c>
      <c r="D101" s="4" t="s">
        <v>126</v>
      </c>
      <c r="E101" s="4" t="s">
        <v>123</v>
      </c>
      <c r="F101" s="4">
        <v>400.0</v>
      </c>
      <c r="G101" s="4" t="s">
        <v>127</v>
      </c>
      <c r="H101" s="4">
        <v>5.0</v>
      </c>
      <c r="I101" s="4">
        <v>17.3</v>
      </c>
      <c r="J101" s="4">
        <v>0.0</v>
      </c>
      <c r="K101" s="4">
        <v>2.3</v>
      </c>
      <c r="L101" s="4">
        <v>55.0</v>
      </c>
      <c r="M101" s="4">
        <v>17.0</v>
      </c>
      <c r="N101" s="4" t="s">
        <v>128</v>
      </c>
      <c r="O101" s="4" t="s">
        <v>129</v>
      </c>
      <c r="P101" s="4">
        <v>5.5</v>
      </c>
      <c r="Q101" s="4" t="s">
        <v>130</v>
      </c>
      <c r="R101" s="4">
        <v>76.0</v>
      </c>
      <c r="S101" s="17">
        <v>0.5566666666666666</v>
      </c>
      <c r="T101" s="17">
        <v>2.0875</v>
      </c>
      <c r="U101" s="17">
        <v>1271.133333333333</v>
      </c>
      <c r="V101" s="17">
        <v>0.2962673333333333</v>
      </c>
      <c r="W101" s="17">
        <v>718.609554594221</v>
      </c>
      <c r="X101" s="17">
        <v>13.60813</v>
      </c>
      <c r="Y101" s="17">
        <v>100.57905</v>
      </c>
      <c r="Z101" s="17">
        <v>3300.0</v>
      </c>
      <c r="AA101" s="17">
        <v>9200.0</v>
      </c>
      <c r="AB101" s="24">
        <v>45588.49305555555</v>
      </c>
      <c r="AC101" s="24">
        <v>45588.35069444445</v>
      </c>
      <c r="AD101" s="17">
        <v>205.0</v>
      </c>
      <c r="AE101" s="17">
        <v>13.60872</v>
      </c>
      <c r="AF101" s="17">
        <v>100.58083</v>
      </c>
    </row>
    <row r="102" hidden="1">
      <c r="A102" s="4">
        <v>4356.0</v>
      </c>
      <c r="B102" s="4" t="s">
        <v>14</v>
      </c>
      <c r="C102" s="4" t="s">
        <v>14</v>
      </c>
      <c r="D102" s="4" t="s">
        <v>116</v>
      </c>
      <c r="E102" s="4" t="s">
        <v>123</v>
      </c>
      <c r="F102" s="4">
        <v>650.0</v>
      </c>
      <c r="G102" s="4" t="s">
        <v>118</v>
      </c>
      <c r="H102" s="4">
        <v>7.0</v>
      </c>
      <c r="I102" s="4">
        <v>23.5</v>
      </c>
      <c r="J102" s="4">
        <v>22.13</v>
      </c>
      <c r="K102" s="4">
        <v>3.2</v>
      </c>
      <c r="L102" s="4">
        <v>130.97</v>
      </c>
      <c r="M102" s="4">
        <v>89.06</v>
      </c>
      <c r="N102" s="4" t="s">
        <v>119</v>
      </c>
      <c r="O102" s="4" t="s">
        <v>120</v>
      </c>
      <c r="P102" s="4">
        <v>6.0</v>
      </c>
      <c r="Q102" s="4" t="s">
        <v>121</v>
      </c>
      <c r="R102" s="4">
        <v>100.0</v>
      </c>
      <c r="S102" s="17">
        <v>12.07411496350365</v>
      </c>
      <c r="T102" s="17">
        <v>275.6922916666667</v>
      </c>
      <c r="U102" s="17">
        <v>81.8293795620438</v>
      </c>
      <c r="V102" s="17">
        <v>1.14373299270073</v>
      </c>
      <c r="W102" s="17">
        <v>23669.87305797976</v>
      </c>
      <c r="X102" s="17">
        <v>13.12216</v>
      </c>
      <c r="Y102" s="17">
        <v>100.80858</v>
      </c>
      <c r="Z102" s="17">
        <v>2880.0</v>
      </c>
      <c r="AA102" s="17">
        <v>5760.0</v>
      </c>
      <c r="AB102" s="24">
        <v>45588.39236111111</v>
      </c>
      <c r="AC102" s="24">
        <v>45588.35763888889</v>
      </c>
      <c r="AD102" s="17">
        <v>50.0</v>
      </c>
      <c r="AE102" s="17">
        <v>13.18797</v>
      </c>
      <c r="AF102" s="17">
        <v>100.83749</v>
      </c>
    </row>
    <row r="103" hidden="1">
      <c r="A103" s="4">
        <v>559.0</v>
      </c>
      <c r="B103" s="4" t="s">
        <v>10</v>
      </c>
      <c r="C103" s="4" t="s">
        <v>141</v>
      </c>
      <c r="D103" s="4" t="s">
        <v>126</v>
      </c>
      <c r="E103" s="4" t="s">
        <v>117</v>
      </c>
      <c r="F103" s="4">
        <v>400.0</v>
      </c>
      <c r="G103" s="4" t="s">
        <v>127</v>
      </c>
      <c r="H103" s="4">
        <v>5.0</v>
      </c>
      <c r="I103" s="4">
        <v>17.3</v>
      </c>
      <c r="J103" s="4">
        <v>0.0</v>
      </c>
      <c r="K103" s="4">
        <v>2.3</v>
      </c>
      <c r="L103" s="4">
        <v>55.0</v>
      </c>
      <c r="M103" s="4">
        <v>17.0</v>
      </c>
      <c r="N103" s="4" t="s">
        <v>128</v>
      </c>
      <c r="O103" s="4" t="s">
        <v>129</v>
      </c>
      <c r="P103" s="4">
        <v>5.5</v>
      </c>
      <c r="Q103" s="4" t="s">
        <v>130</v>
      </c>
      <c r="R103" s="4">
        <v>76.0</v>
      </c>
      <c r="S103" s="17">
        <v>0.0</v>
      </c>
      <c r="T103" s="17">
        <v>0.0</v>
      </c>
      <c r="U103" s="17">
        <v>263.8181818181818</v>
      </c>
      <c r="V103" s="17">
        <v>0.0</v>
      </c>
      <c r="W103" s="17">
        <v>0.0</v>
      </c>
      <c r="X103" s="17">
        <v>13.60866</v>
      </c>
      <c r="Y103" s="17">
        <v>100.57905</v>
      </c>
      <c r="Z103" s="17">
        <v>0.0</v>
      </c>
      <c r="AA103" s="17">
        <v>0.0</v>
      </c>
      <c r="AB103" s="24">
        <v>45588.52430555555</v>
      </c>
      <c r="AC103" s="24">
        <v>45588.50694444445</v>
      </c>
      <c r="AD103" s="17">
        <v>25.0</v>
      </c>
      <c r="AE103" s="17">
        <v>13.60866</v>
      </c>
      <c r="AF103" s="17">
        <v>100.57905</v>
      </c>
    </row>
    <row r="104" hidden="1">
      <c r="A104" s="4">
        <v>560.0</v>
      </c>
      <c r="B104" s="4" t="s">
        <v>141</v>
      </c>
      <c r="C104" s="4" t="s">
        <v>10</v>
      </c>
      <c r="D104" s="4" t="s">
        <v>126</v>
      </c>
      <c r="E104" s="4" t="s">
        <v>117</v>
      </c>
      <c r="F104" s="4">
        <v>400.0</v>
      </c>
      <c r="G104" s="4" t="s">
        <v>127</v>
      </c>
      <c r="H104" s="4">
        <v>5.0</v>
      </c>
      <c r="I104" s="4">
        <v>17.3</v>
      </c>
      <c r="J104" s="4">
        <v>0.0</v>
      </c>
      <c r="K104" s="4">
        <v>2.3</v>
      </c>
      <c r="L104" s="4">
        <v>55.0</v>
      </c>
      <c r="M104" s="4">
        <v>17.0</v>
      </c>
      <c r="N104" s="4" t="s">
        <v>128</v>
      </c>
      <c r="O104" s="4" t="s">
        <v>129</v>
      </c>
      <c r="P104" s="4">
        <v>5.5</v>
      </c>
      <c r="Q104" s="4" t="s">
        <v>130</v>
      </c>
      <c r="R104" s="4">
        <v>76.0</v>
      </c>
      <c r="S104" s="17">
        <v>0.0</v>
      </c>
      <c r="T104" s="17">
        <v>0.0</v>
      </c>
      <c r="U104" s="17">
        <v>1174.0</v>
      </c>
      <c r="V104" s="17">
        <v>0.0</v>
      </c>
      <c r="W104" s="17">
        <v>0.0</v>
      </c>
      <c r="X104" s="17">
        <v>13.60866</v>
      </c>
      <c r="Y104" s="17">
        <v>100.57905</v>
      </c>
      <c r="Z104" s="17">
        <v>0.0</v>
      </c>
      <c r="AA104" s="17">
        <v>0.0</v>
      </c>
      <c r="AB104" s="24">
        <v>45588.60416666666</v>
      </c>
      <c r="AC104" s="24">
        <v>45588.58333333334</v>
      </c>
      <c r="AD104" s="17">
        <v>30.0</v>
      </c>
      <c r="AE104" s="17">
        <v>13.60866</v>
      </c>
      <c r="AF104" s="17">
        <v>100.57905</v>
      </c>
    </row>
    <row r="105" hidden="1">
      <c r="A105" s="4">
        <v>561.0</v>
      </c>
      <c r="B105" s="4" t="s">
        <v>10</v>
      </c>
      <c r="C105" s="4" t="s">
        <v>10</v>
      </c>
      <c r="D105" s="4" t="s">
        <v>126</v>
      </c>
      <c r="E105" s="4" t="s">
        <v>124</v>
      </c>
      <c r="F105" s="4">
        <v>400.0</v>
      </c>
      <c r="G105" s="4" t="s">
        <v>127</v>
      </c>
      <c r="H105" s="4">
        <v>5.0</v>
      </c>
      <c r="I105" s="4">
        <v>17.3</v>
      </c>
      <c r="J105" s="4">
        <v>0.0</v>
      </c>
      <c r="K105" s="4">
        <v>2.3</v>
      </c>
      <c r="L105" s="4">
        <v>55.0</v>
      </c>
      <c r="M105" s="4">
        <v>17.0</v>
      </c>
      <c r="N105" s="4" t="s">
        <v>128</v>
      </c>
      <c r="O105" s="4" t="s">
        <v>129</v>
      </c>
      <c r="P105" s="4">
        <v>5.5</v>
      </c>
      <c r="Q105" s="4" t="s">
        <v>130</v>
      </c>
      <c r="R105" s="4">
        <v>76.0</v>
      </c>
      <c r="S105" s="17">
        <v>0.0</v>
      </c>
      <c r="T105" s="17">
        <v>0.0</v>
      </c>
      <c r="U105" s="17">
        <v>1773.0</v>
      </c>
      <c r="V105" s="17">
        <v>0.0</v>
      </c>
      <c r="W105" s="17">
        <v>0.0</v>
      </c>
      <c r="X105" s="17">
        <v>13.60866</v>
      </c>
      <c r="Y105" s="17">
        <v>100.57905</v>
      </c>
      <c r="Z105" s="17">
        <v>2900.0</v>
      </c>
      <c r="AA105" s="17">
        <v>6000.0</v>
      </c>
      <c r="AB105" s="24">
        <v>45588.63194444445</v>
      </c>
      <c r="AC105" s="24">
        <v>45588.61805555555</v>
      </c>
      <c r="AD105" s="17">
        <v>20.0</v>
      </c>
      <c r="AE105" s="17">
        <v>13.60866</v>
      </c>
      <c r="AF105" s="17">
        <v>100.57905</v>
      </c>
    </row>
    <row r="106" hidden="1">
      <c r="A106" s="4">
        <v>566.0</v>
      </c>
      <c r="B106" s="4" t="s">
        <v>10</v>
      </c>
      <c r="C106" s="4" t="s">
        <v>10</v>
      </c>
      <c r="D106" s="4" t="s">
        <v>126</v>
      </c>
      <c r="E106" s="4" t="s">
        <v>123</v>
      </c>
      <c r="F106" s="4">
        <v>400.0</v>
      </c>
      <c r="G106" s="4" t="s">
        <v>127</v>
      </c>
      <c r="H106" s="4">
        <v>5.0</v>
      </c>
      <c r="I106" s="4">
        <v>17.3</v>
      </c>
      <c r="J106" s="4">
        <v>0.0</v>
      </c>
      <c r="K106" s="4">
        <v>2.3</v>
      </c>
      <c r="L106" s="4">
        <v>55.0</v>
      </c>
      <c r="M106" s="4">
        <v>17.0</v>
      </c>
      <c r="N106" s="4" t="s">
        <v>128</v>
      </c>
      <c r="O106" s="4" t="s">
        <v>129</v>
      </c>
      <c r="P106" s="4">
        <v>5.5</v>
      </c>
      <c r="Q106" s="4" t="s">
        <v>130</v>
      </c>
      <c r="R106" s="4">
        <v>76.0</v>
      </c>
      <c r="S106" s="17">
        <v>0.0</v>
      </c>
      <c r="T106" s="17">
        <v>0.0</v>
      </c>
      <c r="U106" s="17">
        <v>1773.0</v>
      </c>
      <c r="V106" s="17">
        <v>0.0</v>
      </c>
      <c r="W106" s="17">
        <v>0.0</v>
      </c>
      <c r="X106" s="17">
        <v>13.60866</v>
      </c>
      <c r="Y106" s="17">
        <v>100.57905</v>
      </c>
      <c r="Z106" s="17">
        <v>3300.0</v>
      </c>
      <c r="AA106" s="17">
        <v>15100.0</v>
      </c>
      <c r="AB106" s="24">
        <v>45588.64236111111</v>
      </c>
      <c r="AC106" s="24">
        <v>45588.63194444445</v>
      </c>
      <c r="AD106" s="17">
        <v>15.0</v>
      </c>
      <c r="AE106" s="17">
        <v>13.60866</v>
      </c>
      <c r="AF106" s="17">
        <v>100.57905</v>
      </c>
    </row>
    <row r="107" hidden="1">
      <c r="A107" s="4">
        <v>568.0</v>
      </c>
      <c r="B107" s="4" t="s">
        <v>10</v>
      </c>
      <c r="C107" s="4" t="s">
        <v>10</v>
      </c>
      <c r="D107" s="4" t="s">
        <v>126</v>
      </c>
      <c r="E107" s="4" t="s">
        <v>123</v>
      </c>
      <c r="F107" s="4">
        <v>400.0</v>
      </c>
      <c r="G107" s="4" t="s">
        <v>127</v>
      </c>
      <c r="H107" s="4">
        <v>5.0</v>
      </c>
      <c r="I107" s="4">
        <v>17.3</v>
      </c>
      <c r="J107" s="4">
        <v>0.0</v>
      </c>
      <c r="K107" s="4">
        <v>2.3</v>
      </c>
      <c r="L107" s="4">
        <v>55.0</v>
      </c>
      <c r="M107" s="4">
        <v>17.0</v>
      </c>
      <c r="N107" s="4" t="s">
        <v>128</v>
      </c>
      <c r="O107" s="4" t="s">
        <v>129</v>
      </c>
      <c r="P107" s="4">
        <v>5.5</v>
      </c>
      <c r="Q107" s="4" t="s">
        <v>130</v>
      </c>
      <c r="R107" s="4">
        <v>76.0</v>
      </c>
      <c r="S107" s="17">
        <v>0.0</v>
      </c>
      <c r="T107" s="17">
        <v>0.0</v>
      </c>
      <c r="U107" s="17">
        <v>576.0</v>
      </c>
      <c r="V107" s="17">
        <v>0.0</v>
      </c>
      <c r="W107" s="17">
        <v>0.0</v>
      </c>
      <c r="X107" s="17">
        <v>13.60866</v>
      </c>
      <c r="Y107" s="17">
        <v>100.57905</v>
      </c>
      <c r="Z107" s="17">
        <v>2750.0</v>
      </c>
      <c r="AA107" s="17">
        <v>2750.0</v>
      </c>
      <c r="AB107" s="24">
        <v>45588.64930555555</v>
      </c>
      <c r="AC107" s="24">
        <v>45588.64236111111</v>
      </c>
      <c r="AD107" s="17">
        <v>10.0</v>
      </c>
      <c r="AE107" s="17">
        <v>13.60866</v>
      </c>
      <c r="AF107" s="17">
        <v>100.57905</v>
      </c>
    </row>
    <row r="108" hidden="1">
      <c r="A108" s="4">
        <v>569.0</v>
      </c>
      <c r="B108" s="4" t="s">
        <v>10</v>
      </c>
      <c r="C108" s="4" t="s">
        <v>10</v>
      </c>
      <c r="D108" s="4" t="s">
        <v>126</v>
      </c>
      <c r="E108" s="4" t="s">
        <v>124</v>
      </c>
      <c r="F108" s="4">
        <v>400.0</v>
      </c>
      <c r="G108" s="4" t="s">
        <v>127</v>
      </c>
      <c r="H108" s="4">
        <v>5.0</v>
      </c>
      <c r="I108" s="4">
        <v>17.3</v>
      </c>
      <c r="J108" s="4">
        <v>0.0</v>
      </c>
      <c r="K108" s="4">
        <v>2.3</v>
      </c>
      <c r="L108" s="4">
        <v>55.0</v>
      </c>
      <c r="M108" s="4">
        <v>17.0</v>
      </c>
      <c r="N108" s="4" t="s">
        <v>128</v>
      </c>
      <c r="O108" s="4" t="s">
        <v>129</v>
      </c>
      <c r="P108" s="4">
        <v>5.5</v>
      </c>
      <c r="Q108" s="4" t="s">
        <v>130</v>
      </c>
      <c r="R108" s="4">
        <v>76.0</v>
      </c>
      <c r="S108" s="17">
        <v>0.0</v>
      </c>
      <c r="T108" s="17">
        <v>0.0</v>
      </c>
      <c r="U108" s="17">
        <v>576.0</v>
      </c>
      <c r="V108" s="17">
        <v>0.0</v>
      </c>
      <c r="W108" s="17">
        <v>0.0</v>
      </c>
      <c r="X108" s="17">
        <v>13.60866</v>
      </c>
      <c r="Y108" s="17">
        <v>100.57905</v>
      </c>
      <c r="Z108" s="17">
        <v>2200.0</v>
      </c>
      <c r="AA108" s="17">
        <v>2200.0</v>
      </c>
      <c r="AB108" s="24">
        <v>45588.65972222222</v>
      </c>
      <c r="AC108" s="24">
        <v>45588.65625</v>
      </c>
      <c r="AD108" s="17">
        <v>5.0</v>
      </c>
      <c r="AE108" s="17">
        <v>13.60866</v>
      </c>
      <c r="AF108" s="17">
        <v>100.57905</v>
      </c>
    </row>
    <row r="109" hidden="1">
      <c r="A109" s="4">
        <v>570.0</v>
      </c>
      <c r="B109" s="4" t="s">
        <v>10</v>
      </c>
      <c r="C109" s="4" t="s">
        <v>10</v>
      </c>
      <c r="D109" s="4" t="s">
        <v>126</v>
      </c>
      <c r="E109" s="4" t="s">
        <v>123</v>
      </c>
      <c r="F109" s="4">
        <v>400.0</v>
      </c>
      <c r="G109" s="4" t="s">
        <v>127</v>
      </c>
      <c r="H109" s="4">
        <v>5.0</v>
      </c>
      <c r="I109" s="4">
        <v>17.3</v>
      </c>
      <c r="J109" s="4">
        <v>0.0</v>
      </c>
      <c r="K109" s="4">
        <v>2.3</v>
      </c>
      <c r="L109" s="4">
        <v>55.0</v>
      </c>
      <c r="M109" s="4">
        <v>17.0</v>
      </c>
      <c r="N109" s="4" t="s">
        <v>128</v>
      </c>
      <c r="O109" s="4" t="s">
        <v>129</v>
      </c>
      <c r="P109" s="4">
        <v>5.5</v>
      </c>
      <c r="Q109" s="4" t="s">
        <v>130</v>
      </c>
      <c r="R109" s="4">
        <v>76.0</v>
      </c>
      <c r="S109" s="17">
        <v>0.0</v>
      </c>
      <c r="T109" s="17">
        <v>0.0</v>
      </c>
      <c r="U109" s="17">
        <v>576.0</v>
      </c>
      <c r="V109" s="17">
        <v>0.0</v>
      </c>
      <c r="W109" s="17">
        <v>0.0</v>
      </c>
      <c r="X109" s="17">
        <v>13.60866</v>
      </c>
      <c r="Y109" s="17">
        <v>100.57905</v>
      </c>
      <c r="Z109" s="17">
        <v>2750.0</v>
      </c>
      <c r="AA109" s="17">
        <v>2750.0</v>
      </c>
      <c r="AB109" s="24">
        <v>45588.68402777778</v>
      </c>
      <c r="AC109" s="24">
        <v>45588.67013888889</v>
      </c>
      <c r="AD109" s="17">
        <v>20.0</v>
      </c>
      <c r="AE109" s="17">
        <v>13.60866</v>
      </c>
      <c r="AF109" s="17">
        <v>100.57905</v>
      </c>
    </row>
    <row r="110" hidden="1">
      <c r="A110" s="4">
        <v>571.0</v>
      </c>
      <c r="B110" s="4" t="s">
        <v>10</v>
      </c>
      <c r="C110" s="4" t="s">
        <v>10</v>
      </c>
      <c r="D110" s="4" t="s">
        <v>126</v>
      </c>
      <c r="E110" s="4" t="s">
        <v>123</v>
      </c>
      <c r="F110" s="4">
        <v>400.0</v>
      </c>
      <c r="G110" s="4" t="s">
        <v>127</v>
      </c>
      <c r="H110" s="4">
        <v>5.0</v>
      </c>
      <c r="I110" s="4">
        <v>17.3</v>
      </c>
      <c r="J110" s="4">
        <v>0.0</v>
      </c>
      <c r="K110" s="4">
        <v>2.3</v>
      </c>
      <c r="L110" s="4">
        <v>55.0</v>
      </c>
      <c r="M110" s="4">
        <v>17.0</v>
      </c>
      <c r="N110" s="4" t="s">
        <v>128</v>
      </c>
      <c r="O110" s="4" t="s">
        <v>129</v>
      </c>
      <c r="P110" s="4">
        <v>5.5</v>
      </c>
      <c r="Q110" s="4" t="s">
        <v>130</v>
      </c>
      <c r="R110" s="4">
        <v>76.0</v>
      </c>
      <c r="S110" s="17">
        <v>0.0</v>
      </c>
      <c r="T110" s="17">
        <v>0.0</v>
      </c>
      <c r="U110" s="17">
        <v>0.0</v>
      </c>
      <c r="V110" s="17">
        <v>0.0</v>
      </c>
      <c r="W110" s="17">
        <v>0.0</v>
      </c>
      <c r="X110" s="17">
        <v>13.60866</v>
      </c>
      <c r="Y110" s="17">
        <v>100.57905</v>
      </c>
      <c r="Z110" s="17">
        <v>2750.0</v>
      </c>
      <c r="AA110" s="17">
        <v>12100.0</v>
      </c>
      <c r="AB110" s="24">
        <v>45588.69097222222</v>
      </c>
      <c r="AC110" s="24">
        <v>45588.68402777778</v>
      </c>
      <c r="AD110" s="17">
        <v>10.0</v>
      </c>
      <c r="AE110" s="17">
        <v>13.60866</v>
      </c>
      <c r="AF110" s="17">
        <v>100.57905</v>
      </c>
    </row>
    <row r="111" hidden="1">
      <c r="A111" s="4">
        <v>575.0</v>
      </c>
      <c r="B111" s="4" t="s">
        <v>10</v>
      </c>
      <c r="C111" s="4" t="s">
        <v>10</v>
      </c>
      <c r="D111" s="4" t="s">
        <v>126</v>
      </c>
      <c r="E111" s="4" t="s">
        <v>123</v>
      </c>
      <c r="F111" s="4">
        <v>400.0</v>
      </c>
      <c r="G111" s="4" t="s">
        <v>127</v>
      </c>
      <c r="H111" s="4">
        <v>5.0</v>
      </c>
      <c r="I111" s="4">
        <v>17.3</v>
      </c>
      <c r="J111" s="4">
        <v>0.0</v>
      </c>
      <c r="K111" s="4">
        <v>2.3</v>
      </c>
      <c r="L111" s="4">
        <v>55.0</v>
      </c>
      <c r="M111" s="4">
        <v>17.0</v>
      </c>
      <c r="N111" s="4" t="s">
        <v>128</v>
      </c>
      <c r="O111" s="4" t="s">
        <v>129</v>
      </c>
      <c r="P111" s="4">
        <v>5.5</v>
      </c>
      <c r="Q111" s="4" t="s">
        <v>130</v>
      </c>
      <c r="R111" s="4">
        <v>76.0</v>
      </c>
      <c r="S111" s="17">
        <v>0.0</v>
      </c>
      <c r="T111" s="17">
        <v>0.0</v>
      </c>
      <c r="U111" s="17">
        <v>0.0</v>
      </c>
      <c r="V111" s="17">
        <v>0.0</v>
      </c>
      <c r="W111" s="17">
        <v>0.0</v>
      </c>
      <c r="X111" s="17">
        <v>13.60866</v>
      </c>
      <c r="Y111" s="17">
        <v>100.57905</v>
      </c>
      <c r="Z111" s="17">
        <v>3000.0</v>
      </c>
      <c r="AA111" s="17">
        <v>3000.0</v>
      </c>
      <c r="AB111" s="24">
        <v>45588.69791666666</v>
      </c>
      <c r="AC111" s="24">
        <v>45588.69097222222</v>
      </c>
      <c r="AD111" s="17">
        <v>10.0</v>
      </c>
      <c r="AE111" s="17">
        <v>13.60866</v>
      </c>
      <c r="AF111" s="17">
        <v>100.57905</v>
      </c>
    </row>
    <row r="112" hidden="1">
      <c r="A112" s="4">
        <v>576.0</v>
      </c>
      <c r="B112" s="4" t="s">
        <v>10</v>
      </c>
      <c r="C112" s="4" t="s">
        <v>10</v>
      </c>
      <c r="D112" s="4" t="s">
        <v>126</v>
      </c>
      <c r="E112" s="4" t="s">
        <v>123</v>
      </c>
      <c r="F112" s="4">
        <v>400.0</v>
      </c>
      <c r="G112" s="4" t="s">
        <v>127</v>
      </c>
      <c r="H112" s="4">
        <v>5.0</v>
      </c>
      <c r="I112" s="4">
        <v>17.3</v>
      </c>
      <c r="J112" s="4">
        <v>0.0</v>
      </c>
      <c r="K112" s="4">
        <v>2.3</v>
      </c>
      <c r="L112" s="4">
        <v>55.0</v>
      </c>
      <c r="M112" s="4">
        <v>17.0</v>
      </c>
      <c r="N112" s="4" t="s">
        <v>128</v>
      </c>
      <c r="O112" s="4" t="s">
        <v>129</v>
      </c>
      <c r="P112" s="4">
        <v>5.5</v>
      </c>
      <c r="Q112" s="4" t="s">
        <v>130</v>
      </c>
      <c r="R112" s="4">
        <v>76.0</v>
      </c>
      <c r="S112" s="17">
        <v>0.0</v>
      </c>
      <c r="T112" s="17">
        <v>0.0</v>
      </c>
      <c r="U112" s="17">
        <v>0.0</v>
      </c>
      <c r="V112" s="17">
        <v>0.0</v>
      </c>
      <c r="W112" s="17">
        <v>0.0</v>
      </c>
      <c r="X112" s="17">
        <v>13.60866</v>
      </c>
      <c r="Y112" s="17">
        <v>100.57905</v>
      </c>
      <c r="Z112" s="17">
        <v>2750.0</v>
      </c>
      <c r="AA112" s="17">
        <v>9200.0</v>
      </c>
      <c r="AB112" s="24">
        <v>45588.70486111111</v>
      </c>
      <c r="AC112" s="24">
        <v>45588.69791666666</v>
      </c>
      <c r="AD112" s="17">
        <v>10.0</v>
      </c>
      <c r="AE112" s="17">
        <v>13.60866</v>
      </c>
      <c r="AF112" s="17">
        <v>100.57905</v>
      </c>
    </row>
    <row r="113" hidden="1">
      <c r="A113" s="4">
        <v>580.0</v>
      </c>
      <c r="B113" s="4" t="s">
        <v>10</v>
      </c>
      <c r="C113" s="4" t="s">
        <v>10</v>
      </c>
      <c r="D113" s="4" t="s">
        <v>126</v>
      </c>
      <c r="E113" s="4" t="s">
        <v>123</v>
      </c>
      <c r="F113" s="4">
        <v>400.0</v>
      </c>
      <c r="G113" s="4" t="s">
        <v>127</v>
      </c>
      <c r="H113" s="4">
        <v>5.0</v>
      </c>
      <c r="I113" s="4">
        <v>17.3</v>
      </c>
      <c r="J113" s="4">
        <v>0.0</v>
      </c>
      <c r="K113" s="4">
        <v>2.3</v>
      </c>
      <c r="L113" s="4">
        <v>55.0</v>
      </c>
      <c r="M113" s="4">
        <v>17.0</v>
      </c>
      <c r="N113" s="4" t="s">
        <v>128</v>
      </c>
      <c r="O113" s="4" t="s">
        <v>129</v>
      </c>
      <c r="P113" s="4">
        <v>5.5</v>
      </c>
      <c r="Q113" s="4" t="s">
        <v>130</v>
      </c>
      <c r="R113" s="4">
        <v>76.0</v>
      </c>
      <c r="S113" s="17">
        <v>0.3202586206896552</v>
      </c>
      <c r="T113" s="17">
        <v>3.095833333333333</v>
      </c>
      <c r="U113" s="17">
        <v>0.0</v>
      </c>
      <c r="V113" s="17">
        <v>0.5758350862068965</v>
      </c>
      <c r="W113" s="17">
        <v>5255.535806423394</v>
      </c>
      <c r="X113" s="17">
        <v>13.60848</v>
      </c>
      <c r="Y113" s="17">
        <v>100.54478</v>
      </c>
      <c r="Z113" s="17">
        <v>3300.0</v>
      </c>
      <c r="AA113" s="17">
        <v>6050.0</v>
      </c>
      <c r="AB113" s="24">
        <v>45588.71527777778</v>
      </c>
      <c r="AC113" s="24">
        <v>45588.70486111111</v>
      </c>
      <c r="AD113" s="17">
        <v>15.0</v>
      </c>
      <c r="AE113" s="17">
        <v>13.62749</v>
      </c>
      <c r="AF113" s="17">
        <v>100.58095</v>
      </c>
    </row>
    <row r="114" hidden="1">
      <c r="A114" s="4">
        <v>581.0</v>
      </c>
      <c r="B114" s="4" t="s">
        <v>10</v>
      </c>
      <c r="C114" s="4" t="s">
        <v>10</v>
      </c>
      <c r="D114" s="4" t="s">
        <v>126</v>
      </c>
      <c r="E114" s="4" t="s">
        <v>124</v>
      </c>
      <c r="F114" s="4">
        <v>400.0</v>
      </c>
      <c r="G114" s="4" t="s">
        <v>127</v>
      </c>
      <c r="H114" s="4">
        <v>5.0</v>
      </c>
      <c r="I114" s="4">
        <v>17.3</v>
      </c>
      <c r="J114" s="4">
        <v>0.0</v>
      </c>
      <c r="K114" s="4">
        <v>2.3</v>
      </c>
      <c r="L114" s="4">
        <v>55.0</v>
      </c>
      <c r="M114" s="4">
        <v>17.0</v>
      </c>
      <c r="N114" s="4" t="s">
        <v>128</v>
      </c>
      <c r="O114" s="4" t="s">
        <v>129</v>
      </c>
      <c r="P114" s="4">
        <v>5.5</v>
      </c>
      <c r="Q114" s="4" t="s">
        <v>130</v>
      </c>
      <c r="R114" s="4">
        <v>76.0</v>
      </c>
      <c r="S114" s="17">
        <v>0.0</v>
      </c>
      <c r="T114" s="17">
        <v>0.0</v>
      </c>
      <c r="U114" s="17">
        <v>0.0</v>
      </c>
      <c r="V114" s="17">
        <v>0.0</v>
      </c>
      <c r="W114" s="17">
        <v>0.0</v>
      </c>
      <c r="X114" s="17">
        <v>13.62749</v>
      </c>
      <c r="Y114" s="17">
        <v>100.54478</v>
      </c>
      <c r="Z114" s="17">
        <v>3000.0</v>
      </c>
      <c r="AA114" s="17">
        <v>3000.0</v>
      </c>
      <c r="AB114" s="24">
        <v>45589.14583333334</v>
      </c>
      <c r="AC114" s="24">
        <v>45589.10763888889</v>
      </c>
      <c r="AD114" s="17">
        <v>55.0</v>
      </c>
      <c r="AE114" s="17">
        <v>13.62749</v>
      </c>
      <c r="AF114" s="17">
        <v>100.54478</v>
      </c>
    </row>
    <row r="115" hidden="1">
      <c r="A115" s="4">
        <v>582.0</v>
      </c>
      <c r="B115" s="4" t="s">
        <v>10</v>
      </c>
      <c r="C115" s="4" t="s">
        <v>10</v>
      </c>
      <c r="D115" s="4" t="s">
        <v>126</v>
      </c>
      <c r="E115" s="4" t="s">
        <v>123</v>
      </c>
      <c r="F115" s="4">
        <v>400.0</v>
      </c>
      <c r="G115" s="4" t="s">
        <v>127</v>
      </c>
      <c r="H115" s="4">
        <v>5.0</v>
      </c>
      <c r="I115" s="4">
        <v>17.3</v>
      </c>
      <c r="J115" s="4">
        <v>0.0</v>
      </c>
      <c r="K115" s="4">
        <v>2.3</v>
      </c>
      <c r="L115" s="4">
        <v>55.0</v>
      </c>
      <c r="M115" s="4">
        <v>17.0</v>
      </c>
      <c r="N115" s="4" t="s">
        <v>128</v>
      </c>
      <c r="O115" s="4" t="s">
        <v>129</v>
      </c>
      <c r="P115" s="4">
        <v>5.5</v>
      </c>
      <c r="Q115" s="4" t="s">
        <v>130</v>
      </c>
      <c r="R115" s="4">
        <v>76.0</v>
      </c>
      <c r="S115" s="17">
        <v>0.0</v>
      </c>
      <c r="T115" s="17">
        <v>0.0</v>
      </c>
      <c r="U115" s="17">
        <v>0.0</v>
      </c>
      <c r="V115" s="17">
        <v>0.0</v>
      </c>
      <c r="W115" s="17">
        <v>0.0</v>
      </c>
      <c r="X115" s="17">
        <v>13.62749</v>
      </c>
      <c r="Y115" s="17">
        <v>100.54478</v>
      </c>
      <c r="Z115" s="17">
        <v>2750.0</v>
      </c>
      <c r="AA115" s="17">
        <v>2750.0</v>
      </c>
      <c r="AB115" s="24">
        <v>45589.18402777778</v>
      </c>
      <c r="AC115" s="24">
        <v>45589.17361111111</v>
      </c>
      <c r="AD115" s="17">
        <v>15.0</v>
      </c>
      <c r="AE115" s="17">
        <v>13.62749</v>
      </c>
      <c r="AF115" s="17">
        <v>100.54478</v>
      </c>
    </row>
    <row r="116" hidden="1">
      <c r="A116" s="4">
        <v>583.0</v>
      </c>
      <c r="B116" s="4" t="s">
        <v>10</v>
      </c>
      <c r="C116" s="4" t="s">
        <v>10</v>
      </c>
      <c r="D116" s="4" t="s">
        <v>126</v>
      </c>
      <c r="E116" s="4" t="s">
        <v>123</v>
      </c>
      <c r="F116" s="4">
        <v>400.0</v>
      </c>
      <c r="G116" s="4" t="s">
        <v>127</v>
      </c>
      <c r="H116" s="4">
        <v>5.0</v>
      </c>
      <c r="I116" s="4">
        <v>17.3</v>
      </c>
      <c r="J116" s="4">
        <v>0.0</v>
      </c>
      <c r="K116" s="4">
        <v>2.3</v>
      </c>
      <c r="L116" s="4">
        <v>55.0</v>
      </c>
      <c r="M116" s="4">
        <v>17.0</v>
      </c>
      <c r="N116" s="4" t="s">
        <v>128</v>
      </c>
      <c r="O116" s="4" t="s">
        <v>129</v>
      </c>
      <c r="P116" s="4">
        <v>5.5</v>
      </c>
      <c r="Q116" s="4" t="s">
        <v>130</v>
      </c>
      <c r="R116" s="4">
        <v>76.0</v>
      </c>
      <c r="S116" s="17">
        <v>0.0</v>
      </c>
      <c r="T116" s="17">
        <v>0.0</v>
      </c>
      <c r="U116" s="17">
        <v>0.0</v>
      </c>
      <c r="V116" s="17">
        <v>0.0</v>
      </c>
      <c r="W116" s="17">
        <v>0.0</v>
      </c>
      <c r="X116" s="17">
        <v>13.62749</v>
      </c>
      <c r="Y116" s="17">
        <v>100.54478</v>
      </c>
      <c r="Z116" s="17">
        <v>2750.0</v>
      </c>
      <c r="AA116" s="17">
        <v>2750.0</v>
      </c>
      <c r="AB116" s="24">
        <v>45589.26041666666</v>
      </c>
      <c r="AC116" s="24">
        <v>45589.25</v>
      </c>
      <c r="AD116" s="17">
        <v>15.0</v>
      </c>
      <c r="AE116" s="17">
        <v>13.62749</v>
      </c>
      <c r="AF116" s="17">
        <v>100.54478</v>
      </c>
    </row>
    <row r="117" hidden="1">
      <c r="A117" s="4">
        <v>584.0</v>
      </c>
      <c r="B117" s="4" t="s">
        <v>10</v>
      </c>
      <c r="C117" s="4" t="s">
        <v>10</v>
      </c>
      <c r="D117" s="4" t="s">
        <v>126</v>
      </c>
      <c r="E117" s="4" t="s">
        <v>123</v>
      </c>
      <c r="F117" s="4">
        <v>400.0</v>
      </c>
      <c r="G117" s="4" t="s">
        <v>127</v>
      </c>
      <c r="H117" s="4">
        <v>5.0</v>
      </c>
      <c r="I117" s="4">
        <v>17.3</v>
      </c>
      <c r="J117" s="4">
        <v>0.0</v>
      </c>
      <c r="K117" s="4">
        <v>2.3</v>
      </c>
      <c r="L117" s="4">
        <v>55.0</v>
      </c>
      <c r="M117" s="4">
        <v>17.0</v>
      </c>
      <c r="N117" s="4" t="s">
        <v>128</v>
      </c>
      <c r="O117" s="4" t="s">
        <v>129</v>
      </c>
      <c r="P117" s="4">
        <v>5.5</v>
      </c>
      <c r="Q117" s="4" t="s">
        <v>130</v>
      </c>
      <c r="R117" s="4">
        <v>76.0</v>
      </c>
      <c r="S117" s="17">
        <v>0.0</v>
      </c>
      <c r="T117" s="17">
        <v>0.0</v>
      </c>
      <c r="U117" s="17">
        <v>0.0</v>
      </c>
      <c r="V117" s="17">
        <v>0.0</v>
      </c>
      <c r="W117" s="17">
        <v>0.0</v>
      </c>
      <c r="X117" s="17">
        <v>13.62749</v>
      </c>
      <c r="Y117" s="17">
        <v>100.54478</v>
      </c>
      <c r="Z117" s="17">
        <v>2900.0</v>
      </c>
      <c r="AA117" s="17">
        <v>2900.0</v>
      </c>
      <c r="AB117" s="24">
        <v>45589.29166666666</v>
      </c>
      <c r="AC117" s="24">
        <v>45589.27777777778</v>
      </c>
      <c r="AD117" s="17">
        <v>20.0</v>
      </c>
      <c r="AE117" s="17">
        <v>13.62749</v>
      </c>
      <c r="AF117" s="17">
        <v>100.54478</v>
      </c>
    </row>
    <row r="118" hidden="1">
      <c r="A118" s="4">
        <v>587.0</v>
      </c>
      <c r="B118" s="4" t="s">
        <v>10</v>
      </c>
      <c r="C118" s="4" t="s">
        <v>10</v>
      </c>
      <c r="D118" s="4" t="s">
        <v>126</v>
      </c>
      <c r="E118" s="4" t="s">
        <v>123</v>
      </c>
      <c r="F118" s="4">
        <v>400.0</v>
      </c>
      <c r="G118" s="4" t="s">
        <v>127</v>
      </c>
      <c r="H118" s="4">
        <v>5.0</v>
      </c>
      <c r="I118" s="4">
        <v>17.3</v>
      </c>
      <c r="J118" s="4">
        <v>0.0</v>
      </c>
      <c r="K118" s="4">
        <v>2.3</v>
      </c>
      <c r="L118" s="4">
        <v>55.0</v>
      </c>
      <c r="M118" s="4">
        <v>17.0</v>
      </c>
      <c r="N118" s="4" t="s">
        <v>128</v>
      </c>
      <c r="O118" s="4" t="s">
        <v>129</v>
      </c>
      <c r="P118" s="4">
        <v>5.5</v>
      </c>
      <c r="Q118" s="4" t="s">
        <v>130</v>
      </c>
      <c r="R118" s="4">
        <v>76.0</v>
      </c>
      <c r="S118" s="17">
        <v>0.0</v>
      </c>
      <c r="T118" s="17">
        <v>0.0</v>
      </c>
      <c r="U118" s="17">
        <v>0.0</v>
      </c>
      <c r="V118" s="17">
        <v>0.0</v>
      </c>
      <c r="W118" s="17">
        <v>0.0</v>
      </c>
      <c r="X118" s="17">
        <v>13.62749</v>
      </c>
      <c r="Y118" s="17">
        <v>100.54478</v>
      </c>
      <c r="Z118" s="17">
        <v>3150.0</v>
      </c>
      <c r="AA118" s="17">
        <v>9200.0</v>
      </c>
      <c r="AB118" s="24">
        <v>45589.30208333334</v>
      </c>
      <c r="AC118" s="24">
        <v>45589.29166666666</v>
      </c>
      <c r="AD118" s="17">
        <v>15.0</v>
      </c>
      <c r="AE118" s="17">
        <v>13.62749</v>
      </c>
      <c r="AF118" s="17">
        <v>100.54478</v>
      </c>
    </row>
    <row r="119" hidden="1">
      <c r="A119" s="4">
        <v>589.0</v>
      </c>
      <c r="B119" s="4" t="s">
        <v>10</v>
      </c>
      <c r="C119" s="4" t="s">
        <v>37</v>
      </c>
      <c r="D119" s="4" t="s">
        <v>126</v>
      </c>
      <c r="E119" s="4" t="s">
        <v>124</v>
      </c>
      <c r="F119" s="4">
        <v>400.0</v>
      </c>
      <c r="G119" s="4" t="s">
        <v>127</v>
      </c>
      <c r="H119" s="4">
        <v>5.0</v>
      </c>
      <c r="I119" s="4">
        <v>17.3</v>
      </c>
      <c r="J119" s="4">
        <v>0.0</v>
      </c>
      <c r="K119" s="4">
        <v>2.3</v>
      </c>
      <c r="L119" s="4">
        <v>55.0</v>
      </c>
      <c r="M119" s="4">
        <v>17.0</v>
      </c>
      <c r="N119" s="4" t="s">
        <v>128</v>
      </c>
      <c r="O119" s="4" t="s">
        <v>129</v>
      </c>
      <c r="P119" s="4">
        <v>5.5</v>
      </c>
      <c r="Q119" s="4" t="s">
        <v>130</v>
      </c>
      <c r="R119" s="4">
        <v>76.0</v>
      </c>
      <c r="S119" s="17">
        <v>0.0</v>
      </c>
      <c r="T119" s="17">
        <v>0.0</v>
      </c>
      <c r="U119" s="17">
        <v>0.0</v>
      </c>
      <c r="V119" s="17">
        <v>4.011718666666667</v>
      </c>
      <c r="W119" s="17">
        <v>4523.899105337599</v>
      </c>
      <c r="X119" s="17">
        <v>13.60878</v>
      </c>
      <c r="Y119" s="17">
        <v>100.54477</v>
      </c>
      <c r="Z119" s="17">
        <v>3000.0</v>
      </c>
      <c r="AA119" s="17">
        <v>5200.0</v>
      </c>
      <c r="AB119" s="24">
        <v>45589.35416666666</v>
      </c>
      <c r="AC119" s="24">
        <v>45589.30208333334</v>
      </c>
      <c r="AD119" s="17">
        <v>75.0</v>
      </c>
      <c r="AE119" s="17">
        <v>13.62749</v>
      </c>
      <c r="AF119" s="17">
        <v>100.57926</v>
      </c>
    </row>
    <row r="120" hidden="1">
      <c r="A120" s="4">
        <v>4357.0</v>
      </c>
      <c r="B120" s="4" t="s">
        <v>14</v>
      </c>
      <c r="C120" s="4" t="s">
        <v>12</v>
      </c>
      <c r="D120" s="4" t="s">
        <v>116</v>
      </c>
      <c r="E120" s="4" t="s">
        <v>117</v>
      </c>
      <c r="F120" s="4">
        <v>650.0</v>
      </c>
      <c r="G120" s="4" t="s">
        <v>118</v>
      </c>
      <c r="H120" s="4">
        <v>7.0</v>
      </c>
      <c r="I120" s="4">
        <v>23.5</v>
      </c>
      <c r="J120" s="4">
        <v>22.13</v>
      </c>
      <c r="K120" s="4">
        <v>3.2</v>
      </c>
      <c r="L120" s="4">
        <v>130.97</v>
      </c>
      <c r="M120" s="4">
        <v>89.06</v>
      </c>
      <c r="N120" s="4" t="s">
        <v>119</v>
      </c>
      <c r="O120" s="4" t="s">
        <v>120</v>
      </c>
      <c r="P120" s="4">
        <v>6.0</v>
      </c>
      <c r="Q120" s="4" t="s">
        <v>121</v>
      </c>
      <c r="R120" s="4">
        <v>100.0</v>
      </c>
      <c r="S120" s="17">
        <v>24.10363636363636</v>
      </c>
      <c r="T120" s="17">
        <v>22.095</v>
      </c>
      <c r="U120" s="17">
        <v>819.4545454545455</v>
      </c>
      <c r="V120" s="17">
        <v>0.3803263636363636</v>
      </c>
      <c r="W120" s="17">
        <v>173.7987580537339</v>
      </c>
      <c r="X120" s="17">
        <v>13.12225</v>
      </c>
      <c r="Y120" s="17">
        <v>100.81293</v>
      </c>
      <c r="Z120" s="17">
        <v>0.0</v>
      </c>
      <c r="AA120" s="17">
        <v>0.0</v>
      </c>
      <c r="AB120" s="24">
        <v>45589.34722222222</v>
      </c>
      <c r="AC120" s="24">
        <v>45589.30902777778</v>
      </c>
      <c r="AD120" s="17">
        <v>55.0</v>
      </c>
      <c r="AE120" s="17">
        <v>13.12314</v>
      </c>
      <c r="AF120" s="17">
        <v>100.81345</v>
      </c>
    </row>
    <row r="121" hidden="1">
      <c r="A121" s="4">
        <v>4358.0</v>
      </c>
      <c r="B121" s="4" t="s">
        <v>12</v>
      </c>
      <c r="C121" s="4" t="s">
        <v>14</v>
      </c>
      <c r="D121" s="4" t="s">
        <v>116</v>
      </c>
      <c r="E121" s="4" t="s">
        <v>123</v>
      </c>
      <c r="F121" s="4">
        <v>650.0</v>
      </c>
      <c r="G121" s="4" t="s">
        <v>118</v>
      </c>
      <c r="H121" s="4">
        <v>7.0</v>
      </c>
      <c r="I121" s="4">
        <v>23.5</v>
      </c>
      <c r="J121" s="4">
        <v>22.13</v>
      </c>
      <c r="K121" s="4">
        <v>3.2</v>
      </c>
      <c r="L121" s="4">
        <v>130.97</v>
      </c>
      <c r="M121" s="4">
        <v>89.06</v>
      </c>
      <c r="N121" s="4" t="s">
        <v>119</v>
      </c>
      <c r="O121" s="4" t="s">
        <v>120</v>
      </c>
      <c r="P121" s="4">
        <v>6.0</v>
      </c>
      <c r="Q121" s="4" t="s">
        <v>121</v>
      </c>
      <c r="R121" s="4">
        <v>100.0</v>
      </c>
      <c r="S121" s="17">
        <v>64.7830303030303</v>
      </c>
      <c r="T121" s="17">
        <v>178.1533333333333</v>
      </c>
      <c r="U121" s="17">
        <v>1181.878787878788</v>
      </c>
      <c r="V121" s="17">
        <v>4.423768787878788</v>
      </c>
      <c r="W121" s="17">
        <v>11613.57149409798</v>
      </c>
      <c r="X121" s="17">
        <v>13.12059</v>
      </c>
      <c r="Y121" s="17">
        <v>100.72247</v>
      </c>
      <c r="Z121" s="17">
        <v>2880.0</v>
      </c>
      <c r="AA121" s="17">
        <v>2880.0</v>
      </c>
      <c r="AB121" s="24">
        <v>45589.46180555555</v>
      </c>
      <c r="AC121" s="24">
        <v>45589.34722222222</v>
      </c>
      <c r="AD121" s="17">
        <v>165.0</v>
      </c>
      <c r="AE121" s="17">
        <v>13.16956</v>
      </c>
      <c r="AF121" s="17">
        <v>100.81181</v>
      </c>
    </row>
    <row r="122" hidden="1">
      <c r="A122" s="4">
        <v>590.0</v>
      </c>
      <c r="B122" s="4" t="s">
        <v>37</v>
      </c>
      <c r="C122" s="4" t="s">
        <v>37</v>
      </c>
      <c r="D122" s="4" t="s">
        <v>126</v>
      </c>
      <c r="E122" s="4" t="s">
        <v>117</v>
      </c>
      <c r="F122" s="4">
        <v>400.0</v>
      </c>
      <c r="G122" s="4" t="s">
        <v>127</v>
      </c>
      <c r="H122" s="4">
        <v>5.0</v>
      </c>
      <c r="I122" s="4">
        <v>17.3</v>
      </c>
      <c r="J122" s="4">
        <v>0.0</v>
      </c>
      <c r="K122" s="4">
        <v>2.3</v>
      </c>
      <c r="L122" s="4">
        <v>55.0</v>
      </c>
      <c r="M122" s="4">
        <v>17.0</v>
      </c>
      <c r="N122" s="4" t="s">
        <v>128</v>
      </c>
      <c r="O122" s="4" t="s">
        <v>129</v>
      </c>
      <c r="P122" s="4">
        <v>5.5</v>
      </c>
      <c r="Q122" s="4" t="s">
        <v>130</v>
      </c>
      <c r="R122" s="4">
        <v>76.0</v>
      </c>
      <c r="S122" s="17">
        <v>0.0</v>
      </c>
      <c r="T122" s="17">
        <v>0.0</v>
      </c>
      <c r="U122" s="17">
        <v>0.0</v>
      </c>
      <c r="V122" s="17">
        <v>0.2770743103448275</v>
      </c>
      <c r="W122" s="17">
        <v>424.1028254102702</v>
      </c>
      <c r="X122" s="17">
        <v>13.60844</v>
      </c>
      <c r="Y122" s="17">
        <v>100.57883</v>
      </c>
      <c r="Z122" s="17">
        <v>0.0</v>
      </c>
      <c r="AA122" s="17">
        <v>0.0</v>
      </c>
      <c r="AB122" s="24">
        <v>45589.36111111111</v>
      </c>
      <c r="AC122" s="24">
        <v>45589.35416666666</v>
      </c>
      <c r="AD122" s="17">
        <v>10.0</v>
      </c>
      <c r="AE122" s="17">
        <v>13.60881</v>
      </c>
      <c r="AF122" s="17">
        <v>100.58082</v>
      </c>
    </row>
    <row r="123" hidden="1">
      <c r="A123" s="4">
        <v>4359.0</v>
      </c>
      <c r="B123" s="4" t="s">
        <v>14</v>
      </c>
      <c r="C123" s="4" t="s">
        <v>14</v>
      </c>
      <c r="D123" s="4" t="s">
        <v>116</v>
      </c>
      <c r="E123" s="4" t="s">
        <v>117</v>
      </c>
      <c r="F123" s="4">
        <v>650.0</v>
      </c>
      <c r="G123" s="4" t="s">
        <v>118</v>
      </c>
      <c r="H123" s="4">
        <v>7.0</v>
      </c>
      <c r="I123" s="4">
        <v>23.5</v>
      </c>
      <c r="J123" s="4">
        <v>22.13</v>
      </c>
      <c r="K123" s="4">
        <v>3.2</v>
      </c>
      <c r="L123" s="4">
        <v>130.97</v>
      </c>
      <c r="M123" s="4">
        <v>89.06</v>
      </c>
      <c r="N123" s="4" t="s">
        <v>119</v>
      </c>
      <c r="O123" s="4" t="s">
        <v>120</v>
      </c>
      <c r="P123" s="4">
        <v>6.0</v>
      </c>
      <c r="Q123" s="4" t="s">
        <v>121</v>
      </c>
      <c r="R123" s="4">
        <v>100.0</v>
      </c>
      <c r="S123" s="17">
        <v>61.82173913043479</v>
      </c>
      <c r="T123" s="17">
        <v>118.4916666666667</v>
      </c>
      <c r="U123" s="17">
        <v>429.6086956521739</v>
      </c>
      <c r="V123" s="17">
        <v>4.770040434782609</v>
      </c>
      <c r="W123" s="17">
        <v>8925.192366050218</v>
      </c>
      <c r="X123" s="17">
        <v>13.17241</v>
      </c>
      <c r="Y123" s="17">
        <v>100.65341</v>
      </c>
      <c r="Z123" s="17">
        <v>0.0</v>
      </c>
      <c r="AA123" s="17">
        <v>0.0</v>
      </c>
      <c r="AB123" s="24">
        <v>45589.46875</v>
      </c>
      <c r="AC123" s="24">
        <v>45589.46180555555</v>
      </c>
      <c r="AD123" s="17">
        <v>10.0</v>
      </c>
      <c r="AE123" s="17">
        <v>13.21316</v>
      </c>
      <c r="AF123" s="17">
        <v>100.71739</v>
      </c>
    </row>
    <row r="124" hidden="1">
      <c r="A124" s="4">
        <v>4360.0</v>
      </c>
      <c r="B124" s="4" t="s">
        <v>14</v>
      </c>
      <c r="C124" s="4" t="s">
        <v>14</v>
      </c>
      <c r="D124" s="4" t="s">
        <v>116</v>
      </c>
      <c r="E124" s="4" t="s">
        <v>117</v>
      </c>
      <c r="F124" s="4">
        <v>650.0</v>
      </c>
      <c r="G124" s="4" t="s">
        <v>118</v>
      </c>
      <c r="H124" s="4">
        <v>7.0</v>
      </c>
      <c r="I124" s="4">
        <v>23.5</v>
      </c>
      <c r="J124" s="4">
        <v>22.13</v>
      </c>
      <c r="K124" s="4">
        <v>3.2</v>
      </c>
      <c r="L124" s="4">
        <v>130.97</v>
      </c>
      <c r="M124" s="4">
        <v>89.06</v>
      </c>
      <c r="N124" s="4" t="s">
        <v>119</v>
      </c>
      <c r="O124" s="4" t="s">
        <v>120</v>
      </c>
      <c r="P124" s="4">
        <v>6.0</v>
      </c>
      <c r="Q124" s="4" t="s">
        <v>121</v>
      </c>
      <c r="R124" s="4">
        <v>100.0</v>
      </c>
      <c r="S124" s="17">
        <v>57.04166666666666</v>
      </c>
      <c r="T124" s="17">
        <v>114.0833333333333</v>
      </c>
      <c r="U124" s="17">
        <v>632.4375</v>
      </c>
      <c r="V124" s="17">
        <v>4.161132916666666</v>
      </c>
      <c r="W124" s="17">
        <v>8194.676760123211</v>
      </c>
      <c r="X124" s="17">
        <v>13.21352</v>
      </c>
      <c r="Y124" s="17">
        <v>100.59069</v>
      </c>
      <c r="Z124" s="17">
        <v>0.0</v>
      </c>
      <c r="AA124" s="17">
        <v>0.0</v>
      </c>
      <c r="AB124" s="24">
        <v>45589.57638888889</v>
      </c>
      <c r="AC124" s="24">
        <v>45589.54166666666</v>
      </c>
      <c r="AD124" s="17">
        <v>50.0</v>
      </c>
      <c r="AE124" s="17">
        <v>13.25333</v>
      </c>
      <c r="AF124" s="17">
        <v>100.6526</v>
      </c>
    </row>
    <row r="125" hidden="1">
      <c r="A125" s="4">
        <v>591.0</v>
      </c>
      <c r="B125" s="4" t="s">
        <v>37</v>
      </c>
      <c r="C125" s="4" t="s">
        <v>37</v>
      </c>
      <c r="D125" s="4" t="s">
        <v>126</v>
      </c>
      <c r="E125" s="4" t="s">
        <v>117</v>
      </c>
      <c r="F125" s="4">
        <v>400.0</v>
      </c>
      <c r="G125" s="4" t="s">
        <v>127</v>
      </c>
      <c r="H125" s="4">
        <v>5.0</v>
      </c>
      <c r="I125" s="4">
        <v>17.3</v>
      </c>
      <c r="J125" s="4">
        <v>0.0</v>
      </c>
      <c r="K125" s="4">
        <v>2.3</v>
      </c>
      <c r="L125" s="4">
        <v>55.0</v>
      </c>
      <c r="M125" s="4">
        <v>17.0</v>
      </c>
      <c r="N125" s="4" t="s">
        <v>128</v>
      </c>
      <c r="O125" s="4" t="s">
        <v>129</v>
      </c>
      <c r="P125" s="4">
        <v>5.5</v>
      </c>
      <c r="Q125" s="4" t="s">
        <v>130</v>
      </c>
      <c r="R125" s="4">
        <v>76.0</v>
      </c>
      <c r="S125" s="17">
        <v>0.0</v>
      </c>
      <c r="T125" s="17">
        <v>0.0</v>
      </c>
      <c r="U125" s="17">
        <v>0.0</v>
      </c>
      <c r="V125" s="17">
        <v>0.0</v>
      </c>
      <c r="W125" s="17">
        <v>0.0</v>
      </c>
      <c r="X125" s="17">
        <v>13.60847</v>
      </c>
      <c r="Y125" s="17">
        <v>100.57883</v>
      </c>
      <c r="Z125" s="17">
        <v>0.0</v>
      </c>
      <c r="AA125" s="17">
        <v>0.0</v>
      </c>
      <c r="AB125" s="24">
        <v>45589.58680555555</v>
      </c>
      <c r="AC125" s="24">
        <v>45589.55555555555</v>
      </c>
      <c r="AD125" s="17">
        <v>45.0</v>
      </c>
      <c r="AE125" s="17">
        <v>13.60847</v>
      </c>
      <c r="AF125" s="17">
        <v>100.57883</v>
      </c>
    </row>
    <row r="126" hidden="1">
      <c r="A126" s="4">
        <v>592.0</v>
      </c>
      <c r="B126" s="4" t="s">
        <v>37</v>
      </c>
      <c r="C126" s="4" t="s">
        <v>10</v>
      </c>
      <c r="D126" s="4" t="s">
        <v>126</v>
      </c>
      <c r="E126" s="4" t="s">
        <v>117</v>
      </c>
      <c r="F126" s="4">
        <v>400.0</v>
      </c>
      <c r="G126" s="4" t="s">
        <v>127</v>
      </c>
      <c r="H126" s="4">
        <v>5.0</v>
      </c>
      <c r="I126" s="4">
        <v>17.3</v>
      </c>
      <c r="J126" s="4">
        <v>0.0</v>
      </c>
      <c r="K126" s="4">
        <v>2.3</v>
      </c>
      <c r="L126" s="4">
        <v>55.0</v>
      </c>
      <c r="M126" s="4">
        <v>17.0</v>
      </c>
      <c r="N126" s="4" t="s">
        <v>128</v>
      </c>
      <c r="O126" s="4" t="s">
        <v>129</v>
      </c>
      <c r="P126" s="4">
        <v>5.5</v>
      </c>
      <c r="Q126" s="4" t="s">
        <v>130</v>
      </c>
      <c r="R126" s="4">
        <v>76.0</v>
      </c>
      <c r="S126" s="17">
        <v>0.0</v>
      </c>
      <c r="T126" s="17">
        <v>0.0</v>
      </c>
      <c r="U126" s="17">
        <v>0.0</v>
      </c>
      <c r="V126" s="17">
        <v>0.0</v>
      </c>
      <c r="W126" s="17">
        <v>0.0</v>
      </c>
      <c r="X126" s="17">
        <v>13.60847</v>
      </c>
      <c r="Y126" s="17">
        <v>100.57883</v>
      </c>
      <c r="Z126" s="17">
        <v>0.0</v>
      </c>
      <c r="AA126" s="17">
        <v>0.0</v>
      </c>
      <c r="AB126" s="24">
        <v>45589.63888888889</v>
      </c>
      <c r="AC126" s="24">
        <v>45589.61111111111</v>
      </c>
      <c r="AD126" s="17">
        <v>40.0</v>
      </c>
      <c r="AE126" s="17">
        <v>13.60847</v>
      </c>
      <c r="AF126" s="17">
        <v>100.57883</v>
      </c>
    </row>
    <row r="127" hidden="1">
      <c r="A127" s="4">
        <v>4363.0</v>
      </c>
      <c r="B127" s="4" t="s">
        <v>14</v>
      </c>
      <c r="C127" s="4" t="s">
        <v>16</v>
      </c>
      <c r="D127" s="4" t="s">
        <v>116</v>
      </c>
      <c r="E127" s="4" t="s">
        <v>123</v>
      </c>
      <c r="F127" s="4">
        <v>650.0</v>
      </c>
      <c r="G127" s="4" t="s">
        <v>118</v>
      </c>
      <c r="H127" s="4">
        <v>7.0</v>
      </c>
      <c r="I127" s="4">
        <v>23.5</v>
      </c>
      <c r="J127" s="4">
        <v>22.13</v>
      </c>
      <c r="K127" s="4">
        <v>3.2</v>
      </c>
      <c r="L127" s="4">
        <v>130.97</v>
      </c>
      <c r="M127" s="4">
        <v>89.06</v>
      </c>
      <c r="N127" s="4" t="s">
        <v>119</v>
      </c>
      <c r="O127" s="4" t="s">
        <v>120</v>
      </c>
      <c r="P127" s="4">
        <v>6.0</v>
      </c>
      <c r="Q127" s="4" t="s">
        <v>121</v>
      </c>
      <c r="R127" s="4">
        <v>100.0</v>
      </c>
      <c r="S127" s="17">
        <v>54.94063443072702</v>
      </c>
      <c r="T127" s="17">
        <v>1112.547847222222</v>
      </c>
      <c r="U127" s="17">
        <v>1064.022633744856</v>
      </c>
      <c r="V127" s="17">
        <v>2.642328971193416</v>
      </c>
      <c r="W127" s="17">
        <v>74873.2216022888</v>
      </c>
      <c r="X127" s="17">
        <v>13.25536</v>
      </c>
      <c r="Y127" s="17">
        <v>100.26508</v>
      </c>
      <c r="Z127" s="17">
        <v>2250.0</v>
      </c>
      <c r="AA127" s="17">
        <v>7350.0</v>
      </c>
      <c r="AB127" s="24">
        <v>45590.46875</v>
      </c>
      <c r="AC127" s="24">
        <v>45589.625</v>
      </c>
      <c r="AD127" s="17">
        <v>1215.0</v>
      </c>
      <c r="AE127" s="17">
        <v>13.54388</v>
      </c>
      <c r="AF127" s="17">
        <v>100.58818</v>
      </c>
    </row>
    <row r="128" hidden="1">
      <c r="A128" s="4">
        <v>593.0</v>
      </c>
      <c r="B128" s="4" t="s">
        <v>10</v>
      </c>
      <c r="C128" s="4" t="s">
        <v>10</v>
      </c>
      <c r="D128" s="4" t="s">
        <v>126</v>
      </c>
      <c r="E128" s="4" t="s">
        <v>123</v>
      </c>
      <c r="F128" s="4">
        <v>400.0</v>
      </c>
      <c r="G128" s="4" t="s">
        <v>127</v>
      </c>
      <c r="H128" s="4">
        <v>5.0</v>
      </c>
      <c r="I128" s="4">
        <v>17.3</v>
      </c>
      <c r="J128" s="4">
        <v>0.0</v>
      </c>
      <c r="K128" s="4">
        <v>2.3</v>
      </c>
      <c r="L128" s="4">
        <v>55.0</v>
      </c>
      <c r="M128" s="4">
        <v>17.0</v>
      </c>
      <c r="N128" s="4" t="s">
        <v>128</v>
      </c>
      <c r="O128" s="4" t="s">
        <v>129</v>
      </c>
      <c r="P128" s="4">
        <v>5.5</v>
      </c>
      <c r="Q128" s="4" t="s">
        <v>130</v>
      </c>
      <c r="R128" s="4">
        <v>76.0</v>
      </c>
      <c r="S128" s="17">
        <v>0.0</v>
      </c>
      <c r="T128" s="17">
        <v>0.0</v>
      </c>
      <c r="U128" s="17">
        <v>0.0</v>
      </c>
      <c r="V128" s="17">
        <v>0.0</v>
      </c>
      <c r="W128" s="17">
        <v>0.0</v>
      </c>
      <c r="X128" s="17">
        <v>13.60847</v>
      </c>
      <c r="Y128" s="17">
        <v>100.57883</v>
      </c>
      <c r="Z128" s="17">
        <v>2900.0</v>
      </c>
      <c r="AA128" s="17">
        <v>2900.0</v>
      </c>
      <c r="AB128" s="24">
        <v>45589.66666666666</v>
      </c>
      <c r="AC128" s="24">
        <v>45589.65277777778</v>
      </c>
      <c r="AD128" s="17">
        <v>20.0</v>
      </c>
      <c r="AE128" s="17">
        <v>13.60847</v>
      </c>
      <c r="AF128" s="17">
        <v>100.57883</v>
      </c>
    </row>
    <row r="129" hidden="1">
      <c r="A129" s="4">
        <v>594.0</v>
      </c>
      <c r="B129" s="4" t="s">
        <v>10</v>
      </c>
      <c r="C129" s="4" t="s">
        <v>10</v>
      </c>
      <c r="D129" s="4" t="s">
        <v>126</v>
      </c>
      <c r="E129" s="4" t="s">
        <v>124</v>
      </c>
      <c r="F129" s="4">
        <v>400.0</v>
      </c>
      <c r="G129" s="4" t="s">
        <v>127</v>
      </c>
      <c r="H129" s="4">
        <v>5.0</v>
      </c>
      <c r="I129" s="4">
        <v>17.3</v>
      </c>
      <c r="J129" s="4">
        <v>0.0</v>
      </c>
      <c r="K129" s="4">
        <v>2.3</v>
      </c>
      <c r="L129" s="4">
        <v>55.0</v>
      </c>
      <c r="M129" s="4">
        <v>17.0</v>
      </c>
      <c r="N129" s="4" t="s">
        <v>128</v>
      </c>
      <c r="O129" s="4" t="s">
        <v>129</v>
      </c>
      <c r="P129" s="4">
        <v>5.5</v>
      </c>
      <c r="Q129" s="4" t="s">
        <v>130</v>
      </c>
      <c r="R129" s="4">
        <v>76.0</v>
      </c>
      <c r="S129" s="17">
        <v>0.0</v>
      </c>
      <c r="T129" s="17">
        <v>0.0</v>
      </c>
      <c r="U129" s="17">
        <v>0.0</v>
      </c>
      <c r="V129" s="17">
        <v>0.0</v>
      </c>
      <c r="W129" s="17">
        <v>0.0</v>
      </c>
      <c r="X129" s="17">
        <v>13.60847</v>
      </c>
      <c r="Y129" s="17">
        <v>100.57883</v>
      </c>
      <c r="Z129" s="17">
        <v>2750.0</v>
      </c>
      <c r="AA129" s="17">
        <v>8750.0</v>
      </c>
      <c r="AB129" s="24">
        <v>45589.69444444445</v>
      </c>
      <c r="AC129" s="24">
        <v>45589.68055555555</v>
      </c>
      <c r="AD129" s="17">
        <v>20.0</v>
      </c>
      <c r="AE129" s="17">
        <v>13.60847</v>
      </c>
      <c r="AF129" s="17">
        <v>100.57883</v>
      </c>
    </row>
    <row r="130" hidden="1">
      <c r="A130" s="4">
        <v>600.0</v>
      </c>
      <c r="B130" s="4" t="s">
        <v>10</v>
      </c>
      <c r="C130" s="4" t="s">
        <v>10</v>
      </c>
      <c r="D130" s="4" t="s">
        <v>126</v>
      </c>
      <c r="E130" s="4" t="s">
        <v>123</v>
      </c>
      <c r="F130" s="4">
        <v>400.0</v>
      </c>
      <c r="G130" s="4" t="s">
        <v>127</v>
      </c>
      <c r="H130" s="4">
        <v>5.0</v>
      </c>
      <c r="I130" s="4">
        <v>17.3</v>
      </c>
      <c r="J130" s="4">
        <v>0.0</v>
      </c>
      <c r="K130" s="4">
        <v>2.3</v>
      </c>
      <c r="L130" s="4">
        <v>55.0</v>
      </c>
      <c r="M130" s="4">
        <v>17.0</v>
      </c>
      <c r="N130" s="4" t="s">
        <v>128</v>
      </c>
      <c r="O130" s="4" t="s">
        <v>129</v>
      </c>
      <c r="P130" s="4">
        <v>5.5</v>
      </c>
      <c r="Q130" s="4" t="s">
        <v>130</v>
      </c>
      <c r="R130" s="4">
        <v>76.0</v>
      </c>
      <c r="S130" s="17">
        <v>0.0</v>
      </c>
      <c r="T130" s="17">
        <v>0.0</v>
      </c>
      <c r="U130" s="17">
        <v>0.0</v>
      </c>
      <c r="V130" s="17">
        <v>0.0</v>
      </c>
      <c r="W130" s="17">
        <v>0.0</v>
      </c>
      <c r="X130" s="17">
        <v>13.60847</v>
      </c>
      <c r="Y130" s="17">
        <v>100.57883</v>
      </c>
      <c r="Z130" s="17">
        <v>3100.0</v>
      </c>
      <c r="AA130" s="17">
        <v>11650.0</v>
      </c>
      <c r="AB130" s="24">
        <v>45589.70833333334</v>
      </c>
      <c r="AC130" s="24">
        <v>45589.69444444445</v>
      </c>
      <c r="AD130" s="17">
        <v>20.0</v>
      </c>
      <c r="AE130" s="17">
        <v>13.60847</v>
      </c>
      <c r="AF130" s="17">
        <v>100.57883</v>
      </c>
    </row>
    <row r="131" hidden="1">
      <c r="A131" s="4">
        <v>601.0</v>
      </c>
      <c r="B131" s="4" t="s">
        <v>10</v>
      </c>
      <c r="C131" s="4" t="s">
        <v>10</v>
      </c>
      <c r="D131" s="4" t="s">
        <v>126</v>
      </c>
      <c r="E131" s="4" t="s">
        <v>123</v>
      </c>
      <c r="F131" s="4">
        <v>400.0</v>
      </c>
      <c r="G131" s="4" t="s">
        <v>127</v>
      </c>
      <c r="H131" s="4">
        <v>5.0</v>
      </c>
      <c r="I131" s="4">
        <v>17.3</v>
      </c>
      <c r="J131" s="4">
        <v>0.0</v>
      </c>
      <c r="K131" s="4">
        <v>2.3</v>
      </c>
      <c r="L131" s="4">
        <v>55.0</v>
      </c>
      <c r="M131" s="4">
        <v>17.0</v>
      </c>
      <c r="N131" s="4" t="s">
        <v>128</v>
      </c>
      <c r="O131" s="4" t="s">
        <v>129</v>
      </c>
      <c r="P131" s="4">
        <v>5.5</v>
      </c>
      <c r="Q131" s="4" t="s">
        <v>130</v>
      </c>
      <c r="R131" s="4">
        <v>76.0</v>
      </c>
      <c r="S131" s="17">
        <v>0.0</v>
      </c>
      <c r="T131" s="17">
        <v>0.0</v>
      </c>
      <c r="U131" s="17">
        <v>0.0</v>
      </c>
      <c r="V131" s="17">
        <v>1.814869426229508</v>
      </c>
      <c r="W131" s="17">
        <v>18039.89386263811</v>
      </c>
      <c r="X131" s="17">
        <v>13.55216</v>
      </c>
      <c r="Y131" s="17">
        <v>100.54456</v>
      </c>
      <c r="Z131" s="17">
        <v>2750.0</v>
      </c>
      <c r="AA131" s="17">
        <v>18200.0</v>
      </c>
      <c r="AB131" s="24">
        <v>45589.76736111111</v>
      </c>
      <c r="AC131" s="24">
        <v>45589.72569444445</v>
      </c>
      <c r="AD131" s="17">
        <v>60.0</v>
      </c>
      <c r="AE131" s="17">
        <v>13.6274</v>
      </c>
      <c r="AF131" s="17">
        <v>100.59332</v>
      </c>
    </row>
    <row r="132" hidden="1">
      <c r="A132" s="4">
        <v>608.0</v>
      </c>
      <c r="B132" s="4" t="s">
        <v>10</v>
      </c>
      <c r="C132" s="4" t="s">
        <v>10</v>
      </c>
      <c r="D132" s="4" t="s">
        <v>126</v>
      </c>
      <c r="E132" s="4" t="s">
        <v>123</v>
      </c>
      <c r="F132" s="4">
        <v>400.0</v>
      </c>
      <c r="G132" s="4" t="s">
        <v>127</v>
      </c>
      <c r="H132" s="4">
        <v>5.0</v>
      </c>
      <c r="I132" s="4">
        <v>17.3</v>
      </c>
      <c r="J132" s="4">
        <v>0.0</v>
      </c>
      <c r="K132" s="4">
        <v>2.3</v>
      </c>
      <c r="L132" s="4">
        <v>55.0</v>
      </c>
      <c r="M132" s="4">
        <v>17.0</v>
      </c>
      <c r="N132" s="4" t="s">
        <v>128</v>
      </c>
      <c r="O132" s="4" t="s">
        <v>129</v>
      </c>
      <c r="P132" s="4">
        <v>5.5</v>
      </c>
      <c r="Q132" s="4" t="s">
        <v>130</v>
      </c>
      <c r="R132" s="4">
        <v>76.0</v>
      </c>
      <c r="S132" s="17">
        <v>0.0</v>
      </c>
      <c r="T132" s="17">
        <v>0.0</v>
      </c>
      <c r="U132" s="17">
        <v>0.0</v>
      </c>
      <c r="V132" s="17">
        <v>3.196690882352941</v>
      </c>
      <c r="W132" s="17">
        <v>9281.590558365187</v>
      </c>
      <c r="X132" s="17">
        <v>13.55445</v>
      </c>
      <c r="Y132" s="17">
        <v>100.57663</v>
      </c>
      <c r="Z132" s="17">
        <v>3150.0</v>
      </c>
      <c r="AA132" s="17">
        <v>6050.0</v>
      </c>
      <c r="AB132" s="24">
        <v>45590.16666666666</v>
      </c>
      <c r="AC132" s="24">
        <v>45590.14930555555</v>
      </c>
      <c r="AD132" s="17">
        <v>25.0</v>
      </c>
      <c r="AE132" s="17">
        <v>13.61162</v>
      </c>
      <c r="AF132" s="17">
        <v>100.59478</v>
      </c>
    </row>
    <row r="133" hidden="1">
      <c r="A133" s="4">
        <v>609.0</v>
      </c>
      <c r="B133" s="4" t="s">
        <v>10</v>
      </c>
      <c r="C133" s="4" t="s">
        <v>10</v>
      </c>
      <c r="D133" s="4" t="s">
        <v>126</v>
      </c>
      <c r="E133" s="4" t="s">
        <v>124</v>
      </c>
      <c r="F133" s="4">
        <v>400.0</v>
      </c>
      <c r="G133" s="4" t="s">
        <v>127</v>
      </c>
      <c r="H133" s="4">
        <v>5.0</v>
      </c>
      <c r="I133" s="4">
        <v>17.3</v>
      </c>
      <c r="J133" s="4">
        <v>0.0</v>
      </c>
      <c r="K133" s="4">
        <v>2.3</v>
      </c>
      <c r="L133" s="4">
        <v>55.0</v>
      </c>
      <c r="M133" s="4">
        <v>17.0</v>
      </c>
      <c r="N133" s="4" t="s">
        <v>128</v>
      </c>
      <c r="O133" s="4" t="s">
        <v>129</v>
      </c>
      <c r="P133" s="4">
        <v>5.5</v>
      </c>
      <c r="Q133" s="4" t="s">
        <v>130</v>
      </c>
      <c r="R133" s="4">
        <v>76.0</v>
      </c>
      <c r="S133" s="17">
        <v>0.0</v>
      </c>
      <c r="T133" s="17">
        <v>0.0</v>
      </c>
      <c r="U133" s="17">
        <v>0.0</v>
      </c>
      <c r="V133" s="17">
        <v>0.0</v>
      </c>
      <c r="W133" s="17">
        <v>0.0</v>
      </c>
      <c r="X133" s="17">
        <v>13.6096</v>
      </c>
      <c r="Y133" s="17">
        <v>100.57903</v>
      </c>
      <c r="Z133" s="17">
        <v>2900.0</v>
      </c>
      <c r="AA133" s="17">
        <v>6050.0</v>
      </c>
      <c r="AB133" s="24">
        <v>45590.27777777778</v>
      </c>
      <c r="AC133" s="24">
        <v>45590.26736111111</v>
      </c>
      <c r="AD133" s="17">
        <v>15.0</v>
      </c>
      <c r="AE133" s="17">
        <v>13.6096</v>
      </c>
      <c r="AF133" s="17">
        <v>100.57903</v>
      </c>
    </row>
    <row r="134" hidden="1">
      <c r="A134" s="4">
        <v>611.0</v>
      </c>
      <c r="B134" s="4" t="s">
        <v>10</v>
      </c>
      <c r="C134" s="4" t="s">
        <v>10</v>
      </c>
      <c r="D134" s="4" t="s">
        <v>126</v>
      </c>
      <c r="E134" s="4" t="s">
        <v>123</v>
      </c>
      <c r="F134" s="4">
        <v>400.0</v>
      </c>
      <c r="G134" s="4" t="s">
        <v>127</v>
      </c>
      <c r="H134" s="4">
        <v>5.0</v>
      </c>
      <c r="I134" s="4">
        <v>17.3</v>
      </c>
      <c r="J134" s="4">
        <v>0.0</v>
      </c>
      <c r="K134" s="4">
        <v>2.3</v>
      </c>
      <c r="L134" s="4">
        <v>55.0</v>
      </c>
      <c r="M134" s="4">
        <v>17.0</v>
      </c>
      <c r="N134" s="4" t="s">
        <v>128</v>
      </c>
      <c r="O134" s="4" t="s">
        <v>129</v>
      </c>
      <c r="P134" s="4">
        <v>5.5</v>
      </c>
      <c r="Q134" s="4" t="s">
        <v>130</v>
      </c>
      <c r="R134" s="4">
        <v>76.0</v>
      </c>
      <c r="S134" s="17">
        <v>0.0</v>
      </c>
      <c r="T134" s="17">
        <v>0.0</v>
      </c>
      <c r="U134" s="17">
        <v>0.0</v>
      </c>
      <c r="V134" s="17">
        <v>0.0</v>
      </c>
      <c r="W134" s="17">
        <v>0.0</v>
      </c>
      <c r="X134" s="17">
        <v>13.6096</v>
      </c>
      <c r="Y134" s="17">
        <v>100.57903</v>
      </c>
      <c r="Z134" s="17">
        <v>3300.0</v>
      </c>
      <c r="AA134" s="17">
        <v>3300.0</v>
      </c>
      <c r="AB134" s="24">
        <v>45590.29166666666</v>
      </c>
      <c r="AC134" s="24">
        <v>45590.27777777778</v>
      </c>
      <c r="AD134" s="17">
        <v>20.0</v>
      </c>
      <c r="AE134" s="17">
        <v>13.6096</v>
      </c>
      <c r="AF134" s="17">
        <v>100.57903</v>
      </c>
    </row>
    <row r="135" hidden="1">
      <c r="A135" s="4">
        <v>612.0</v>
      </c>
      <c r="B135" s="4" t="s">
        <v>10</v>
      </c>
      <c r="C135" s="4" t="s">
        <v>10</v>
      </c>
      <c r="D135" s="4" t="s">
        <v>126</v>
      </c>
      <c r="E135" s="4" t="s">
        <v>123</v>
      </c>
      <c r="F135" s="4">
        <v>400.0</v>
      </c>
      <c r="G135" s="4" t="s">
        <v>127</v>
      </c>
      <c r="H135" s="4">
        <v>5.0</v>
      </c>
      <c r="I135" s="4">
        <v>17.3</v>
      </c>
      <c r="J135" s="4">
        <v>0.0</v>
      </c>
      <c r="K135" s="4">
        <v>2.3</v>
      </c>
      <c r="L135" s="4">
        <v>55.0</v>
      </c>
      <c r="M135" s="4">
        <v>17.0</v>
      </c>
      <c r="N135" s="4" t="s">
        <v>128</v>
      </c>
      <c r="O135" s="4" t="s">
        <v>129</v>
      </c>
      <c r="P135" s="4">
        <v>5.5</v>
      </c>
      <c r="Q135" s="4" t="s">
        <v>130</v>
      </c>
      <c r="R135" s="4">
        <v>76.0</v>
      </c>
      <c r="S135" s="17">
        <v>0.0</v>
      </c>
      <c r="T135" s="17">
        <v>0.0</v>
      </c>
      <c r="U135" s="17">
        <v>0.0</v>
      </c>
      <c r="V135" s="17">
        <v>0.0</v>
      </c>
      <c r="W135" s="17">
        <v>0.0</v>
      </c>
      <c r="X135" s="17">
        <v>13.6096</v>
      </c>
      <c r="Y135" s="17">
        <v>100.57903</v>
      </c>
      <c r="Z135" s="17">
        <v>2750.0</v>
      </c>
      <c r="AA135" s="17">
        <v>8850.0</v>
      </c>
      <c r="AB135" s="24">
        <v>45590.30555555555</v>
      </c>
      <c r="AC135" s="24">
        <v>45590.29166666666</v>
      </c>
      <c r="AD135" s="17">
        <v>20.0</v>
      </c>
      <c r="AE135" s="17">
        <v>13.6096</v>
      </c>
      <c r="AF135" s="17">
        <v>100.57903</v>
      </c>
    </row>
    <row r="136" hidden="1">
      <c r="A136" s="4">
        <v>619.0</v>
      </c>
      <c r="B136" s="4" t="s">
        <v>10</v>
      </c>
      <c r="C136" s="4" t="s">
        <v>37</v>
      </c>
      <c r="D136" s="4" t="s">
        <v>126</v>
      </c>
      <c r="E136" s="4" t="s">
        <v>124</v>
      </c>
      <c r="F136" s="4">
        <v>400.0</v>
      </c>
      <c r="G136" s="4" t="s">
        <v>127</v>
      </c>
      <c r="H136" s="4">
        <v>5.0</v>
      </c>
      <c r="I136" s="4">
        <v>17.3</v>
      </c>
      <c r="J136" s="4">
        <v>0.0</v>
      </c>
      <c r="K136" s="4">
        <v>2.3</v>
      </c>
      <c r="L136" s="4">
        <v>55.0</v>
      </c>
      <c r="M136" s="4">
        <v>17.0</v>
      </c>
      <c r="N136" s="4" t="s">
        <v>128</v>
      </c>
      <c r="O136" s="4" t="s">
        <v>129</v>
      </c>
      <c r="P136" s="4">
        <v>5.5</v>
      </c>
      <c r="Q136" s="4" t="s">
        <v>130</v>
      </c>
      <c r="R136" s="4">
        <v>76.0</v>
      </c>
      <c r="S136" s="17">
        <v>0.0</v>
      </c>
      <c r="T136" s="17">
        <v>0.0</v>
      </c>
      <c r="U136" s="17">
        <v>0.0</v>
      </c>
      <c r="V136" s="17">
        <v>0.0</v>
      </c>
      <c r="W136" s="17">
        <v>0.0</v>
      </c>
      <c r="X136" s="17">
        <v>13.6096</v>
      </c>
      <c r="Y136" s="17">
        <v>100.57903</v>
      </c>
      <c r="Z136" s="17">
        <v>3150.0</v>
      </c>
      <c r="AA136" s="17">
        <v>14800.0</v>
      </c>
      <c r="AB136" s="24">
        <v>45590.36458333334</v>
      </c>
      <c r="AC136" s="24">
        <v>45590.30555555555</v>
      </c>
      <c r="AD136" s="17">
        <v>85.0</v>
      </c>
      <c r="AE136" s="17">
        <v>13.6096</v>
      </c>
      <c r="AF136" s="17">
        <v>100.57903</v>
      </c>
    </row>
    <row r="137" hidden="1">
      <c r="A137" s="4">
        <v>620.0</v>
      </c>
      <c r="B137" s="4" t="s">
        <v>37</v>
      </c>
      <c r="C137" s="4" t="s">
        <v>37</v>
      </c>
      <c r="D137" s="4" t="s">
        <v>126</v>
      </c>
      <c r="E137" s="4" t="s">
        <v>117</v>
      </c>
      <c r="F137" s="4">
        <v>400.0</v>
      </c>
      <c r="G137" s="4" t="s">
        <v>127</v>
      </c>
      <c r="H137" s="4">
        <v>5.0</v>
      </c>
      <c r="I137" s="4">
        <v>17.3</v>
      </c>
      <c r="J137" s="4">
        <v>0.0</v>
      </c>
      <c r="K137" s="4">
        <v>2.3</v>
      </c>
      <c r="L137" s="4">
        <v>55.0</v>
      </c>
      <c r="M137" s="4">
        <v>17.0</v>
      </c>
      <c r="N137" s="4" t="s">
        <v>128</v>
      </c>
      <c r="O137" s="4" t="s">
        <v>129</v>
      </c>
      <c r="P137" s="4">
        <v>5.5</v>
      </c>
      <c r="Q137" s="4" t="s">
        <v>130</v>
      </c>
      <c r="R137" s="4">
        <v>76.0</v>
      </c>
      <c r="S137" s="17">
        <v>0.0</v>
      </c>
      <c r="T137" s="17">
        <v>0.0</v>
      </c>
      <c r="U137" s="17">
        <v>0.0</v>
      </c>
      <c r="V137" s="17">
        <v>0.0</v>
      </c>
      <c r="W137" s="17">
        <v>0.0</v>
      </c>
      <c r="X137" s="17">
        <v>13.6096</v>
      </c>
      <c r="Y137" s="17">
        <v>100.57903</v>
      </c>
      <c r="Z137" s="17">
        <v>0.0</v>
      </c>
      <c r="AA137" s="17">
        <v>0.0</v>
      </c>
      <c r="AB137" s="24">
        <v>45590.375</v>
      </c>
      <c r="AC137" s="24">
        <v>45590.36458333334</v>
      </c>
      <c r="AD137" s="17">
        <v>15.0</v>
      </c>
      <c r="AE137" s="17">
        <v>13.6096</v>
      </c>
      <c r="AF137" s="17">
        <v>100.57903</v>
      </c>
    </row>
    <row r="138" hidden="1">
      <c r="A138" s="4">
        <v>621.0</v>
      </c>
      <c r="B138" s="4" t="s">
        <v>37</v>
      </c>
      <c r="C138" s="4" t="s">
        <v>141</v>
      </c>
      <c r="D138" s="4" t="s">
        <v>126</v>
      </c>
      <c r="E138" s="4" t="s">
        <v>117</v>
      </c>
      <c r="F138" s="4">
        <v>400.0</v>
      </c>
      <c r="G138" s="4" t="s">
        <v>127</v>
      </c>
      <c r="H138" s="4">
        <v>5.0</v>
      </c>
      <c r="I138" s="4">
        <v>17.3</v>
      </c>
      <c r="J138" s="4">
        <v>0.0</v>
      </c>
      <c r="K138" s="4">
        <v>2.3</v>
      </c>
      <c r="L138" s="4">
        <v>55.0</v>
      </c>
      <c r="M138" s="4">
        <v>17.0</v>
      </c>
      <c r="N138" s="4" t="s">
        <v>128</v>
      </c>
      <c r="O138" s="4" t="s">
        <v>129</v>
      </c>
      <c r="P138" s="4">
        <v>5.5</v>
      </c>
      <c r="Q138" s="4" t="s">
        <v>130</v>
      </c>
      <c r="R138" s="4">
        <v>76.0</v>
      </c>
      <c r="S138" s="17">
        <v>0.0</v>
      </c>
      <c r="T138" s="17">
        <v>0.0</v>
      </c>
      <c r="U138" s="17">
        <v>0.0</v>
      </c>
      <c r="V138" s="17">
        <v>0.2592078571428572</v>
      </c>
      <c r="W138" s="17">
        <v>1062.328000702065</v>
      </c>
      <c r="X138" s="17">
        <v>13.60833</v>
      </c>
      <c r="Y138" s="17">
        <v>100.57736</v>
      </c>
      <c r="Z138" s="17">
        <v>0.0</v>
      </c>
      <c r="AA138" s="17">
        <v>0.0</v>
      </c>
      <c r="AB138" s="24">
        <v>45590.4375</v>
      </c>
      <c r="AC138" s="24">
        <v>45590.38888888889</v>
      </c>
      <c r="AD138" s="17">
        <v>70.0</v>
      </c>
      <c r="AE138" s="17">
        <v>13.61128</v>
      </c>
      <c r="AF138" s="17">
        <v>100.58061</v>
      </c>
    </row>
    <row r="139" hidden="1">
      <c r="A139" s="4">
        <v>622.0</v>
      </c>
      <c r="B139" s="4" t="s">
        <v>141</v>
      </c>
      <c r="C139" s="4" t="s">
        <v>10</v>
      </c>
      <c r="D139" s="4" t="s">
        <v>126</v>
      </c>
      <c r="E139" s="4" t="s">
        <v>123</v>
      </c>
      <c r="F139" s="4">
        <v>400.0</v>
      </c>
      <c r="G139" s="4" t="s">
        <v>127</v>
      </c>
      <c r="H139" s="4">
        <v>5.0</v>
      </c>
      <c r="I139" s="4">
        <v>17.3</v>
      </c>
      <c r="J139" s="4">
        <v>0.0</v>
      </c>
      <c r="K139" s="4">
        <v>2.3</v>
      </c>
      <c r="L139" s="4">
        <v>55.0</v>
      </c>
      <c r="M139" s="4">
        <v>17.0</v>
      </c>
      <c r="N139" s="4" t="s">
        <v>128</v>
      </c>
      <c r="O139" s="4" t="s">
        <v>129</v>
      </c>
      <c r="P139" s="4">
        <v>5.5</v>
      </c>
      <c r="Q139" s="4" t="s">
        <v>130</v>
      </c>
      <c r="R139" s="4">
        <v>76.0</v>
      </c>
      <c r="S139" s="17">
        <v>0.0</v>
      </c>
      <c r="T139" s="17">
        <v>0.0</v>
      </c>
      <c r="U139" s="17">
        <v>0.0</v>
      </c>
      <c r="V139" s="17">
        <v>3.539551666666667</v>
      </c>
      <c r="W139" s="17">
        <v>8280.388998818364</v>
      </c>
      <c r="X139" s="17">
        <v>13.60845</v>
      </c>
      <c r="Y139" s="17">
        <v>100.54572</v>
      </c>
      <c r="Z139" s="17">
        <v>2900.0</v>
      </c>
      <c r="AA139" s="17">
        <v>8300.0</v>
      </c>
      <c r="AB139" s="24">
        <v>45590.52083333334</v>
      </c>
      <c r="AC139" s="24">
        <v>45590.4375</v>
      </c>
      <c r="AD139" s="17">
        <v>120.0</v>
      </c>
      <c r="AE139" s="17">
        <v>13.62528</v>
      </c>
      <c r="AF139" s="17">
        <v>100.57973</v>
      </c>
    </row>
    <row r="140" hidden="1">
      <c r="A140" s="4">
        <v>4364.0</v>
      </c>
      <c r="B140" s="4" t="s">
        <v>16</v>
      </c>
      <c r="C140" s="4" t="s">
        <v>21</v>
      </c>
      <c r="D140" s="4" t="s">
        <v>116</v>
      </c>
      <c r="E140" s="4" t="s">
        <v>117</v>
      </c>
      <c r="F140" s="4">
        <v>650.0</v>
      </c>
      <c r="G140" s="4" t="s">
        <v>118</v>
      </c>
      <c r="H140" s="4">
        <v>7.0</v>
      </c>
      <c r="I140" s="4">
        <v>23.5</v>
      </c>
      <c r="J140" s="4">
        <v>22.13</v>
      </c>
      <c r="K140" s="4">
        <v>3.2</v>
      </c>
      <c r="L140" s="4">
        <v>130.97</v>
      </c>
      <c r="M140" s="4">
        <v>89.06</v>
      </c>
      <c r="N140" s="4" t="s">
        <v>119</v>
      </c>
      <c r="O140" s="4" t="s">
        <v>120</v>
      </c>
      <c r="P140" s="4">
        <v>6.0</v>
      </c>
      <c r="Q140" s="4" t="s">
        <v>121</v>
      </c>
      <c r="R140" s="4">
        <v>100.0</v>
      </c>
      <c r="S140" s="17">
        <v>59.59129032258064</v>
      </c>
      <c r="T140" s="17">
        <v>153.9441666666667</v>
      </c>
      <c r="U140" s="17">
        <v>473.1935483870968</v>
      </c>
      <c r="V140" s="17">
        <v>6.359375161290322</v>
      </c>
      <c r="W140" s="17">
        <v>16262.63252157508</v>
      </c>
      <c r="X140" s="17">
        <v>13.33722</v>
      </c>
      <c r="Y140" s="17">
        <v>100.37896</v>
      </c>
      <c r="Z140" s="17">
        <v>0.0</v>
      </c>
      <c r="AA140" s="17">
        <v>0.0</v>
      </c>
      <c r="AB140" s="24">
        <v>45590.49305555555</v>
      </c>
      <c r="AC140" s="24">
        <v>45590.46875</v>
      </c>
      <c r="AD140" s="17">
        <v>35.0</v>
      </c>
      <c r="AE140" s="17">
        <v>13.39504</v>
      </c>
      <c r="AF140" s="17">
        <v>100.51104</v>
      </c>
    </row>
    <row r="141" hidden="1">
      <c r="A141" s="4">
        <v>625.0</v>
      </c>
      <c r="B141" s="4" t="s">
        <v>10</v>
      </c>
      <c r="C141" s="4" t="s">
        <v>10</v>
      </c>
      <c r="D141" s="4" t="s">
        <v>126</v>
      </c>
      <c r="E141" s="4" t="s">
        <v>123</v>
      </c>
      <c r="F141" s="4">
        <v>400.0</v>
      </c>
      <c r="G141" s="4" t="s">
        <v>127</v>
      </c>
      <c r="H141" s="4">
        <v>5.0</v>
      </c>
      <c r="I141" s="4">
        <v>17.3</v>
      </c>
      <c r="J141" s="4">
        <v>0.0</v>
      </c>
      <c r="K141" s="4">
        <v>2.3</v>
      </c>
      <c r="L141" s="4">
        <v>55.0</v>
      </c>
      <c r="M141" s="4">
        <v>17.0</v>
      </c>
      <c r="N141" s="4" t="s">
        <v>128</v>
      </c>
      <c r="O141" s="4" t="s">
        <v>129</v>
      </c>
      <c r="P141" s="4">
        <v>5.5</v>
      </c>
      <c r="Q141" s="4" t="s">
        <v>130</v>
      </c>
      <c r="R141" s="4">
        <v>76.0</v>
      </c>
      <c r="S141" s="17">
        <v>0.0</v>
      </c>
      <c r="T141" s="17">
        <v>0.0</v>
      </c>
      <c r="U141" s="17">
        <v>0.0</v>
      </c>
      <c r="V141" s="17">
        <v>0.0</v>
      </c>
      <c r="W141" s="17">
        <v>0.0</v>
      </c>
      <c r="X141" s="17">
        <v>13.60845</v>
      </c>
      <c r="Y141" s="17">
        <v>100.57973</v>
      </c>
      <c r="Z141" s="17">
        <v>2900.0</v>
      </c>
      <c r="AA141" s="17">
        <v>8300.0</v>
      </c>
      <c r="AB141" s="24">
        <v>45590.53819444445</v>
      </c>
      <c r="AC141" s="24">
        <v>45590.52083333334</v>
      </c>
      <c r="AD141" s="17">
        <v>25.0</v>
      </c>
      <c r="AE141" s="17">
        <v>13.60845</v>
      </c>
      <c r="AF141" s="17">
        <v>100.57973</v>
      </c>
    </row>
    <row r="142" hidden="1">
      <c r="A142" s="4">
        <v>628.0</v>
      </c>
      <c r="B142" s="4" t="s">
        <v>10</v>
      </c>
      <c r="C142" s="4" t="s">
        <v>10</v>
      </c>
      <c r="D142" s="4" t="s">
        <v>126</v>
      </c>
      <c r="E142" s="4" t="s">
        <v>117</v>
      </c>
      <c r="F142" s="4">
        <v>400.0</v>
      </c>
      <c r="G142" s="4" t="s">
        <v>127</v>
      </c>
      <c r="H142" s="4">
        <v>5.0</v>
      </c>
      <c r="I142" s="4">
        <v>17.3</v>
      </c>
      <c r="J142" s="4">
        <v>0.0</v>
      </c>
      <c r="K142" s="4">
        <v>2.3</v>
      </c>
      <c r="L142" s="4">
        <v>55.0</v>
      </c>
      <c r="M142" s="4">
        <v>17.0</v>
      </c>
      <c r="N142" s="4" t="s">
        <v>128</v>
      </c>
      <c r="O142" s="4" t="s">
        <v>129</v>
      </c>
      <c r="P142" s="4">
        <v>5.5</v>
      </c>
      <c r="Q142" s="4" t="s">
        <v>130</v>
      </c>
      <c r="R142" s="4">
        <v>76.0</v>
      </c>
      <c r="S142" s="17">
        <v>0.0</v>
      </c>
      <c r="T142" s="17">
        <v>0.0</v>
      </c>
      <c r="U142" s="17">
        <v>165.0</v>
      </c>
      <c r="V142" s="17">
        <v>0.0</v>
      </c>
      <c r="W142" s="17">
        <v>57.8873991662113</v>
      </c>
      <c r="X142" s="17">
        <v>13.60845</v>
      </c>
      <c r="Y142" s="17">
        <v>100.57973</v>
      </c>
      <c r="Z142" s="17">
        <v>0.0</v>
      </c>
      <c r="AA142" s="17">
        <v>0.0</v>
      </c>
      <c r="AB142" s="24">
        <v>45590.56944444445</v>
      </c>
      <c r="AC142" s="24">
        <v>45590.55555555555</v>
      </c>
      <c r="AD142" s="17">
        <v>20.0</v>
      </c>
      <c r="AE142" s="17">
        <v>13.60854</v>
      </c>
      <c r="AF142" s="17">
        <v>100.58025</v>
      </c>
    </row>
    <row r="143" hidden="1">
      <c r="A143" s="4">
        <v>4365.0</v>
      </c>
      <c r="B143" s="4" t="s">
        <v>21</v>
      </c>
      <c r="C143" s="4" t="s">
        <v>16</v>
      </c>
      <c r="D143" s="4" t="s">
        <v>116</v>
      </c>
      <c r="E143" s="4" t="s">
        <v>117</v>
      </c>
      <c r="F143" s="4">
        <v>650.0</v>
      </c>
      <c r="G143" s="4" t="s">
        <v>118</v>
      </c>
      <c r="H143" s="4">
        <v>7.0</v>
      </c>
      <c r="I143" s="4">
        <v>23.5</v>
      </c>
      <c r="J143" s="4">
        <v>22.13</v>
      </c>
      <c r="K143" s="4">
        <v>3.2</v>
      </c>
      <c r="L143" s="4">
        <v>130.97</v>
      </c>
      <c r="M143" s="4">
        <v>89.06</v>
      </c>
      <c r="N143" s="4" t="s">
        <v>119</v>
      </c>
      <c r="O143" s="4" t="s">
        <v>120</v>
      </c>
      <c r="P143" s="4">
        <v>6.0</v>
      </c>
      <c r="Q143" s="4" t="s">
        <v>121</v>
      </c>
      <c r="R143" s="4">
        <v>100.0</v>
      </c>
      <c r="S143" s="17">
        <v>64.41928571428572</v>
      </c>
      <c r="T143" s="17">
        <v>75.15583333333333</v>
      </c>
      <c r="U143" s="17">
        <v>750.8214285714286</v>
      </c>
      <c r="V143" s="17">
        <v>6.147322142857143</v>
      </c>
      <c r="W143" s="17">
        <v>7098.27290276183</v>
      </c>
      <c r="X143" s="17">
        <v>13.31036</v>
      </c>
      <c r="Y143" s="17">
        <v>100.51545</v>
      </c>
      <c r="Z143" s="17">
        <v>0.0</v>
      </c>
      <c r="AA143" s="17">
        <v>0.0</v>
      </c>
      <c r="AB143" s="24">
        <v>45590.60416666666</v>
      </c>
      <c r="AC143" s="24">
        <v>45590.57638888889</v>
      </c>
      <c r="AD143" s="17">
        <v>40.0</v>
      </c>
      <c r="AE143" s="17">
        <v>13.33597</v>
      </c>
      <c r="AF143" s="17">
        <v>100.56945</v>
      </c>
    </row>
    <row r="144" hidden="1">
      <c r="A144" s="4">
        <v>4368.0</v>
      </c>
      <c r="B144" s="4" t="s">
        <v>16</v>
      </c>
      <c r="C144" s="4" t="s">
        <v>14</v>
      </c>
      <c r="D144" s="4" t="s">
        <v>116</v>
      </c>
      <c r="E144" s="4" t="s">
        <v>124</v>
      </c>
      <c r="F144" s="4">
        <v>650.0</v>
      </c>
      <c r="G144" s="4" t="s">
        <v>118</v>
      </c>
      <c r="H144" s="4">
        <v>7.0</v>
      </c>
      <c r="I144" s="4">
        <v>23.5</v>
      </c>
      <c r="J144" s="4">
        <v>22.13</v>
      </c>
      <c r="K144" s="4">
        <v>3.2</v>
      </c>
      <c r="L144" s="4">
        <v>130.97</v>
      </c>
      <c r="M144" s="4">
        <v>89.06</v>
      </c>
      <c r="N144" s="4" t="s">
        <v>119</v>
      </c>
      <c r="O144" s="4" t="s">
        <v>120</v>
      </c>
      <c r="P144" s="4">
        <v>6.0</v>
      </c>
      <c r="Q144" s="4" t="s">
        <v>121</v>
      </c>
      <c r="R144" s="4">
        <v>100.0</v>
      </c>
      <c r="S144" s="17">
        <v>46.27505363036303</v>
      </c>
      <c r="T144" s="17">
        <v>778.9634027777778</v>
      </c>
      <c r="U144" s="17">
        <v>822.3230198019802</v>
      </c>
      <c r="V144" s="17">
        <v>3.818610891089109</v>
      </c>
      <c r="W144" s="17">
        <v>66917.36507115766</v>
      </c>
      <c r="X144" s="17">
        <v>13.11231</v>
      </c>
      <c r="Y144" s="17">
        <v>100.57373</v>
      </c>
      <c r="Z144" s="17">
        <v>3150.0</v>
      </c>
      <c r="AA144" s="17">
        <v>7650.0</v>
      </c>
      <c r="AB144" s="24">
        <v>45591.14930555555</v>
      </c>
      <c r="AC144" s="24">
        <v>45590.625</v>
      </c>
      <c r="AD144" s="17">
        <v>755.0</v>
      </c>
      <c r="AE144" s="17">
        <v>13.30854</v>
      </c>
      <c r="AF144" s="17">
        <v>100.8263</v>
      </c>
    </row>
    <row r="145" hidden="1">
      <c r="A145" s="4">
        <v>629.0</v>
      </c>
      <c r="B145" s="4" t="s">
        <v>10</v>
      </c>
      <c r="C145" s="4" t="s">
        <v>10</v>
      </c>
      <c r="D145" s="4" t="s">
        <v>126</v>
      </c>
      <c r="E145" s="4" t="s">
        <v>124</v>
      </c>
      <c r="F145" s="4">
        <v>400.0</v>
      </c>
      <c r="G145" s="4" t="s">
        <v>127</v>
      </c>
      <c r="H145" s="4">
        <v>5.0</v>
      </c>
      <c r="I145" s="4">
        <v>17.3</v>
      </c>
      <c r="J145" s="4">
        <v>0.0</v>
      </c>
      <c r="K145" s="4">
        <v>2.3</v>
      </c>
      <c r="L145" s="4">
        <v>55.0</v>
      </c>
      <c r="M145" s="4">
        <v>17.0</v>
      </c>
      <c r="N145" s="4" t="s">
        <v>128</v>
      </c>
      <c r="O145" s="4" t="s">
        <v>129</v>
      </c>
      <c r="P145" s="4">
        <v>5.5</v>
      </c>
      <c r="Q145" s="4" t="s">
        <v>130</v>
      </c>
      <c r="R145" s="4">
        <v>76.0</v>
      </c>
      <c r="S145" s="17">
        <v>0.0</v>
      </c>
      <c r="T145" s="17">
        <v>0.0</v>
      </c>
      <c r="U145" s="17">
        <v>1734.0</v>
      </c>
      <c r="V145" s="17">
        <v>0.0</v>
      </c>
      <c r="W145" s="17">
        <v>0.0</v>
      </c>
      <c r="X145" s="17">
        <v>13.60854</v>
      </c>
      <c r="Y145" s="17">
        <v>100.58025</v>
      </c>
      <c r="Z145" s="17">
        <v>2900.0</v>
      </c>
      <c r="AA145" s="17">
        <v>2900.0</v>
      </c>
      <c r="AB145" s="24">
        <v>45590.69097222222</v>
      </c>
      <c r="AC145" s="24">
        <v>45590.68055555555</v>
      </c>
      <c r="AD145" s="17">
        <v>15.0</v>
      </c>
      <c r="AE145" s="17">
        <v>13.60854</v>
      </c>
      <c r="AF145" s="17">
        <v>100.58025</v>
      </c>
    </row>
    <row r="146" hidden="1">
      <c r="A146" s="4">
        <v>630.0</v>
      </c>
      <c r="B146" s="4" t="s">
        <v>10</v>
      </c>
      <c r="C146" s="4" t="s">
        <v>10</v>
      </c>
      <c r="D146" s="4" t="s">
        <v>126</v>
      </c>
      <c r="E146" s="4" t="s">
        <v>123</v>
      </c>
      <c r="F146" s="4">
        <v>400.0</v>
      </c>
      <c r="G146" s="4" t="s">
        <v>127</v>
      </c>
      <c r="H146" s="4">
        <v>5.0</v>
      </c>
      <c r="I146" s="4">
        <v>17.3</v>
      </c>
      <c r="J146" s="4">
        <v>0.0</v>
      </c>
      <c r="K146" s="4">
        <v>2.3</v>
      </c>
      <c r="L146" s="4">
        <v>55.0</v>
      </c>
      <c r="M146" s="4">
        <v>17.0</v>
      </c>
      <c r="N146" s="4" t="s">
        <v>128</v>
      </c>
      <c r="O146" s="4" t="s">
        <v>129</v>
      </c>
      <c r="P146" s="4">
        <v>5.5</v>
      </c>
      <c r="Q146" s="4" t="s">
        <v>130</v>
      </c>
      <c r="R146" s="4">
        <v>76.0</v>
      </c>
      <c r="S146" s="17">
        <v>0.0</v>
      </c>
      <c r="T146" s="17">
        <v>0.0</v>
      </c>
      <c r="U146" s="17">
        <v>2331.0</v>
      </c>
      <c r="V146" s="17">
        <v>0.0</v>
      </c>
      <c r="W146" s="17">
        <v>0.0</v>
      </c>
      <c r="X146" s="17">
        <v>13.60854</v>
      </c>
      <c r="Y146" s="17">
        <v>100.58025</v>
      </c>
      <c r="Z146" s="17">
        <v>2850.0</v>
      </c>
      <c r="AA146" s="17">
        <v>5750.0</v>
      </c>
      <c r="AB146" s="24">
        <v>45590.70138888889</v>
      </c>
      <c r="AC146" s="24">
        <v>45590.69097222222</v>
      </c>
      <c r="AD146" s="17">
        <v>15.0</v>
      </c>
      <c r="AE146" s="17">
        <v>13.60854</v>
      </c>
      <c r="AF146" s="17">
        <v>100.58025</v>
      </c>
    </row>
    <row r="147" hidden="1">
      <c r="A147" s="4">
        <v>632.0</v>
      </c>
      <c r="B147" s="4" t="s">
        <v>10</v>
      </c>
      <c r="C147" s="4" t="s">
        <v>10</v>
      </c>
      <c r="D147" s="4" t="s">
        <v>126</v>
      </c>
      <c r="E147" s="4" t="s">
        <v>124</v>
      </c>
      <c r="F147" s="4">
        <v>400.0</v>
      </c>
      <c r="G147" s="4" t="s">
        <v>127</v>
      </c>
      <c r="H147" s="4">
        <v>5.0</v>
      </c>
      <c r="I147" s="4">
        <v>17.3</v>
      </c>
      <c r="J147" s="4">
        <v>0.0</v>
      </c>
      <c r="K147" s="4">
        <v>2.3</v>
      </c>
      <c r="L147" s="4">
        <v>55.0</v>
      </c>
      <c r="M147" s="4">
        <v>17.0</v>
      </c>
      <c r="N147" s="4" t="s">
        <v>128</v>
      </c>
      <c r="O147" s="4" t="s">
        <v>129</v>
      </c>
      <c r="P147" s="4">
        <v>5.5</v>
      </c>
      <c r="Q147" s="4" t="s">
        <v>130</v>
      </c>
      <c r="R147" s="4">
        <v>76.0</v>
      </c>
      <c r="S147" s="17">
        <v>0.0</v>
      </c>
      <c r="T147" s="17">
        <v>0.0</v>
      </c>
      <c r="U147" s="17">
        <v>2331.0</v>
      </c>
      <c r="V147" s="17">
        <v>0.0</v>
      </c>
      <c r="W147" s="17">
        <v>0.0</v>
      </c>
      <c r="X147" s="17">
        <v>13.60854</v>
      </c>
      <c r="Y147" s="17">
        <v>100.58025</v>
      </c>
      <c r="Z147" s="17">
        <v>3300.0</v>
      </c>
      <c r="AA147" s="17">
        <v>3300.0</v>
      </c>
      <c r="AB147" s="24">
        <v>45590.71527777778</v>
      </c>
      <c r="AC147" s="24">
        <v>45590.70833333334</v>
      </c>
      <c r="AD147" s="17">
        <v>10.0</v>
      </c>
      <c r="AE147" s="17">
        <v>13.60854</v>
      </c>
      <c r="AF147" s="17">
        <v>100.58025</v>
      </c>
    </row>
    <row r="148" hidden="1">
      <c r="A148" s="4">
        <v>633.0</v>
      </c>
      <c r="B148" s="4" t="s">
        <v>10</v>
      </c>
      <c r="C148" s="4" t="s">
        <v>10</v>
      </c>
      <c r="D148" s="4" t="s">
        <v>126</v>
      </c>
      <c r="E148" s="4" t="s">
        <v>123</v>
      </c>
      <c r="F148" s="4">
        <v>400.0</v>
      </c>
      <c r="G148" s="4" t="s">
        <v>127</v>
      </c>
      <c r="H148" s="4">
        <v>5.0</v>
      </c>
      <c r="I148" s="4">
        <v>17.3</v>
      </c>
      <c r="J148" s="4">
        <v>0.0</v>
      </c>
      <c r="K148" s="4">
        <v>2.3</v>
      </c>
      <c r="L148" s="4">
        <v>55.0</v>
      </c>
      <c r="M148" s="4">
        <v>17.0</v>
      </c>
      <c r="N148" s="4" t="s">
        <v>128</v>
      </c>
      <c r="O148" s="4" t="s">
        <v>129</v>
      </c>
      <c r="P148" s="4">
        <v>5.5</v>
      </c>
      <c r="Q148" s="4" t="s">
        <v>130</v>
      </c>
      <c r="R148" s="4">
        <v>76.0</v>
      </c>
      <c r="S148" s="17">
        <v>0.0</v>
      </c>
      <c r="T148" s="17">
        <v>0.0</v>
      </c>
      <c r="U148" s="17">
        <v>2331.0</v>
      </c>
      <c r="V148" s="17">
        <v>0.0</v>
      </c>
      <c r="W148" s="17">
        <v>0.0</v>
      </c>
      <c r="X148" s="17">
        <v>13.60854</v>
      </c>
      <c r="Y148" s="17">
        <v>100.58025</v>
      </c>
      <c r="Z148" s="17">
        <v>2750.0</v>
      </c>
      <c r="AA148" s="17">
        <v>2750.0</v>
      </c>
      <c r="AB148" s="24">
        <v>45590.71875</v>
      </c>
      <c r="AC148" s="24">
        <v>45590.71527777778</v>
      </c>
      <c r="AD148" s="17">
        <v>5.0</v>
      </c>
      <c r="AE148" s="17">
        <v>13.60854</v>
      </c>
      <c r="AF148" s="17">
        <v>100.58025</v>
      </c>
    </row>
    <row r="149" hidden="1">
      <c r="A149" s="4">
        <v>635.0</v>
      </c>
      <c r="B149" s="4" t="s">
        <v>10</v>
      </c>
      <c r="C149" s="4" t="s">
        <v>37</v>
      </c>
      <c r="D149" s="4" t="s">
        <v>126</v>
      </c>
      <c r="E149" s="4" t="s">
        <v>124</v>
      </c>
      <c r="F149" s="4">
        <v>400.0</v>
      </c>
      <c r="G149" s="4" t="s">
        <v>127</v>
      </c>
      <c r="H149" s="4">
        <v>5.0</v>
      </c>
      <c r="I149" s="4">
        <v>17.3</v>
      </c>
      <c r="J149" s="4">
        <v>0.0</v>
      </c>
      <c r="K149" s="4">
        <v>2.3</v>
      </c>
      <c r="L149" s="4">
        <v>55.0</v>
      </c>
      <c r="M149" s="4">
        <v>17.0</v>
      </c>
      <c r="N149" s="4" t="s">
        <v>128</v>
      </c>
      <c r="O149" s="4" t="s">
        <v>129</v>
      </c>
      <c r="P149" s="4">
        <v>5.5</v>
      </c>
      <c r="Q149" s="4" t="s">
        <v>130</v>
      </c>
      <c r="R149" s="4">
        <v>76.0</v>
      </c>
      <c r="S149" s="17">
        <v>0.0</v>
      </c>
      <c r="T149" s="17">
        <v>0.0</v>
      </c>
      <c r="U149" s="17">
        <v>1616.125</v>
      </c>
      <c r="V149" s="17">
        <v>0.0</v>
      </c>
      <c r="W149" s="17">
        <v>0.0</v>
      </c>
      <c r="X149" s="17">
        <v>13.60854</v>
      </c>
      <c r="Y149" s="17">
        <v>100.58025</v>
      </c>
      <c r="Z149" s="17">
        <v>3300.0</v>
      </c>
      <c r="AA149" s="17">
        <v>6200.0</v>
      </c>
      <c r="AB149" s="24">
        <v>45590.77430555555</v>
      </c>
      <c r="AC149" s="24">
        <v>45590.71875</v>
      </c>
      <c r="AD149" s="17">
        <v>80.0</v>
      </c>
      <c r="AE149" s="17">
        <v>13.60854</v>
      </c>
      <c r="AF149" s="17">
        <v>100.58025</v>
      </c>
    </row>
    <row r="150" hidden="1">
      <c r="A150" s="4">
        <v>636.0</v>
      </c>
      <c r="B150" s="4" t="s">
        <v>37</v>
      </c>
      <c r="C150" s="4" t="s">
        <v>10</v>
      </c>
      <c r="D150" s="4" t="s">
        <v>126</v>
      </c>
      <c r="E150" s="4" t="s">
        <v>117</v>
      </c>
      <c r="F150" s="4">
        <v>400.0</v>
      </c>
      <c r="G150" s="4" t="s">
        <v>127</v>
      </c>
      <c r="H150" s="4">
        <v>5.0</v>
      </c>
      <c r="I150" s="4">
        <v>17.3</v>
      </c>
      <c r="J150" s="4">
        <v>0.0</v>
      </c>
      <c r="K150" s="4">
        <v>2.3</v>
      </c>
      <c r="L150" s="4">
        <v>55.0</v>
      </c>
      <c r="M150" s="4">
        <v>17.0</v>
      </c>
      <c r="N150" s="4" t="s">
        <v>128</v>
      </c>
      <c r="O150" s="4" t="s">
        <v>129</v>
      </c>
      <c r="P150" s="4">
        <v>5.5</v>
      </c>
      <c r="Q150" s="4" t="s">
        <v>130</v>
      </c>
      <c r="R150" s="4">
        <v>76.0</v>
      </c>
      <c r="S150" s="17">
        <v>0.0</v>
      </c>
      <c r="T150" s="17">
        <v>0.0</v>
      </c>
      <c r="U150" s="17">
        <v>1394.0</v>
      </c>
      <c r="V150" s="17">
        <v>0.0</v>
      </c>
      <c r="W150" s="17">
        <v>0.0</v>
      </c>
      <c r="X150" s="17">
        <v>13.60854</v>
      </c>
      <c r="Y150" s="17">
        <v>100.58025</v>
      </c>
      <c r="Z150" s="17">
        <v>0.0</v>
      </c>
      <c r="AA150" s="17">
        <v>0.0</v>
      </c>
      <c r="AB150" s="24">
        <v>45590.80208333334</v>
      </c>
      <c r="AC150" s="24">
        <v>45590.77430555555</v>
      </c>
      <c r="AD150" s="17">
        <v>40.0</v>
      </c>
      <c r="AE150" s="17">
        <v>13.60854</v>
      </c>
      <c r="AF150" s="17">
        <v>100.58025</v>
      </c>
    </row>
    <row r="151" hidden="1">
      <c r="A151" s="4">
        <v>637.0</v>
      </c>
      <c r="B151" s="4" t="s">
        <v>10</v>
      </c>
      <c r="C151" s="4" t="s">
        <v>10</v>
      </c>
      <c r="D151" s="4" t="s">
        <v>126</v>
      </c>
      <c r="E151" s="4" t="s">
        <v>123</v>
      </c>
      <c r="F151" s="4">
        <v>400.0</v>
      </c>
      <c r="G151" s="4" t="s">
        <v>127</v>
      </c>
      <c r="H151" s="4">
        <v>5.0</v>
      </c>
      <c r="I151" s="4">
        <v>17.3</v>
      </c>
      <c r="J151" s="4">
        <v>0.0</v>
      </c>
      <c r="K151" s="4">
        <v>2.3</v>
      </c>
      <c r="L151" s="4">
        <v>55.0</v>
      </c>
      <c r="M151" s="4">
        <v>17.0</v>
      </c>
      <c r="N151" s="4" t="s">
        <v>128</v>
      </c>
      <c r="O151" s="4" t="s">
        <v>129</v>
      </c>
      <c r="P151" s="4">
        <v>5.5</v>
      </c>
      <c r="Q151" s="4" t="s">
        <v>130</v>
      </c>
      <c r="R151" s="4">
        <v>76.0</v>
      </c>
      <c r="S151" s="17">
        <v>0.0</v>
      </c>
      <c r="T151" s="17">
        <v>0.0</v>
      </c>
      <c r="U151" s="17">
        <v>1394.0</v>
      </c>
      <c r="V151" s="17">
        <v>0.0</v>
      </c>
      <c r="W151" s="17">
        <v>0.0</v>
      </c>
      <c r="X151" s="17">
        <v>13.60854</v>
      </c>
      <c r="Y151" s="17">
        <v>100.58025</v>
      </c>
      <c r="Z151" s="17">
        <v>2850.0</v>
      </c>
      <c r="AA151" s="17">
        <v>2850.0</v>
      </c>
      <c r="AB151" s="24">
        <v>45590.85069444445</v>
      </c>
      <c r="AC151" s="24">
        <v>45590.84375</v>
      </c>
      <c r="AD151" s="17">
        <v>10.0</v>
      </c>
      <c r="AE151" s="17">
        <v>13.60854</v>
      </c>
      <c r="AF151" s="17">
        <v>100.58025</v>
      </c>
    </row>
    <row r="152" hidden="1">
      <c r="A152" s="4">
        <v>638.0</v>
      </c>
      <c r="B152" s="4" t="s">
        <v>10</v>
      </c>
      <c r="C152" s="4" t="s">
        <v>10</v>
      </c>
      <c r="D152" s="4" t="s">
        <v>126</v>
      </c>
      <c r="E152" s="4" t="s">
        <v>123</v>
      </c>
      <c r="F152" s="4">
        <v>400.0</v>
      </c>
      <c r="G152" s="4" t="s">
        <v>127</v>
      </c>
      <c r="H152" s="4">
        <v>5.0</v>
      </c>
      <c r="I152" s="4">
        <v>17.3</v>
      </c>
      <c r="J152" s="4">
        <v>0.0</v>
      </c>
      <c r="K152" s="4">
        <v>2.3</v>
      </c>
      <c r="L152" s="4">
        <v>55.0</v>
      </c>
      <c r="M152" s="4">
        <v>17.0</v>
      </c>
      <c r="N152" s="4" t="s">
        <v>128</v>
      </c>
      <c r="O152" s="4" t="s">
        <v>129</v>
      </c>
      <c r="P152" s="4">
        <v>5.5</v>
      </c>
      <c r="Q152" s="4" t="s">
        <v>130</v>
      </c>
      <c r="R152" s="4">
        <v>76.0</v>
      </c>
      <c r="S152" s="17">
        <v>0.0</v>
      </c>
      <c r="T152" s="17">
        <v>0.0</v>
      </c>
      <c r="U152" s="17">
        <v>1394.0</v>
      </c>
      <c r="V152" s="17">
        <v>0.0</v>
      </c>
      <c r="W152" s="17">
        <v>0.0</v>
      </c>
      <c r="X152" s="17">
        <v>13.60854</v>
      </c>
      <c r="Y152" s="17">
        <v>100.58025</v>
      </c>
      <c r="Z152" s="17">
        <v>2750.0</v>
      </c>
      <c r="AA152" s="17">
        <v>2750.0</v>
      </c>
      <c r="AB152" s="24">
        <v>45590.90277777778</v>
      </c>
      <c r="AC152" s="24">
        <v>45590.89583333334</v>
      </c>
      <c r="AD152" s="17">
        <v>10.0</v>
      </c>
      <c r="AE152" s="17">
        <v>13.60854</v>
      </c>
      <c r="AF152" s="17">
        <v>100.58025</v>
      </c>
    </row>
    <row r="153" hidden="1">
      <c r="A153" s="4">
        <v>639.0</v>
      </c>
      <c r="B153" s="4" t="s">
        <v>10</v>
      </c>
      <c r="C153" s="4" t="s">
        <v>10</v>
      </c>
      <c r="D153" s="4" t="s">
        <v>126</v>
      </c>
      <c r="E153" s="4" t="s">
        <v>123</v>
      </c>
      <c r="F153" s="4">
        <v>400.0</v>
      </c>
      <c r="G153" s="4" t="s">
        <v>127</v>
      </c>
      <c r="H153" s="4">
        <v>5.0</v>
      </c>
      <c r="I153" s="4">
        <v>17.3</v>
      </c>
      <c r="J153" s="4">
        <v>0.0</v>
      </c>
      <c r="K153" s="4">
        <v>2.3</v>
      </c>
      <c r="L153" s="4">
        <v>55.0</v>
      </c>
      <c r="M153" s="4">
        <v>17.0</v>
      </c>
      <c r="N153" s="4" t="s">
        <v>128</v>
      </c>
      <c r="O153" s="4" t="s">
        <v>129</v>
      </c>
      <c r="P153" s="4">
        <v>5.5</v>
      </c>
      <c r="Q153" s="4" t="s">
        <v>130</v>
      </c>
      <c r="R153" s="4">
        <v>76.0</v>
      </c>
      <c r="S153" s="17">
        <v>0.0</v>
      </c>
      <c r="T153" s="17">
        <v>0.0</v>
      </c>
      <c r="U153" s="17">
        <v>1394.0</v>
      </c>
      <c r="V153" s="17">
        <v>0.0</v>
      </c>
      <c r="W153" s="17">
        <v>0.0</v>
      </c>
      <c r="X153" s="17">
        <v>13.60854</v>
      </c>
      <c r="Y153" s="17">
        <v>100.58025</v>
      </c>
      <c r="Z153" s="17">
        <v>3250.0</v>
      </c>
      <c r="AA153" s="17">
        <v>3250.0</v>
      </c>
      <c r="AB153" s="24">
        <v>45590.90972222222</v>
      </c>
      <c r="AC153" s="24">
        <v>45590.90277777778</v>
      </c>
      <c r="AD153" s="17">
        <v>10.0</v>
      </c>
      <c r="AE153" s="17">
        <v>13.60854</v>
      </c>
      <c r="AF153" s="17">
        <v>100.58025</v>
      </c>
    </row>
    <row r="154" hidden="1">
      <c r="A154" s="4">
        <v>642.0</v>
      </c>
      <c r="B154" s="4" t="s">
        <v>10</v>
      </c>
      <c r="C154" s="4" t="s">
        <v>10</v>
      </c>
      <c r="D154" s="4" t="s">
        <v>126</v>
      </c>
      <c r="E154" s="4" t="s">
        <v>123</v>
      </c>
      <c r="F154" s="4">
        <v>400.0</v>
      </c>
      <c r="G154" s="4" t="s">
        <v>127</v>
      </c>
      <c r="H154" s="4">
        <v>5.0</v>
      </c>
      <c r="I154" s="4">
        <v>17.3</v>
      </c>
      <c r="J154" s="4">
        <v>0.0</v>
      </c>
      <c r="K154" s="4">
        <v>2.3</v>
      </c>
      <c r="L154" s="4">
        <v>55.0</v>
      </c>
      <c r="M154" s="4">
        <v>17.0</v>
      </c>
      <c r="N154" s="4" t="s">
        <v>128</v>
      </c>
      <c r="O154" s="4" t="s">
        <v>129</v>
      </c>
      <c r="P154" s="4">
        <v>5.5</v>
      </c>
      <c r="Q154" s="4" t="s">
        <v>130</v>
      </c>
      <c r="R154" s="4">
        <v>76.0</v>
      </c>
      <c r="S154" s="17">
        <v>0.0</v>
      </c>
      <c r="T154" s="17">
        <v>0.0</v>
      </c>
      <c r="U154" s="17">
        <v>1394.0</v>
      </c>
      <c r="V154" s="17">
        <v>4.012145</v>
      </c>
      <c r="W154" s="17">
        <v>36546.03749121659</v>
      </c>
      <c r="X154" s="17">
        <v>13.48092</v>
      </c>
      <c r="Y154" s="17">
        <v>100.57665</v>
      </c>
      <c r="Z154" s="17">
        <v>3150.0</v>
      </c>
      <c r="AA154" s="17">
        <v>8300.0</v>
      </c>
      <c r="AB154" s="24">
        <v>45590.91666666666</v>
      </c>
      <c r="AC154" s="24">
        <v>45590.90972222222</v>
      </c>
      <c r="AD154" s="17">
        <v>10.0</v>
      </c>
      <c r="AE154" s="17">
        <v>13.60902</v>
      </c>
      <c r="AF154" s="17">
        <v>100.64558</v>
      </c>
    </row>
    <row r="155" hidden="1">
      <c r="A155" s="4">
        <v>643.0</v>
      </c>
      <c r="B155" s="4" t="s">
        <v>10</v>
      </c>
      <c r="C155" s="4" t="s">
        <v>10</v>
      </c>
      <c r="D155" s="4" t="s">
        <v>126</v>
      </c>
      <c r="E155" s="4" t="s">
        <v>123</v>
      </c>
      <c r="F155" s="4">
        <v>400.0</v>
      </c>
      <c r="G155" s="4" t="s">
        <v>127</v>
      </c>
      <c r="H155" s="4">
        <v>5.0</v>
      </c>
      <c r="I155" s="4">
        <v>17.3</v>
      </c>
      <c r="J155" s="4">
        <v>0.0</v>
      </c>
      <c r="K155" s="4">
        <v>2.3</v>
      </c>
      <c r="L155" s="4">
        <v>55.0</v>
      </c>
      <c r="M155" s="4">
        <v>17.0</v>
      </c>
      <c r="N155" s="4" t="s">
        <v>128</v>
      </c>
      <c r="O155" s="4" t="s">
        <v>129</v>
      </c>
      <c r="P155" s="4">
        <v>5.5</v>
      </c>
      <c r="Q155" s="4" t="s">
        <v>130</v>
      </c>
      <c r="R155" s="4">
        <v>76.0</v>
      </c>
      <c r="S155" s="17">
        <v>0.0</v>
      </c>
      <c r="T155" s="17">
        <v>0.0</v>
      </c>
      <c r="U155" s="17">
        <v>1394.0</v>
      </c>
      <c r="V155" s="17">
        <v>2.041852857142857</v>
      </c>
      <c r="W155" s="17">
        <v>2069.603452234877</v>
      </c>
      <c r="X155" s="17">
        <v>13.6095</v>
      </c>
      <c r="Y155" s="17">
        <v>100.57649</v>
      </c>
      <c r="Z155" s="17">
        <v>3250.0</v>
      </c>
      <c r="AA155" s="17">
        <v>3250.0</v>
      </c>
      <c r="AB155" s="24">
        <v>45591.29861111111</v>
      </c>
      <c r="AC155" s="24">
        <v>45591.29166666666</v>
      </c>
      <c r="AD155" s="17">
        <v>10.0</v>
      </c>
      <c r="AE155" s="17">
        <v>13.61201</v>
      </c>
      <c r="AF155" s="17">
        <v>100.58955</v>
      </c>
    </row>
    <row r="156" hidden="1">
      <c r="A156" s="4">
        <v>644.0</v>
      </c>
      <c r="B156" s="4" t="s">
        <v>10</v>
      </c>
      <c r="C156" s="4" t="s">
        <v>10</v>
      </c>
      <c r="D156" s="4" t="s">
        <v>126</v>
      </c>
      <c r="E156" s="4" t="s">
        <v>123</v>
      </c>
      <c r="F156" s="4">
        <v>400.0</v>
      </c>
      <c r="G156" s="4" t="s">
        <v>127</v>
      </c>
      <c r="H156" s="4">
        <v>5.0</v>
      </c>
      <c r="I156" s="4">
        <v>17.3</v>
      </c>
      <c r="J156" s="4">
        <v>0.0</v>
      </c>
      <c r="K156" s="4">
        <v>2.3</v>
      </c>
      <c r="L156" s="4">
        <v>55.0</v>
      </c>
      <c r="M156" s="4">
        <v>17.0</v>
      </c>
      <c r="N156" s="4" t="s">
        <v>128</v>
      </c>
      <c r="O156" s="4" t="s">
        <v>129</v>
      </c>
      <c r="P156" s="4">
        <v>5.5</v>
      </c>
      <c r="Q156" s="4" t="s">
        <v>130</v>
      </c>
      <c r="R156" s="4">
        <v>76.0</v>
      </c>
      <c r="S156" s="17">
        <v>0.0</v>
      </c>
      <c r="T156" s="17">
        <v>0.0</v>
      </c>
      <c r="U156" s="17">
        <v>1394.0</v>
      </c>
      <c r="V156" s="17">
        <v>0.0</v>
      </c>
      <c r="W156" s="17">
        <v>102.7353220183821</v>
      </c>
      <c r="X156" s="17">
        <v>13.60951</v>
      </c>
      <c r="Y156" s="17">
        <v>100.57921</v>
      </c>
      <c r="Z156" s="17">
        <v>2750.0</v>
      </c>
      <c r="AA156" s="17">
        <v>2750.0</v>
      </c>
      <c r="AB156" s="24">
        <v>45591.32291666666</v>
      </c>
      <c r="AC156" s="24">
        <v>45591.31597222222</v>
      </c>
      <c r="AD156" s="17">
        <v>10.0</v>
      </c>
      <c r="AE156" s="17">
        <v>13.60951</v>
      </c>
      <c r="AF156" s="17">
        <v>100.57921</v>
      </c>
    </row>
    <row r="157" hidden="1">
      <c r="A157" s="4">
        <v>646.0</v>
      </c>
      <c r="B157" s="4" t="s">
        <v>10</v>
      </c>
      <c r="C157" s="4" t="s">
        <v>10</v>
      </c>
      <c r="D157" s="4" t="s">
        <v>126</v>
      </c>
      <c r="E157" s="4" t="s">
        <v>123</v>
      </c>
      <c r="F157" s="4">
        <v>400.0</v>
      </c>
      <c r="G157" s="4" t="s">
        <v>127</v>
      </c>
      <c r="H157" s="4">
        <v>5.0</v>
      </c>
      <c r="I157" s="4">
        <v>17.3</v>
      </c>
      <c r="J157" s="4">
        <v>0.0</v>
      </c>
      <c r="K157" s="4">
        <v>2.3</v>
      </c>
      <c r="L157" s="4">
        <v>55.0</v>
      </c>
      <c r="M157" s="4">
        <v>17.0</v>
      </c>
      <c r="N157" s="4" t="s">
        <v>128</v>
      </c>
      <c r="O157" s="4" t="s">
        <v>129</v>
      </c>
      <c r="P157" s="4">
        <v>5.5</v>
      </c>
      <c r="Q157" s="4" t="s">
        <v>130</v>
      </c>
      <c r="R157" s="4">
        <v>76.0</v>
      </c>
      <c r="S157" s="17">
        <v>0.0</v>
      </c>
      <c r="T157" s="17">
        <v>0.0</v>
      </c>
      <c r="U157" s="17">
        <v>1394.0</v>
      </c>
      <c r="V157" s="17">
        <v>1.452008571428571</v>
      </c>
      <c r="W157" s="17">
        <v>194.6568092404716</v>
      </c>
      <c r="X157" s="17">
        <v>13.60863</v>
      </c>
      <c r="Y157" s="17">
        <v>100.5794</v>
      </c>
      <c r="Z157" s="17">
        <v>2250.0</v>
      </c>
      <c r="AA157" s="17">
        <v>5000.0</v>
      </c>
      <c r="AB157" s="24">
        <v>45591.33333333334</v>
      </c>
      <c r="AC157" s="24">
        <v>45591.32291666666</v>
      </c>
      <c r="AD157" s="17">
        <v>15.0</v>
      </c>
      <c r="AE157" s="17">
        <v>13.60884</v>
      </c>
      <c r="AF157" s="17">
        <v>100.57986</v>
      </c>
    </row>
    <row r="158" hidden="1">
      <c r="A158" s="4">
        <v>4369.0</v>
      </c>
      <c r="B158" s="4" t="s">
        <v>14</v>
      </c>
      <c r="C158" s="4" t="s">
        <v>14</v>
      </c>
      <c r="D158" s="4" t="s">
        <v>116</v>
      </c>
      <c r="E158" s="4" t="s">
        <v>117</v>
      </c>
      <c r="F158" s="4">
        <v>650.0</v>
      </c>
      <c r="G158" s="4" t="s">
        <v>118</v>
      </c>
      <c r="H158" s="4">
        <v>7.0</v>
      </c>
      <c r="I158" s="4">
        <v>23.5</v>
      </c>
      <c r="J158" s="4">
        <v>22.13</v>
      </c>
      <c r="K158" s="4">
        <v>3.2</v>
      </c>
      <c r="L158" s="4">
        <v>130.97</v>
      </c>
      <c r="M158" s="4">
        <v>89.06</v>
      </c>
      <c r="N158" s="4" t="s">
        <v>119</v>
      </c>
      <c r="O158" s="4" t="s">
        <v>120</v>
      </c>
      <c r="P158" s="4">
        <v>6.0</v>
      </c>
      <c r="Q158" s="4" t="s">
        <v>121</v>
      </c>
      <c r="R158" s="4">
        <v>100.0</v>
      </c>
      <c r="S158" s="17">
        <v>41.651</v>
      </c>
      <c r="T158" s="17">
        <v>34.70916666666667</v>
      </c>
      <c r="U158" s="17">
        <v>1007.05</v>
      </c>
      <c r="V158" s="17">
        <v>2.197656</v>
      </c>
      <c r="W158" s="17">
        <v>2652.07550354979</v>
      </c>
      <c r="X158" s="17">
        <v>13.11949</v>
      </c>
      <c r="Y158" s="17">
        <v>100.80223</v>
      </c>
      <c r="Z158" s="17">
        <v>0.0</v>
      </c>
      <c r="AA158" s="17">
        <v>0.0</v>
      </c>
      <c r="AB158" s="24">
        <v>45591.36111111111</v>
      </c>
      <c r="AC158" s="24">
        <v>45591.32638888889</v>
      </c>
      <c r="AD158" s="17">
        <v>50.0</v>
      </c>
      <c r="AE158" s="17">
        <v>13.1259</v>
      </c>
      <c r="AF158" s="17">
        <v>100.81786</v>
      </c>
    </row>
    <row r="159" hidden="1">
      <c r="A159" s="4">
        <v>647.0</v>
      </c>
      <c r="B159" s="4" t="s">
        <v>10</v>
      </c>
      <c r="C159" s="4" t="s">
        <v>9</v>
      </c>
      <c r="D159" s="4" t="s">
        <v>126</v>
      </c>
      <c r="E159" s="4" t="s">
        <v>117</v>
      </c>
      <c r="F159" s="4">
        <v>400.0</v>
      </c>
      <c r="G159" s="4" t="s">
        <v>127</v>
      </c>
      <c r="H159" s="4">
        <v>5.0</v>
      </c>
      <c r="I159" s="4">
        <v>17.3</v>
      </c>
      <c r="J159" s="4">
        <v>0.0</v>
      </c>
      <c r="K159" s="4">
        <v>2.3</v>
      </c>
      <c r="L159" s="4">
        <v>55.0</v>
      </c>
      <c r="M159" s="4">
        <v>17.0</v>
      </c>
      <c r="N159" s="4" t="s">
        <v>128</v>
      </c>
      <c r="O159" s="4" t="s">
        <v>129</v>
      </c>
      <c r="P159" s="4">
        <v>5.5</v>
      </c>
      <c r="Q159" s="4" t="s">
        <v>130</v>
      </c>
      <c r="R159" s="4">
        <v>76.0</v>
      </c>
      <c r="S159" s="17">
        <v>0.0</v>
      </c>
      <c r="T159" s="17">
        <v>0.0</v>
      </c>
      <c r="U159" s="17">
        <v>1650.666666666667</v>
      </c>
      <c r="V159" s="17">
        <v>1.499566111111111</v>
      </c>
      <c r="W159" s="17">
        <v>3962.289611454758</v>
      </c>
      <c r="X159" s="17">
        <v>13.60851</v>
      </c>
      <c r="Y159" s="17">
        <v>100.54871</v>
      </c>
      <c r="Z159" s="17">
        <v>0.0</v>
      </c>
      <c r="AA159" s="17">
        <v>0.0</v>
      </c>
      <c r="AB159" s="24">
        <v>45591.40972222222</v>
      </c>
      <c r="AC159" s="24">
        <v>45591.34722222222</v>
      </c>
      <c r="AD159" s="17">
        <v>90.0</v>
      </c>
      <c r="AE159" s="17">
        <v>13.62245</v>
      </c>
      <c r="AF159" s="17">
        <v>100.5802</v>
      </c>
    </row>
    <row r="160" hidden="1">
      <c r="A160" s="4">
        <v>4371.0</v>
      </c>
      <c r="B160" s="4" t="s">
        <v>14</v>
      </c>
      <c r="C160" s="4" t="s">
        <v>14</v>
      </c>
      <c r="D160" s="4" t="s">
        <v>116</v>
      </c>
      <c r="E160" s="4" t="s">
        <v>123</v>
      </c>
      <c r="F160" s="4">
        <v>650.0</v>
      </c>
      <c r="G160" s="4" t="s">
        <v>118</v>
      </c>
      <c r="H160" s="4">
        <v>7.0</v>
      </c>
      <c r="I160" s="4">
        <v>23.5</v>
      </c>
      <c r="J160" s="4">
        <v>22.13</v>
      </c>
      <c r="K160" s="4">
        <v>3.2</v>
      </c>
      <c r="L160" s="4">
        <v>130.97</v>
      </c>
      <c r="M160" s="4">
        <v>89.06</v>
      </c>
      <c r="N160" s="4" t="s">
        <v>119</v>
      </c>
      <c r="O160" s="4" t="s">
        <v>120</v>
      </c>
      <c r="P160" s="4">
        <v>6.0</v>
      </c>
      <c r="Q160" s="4" t="s">
        <v>121</v>
      </c>
      <c r="R160" s="4">
        <v>100.0</v>
      </c>
      <c r="S160" s="17">
        <v>3.830555555555556</v>
      </c>
      <c r="T160" s="17">
        <v>5.745833333333334</v>
      </c>
      <c r="U160" s="17">
        <v>1303.347222222222</v>
      </c>
      <c r="V160" s="17">
        <v>0.5390622222222222</v>
      </c>
      <c r="W160" s="17">
        <v>634.0471166534929</v>
      </c>
      <c r="X160" s="17">
        <v>13.12065</v>
      </c>
      <c r="Y160" s="17">
        <v>100.8148</v>
      </c>
      <c r="Z160" s="17">
        <v>2250.0</v>
      </c>
      <c r="AA160" s="17">
        <v>11250.0</v>
      </c>
      <c r="AB160" s="24">
        <v>45591.42361111111</v>
      </c>
      <c r="AC160" s="24">
        <v>45591.36111111111</v>
      </c>
      <c r="AD160" s="17">
        <v>90.0</v>
      </c>
      <c r="AE160" s="17">
        <v>13.12206</v>
      </c>
      <c r="AF160" s="17">
        <v>100.81754</v>
      </c>
    </row>
    <row r="161" hidden="1">
      <c r="A161" s="4">
        <v>650.0</v>
      </c>
      <c r="B161" s="4" t="s">
        <v>9</v>
      </c>
      <c r="C161" s="4" t="s">
        <v>10</v>
      </c>
      <c r="D161" s="4" t="s">
        <v>126</v>
      </c>
      <c r="E161" s="4" t="s">
        <v>123</v>
      </c>
      <c r="F161" s="4">
        <v>400.0</v>
      </c>
      <c r="G161" s="4" t="s">
        <v>127</v>
      </c>
      <c r="H161" s="4">
        <v>5.0</v>
      </c>
      <c r="I161" s="4">
        <v>17.3</v>
      </c>
      <c r="J161" s="4">
        <v>0.0</v>
      </c>
      <c r="K161" s="4">
        <v>2.3</v>
      </c>
      <c r="L161" s="4">
        <v>55.0</v>
      </c>
      <c r="M161" s="4">
        <v>17.0</v>
      </c>
      <c r="N161" s="4" t="s">
        <v>128</v>
      </c>
      <c r="O161" s="4" t="s">
        <v>129</v>
      </c>
      <c r="P161" s="4">
        <v>5.5</v>
      </c>
      <c r="Q161" s="4" t="s">
        <v>130</v>
      </c>
      <c r="R161" s="4">
        <v>76.0</v>
      </c>
      <c r="S161" s="17">
        <v>0.0</v>
      </c>
      <c r="T161" s="17">
        <v>0.0</v>
      </c>
      <c r="U161" s="17">
        <v>1424.083333333333</v>
      </c>
      <c r="V161" s="17">
        <v>1.938671666666667</v>
      </c>
      <c r="W161" s="17">
        <v>9615.80474685553</v>
      </c>
      <c r="X161" s="17">
        <v>13.59431</v>
      </c>
      <c r="Y161" s="17">
        <v>100.54871</v>
      </c>
      <c r="Z161" s="17">
        <v>3150.0</v>
      </c>
      <c r="AA161" s="17">
        <v>8900.0</v>
      </c>
      <c r="AB161" s="24">
        <v>45591.61805555555</v>
      </c>
      <c r="AC161" s="24">
        <v>45591.40972222222</v>
      </c>
      <c r="AD161" s="17">
        <v>300.0</v>
      </c>
      <c r="AE161" s="17">
        <v>13.62245</v>
      </c>
      <c r="AF161" s="17">
        <v>100.59534</v>
      </c>
    </row>
    <row r="162" hidden="1">
      <c r="A162" s="4">
        <v>4374.0</v>
      </c>
      <c r="B162" s="4" t="s">
        <v>14</v>
      </c>
      <c r="C162" s="4" t="s">
        <v>14</v>
      </c>
      <c r="D162" s="4" t="s">
        <v>116</v>
      </c>
      <c r="E162" s="4" t="s">
        <v>117</v>
      </c>
      <c r="F162" s="4">
        <v>650.0</v>
      </c>
      <c r="G162" s="4" t="s">
        <v>118</v>
      </c>
      <c r="H162" s="4">
        <v>7.0</v>
      </c>
      <c r="I162" s="4">
        <v>23.5</v>
      </c>
      <c r="J162" s="4">
        <v>22.13</v>
      </c>
      <c r="K162" s="4">
        <v>3.2</v>
      </c>
      <c r="L162" s="4">
        <v>130.97</v>
      </c>
      <c r="M162" s="4">
        <v>89.06</v>
      </c>
      <c r="N162" s="4" t="s">
        <v>119</v>
      </c>
      <c r="O162" s="4" t="s">
        <v>120</v>
      </c>
      <c r="P162" s="4">
        <v>6.0</v>
      </c>
      <c r="Q162" s="4" t="s">
        <v>121</v>
      </c>
      <c r="R162" s="4">
        <v>100.0</v>
      </c>
      <c r="S162" s="17">
        <v>57.42000000000001</v>
      </c>
      <c r="T162" s="17">
        <v>14.355</v>
      </c>
      <c r="U162" s="17">
        <v>1064.25</v>
      </c>
      <c r="V162" s="17">
        <v>1.302083333333333</v>
      </c>
      <c r="W162" s="17">
        <v>304.1444381429665</v>
      </c>
      <c r="X162" s="17">
        <v>13.12041</v>
      </c>
      <c r="Y162" s="17">
        <v>100.8153</v>
      </c>
      <c r="Z162" s="17">
        <v>0.0</v>
      </c>
      <c r="AA162" s="17">
        <v>0.0</v>
      </c>
      <c r="AB162" s="24">
        <v>45591.43402777778</v>
      </c>
      <c r="AC162" s="24">
        <v>45591.42361111111</v>
      </c>
      <c r="AD162" s="17">
        <v>15.0</v>
      </c>
      <c r="AE162" s="17">
        <v>13.12206</v>
      </c>
      <c r="AF162" s="17">
        <v>100.81754</v>
      </c>
    </row>
    <row r="163" hidden="1">
      <c r="A163" s="4">
        <v>4378.0</v>
      </c>
      <c r="B163" s="4" t="s">
        <v>14</v>
      </c>
      <c r="C163" s="4" t="s">
        <v>14</v>
      </c>
      <c r="D163" s="4" t="s">
        <v>116</v>
      </c>
      <c r="E163" s="4" t="s">
        <v>123</v>
      </c>
      <c r="F163" s="4">
        <v>650.0</v>
      </c>
      <c r="G163" s="4" t="s">
        <v>118</v>
      </c>
      <c r="H163" s="4">
        <v>7.0</v>
      </c>
      <c r="I163" s="4">
        <v>23.5</v>
      </c>
      <c r="J163" s="4">
        <v>22.13</v>
      </c>
      <c r="K163" s="4">
        <v>3.2</v>
      </c>
      <c r="L163" s="4">
        <v>130.97</v>
      </c>
      <c r="M163" s="4">
        <v>89.06</v>
      </c>
      <c r="N163" s="4" t="s">
        <v>119</v>
      </c>
      <c r="O163" s="4" t="s">
        <v>120</v>
      </c>
      <c r="P163" s="4">
        <v>6.0</v>
      </c>
      <c r="Q163" s="4" t="s">
        <v>121</v>
      </c>
      <c r="R163" s="4">
        <v>100.0</v>
      </c>
      <c r="S163" s="17">
        <v>59.92</v>
      </c>
      <c r="T163" s="17">
        <v>84.88666666666667</v>
      </c>
      <c r="U163" s="17">
        <v>1304.25</v>
      </c>
      <c r="V163" s="17">
        <v>2.236442941176471</v>
      </c>
      <c r="W163" s="17">
        <v>5227.949921267861</v>
      </c>
      <c r="X163" s="17">
        <v>13.12096</v>
      </c>
      <c r="Y163" s="17">
        <v>100.77304</v>
      </c>
      <c r="Z163" s="17">
        <v>2900.0</v>
      </c>
      <c r="AA163" s="17">
        <v>13850.0</v>
      </c>
      <c r="AB163" s="24">
        <v>45591.49305555555</v>
      </c>
      <c r="AC163" s="24">
        <v>45591.43402777778</v>
      </c>
      <c r="AD163" s="17">
        <v>85.0</v>
      </c>
      <c r="AE163" s="17">
        <v>13.13888</v>
      </c>
      <c r="AF163" s="17">
        <v>100.80984</v>
      </c>
    </row>
    <row r="164" hidden="1">
      <c r="A164" s="4">
        <v>4380.0</v>
      </c>
      <c r="B164" s="4" t="s">
        <v>14</v>
      </c>
      <c r="C164" s="4" t="s">
        <v>14</v>
      </c>
      <c r="D164" s="4" t="s">
        <v>116</v>
      </c>
      <c r="E164" s="4" t="s">
        <v>117</v>
      </c>
      <c r="F164" s="4">
        <v>650.0</v>
      </c>
      <c r="G164" s="4" t="s">
        <v>118</v>
      </c>
      <c r="H164" s="4">
        <v>7.0</v>
      </c>
      <c r="I164" s="4">
        <v>23.5</v>
      </c>
      <c r="J164" s="4">
        <v>22.13</v>
      </c>
      <c r="K164" s="4">
        <v>3.2</v>
      </c>
      <c r="L164" s="4">
        <v>130.97</v>
      </c>
      <c r="M164" s="4">
        <v>89.06</v>
      </c>
      <c r="N164" s="4" t="s">
        <v>119</v>
      </c>
      <c r="O164" s="4" t="s">
        <v>120</v>
      </c>
      <c r="P164" s="4">
        <v>6.0</v>
      </c>
      <c r="Q164" s="4" t="s">
        <v>121</v>
      </c>
      <c r="R164" s="4">
        <v>100.0</v>
      </c>
      <c r="S164" s="17">
        <v>66.71083333333333</v>
      </c>
      <c r="T164" s="17">
        <v>66.71083333333334</v>
      </c>
      <c r="U164" s="17">
        <v>1131.854166666667</v>
      </c>
      <c r="V164" s="17">
        <v>2.6731775</v>
      </c>
      <c r="W164" s="17">
        <v>3610.538224463615</v>
      </c>
      <c r="X164" s="17">
        <v>13.14089</v>
      </c>
      <c r="Y164" s="17">
        <v>100.74509</v>
      </c>
      <c r="Z164" s="17">
        <v>0.0</v>
      </c>
      <c r="AA164" s="17">
        <v>0.0</v>
      </c>
      <c r="AB164" s="24">
        <v>45591.53472222222</v>
      </c>
      <c r="AC164" s="24">
        <v>45591.49305555555</v>
      </c>
      <c r="AD164" s="17">
        <v>60.0</v>
      </c>
      <c r="AE164" s="17">
        <v>13.15567</v>
      </c>
      <c r="AF164" s="17">
        <v>100.77119</v>
      </c>
    </row>
    <row r="165" hidden="1">
      <c r="A165" s="4">
        <v>4383.0</v>
      </c>
      <c r="B165" s="4" t="s">
        <v>14</v>
      </c>
      <c r="C165" s="4" t="s">
        <v>14</v>
      </c>
      <c r="D165" s="4" t="s">
        <v>116</v>
      </c>
      <c r="E165" s="4" t="s">
        <v>124</v>
      </c>
      <c r="F165" s="4">
        <v>650.0</v>
      </c>
      <c r="G165" s="4" t="s">
        <v>118</v>
      </c>
      <c r="H165" s="4">
        <v>7.0</v>
      </c>
      <c r="I165" s="4">
        <v>23.5</v>
      </c>
      <c r="J165" s="4">
        <v>22.13</v>
      </c>
      <c r="K165" s="4">
        <v>3.2</v>
      </c>
      <c r="L165" s="4">
        <v>130.97</v>
      </c>
      <c r="M165" s="4">
        <v>89.06</v>
      </c>
      <c r="N165" s="4" t="s">
        <v>119</v>
      </c>
      <c r="O165" s="4" t="s">
        <v>120</v>
      </c>
      <c r="P165" s="4">
        <v>6.0</v>
      </c>
      <c r="Q165" s="4" t="s">
        <v>121</v>
      </c>
      <c r="R165" s="4">
        <v>100.0</v>
      </c>
      <c r="S165" s="17">
        <v>62.79333333333334</v>
      </c>
      <c r="T165" s="17">
        <v>266.8716666666667</v>
      </c>
      <c r="U165" s="17">
        <v>960.6960784313726</v>
      </c>
      <c r="V165" s="17">
        <v>3.614506666666667</v>
      </c>
      <c r="W165" s="17">
        <v>16762.10390827249</v>
      </c>
      <c r="X165" s="17">
        <v>13.15687</v>
      </c>
      <c r="Y165" s="17">
        <v>100.61476</v>
      </c>
      <c r="Z165" s="17">
        <v>2900.0</v>
      </c>
      <c r="AA165" s="17">
        <v>17800.0</v>
      </c>
      <c r="AB165" s="24">
        <v>45591.64930555555</v>
      </c>
      <c r="AC165" s="24">
        <v>45591.53472222222</v>
      </c>
      <c r="AD165" s="17">
        <v>165.0</v>
      </c>
      <c r="AE165" s="17">
        <v>13.23635</v>
      </c>
      <c r="AF165" s="17">
        <v>100.7426</v>
      </c>
    </row>
    <row r="166" hidden="1">
      <c r="A166" s="4">
        <v>651.0</v>
      </c>
      <c r="B166" s="4" t="s">
        <v>10</v>
      </c>
      <c r="C166" s="4" t="s">
        <v>10</v>
      </c>
      <c r="D166" s="4" t="s">
        <v>126</v>
      </c>
      <c r="E166" s="4" t="s">
        <v>123</v>
      </c>
      <c r="F166" s="4">
        <v>400.0</v>
      </c>
      <c r="G166" s="4" t="s">
        <v>127</v>
      </c>
      <c r="H166" s="4">
        <v>5.0</v>
      </c>
      <c r="I166" s="4">
        <v>17.3</v>
      </c>
      <c r="J166" s="4">
        <v>0.0</v>
      </c>
      <c r="K166" s="4">
        <v>2.3</v>
      </c>
      <c r="L166" s="4">
        <v>55.0</v>
      </c>
      <c r="M166" s="4">
        <v>17.0</v>
      </c>
      <c r="N166" s="4" t="s">
        <v>128</v>
      </c>
      <c r="O166" s="4" t="s">
        <v>129</v>
      </c>
      <c r="P166" s="4">
        <v>5.5</v>
      </c>
      <c r="Q166" s="4" t="s">
        <v>130</v>
      </c>
      <c r="R166" s="4">
        <v>76.0</v>
      </c>
      <c r="S166" s="17">
        <v>0.0</v>
      </c>
      <c r="T166" s="17">
        <v>0.0</v>
      </c>
      <c r="U166" s="17">
        <v>895.0</v>
      </c>
      <c r="V166" s="17">
        <v>0.0</v>
      </c>
      <c r="W166" s="17">
        <v>0.0</v>
      </c>
      <c r="X166" s="17">
        <v>13.60854</v>
      </c>
      <c r="Y166" s="17">
        <v>100.58038</v>
      </c>
      <c r="Z166" s="17">
        <v>2500.0</v>
      </c>
      <c r="AA166" s="17">
        <v>2500.0</v>
      </c>
      <c r="AB166" s="24">
        <v>45591.63888888889</v>
      </c>
      <c r="AC166" s="24">
        <v>45591.61805555555</v>
      </c>
      <c r="AD166" s="17">
        <v>30.0</v>
      </c>
      <c r="AE166" s="17">
        <v>13.60854</v>
      </c>
      <c r="AF166" s="17">
        <v>100.58038</v>
      </c>
    </row>
    <row r="167" hidden="1">
      <c r="A167" s="4">
        <v>652.0</v>
      </c>
      <c r="B167" s="4" t="s">
        <v>10</v>
      </c>
      <c r="C167" s="4" t="s">
        <v>10</v>
      </c>
      <c r="D167" s="4" t="s">
        <v>126</v>
      </c>
      <c r="E167" s="4" t="s">
        <v>123</v>
      </c>
      <c r="F167" s="4">
        <v>400.0</v>
      </c>
      <c r="G167" s="4" t="s">
        <v>127</v>
      </c>
      <c r="H167" s="4">
        <v>5.0</v>
      </c>
      <c r="I167" s="4">
        <v>17.3</v>
      </c>
      <c r="J167" s="4">
        <v>0.0</v>
      </c>
      <c r="K167" s="4">
        <v>2.3</v>
      </c>
      <c r="L167" s="4">
        <v>55.0</v>
      </c>
      <c r="M167" s="4">
        <v>17.0</v>
      </c>
      <c r="N167" s="4" t="s">
        <v>128</v>
      </c>
      <c r="O167" s="4" t="s">
        <v>129</v>
      </c>
      <c r="P167" s="4">
        <v>5.5</v>
      </c>
      <c r="Q167" s="4" t="s">
        <v>130</v>
      </c>
      <c r="R167" s="4">
        <v>76.0</v>
      </c>
      <c r="S167" s="17">
        <v>0.0</v>
      </c>
      <c r="T167" s="17">
        <v>0.0</v>
      </c>
      <c r="U167" s="17">
        <v>731.0</v>
      </c>
      <c r="V167" s="17">
        <v>0.0</v>
      </c>
      <c r="W167" s="17">
        <v>0.0</v>
      </c>
      <c r="X167" s="17">
        <v>13.60854</v>
      </c>
      <c r="Y167" s="17">
        <v>100.58038</v>
      </c>
      <c r="Z167" s="17">
        <v>2250.0</v>
      </c>
      <c r="AA167" s="17">
        <v>2250.0</v>
      </c>
      <c r="AB167" s="24">
        <v>45591.64583333334</v>
      </c>
      <c r="AC167" s="24">
        <v>45591.63888888889</v>
      </c>
      <c r="AD167" s="17">
        <v>10.0</v>
      </c>
      <c r="AE167" s="17">
        <v>13.60854</v>
      </c>
      <c r="AF167" s="17">
        <v>100.58038</v>
      </c>
    </row>
    <row r="168" hidden="1">
      <c r="A168" s="4">
        <v>653.0</v>
      </c>
      <c r="B168" s="4" t="s">
        <v>10</v>
      </c>
      <c r="C168" s="4" t="s">
        <v>10</v>
      </c>
      <c r="D168" s="4" t="s">
        <v>126</v>
      </c>
      <c r="E168" s="4" t="s">
        <v>123</v>
      </c>
      <c r="F168" s="4">
        <v>400.0</v>
      </c>
      <c r="G168" s="4" t="s">
        <v>127</v>
      </c>
      <c r="H168" s="4">
        <v>5.0</v>
      </c>
      <c r="I168" s="4">
        <v>17.3</v>
      </c>
      <c r="J168" s="4">
        <v>0.0</v>
      </c>
      <c r="K168" s="4">
        <v>2.3</v>
      </c>
      <c r="L168" s="4">
        <v>55.0</v>
      </c>
      <c r="M168" s="4">
        <v>17.0</v>
      </c>
      <c r="N168" s="4" t="s">
        <v>128</v>
      </c>
      <c r="O168" s="4" t="s">
        <v>129</v>
      </c>
      <c r="P168" s="4">
        <v>5.5</v>
      </c>
      <c r="Q168" s="4" t="s">
        <v>130</v>
      </c>
      <c r="R168" s="4">
        <v>76.0</v>
      </c>
      <c r="S168" s="17">
        <v>0.0</v>
      </c>
      <c r="T168" s="17">
        <v>0.0</v>
      </c>
      <c r="U168" s="17">
        <v>567.0</v>
      </c>
      <c r="V168" s="17">
        <v>0.0</v>
      </c>
      <c r="W168" s="17">
        <v>0.0</v>
      </c>
      <c r="X168" s="17">
        <v>13.60854</v>
      </c>
      <c r="Y168" s="17">
        <v>100.58038</v>
      </c>
      <c r="Z168" s="17">
        <v>3250.0</v>
      </c>
      <c r="AA168" s="17">
        <v>3250.0</v>
      </c>
      <c r="AB168" s="24">
        <v>45591.65972222222</v>
      </c>
      <c r="AC168" s="24">
        <v>45591.64583333334</v>
      </c>
      <c r="AD168" s="17">
        <v>20.0</v>
      </c>
      <c r="AE168" s="17">
        <v>13.60854</v>
      </c>
      <c r="AF168" s="17">
        <v>100.58038</v>
      </c>
    </row>
    <row r="169" hidden="1">
      <c r="A169" s="4">
        <v>656.0</v>
      </c>
      <c r="B169" s="4" t="s">
        <v>10</v>
      </c>
      <c r="C169" s="4" t="s">
        <v>37</v>
      </c>
      <c r="D169" s="4" t="s">
        <v>126</v>
      </c>
      <c r="E169" s="4" t="s">
        <v>124</v>
      </c>
      <c r="F169" s="4">
        <v>400.0</v>
      </c>
      <c r="G169" s="4" t="s">
        <v>127</v>
      </c>
      <c r="H169" s="4">
        <v>5.0</v>
      </c>
      <c r="I169" s="4">
        <v>17.3</v>
      </c>
      <c r="J169" s="4">
        <v>0.0</v>
      </c>
      <c r="K169" s="4">
        <v>2.3</v>
      </c>
      <c r="L169" s="4">
        <v>55.0</v>
      </c>
      <c r="M169" s="4">
        <v>17.0</v>
      </c>
      <c r="N169" s="4" t="s">
        <v>128</v>
      </c>
      <c r="O169" s="4" t="s">
        <v>129</v>
      </c>
      <c r="P169" s="4">
        <v>5.5</v>
      </c>
      <c r="Q169" s="4" t="s">
        <v>130</v>
      </c>
      <c r="R169" s="4">
        <v>76.0</v>
      </c>
      <c r="S169" s="17">
        <v>0.0</v>
      </c>
      <c r="T169" s="17">
        <v>0.0</v>
      </c>
      <c r="U169" s="17">
        <v>264.6</v>
      </c>
      <c r="V169" s="17">
        <v>0.0</v>
      </c>
      <c r="W169" s="17">
        <v>0.0</v>
      </c>
      <c r="X169" s="17">
        <v>13.60854</v>
      </c>
      <c r="Y169" s="17">
        <v>100.58038</v>
      </c>
      <c r="Z169" s="17">
        <v>3250.0</v>
      </c>
      <c r="AA169" s="17">
        <v>8850.0</v>
      </c>
      <c r="AB169" s="24">
        <v>45591.71180555555</v>
      </c>
      <c r="AC169" s="24">
        <v>45591.65972222222</v>
      </c>
      <c r="AD169" s="17">
        <v>75.0</v>
      </c>
      <c r="AE169" s="17">
        <v>13.60854</v>
      </c>
      <c r="AF169" s="17">
        <v>100.58038</v>
      </c>
    </row>
    <row r="170" hidden="1">
      <c r="A170" s="4">
        <v>657.0</v>
      </c>
      <c r="B170" s="4" t="s">
        <v>37</v>
      </c>
      <c r="C170" s="4" t="s">
        <v>10</v>
      </c>
      <c r="D170" s="4" t="s">
        <v>126</v>
      </c>
      <c r="E170" s="4" t="s">
        <v>117</v>
      </c>
      <c r="F170" s="4">
        <v>400.0</v>
      </c>
      <c r="G170" s="4" t="s">
        <v>127</v>
      </c>
      <c r="H170" s="4">
        <v>5.0</v>
      </c>
      <c r="I170" s="4">
        <v>17.3</v>
      </c>
      <c r="J170" s="4">
        <v>0.0</v>
      </c>
      <c r="K170" s="4">
        <v>2.3</v>
      </c>
      <c r="L170" s="4">
        <v>55.0</v>
      </c>
      <c r="M170" s="4">
        <v>17.0</v>
      </c>
      <c r="N170" s="4" t="s">
        <v>128</v>
      </c>
      <c r="O170" s="4" t="s">
        <v>129</v>
      </c>
      <c r="P170" s="4">
        <v>5.5</v>
      </c>
      <c r="Q170" s="4" t="s">
        <v>130</v>
      </c>
      <c r="R170" s="4">
        <v>76.0</v>
      </c>
      <c r="S170" s="17">
        <v>0.0</v>
      </c>
      <c r="T170" s="17">
        <v>0.0</v>
      </c>
      <c r="U170" s="17">
        <v>0.0</v>
      </c>
      <c r="V170" s="17">
        <v>0.0</v>
      </c>
      <c r="W170" s="17">
        <v>0.0</v>
      </c>
      <c r="X170" s="17">
        <v>13.60854</v>
      </c>
      <c r="Y170" s="17">
        <v>100.58038</v>
      </c>
      <c r="Z170" s="17">
        <v>0.0</v>
      </c>
      <c r="AA170" s="17">
        <v>0.0</v>
      </c>
      <c r="AB170" s="24">
        <v>45591.75</v>
      </c>
      <c r="AC170" s="24">
        <v>45591.71180555555</v>
      </c>
      <c r="AD170" s="17">
        <v>55.0</v>
      </c>
      <c r="AE170" s="17">
        <v>13.60854</v>
      </c>
      <c r="AF170" s="17">
        <v>100.58038</v>
      </c>
    </row>
    <row r="171" hidden="1">
      <c r="A171" s="4">
        <v>4387.0</v>
      </c>
      <c r="B171" s="4" t="s">
        <v>14</v>
      </c>
      <c r="C171" s="4" t="s">
        <v>16</v>
      </c>
      <c r="D171" s="4" t="s">
        <v>116</v>
      </c>
      <c r="E171" s="4" t="s">
        <v>123</v>
      </c>
      <c r="F171" s="4">
        <v>650.0</v>
      </c>
      <c r="G171" s="4" t="s">
        <v>118</v>
      </c>
      <c r="H171" s="4">
        <v>7.0</v>
      </c>
      <c r="I171" s="4">
        <v>23.5</v>
      </c>
      <c r="J171" s="4">
        <v>22.13</v>
      </c>
      <c r="K171" s="4">
        <v>3.2</v>
      </c>
      <c r="L171" s="4">
        <v>130.97</v>
      </c>
      <c r="M171" s="4">
        <v>89.06</v>
      </c>
      <c r="N171" s="4" t="s">
        <v>119</v>
      </c>
      <c r="O171" s="4" t="s">
        <v>120</v>
      </c>
      <c r="P171" s="4">
        <v>6.0</v>
      </c>
      <c r="Q171" s="4" t="s">
        <v>121</v>
      </c>
      <c r="R171" s="4">
        <v>100.0</v>
      </c>
      <c r="S171" s="17">
        <v>63.27455357142857</v>
      </c>
      <c r="T171" s="17">
        <v>1328.765625</v>
      </c>
      <c r="U171" s="17">
        <v>1224.027777777778</v>
      </c>
      <c r="V171" s="17">
        <v>3.556129047619048</v>
      </c>
      <c r="W171" s="17">
        <v>90955.44214252815</v>
      </c>
      <c r="X171" s="17">
        <v>13.23722</v>
      </c>
      <c r="Y171" s="17">
        <v>100.28036</v>
      </c>
      <c r="Z171" s="17">
        <v>2500.0</v>
      </c>
      <c r="AA171" s="17">
        <v>8300.0</v>
      </c>
      <c r="AB171" s="24">
        <v>45592.58680555555</v>
      </c>
      <c r="AC171" s="24">
        <v>45591.71180555555</v>
      </c>
      <c r="AD171" s="17">
        <v>1260.0</v>
      </c>
      <c r="AE171" s="17">
        <v>13.50515</v>
      </c>
      <c r="AF171" s="17">
        <v>100.61314</v>
      </c>
    </row>
    <row r="172" hidden="1">
      <c r="A172" s="4">
        <v>658.0</v>
      </c>
      <c r="B172" s="4" t="s">
        <v>10</v>
      </c>
      <c r="C172" s="4" t="s">
        <v>141</v>
      </c>
      <c r="D172" s="4" t="s">
        <v>126</v>
      </c>
      <c r="E172" s="4" t="s">
        <v>117</v>
      </c>
      <c r="F172" s="4">
        <v>400.0</v>
      </c>
      <c r="G172" s="4" t="s">
        <v>127</v>
      </c>
      <c r="H172" s="4">
        <v>5.0</v>
      </c>
      <c r="I172" s="4">
        <v>17.3</v>
      </c>
      <c r="J172" s="4">
        <v>0.0</v>
      </c>
      <c r="K172" s="4">
        <v>2.3</v>
      </c>
      <c r="L172" s="4">
        <v>55.0</v>
      </c>
      <c r="M172" s="4">
        <v>17.0</v>
      </c>
      <c r="N172" s="4" t="s">
        <v>128</v>
      </c>
      <c r="O172" s="4" t="s">
        <v>129</v>
      </c>
      <c r="P172" s="4">
        <v>5.5</v>
      </c>
      <c r="Q172" s="4" t="s">
        <v>130</v>
      </c>
      <c r="R172" s="4">
        <v>76.0</v>
      </c>
      <c r="S172" s="17">
        <v>0.0</v>
      </c>
      <c r="T172" s="17">
        <v>0.0</v>
      </c>
      <c r="U172" s="17">
        <v>0.0</v>
      </c>
      <c r="V172" s="17">
        <v>0.0</v>
      </c>
      <c r="W172" s="17">
        <v>0.0</v>
      </c>
      <c r="X172" s="17">
        <v>13.60854</v>
      </c>
      <c r="Y172" s="17">
        <v>100.58038</v>
      </c>
      <c r="Z172" s="17">
        <v>0.0</v>
      </c>
      <c r="AA172" s="17">
        <v>0.0</v>
      </c>
      <c r="AB172" s="24">
        <v>45591.77083333334</v>
      </c>
      <c r="AC172" s="24">
        <v>45591.75</v>
      </c>
      <c r="AD172" s="17">
        <v>30.0</v>
      </c>
      <c r="AE172" s="17">
        <v>13.60854</v>
      </c>
      <c r="AF172" s="17">
        <v>100.58038</v>
      </c>
    </row>
    <row r="173" hidden="1">
      <c r="A173" s="4">
        <v>659.0</v>
      </c>
      <c r="B173" s="4" t="s">
        <v>141</v>
      </c>
      <c r="C173" s="4" t="s">
        <v>10</v>
      </c>
      <c r="D173" s="4" t="s">
        <v>126</v>
      </c>
      <c r="E173" s="4" t="s">
        <v>117</v>
      </c>
      <c r="F173" s="4">
        <v>400.0</v>
      </c>
      <c r="G173" s="4" t="s">
        <v>127</v>
      </c>
      <c r="H173" s="4">
        <v>5.0</v>
      </c>
      <c r="I173" s="4">
        <v>17.3</v>
      </c>
      <c r="J173" s="4">
        <v>0.0</v>
      </c>
      <c r="K173" s="4">
        <v>2.3</v>
      </c>
      <c r="L173" s="4">
        <v>55.0</v>
      </c>
      <c r="M173" s="4">
        <v>17.0</v>
      </c>
      <c r="N173" s="4" t="s">
        <v>128</v>
      </c>
      <c r="O173" s="4" t="s">
        <v>129</v>
      </c>
      <c r="P173" s="4">
        <v>5.5</v>
      </c>
      <c r="Q173" s="4" t="s">
        <v>130</v>
      </c>
      <c r="R173" s="4">
        <v>76.0</v>
      </c>
      <c r="S173" s="17">
        <v>0.0</v>
      </c>
      <c r="T173" s="17">
        <v>0.0</v>
      </c>
      <c r="U173" s="17">
        <v>581.1428571428571</v>
      </c>
      <c r="V173" s="17">
        <v>0.0</v>
      </c>
      <c r="W173" s="17">
        <v>0.0</v>
      </c>
      <c r="X173" s="17">
        <v>13.60854</v>
      </c>
      <c r="Y173" s="17">
        <v>100.58038</v>
      </c>
      <c r="Z173" s="17">
        <v>0.0</v>
      </c>
      <c r="AA173" s="17">
        <v>0.0</v>
      </c>
      <c r="AB173" s="24">
        <v>45591.83333333334</v>
      </c>
      <c r="AC173" s="24">
        <v>45591.8125</v>
      </c>
      <c r="AD173" s="17">
        <v>30.0</v>
      </c>
      <c r="AE173" s="17">
        <v>13.60854</v>
      </c>
      <c r="AF173" s="17">
        <v>100.58038</v>
      </c>
    </row>
    <row r="174" hidden="1">
      <c r="A174" s="4">
        <v>660.0</v>
      </c>
      <c r="B174" s="4" t="s">
        <v>10</v>
      </c>
      <c r="C174" s="4" t="s">
        <v>10</v>
      </c>
      <c r="D174" s="4" t="s">
        <v>126</v>
      </c>
      <c r="E174" s="4" t="s">
        <v>123</v>
      </c>
      <c r="F174" s="4">
        <v>400.0</v>
      </c>
      <c r="G174" s="4" t="s">
        <v>127</v>
      </c>
      <c r="H174" s="4">
        <v>5.0</v>
      </c>
      <c r="I174" s="4">
        <v>17.3</v>
      </c>
      <c r="J174" s="4">
        <v>0.0</v>
      </c>
      <c r="K174" s="4">
        <v>2.3</v>
      </c>
      <c r="L174" s="4">
        <v>55.0</v>
      </c>
      <c r="M174" s="4">
        <v>17.0</v>
      </c>
      <c r="N174" s="4" t="s">
        <v>128</v>
      </c>
      <c r="O174" s="4" t="s">
        <v>129</v>
      </c>
      <c r="P174" s="4">
        <v>5.5</v>
      </c>
      <c r="Q174" s="4" t="s">
        <v>130</v>
      </c>
      <c r="R174" s="4">
        <v>76.0</v>
      </c>
      <c r="S174" s="17">
        <v>0.0</v>
      </c>
      <c r="T174" s="17">
        <v>0.0</v>
      </c>
      <c r="U174" s="17">
        <v>2712.0</v>
      </c>
      <c r="V174" s="17">
        <v>0.0</v>
      </c>
      <c r="W174" s="17">
        <v>0.0</v>
      </c>
      <c r="X174" s="17">
        <v>13.60854</v>
      </c>
      <c r="Y174" s="17">
        <v>100.58038</v>
      </c>
      <c r="Z174" s="17">
        <v>2250.0</v>
      </c>
      <c r="AA174" s="17">
        <v>2250.0</v>
      </c>
      <c r="AB174" s="24">
        <v>45591.86805555555</v>
      </c>
      <c r="AC174" s="24">
        <v>45591.86111111111</v>
      </c>
      <c r="AD174" s="17">
        <v>10.0</v>
      </c>
      <c r="AE174" s="17">
        <v>13.60854</v>
      </c>
      <c r="AF174" s="17">
        <v>100.58038</v>
      </c>
    </row>
    <row r="175" hidden="1">
      <c r="A175" s="4">
        <v>661.0</v>
      </c>
      <c r="B175" s="4" t="s">
        <v>10</v>
      </c>
      <c r="C175" s="4" t="s">
        <v>10</v>
      </c>
      <c r="D175" s="4" t="s">
        <v>126</v>
      </c>
      <c r="E175" s="4" t="s">
        <v>123</v>
      </c>
      <c r="F175" s="4">
        <v>400.0</v>
      </c>
      <c r="G175" s="4" t="s">
        <v>127</v>
      </c>
      <c r="H175" s="4">
        <v>5.0</v>
      </c>
      <c r="I175" s="4">
        <v>17.3</v>
      </c>
      <c r="J175" s="4">
        <v>0.0</v>
      </c>
      <c r="K175" s="4">
        <v>2.3</v>
      </c>
      <c r="L175" s="4">
        <v>55.0</v>
      </c>
      <c r="M175" s="4">
        <v>17.0</v>
      </c>
      <c r="N175" s="4" t="s">
        <v>128</v>
      </c>
      <c r="O175" s="4" t="s">
        <v>129</v>
      </c>
      <c r="P175" s="4">
        <v>5.5</v>
      </c>
      <c r="Q175" s="4" t="s">
        <v>130</v>
      </c>
      <c r="R175" s="4">
        <v>76.0</v>
      </c>
      <c r="S175" s="17">
        <v>0.0</v>
      </c>
      <c r="T175" s="17">
        <v>0.0</v>
      </c>
      <c r="U175" s="17">
        <v>2712.0</v>
      </c>
      <c r="V175" s="17">
        <v>0.0</v>
      </c>
      <c r="W175" s="17">
        <v>0.0</v>
      </c>
      <c r="X175" s="17">
        <v>13.60854</v>
      </c>
      <c r="Y175" s="17">
        <v>100.58038</v>
      </c>
      <c r="Z175" s="17">
        <v>2900.0</v>
      </c>
      <c r="AA175" s="17">
        <v>2900.0</v>
      </c>
      <c r="AB175" s="24">
        <v>45591.875</v>
      </c>
      <c r="AC175" s="24">
        <v>45591.86805555555</v>
      </c>
      <c r="AD175" s="17">
        <v>10.0</v>
      </c>
      <c r="AE175" s="17">
        <v>13.60854</v>
      </c>
      <c r="AF175" s="17">
        <v>100.58038</v>
      </c>
    </row>
    <row r="176" hidden="1">
      <c r="A176" s="4">
        <v>664.0</v>
      </c>
      <c r="B176" s="4" t="s">
        <v>10</v>
      </c>
      <c r="C176" s="4" t="s">
        <v>10</v>
      </c>
      <c r="D176" s="4" t="s">
        <v>126</v>
      </c>
      <c r="E176" s="4" t="s">
        <v>123</v>
      </c>
      <c r="F176" s="4">
        <v>400.0</v>
      </c>
      <c r="G176" s="4" t="s">
        <v>127</v>
      </c>
      <c r="H176" s="4">
        <v>5.0</v>
      </c>
      <c r="I176" s="4">
        <v>17.3</v>
      </c>
      <c r="J176" s="4">
        <v>0.0</v>
      </c>
      <c r="K176" s="4">
        <v>2.3</v>
      </c>
      <c r="L176" s="4">
        <v>55.0</v>
      </c>
      <c r="M176" s="4">
        <v>17.0</v>
      </c>
      <c r="N176" s="4" t="s">
        <v>128</v>
      </c>
      <c r="O176" s="4" t="s">
        <v>129</v>
      </c>
      <c r="P176" s="4">
        <v>5.5</v>
      </c>
      <c r="Q176" s="4" t="s">
        <v>130</v>
      </c>
      <c r="R176" s="4">
        <v>76.0</v>
      </c>
      <c r="S176" s="17">
        <v>0.0</v>
      </c>
      <c r="T176" s="17">
        <v>0.0</v>
      </c>
      <c r="U176" s="17">
        <v>2324.833333333333</v>
      </c>
      <c r="V176" s="17">
        <v>4.482845083333333</v>
      </c>
      <c r="W176" s="17">
        <v>42283.63540322498</v>
      </c>
      <c r="X176" s="17">
        <v>13.49506</v>
      </c>
      <c r="Y176" s="17">
        <v>100.54467</v>
      </c>
      <c r="Z176" s="17">
        <v>3150.0</v>
      </c>
      <c r="AA176" s="17">
        <v>9550.0</v>
      </c>
      <c r="AB176" s="24">
        <v>45591.89236111111</v>
      </c>
      <c r="AC176" s="24">
        <v>45591.875</v>
      </c>
      <c r="AD176" s="17">
        <v>25.0</v>
      </c>
      <c r="AE176" s="17">
        <v>13.62731</v>
      </c>
      <c r="AF176" s="17">
        <v>100.63855</v>
      </c>
    </row>
    <row r="177" hidden="1">
      <c r="A177" s="4">
        <v>665.0</v>
      </c>
      <c r="B177" s="4" t="s">
        <v>10</v>
      </c>
      <c r="C177" s="4" t="s">
        <v>10</v>
      </c>
      <c r="D177" s="4" t="s">
        <v>126</v>
      </c>
      <c r="E177" s="4" t="s">
        <v>124</v>
      </c>
      <c r="F177" s="4">
        <v>400.0</v>
      </c>
      <c r="G177" s="4" t="s">
        <v>127</v>
      </c>
      <c r="H177" s="4">
        <v>5.0</v>
      </c>
      <c r="I177" s="4">
        <v>17.3</v>
      </c>
      <c r="J177" s="4">
        <v>0.0</v>
      </c>
      <c r="K177" s="4">
        <v>2.3</v>
      </c>
      <c r="L177" s="4">
        <v>55.0</v>
      </c>
      <c r="M177" s="4">
        <v>17.0</v>
      </c>
      <c r="N177" s="4" t="s">
        <v>128</v>
      </c>
      <c r="O177" s="4" t="s">
        <v>129</v>
      </c>
      <c r="P177" s="4">
        <v>5.5</v>
      </c>
      <c r="Q177" s="4" t="s">
        <v>130</v>
      </c>
      <c r="R177" s="4">
        <v>76.0</v>
      </c>
      <c r="S177" s="17">
        <v>0.0</v>
      </c>
      <c r="T177" s="17">
        <v>0.0</v>
      </c>
      <c r="U177" s="17">
        <v>2308.0</v>
      </c>
      <c r="V177" s="17">
        <v>3.027345</v>
      </c>
      <c r="W177" s="17">
        <v>874.3391350026678</v>
      </c>
      <c r="X177" s="17">
        <v>13.60876</v>
      </c>
      <c r="Y177" s="17">
        <v>100.58049</v>
      </c>
      <c r="Z177" s="17">
        <v>2900.0</v>
      </c>
      <c r="AA177" s="17">
        <v>2900.0</v>
      </c>
      <c r="AB177" s="24">
        <v>45592.29861111111</v>
      </c>
      <c r="AC177" s="24">
        <v>45592.29166666666</v>
      </c>
      <c r="AD177" s="17">
        <v>10.0</v>
      </c>
      <c r="AE177" s="17">
        <v>13.60883</v>
      </c>
      <c r="AF177" s="17">
        <v>100.58065</v>
      </c>
    </row>
    <row r="178" hidden="1">
      <c r="A178" s="4">
        <v>667.0</v>
      </c>
      <c r="B178" s="4" t="s">
        <v>10</v>
      </c>
      <c r="C178" s="4" t="s">
        <v>10</v>
      </c>
      <c r="D178" s="4" t="s">
        <v>126</v>
      </c>
      <c r="E178" s="4" t="s">
        <v>123</v>
      </c>
      <c r="F178" s="4">
        <v>400.0</v>
      </c>
      <c r="G178" s="4" t="s">
        <v>127</v>
      </c>
      <c r="H178" s="4">
        <v>5.0</v>
      </c>
      <c r="I178" s="4">
        <v>17.3</v>
      </c>
      <c r="J178" s="4">
        <v>0.0</v>
      </c>
      <c r="K178" s="4">
        <v>2.3</v>
      </c>
      <c r="L178" s="4">
        <v>55.0</v>
      </c>
      <c r="M178" s="4">
        <v>17.0</v>
      </c>
      <c r="N178" s="4" t="s">
        <v>128</v>
      </c>
      <c r="O178" s="4" t="s">
        <v>129</v>
      </c>
      <c r="P178" s="4">
        <v>5.5</v>
      </c>
      <c r="Q178" s="4" t="s">
        <v>130</v>
      </c>
      <c r="R178" s="4">
        <v>76.0</v>
      </c>
      <c r="S178" s="17">
        <v>0.0</v>
      </c>
      <c r="T178" s="17">
        <v>0.0</v>
      </c>
      <c r="U178" s="17">
        <v>2308.0</v>
      </c>
      <c r="V178" s="17">
        <v>0.0</v>
      </c>
      <c r="W178" s="17">
        <v>139.2839774784809</v>
      </c>
      <c r="X178" s="17">
        <v>13.60876</v>
      </c>
      <c r="Y178" s="17">
        <v>100.57965</v>
      </c>
      <c r="Z178" s="17">
        <v>2250.0</v>
      </c>
      <c r="AA178" s="17">
        <v>5150.0</v>
      </c>
      <c r="AB178" s="24">
        <v>45592.30902777778</v>
      </c>
      <c r="AC178" s="24">
        <v>45592.29861111111</v>
      </c>
      <c r="AD178" s="17">
        <v>15.0</v>
      </c>
      <c r="AE178" s="17">
        <v>13.60971</v>
      </c>
      <c r="AF178" s="17">
        <v>100.58049</v>
      </c>
    </row>
    <row r="179" hidden="1">
      <c r="A179" s="4">
        <v>668.0</v>
      </c>
      <c r="B179" s="4" t="s">
        <v>10</v>
      </c>
      <c r="C179" s="4" t="s">
        <v>37</v>
      </c>
      <c r="D179" s="4" t="s">
        <v>126</v>
      </c>
      <c r="E179" s="4" t="s">
        <v>124</v>
      </c>
      <c r="F179" s="4">
        <v>400.0</v>
      </c>
      <c r="G179" s="4" t="s">
        <v>127</v>
      </c>
      <c r="H179" s="4">
        <v>5.0</v>
      </c>
      <c r="I179" s="4">
        <v>17.3</v>
      </c>
      <c r="J179" s="4">
        <v>0.0</v>
      </c>
      <c r="K179" s="4">
        <v>2.3</v>
      </c>
      <c r="L179" s="4">
        <v>55.0</v>
      </c>
      <c r="M179" s="4">
        <v>17.0</v>
      </c>
      <c r="N179" s="4" t="s">
        <v>128</v>
      </c>
      <c r="O179" s="4" t="s">
        <v>129</v>
      </c>
      <c r="P179" s="4">
        <v>5.5</v>
      </c>
      <c r="Q179" s="4" t="s">
        <v>130</v>
      </c>
      <c r="R179" s="4">
        <v>76.0</v>
      </c>
      <c r="S179" s="17">
        <v>0.0</v>
      </c>
      <c r="T179" s="17">
        <v>0.0</v>
      </c>
      <c r="U179" s="17">
        <v>1287.176470588235</v>
      </c>
      <c r="V179" s="17">
        <v>0.0</v>
      </c>
      <c r="W179" s="17">
        <v>156.2991059245187</v>
      </c>
      <c r="X179" s="17">
        <v>13.60868</v>
      </c>
      <c r="Y179" s="17">
        <v>100.57982</v>
      </c>
      <c r="Z179" s="17">
        <v>2900.0</v>
      </c>
      <c r="AA179" s="17">
        <v>2900.0</v>
      </c>
      <c r="AB179" s="24">
        <v>45592.36805555555</v>
      </c>
      <c r="AC179" s="24">
        <v>45592.30902777778</v>
      </c>
      <c r="AD179" s="17">
        <v>85.0</v>
      </c>
      <c r="AE179" s="17">
        <v>13.60941</v>
      </c>
      <c r="AF179" s="17">
        <v>100.58018</v>
      </c>
    </row>
    <row r="180" hidden="1">
      <c r="A180" s="4">
        <v>669.0</v>
      </c>
      <c r="B180" s="4" t="s">
        <v>37</v>
      </c>
      <c r="C180" s="4" t="s">
        <v>37</v>
      </c>
      <c r="D180" s="4" t="s">
        <v>126</v>
      </c>
      <c r="E180" s="4" t="s">
        <v>117</v>
      </c>
      <c r="F180" s="4">
        <v>400.0</v>
      </c>
      <c r="G180" s="4" t="s">
        <v>127</v>
      </c>
      <c r="H180" s="4">
        <v>5.0</v>
      </c>
      <c r="I180" s="4">
        <v>17.3</v>
      </c>
      <c r="J180" s="4">
        <v>0.0</v>
      </c>
      <c r="K180" s="4">
        <v>2.3</v>
      </c>
      <c r="L180" s="4">
        <v>55.0</v>
      </c>
      <c r="M180" s="4">
        <v>17.0</v>
      </c>
      <c r="N180" s="4" t="s">
        <v>128</v>
      </c>
      <c r="O180" s="4" t="s">
        <v>129</v>
      </c>
      <c r="P180" s="4">
        <v>5.5</v>
      </c>
      <c r="Q180" s="4" t="s">
        <v>130</v>
      </c>
      <c r="R180" s="4">
        <v>76.0</v>
      </c>
      <c r="S180" s="17">
        <v>0.0</v>
      </c>
      <c r="T180" s="17">
        <v>0.0</v>
      </c>
      <c r="U180" s="17">
        <v>213.0</v>
      </c>
      <c r="V180" s="17">
        <v>0.0</v>
      </c>
      <c r="W180" s="17">
        <v>127.3503760496038</v>
      </c>
      <c r="X180" s="17">
        <v>13.60856</v>
      </c>
      <c r="Y180" s="17">
        <v>100.57982</v>
      </c>
      <c r="Z180" s="17">
        <v>0.0</v>
      </c>
      <c r="AA180" s="17">
        <v>0.0</v>
      </c>
      <c r="AB180" s="24">
        <v>45592.375</v>
      </c>
      <c r="AC180" s="24">
        <v>45592.36805555555</v>
      </c>
      <c r="AD180" s="17">
        <v>10.0</v>
      </c>
      <c r="AE180" s="17">
        <v>13.6089</v>
      </c>
      <c r="AF180" s="17">
        <v>100.58035</v>
      </c>
    </row>
    <row r="181" hidden="1">
      <c r="A181" s="4">
        <v>670.0</v>
      </c>
      <c r="B181" s="4" t="s">
        <v>37</v>
      </c>
      <c r="C181" s="4" t="s">
        <v>9</v>
      </c>
      <c r="D181" s="4" t="s">
        <v>126</v>
      </c>
      <c r="E181" s="4" t="s">
        <v>117</v>
      </c>
      <c r="F181" s="4">
        <v>400.0</v>
      </c>
      <c r="G181" s="4" t="s">
        <v>127</v>
      </c>
      <c r="H181" s="4">
        <v>5.0</v>
      </c>
      <c r="I181" s="4">
        <v>17.3</v>
      </c>
      <c r="J181" s="4">
        <v>0.0</v>
      </c>
      <c r="K181" s="4">
        <v>2.3</v>
      </c>
      <c r="L181" s="4">
        <v>55.0</v>
      </c>
      <c r="M181" s="4">
        <v>17.0</v>
      </c>
      <c r="N181" s="4" t="s">
        <v>128</v>
      </c>
      <c r="O181" s="4" t="s">
        <v>129</v>
      </c>
      <c r="P181" s="4">
        <v>5.5</v>
      </c>
      <c r="Q181" s="4" t="s">
        <v>130</v>
      </c>
      <c r="R181" s="4">
        <v>76.0</v>
      </c>
      <c r="S181" s="17">
        <v>0.0</v>
      </c>
      <c r="T181" s="17">
        <v>0.0</v>
      </c>
      <c r="U181" s="17">
        <v>1375.428571428571</v>
      </c>
      <c r="V181" s="17">
        <v>0.0</v>
      </c>
      <c r="W181" s="17">
        <v>0.0</v>
      </c>
      <c r="X181" s="17">
        <v>13.60856</v>
      </c>
      <c r="Y181" s="17">
        <v>100.57986</v>
      </c>
      <c r="Z181" s="17">
        <v>0.0</v>
      </c>
      <c r="AA181" s="17">
        <v>0.0</v>
      </c>
      <c r="AB181" s="24">
        <v>45592.46875</v>
      </c>
      <c r="AC181" s="24">
        <v>45592.39583333334</v>
      </c>
      <c r="AD181" s="17">
        <v>105.0</v>
      </c>
      <c r="AE181" s="17">
        <v>13.60856</v>
      </c>
      <c r="AF181" s="17">
        <v>100.57986</v>
      </c>
    </row>
    <row r="182" hidden="1">
      <c r="A182" s="4">
        <v>672.0</v>
      </c>
      <c r="B182" s="4" t="s">
        <v>9</v>
      </c>
      <c r="C182" s="4" t="s">
        <v>10</v>
      </c>
      <c r="D182" s="4" t="s">
        <v>126</v>
      </c>
      <c r="E182" s="4" t="s">
        <v>123</v>
      </c>
      <c r="F182" s="4">
        <v>400.0</v>
      </c>
      <c r="G182" s="4" t="s">
        <v>127</v>
      </c>
      <c r="H182" s="4">
        <v>5.0</v>
      </c>
      <c r="I182" s="4">
        <v>17.3</v>
      </c>
      <c r="J182" s="4">
        <v>0.0</v>
      </c>
      <c r="K182" s="4">
        <v>2.3</v>
      </c>
      <c r="L182" s="4">
        <v>55.0</v>
      </c>
      <c r="M182" s="4">
        <v>17.0</v>
      </c>
      <c r="N182" s="4" t="s">
        <v>128</v>
      </c>
      <c r="O182" s="4" t="s">
        <v>129</v>
      </c>
      <c r="P182" s="4">
        <v>5.5</v>
      </c>
      <c r="Q182" s="4" t="s">
        <v>130</v>
      </c>
      <c r="R182" s="4">
        <v>76.0</v>
      </c>
      <c r="S182" s="17">
        <v>0.0</v>
      </c>
      <c r="T182" s="17">
        <v>0.0</v>
      </c>
      <c r="U182" s="17">
        <v>1476.606060606061</v>
      </c>
      <c r="V182" s="17">
        <v>0.0</v>
      </c>
      <c r="W182" s="17">
        <v>0.0</v>
      </c>
      <c r="X182" s="17">
        <v>13.60856</v>
      </c>
      <c r="Y182" s="17">
        <v>100.57986</v>
      </c>
      <c r="Z182" s="17">
        <v>3150.0</v>
      </c>
      <c r="AA182" s="17">
        <v>8250.0</v>
      </c>
      <c r="AB182" s="24">
        <v>45592.58333333334</v>
      </c>
      <c r="AC182" s="24">
        <v>45592.46875</v>
      </c>
      <c r="AD182" s="17">
        <v>165.0</v>
      </c>
      <c r="AE182" s="17">
        <v>13.60856</v>
      </c>
      <c r="AF182" s="17">
        <v>100.57986</v>
      </c>
    </row>
    <row r="183" hidden="1">
      <c r="A183" s="4">
        <v>675.0</v>
      </c>
      <c r="B183" s="4" t="s">
        <v>10</v>
      </c>
      <c r="C183" s="4" t="s">
        <v>10</v>
      </c>
      <c r="D183" s="4" t="s">
        <v>126</v>
      </c>
      <c r="E183" s="4" t="s">
        <v>123</v>
      </c>
      <c r="F183" s="4">
        <v>400.0</v>
      </c>
      <c r="G183" s="4" t="s">
        <v>127</v>
      </c>
      <c r="H183" s="4">
        <v>5.0</v>
      </c>
      <c r="I183" s="4">
        <v>17.3</v>
      </c>
      <c r="J183" s="4">
        <v>0.0</v>
      </c>
      <c r="K183" s="4">
        <v>2.3</v>
      </c>
      <c r="L183" s="4">
        <v>55.0</v>
      </c>
      <c r="M183" s="4">
        <v>17.0</v>
      </c>
      <c r="N183" s="4" t="s">
        <v>128</v>
      </c>
      <c r="O183" s="4" t="s">
        <v>129</v>
      </c>
      <c r="P183" s="4">
        <v>5.5</v>
      </c>
      <c r="Q183" s="4" t="s">
        <v>130</v>
      </c>
      <c r="R183" s="4">
        <v>76.0</v>
      </c>
      <c r="S183" s="17">
        <v>0.0</v>
      </c>
      <c r="T183" s="17">
        <v>0.0</v>
      </c>
      <c r="U183" s="17">
        <v>1604.0</v>
      </c>
      <c r="V183" s="17">
        <v>0.0</v>
      </c>
      <c r="W183" s="17">
        <v>0.0</v>
      </c>
      <c r="X183" s="17">
        <v>13.60856</v>
      </c>
      <c r="Y183" s="17">
        <v>100.57986</v>
      </c>
      <c r="Z183" s="17">
        <v>3150.0</v>
      </c>
      <c r="AA183" s="17">
        <v>9200.0</v>
      </c>
      <c r="AB183" s="24">
        <v>45592.59722222222</v>
      </c>
      <c r="AC183" s="24">
        <v>45592.58333333334</v>
      </c>
      <c r="AD183" s="17">
        <v>20.0</v>
      </c>
      <c r="AE183" s="17">
        <v>13.60856</v>
      </c>
      <c r="AF183" s="17">
        <v>100.57986</v>
      </c>
    </row>
    <row r="184" hidden="1">
      <c r="A184" s="4">
        <v>4390.0</v>
      </c>
      <c r="B184" s="4" t="s">
        <v>16</v>
      </c>
      <c r="C184" s="4" t="s">
        <v>14</v>
      </c>
      <c r="D184" s="4" t="s">
        <v>116</v>
      </c>
      <c r="E184" s="4" t="s">
        <v>124</v>
      </c>
      <c r="F184" s="4">
        <v>650.0</v>
      </c>
      <c r="G184" s="4" t="s">
        <v>118</v>
      </c>
      <c r="H184" s="4">
        <v>7.0</v>
      </c>
      <c r="I184" s="4">
        <v>23.5</v>
      </c>
      <c r="J184" s="4">
        <v>22.13</v>
      </c>
      <c r="K184" s="4">
        <v>3.2</v>
      </c>
      <c r="L184" s="4">
        <v>130.97</v>
      </c>
      <c r="M184" s="4">
        <v>89.06</v>
      </c>
      <c r="N184" s="4" t="s">
        <v>119</v>
      </c>
      <c r="O184" s="4" t="s">
        <v>120</v>
      </c>
      <c r="P184" s="4">
        <v>6.0</v>
      </c>
      <c r="Q184" s="4" t="s">
        <v>121</v>
      </c>
      <c r="R184" s="4">
        <v>100.0</v>
      </c>
      <c r="S184" s="17">
        <v>39.36483480176211</v>
      </c>
      <c r="T184" s="17">
        <v>744.6514583333334</v>
      </c>
      <c r="U184" s="17">
        <v>1627.590308370044</v>
      </c>
      <c r="V184" s="17">
        <v>2.668416211453745</v>
      </c>
      <c r="W184" s="17">
        <v>57785.23803334541</v>
      </c>
      <c r="X184" s="17">
        <v>13.10663</v>
      </c>
      <c r="Y184" s="17">
        <v>100.56642</v>
      </c>
      <c r="Z184" s="17">
        <v>2250.0</v>
      </c>
      <c r="AA184" s="17">
        <v>5400.0</v>
      </c>
      <c r="AB184" s="24">
        <v>45593.13194444445</v>
      </c>
      <c r="AC184" s="24">
        <v>45592.58680555555</v>
      </c>
      <c r="AD184" s="17">
        <v>785.0</v>
      </c>
      <c r="AE184" s="17">
        <v>13.26773</v>
      </c>
      <c r="AF184" s="17">
        <v>100.83688</v>
      </c>
    </row>
    <row r="185" hidden="1">
      <c r="A185" s="4">
        <v>679.0</v>
      </c>
      <c r="B185" s="4" t="s">
        <v>10</v>
      </c>
      <c r="C185" s="4" t="s">
        <v>10</v>
      </c>
      <c r="D185" s="4" t="s">
        <v>126</v>
      </c>
      <c r="E185" s="4" t="s">
        <v>123</v>
      </c>
      <c r="F185" s="4">
        <v>400.0</v>
      </c>
      <c r="G185" s="4" t="s">
        <v>127</v>
      </c>
      <c r="H185" s="4">
        <v>5.0</v>
      </c>
      <c r="I185" s="4">
        <v>17.3</v>
      </c>
      <c r="J185" s="4">
        <v>0.0</v>
      </c>
      <c r="K185" s="4">
        <v>2.3</v>
      </c>
      <c r="L185" s="4">
        <v>55.0</v>
      </c>
      <c r="M185" s="4">
        <v>17.0</v>
      </c>
      <c r="N185" s="4" t="s">
        <v>128</v>
      </c>
      <c r="O185" s="4" t="s">
        <v>129</v>
      </c>
      <c r="P185" s="4">
        <v>5.5</v>
      </c>
      <c r="Q185" s="4" t="s">
        <v>130</v>
      </c>
      <c r="R185" s="4">
        <v>76.0</v>
      </c>
      <c r="S185" s="17">
        <v>0.0</v>
      </c>
      <c r="T185" s="17">
        <v>0.0</v>
      </c>
      <c r="U185" s="17">
        <v>89.11111111111111</v>
      </c>
      <c r="V185" s="17">
        <v>0.0</v>
      </c>
      <c r="W185" s="17">
        <v>114.8831300518116</v>
      </c>
      <c r="X185" s="17">
        <v>13.60821</v>
      </c>
      <c r="Y185" s="17">
        <v>100.57938</v>
      </c>
      <c r="Z185" s="17">
        <v>3300.0</v>
      </c>
      <c r="AA185" s="17">
        <v>8250.0</v>
      </c>
      <c r="AB185" s="24">
        <v>45592.61805555555</v>
      </c>
      <c r="AC185" s="24">
        <v>45592.59722222222</v>
      </c>
      <c r="AD185" s="17">
        <v>30.0</v>
      </c>
      <c r="AE185" s="17">
        <v>13.60874</v>
      </c>
      <c r="AF185" s="17">
        <v>100.57986</v>
      </c>
    </row>
    <row r="186" hidden="1">
      <c r="A186" s="4">
        <v>680.0</v>
      </c>
      <c r="B186" s="4" t="s">
        <v>10</v>
      </c>
      <c r="C186" s="4" t="s">
        <v>10</v>
      </c>
      <c r="D186" s="4" t="s">
        <v>126</v>
      </c>
      <c r="E186" s="4" t="s">
        <v>123</v>
      </c>
      <c r="F186" s="4">
        <v>400.0</v>
      </c>
      <c r="G186" s="4" t="s">
        <v>127</v>
      </c>
      <c r="H186" s="4">
        <v>5.0</v>
      </c>
      <c r="I186" s="4">
        <v>17.3</v>
      </c>
      <c r="J186" s="4">
        <v>0.0</v>
      </c>
      <c r="K186" s="4">
        <v>2.3</v>
      </c>
      <c r="L186" s="4">
        <v>55.0</v>
      </c>
      <c r="M186" s="4">
        <v>17.0</v>
      </c>
      <c r="N186" s="4" t="s">
        <v>128</v>
      </c>
      <c r="O186" s="4" t="s">
        <v>129</v>
      </c>
      <c r="P186" s="4">
        <v>5.5</v>
      </c>
      <c r="Q186" s="4" t="s">
        <v>130</v>
      </c>
      <c r="R186" s="4">
        <v>76.0</v>
      </c>
      <c r="S186" s="17">
        <v>0.0</v>
      </c>
      <c r="T186" s="17">
        <v>0.0</v>
      </c>
      <c r="U186" s="17">
        <v>180.703125</v>
      </c>
      <c r="V186" s="17">
        <v>0.0</v>
      </c>
      <c r="W186" s="17">
        <v>0.0</v>
      </c>
      <c r="X186" s="17">
        <v>13.60874</v>
      </c>
      <c r="Y186" s="17">
        <v>100.57938</v>
      </c>
      <c r="Z186" s="17">
        <v>2900.0</v>
      </c>
      <c r="AA186" s="17">
        <v>5400.0</v>
      </c>
      <c r="AB186" s="24">
        <v>45592.67708333334</v>
      </c>
      <c r="AC186" s="24">
        <v>45592.65972222222</v>
      </c>
      <c r="AD186" s="17">
        <v>25.0</v>
      </c>
      <c r="AE186" s="17">
        <v>13.60874</v>
      </c>
      <c r="AF186" s="17">
        <v>100.57938</v>
      </c>
    </row>
    <row r="187" hidden="1">
      <c r="A187" s="4">
        <v>682.0</v>
      </c>
      <c r="B187" s="4" t="s">
        <v>10</v>
      </c>
      <c r="C187" s="4" t="s">
        <v>10</v>
      </c>
      <c r="D187" s="4" t="s">
        <v>126</v>
      </c>
      <c r="E187" s="4" t="s">
        <v>124</v>
      </c>
      <c r="F187" s="4">
        <v>400.0</v>
      </c>
      <c r="G187" s="4" t="s">
        <v>127</v>
      </c>
      <c r="H187" s="4">
        <v>5.0</v>
      </c>
      <c r="I187" s="4">
        <v>17.3</v>
      </c>
      <c r="J187" s="4">
        <v>0.0</v>
      </c>
      <c r="K187" s="4">
        <v>2.3</v>
      </c>
      <c r="L187" s="4">
        <v>55.0</v>
      </c>
      <c r="M187" s="4">
        <v>17.0</v>
      </c>
      <c r="N187" s="4" t="s">
        <v>128</v>
      </c>
      <c r="O187" s="4" t="s">
        <v>129</v>
      </c>
      <c r="P187" s="4">
        <v>5.5</v>
      </c>
      <c r="Q187" s="4" t="s">
        <v>130</v>
      </c>
      <c r="R187" s="4">
        <v>76.0</v>
      </c>
      <c r="S187" s="17">
        <v>0.0</v>
      </c>
      <c r="T187" s="17">
        <v>0.0</v>
      </c>
      <c r="U187" s="17">
        <v>1285.0</v>
      </c>
      <c r="V187" s="17">
        <v>0.0</v>
      </c>
      <c r="W187" s="17">
        <v>0.0</v>
      </c>
      <c r="X187" s="17">
        <v>13.60874</v>
      </c>
      <c r="Y187" s="17">
        <v>100.57938</v>
      </c>
      <c r="Z187" s="17">
        <v>2250.0</v>
      </c>
      <c r="AA187" s="17">
        <v>5400.0</v>
      </c>
      <c r="AB187" s="24">
        <v>45592.89236111111</v>
      </c>
      <c r="AC187" s="24">
        <v>45592.88194444445</v>
      </c>
      <c r="AD187" s="17">
        <v>15.0</v>
      </c>
      <c r="AE187" s="17">
        <v>13.60874</v>
      </c>
      <c r="AF187" s="17">
        <v>100.57938</v>
      </c>
    </row>
    <row r="188" hidden="1">
      <c r="A188" s="4">
        <v>684.0</v>
      </c>
      <c r="B188" s="4" t="s">
        <v>10</v>
      </c>
      <c r="C188" s="4" t="s">
        <v>10</v>
      </c>
      <c r="D188" s="4" t="s">
        <v>126</v>
      </c>
      <c r="E188" s="4" t="s">
        <v>123</v>
      </c>
      <c r="F188" s="4">
        <v>400.0</v>
      </c>
      <c r="G188" s="4" t="s">
        <v>127</v>
      </c>
      <c r="H188" s="4">
        <v>5.0</v>
      </c>
      <c r="I188" s="4">
        <v>17.3</v>
      </c>
      <c r="J188" s="4">
        <v>0.0</v>
      </c>
      <c r="K188" s="4">
        <v>2.3</v>
      </c>
      <c r="L188" s="4">
        <v>55.0</v>
      </c>
      <c r="M188" s="4">
        <v>17.0</v>
      </c>
      <c r="N188" s="4" t="s">
        <v>128</v>
      </c>
      <c r="O188" s="4" t="s">
        <v>129</v>
      </c>
      <c r="P188" s="4">
        <v>5.5</v>
      </c>
      <c r="Q188" s="4" t="s">
        <v>130</v>
      </c>
      <c r="R188" s="4">
        <v>76.0</v>
      </c>
      <c r="S188" s="17">
        <v>0.0</v>
      </c>
      <c r="T188" s="17">
        <v>0.0</v>
      </c>
      <c r="U188" s="17">
        <v>0.0</v>
      </c>
      <c r="V188" s="17">
        <v>0.0</v>
      </c>
      <c r="W188" s="17">
        <v>0.0</v>
      </c>
      <c r="X188" s="17">
        <v>13.60874</v>
      </c>
      <c r="Y188" s="17">
        <v>100.57938</v>
      </c>
      <c r="Z188" s="17">
        <v>3150.0</v>
      </c>
      <c r="AA188" s="17">
        <v>3150.0</v>
      </c>
      <c r="AB188" s="24">
        <v>45592.90625</v>
      </c>
      <c r="AC188" s="24">
        <v>45592.89236111111</v>
      </c>
      <c r="AD188" s="17">
        <v>20.0</v>
      </c>
      <c r="AE188" s="17">
        <v>13.60874</v>
      </c>
      <c r="AF188" s="17">
        <v>100.57938</v>
      </c>
    </row>
    <row r="189" hidden="1">
      <c r="A189" s="4">
        <v>689.0</v>
      </c>
      <c r="B189" s="4" t="s">
        <v>10</v>
      </c>
      <c r="C189" s="4" t="s">
        <v>10</v>
      </c>
      <c r="D189" s="4" t="s">
        <v>126</v>
      </c>
      <c r="E189" s="4" t="s">
        <v>123</v>
      </c>
      <c r="F189" s="4">
        <v>400.0</v>
      </c>
      <c r="G189" s="4" t="s">
        <v>127</v>
      </c>
      <c r="H189" s="4">
        <v>5.0</v>
      </c>
      <c r="I189" s="4">
        <v>17.3</v>
      </c>
      <c r="J189" s="4">
        <v>0.0</v>
      </c>
      <c r="K189" s="4">
        <v>2.3</v>
      </c>
      <c r="L189" s="4">
        <v>55.0</v>
      </c>
      <c r="M189" s="4">
        <v>17.0</v>
      </c>
      <c r="N189" s="4" t="s">
        <v>128</v>
      </c>
      <c r="O189" s="4" t="s">
        <v>129</v>
      </c>
      <c r="P189" s="4">
        <v>5.5</v>
      </c>
      <c r="Q189" s="4" t="s">
        <v>130</v>
      </c>
      <c r="R189" s="4">
        <v>76.0</v>
      </c>
      <c r="S189" s="17">
        <v>0.0</v>
      </c>
      <c r="T189" s="17">
        <v>0.0</v>
      </c>
      <c r="U189" s="17">
        <v>1289.417475728155</v>
      </c>
      <c r="V189" s="17">
        <v>6.273323495145632</v>
      </c>
      <c r="W189" s="17">
        <v>53045.71998033808</v>
      </c>
      <c r="X189" s="17">
        <v>13.44142</v>
      </c>
      <c r="Y189" s="17">
        <v>100.54933</v>
      </c>
      <c r="Z189" s="17">
        <v>3300.0</v>
      </c>
      <c r="AA189" s="17">
        <v>14650.0</v>
      </c>
      <c r="AB189" s="24">
        <v>45592.93055555555</v>
      </c>
      <c r="AC189" s="24">
        <v>45592.90625</v>
      </c>
      <c r="AD189" s="17">
        <v>35.0</v>
      </c>
      <c r="AE189" s="17">
        <v>13.62044</v>
      </c>
      <c r="AF189" s="17">
        <v>100.66562</v>
      </c>
    </row>
    <row r="190" hidden="1">
      <c r="A190" s="4">
        <v>691.0</v>
      </c>
      <c r="B190" s="4" t="s">
        <v>10</v>
      </c>
      <c r="C190" s="4" t="s">
        <v>37</v>
      </c>
      <c r="D190" s="4" t="s">
        <v>126</v>
      </c>
      <c r="E190" s="4" t="s">
        <v>124</v>
      </c>
      <c r="F190" s="4">
        <v>400.0</v>
      </c>
      <c r="G190" s="4" t="s">
        <v>127</v>
      </c>
      <c r="H190" s="4">
        <v>5.0</v>
      </c>
      <c r="I190" s="4">
        <v>17.3</v>
      </c>
      <c r="J190" s="4">
        <v>0.0</v>
      </c>
      <c r="K190" s="4">
        <v>2.3</v>
      </c>
      <c r="L190" s="4">
        <v>55.0</v>
      </c>
      <c r="M190" s="4">
        <v>17.0</v>
      </c>
      <c r="N190" s="4" t="s">
        <v>128</v>
      </c>
      <c r="O190" s="4" t="s">
        <v>129</v>
      </c>
      <c r="P190" s="4">
        <v>5.5</v>
      </c>
      <c r="Q190" s="4" t="s">
        <v>130</v>
      </c>
      <c r="R190" s="4">
        <v>76.0</v>
      </c>
      <c r="S190" s="17">
        <v>0.0</v>
      </c>
      <c r="T190" s="17">
        <v>0.0</v>
      </c>
      <c r="U190" s="17">
        <v>1398.0</v>
      </c>
      <c r="V190" s="17">
        <v>3.507812777777778</v>
      </c>
      <c r="W190" s="17">
        <v>6192.46825820151</v>
      </c>
      <c r="X190" s="17">
        <v>13.6104</v>
      </c>
      <c r="Y190" s="17">
        <v>100.5448</v>
      </c>
      <c r="Z190" s="17">
        <v>3150.0</v>
      </c>
      <c r="AA190" s="17">
        <v>5400.0</v>
      </c>
      <c r="AB190" s="24">
        <v>45593.32638888889</v>
      </c>
      <c r="AC190" s="24">
        <v>45593.26388888889</v>
      </c>
      <c r="AD190" s="17">
        <v>90.0</v>
      </c>
      <c r="AE190" s="17">
        <v>13.62714</v>
      </c>
      <c r="AF190" s="17">
        <v>100.58643</v>
      </c>
    </row>
    <row r="191" hidden="1">
      <c r="A191" s="4">
        <v>692.0</v>
      </c>
      <c r="B191" s="4" t="s">
        <v>37</v>
      </c>
      <c r="C191" s="4" t="s">
        <v>122</v>
      </c>
      <c r="D191" s="4" t="s">
        <v>126</v>
      </c>
      <c r="E191" s="4" t="s">
        <v>117</v>
      </c>
      <c r="F191" s="4">
        <v>400.0</v>
      </c>
      <c r="G191" s="4" t="s">
        <v>127</v>
      </c>
      <c r="H191" s="4">
        <v>5.0</v>
      </c>
      <c r="I191" s="4">
        <v>17.3</v>
      </c>
      <c r="J191" s="4">
        <v>0.0</v>
      </c>
      <c r="K191" s="4">
        <v>2.3</v>
      </c>
      <c r="L191" s="4">
        <v>55.0</v>
      </c>
      <c r="M191" s="4">
        <v>17.0</v>
      </c>
      <c r="N191" s="4" t="s">
        <v>128</v>
      </c>
      <c r="O191" s="4" t="s">
        <v>129</v>
      </c>
      <c r="P191" s="4">
        <v>5.5</v>
      </c>
      <c r="Q191" s="4" t="s">
        <v>130</v>
      </c>
      <c r="R191" s="4">
        <v>76.0</v>
      </c>
      <c r="S191" s="17">
        <v>0.0</v>
      </c>
      <c r="T191" s="17">
        <v>0.0</v>
      </c>
      <c r="U191" s="17">
        <v>1398.0</v>
      </c>
      <c r="V191" s="17">
        <v>0.0</v>
      </c>
      <c r="W191" s="17">
        <v>0.0</v>
      </c>
      <c r="X191" s="17">
        <v>13.62714</v>
      </c>
      <c r="Y191" s="17">
        <v>100.5448</v>
      </c>
      <c r="Z191" s="17">
        <v>0.0</v>
      </c>
      <c r="AA191" s="17">
        <v>0.0</v>
      </c>
      <c r="AB191" s="24">
        <v>45593.42361111111</v>
      </c>
      <c r="AC191" s="24">
        <v>45593.32638888889</v>
      </c>
      <c r="AD191" s="17">
        <v>140.0</v>
      </c>
      <c r="AE191" s="17">
        <v>13.62714</v>
      </c>
      <c r="AF191" s="17">
        <v>100.5448</v>
      </c>
    </row>
    <row r="192" hidden="1">
      <c r="A192" s="4">
        <v>4392.0</v>
      </c>
      <c r="B192" s="4" t="s">
        <v>14</v>
      </c>
      <c r="C192" s="4" t="s">
        <v>14</v>
      </c>
      <c r="D192" s="4" t="s">
        <v>116</v>
      </c>
      <c r="E192" s="4" t="s">
        <v>117</v>
      </c>
      <c r="F192" s="4">
        <v>650.0</v>
      </c>
      <c r="G192" s="4" t="s">
        <v>118</v>
      </c>
      <c r="H192" s="4">
        <v>7.0</v>
      </c>
      <c r="I192" s="4">
        <v>23.5</v>
      </c>
      <c r="J192" s="4">
        <v>22.13</v>
      </c>
      <c r="K192" s="4">
        <v>3.2</v>
      </c>
      <c r="L192" s="4">
        <v>130.97</v>
      </c>
      <c r="M192" s="4">
        <v>89.06</v>
      </c>
      <c r="N192" s="4" t="s">
        <v>119</v>
      </c>
      <c r="O192" s="4" t="s">
        <v>120</v>
      </c>
      <c r="P192" s="4">
        <v>6.0</v>
      </c>
      <c r="Q192" s="4" t="s">
        <v>121</v>
      </c>
      <c r="R192" s="4">
        <v>100.0</v>
      </c>
      <c r="S192" s="17">
        <v>0.0</v>
      </c>
      <c r="T192" s="17">
        <v>0.0</v>
      </c>
      <c r="U192" s="17">
        <v>967.71875</v>
      </c>
      <c r="V192" s="17">
        <v>0.0</v>
      </c>
      <c r="W192" s="17">
        <v>0.0</v>
      </c>
      <c r="X192" s="17">
        <v>13.10773</v>
      </c>
      <c r="Y192" s="17">
        <v>100.8086</v>
      </c>
      <c r="Z192" s="17">
        <v>0.0</v>
      </c>
      <c r="AA192" s="17">
        <v>0.0</v>
      </c>
      <c r="AB192" s="24">
        <v>45593.40277777778</v>
      </c>
      <c r="AC192" s="24">
        <v>45593.375</v>
      </c>
      <c r="AD192" s="17">
        <v>40.0</v>
      </c>
      <c r="AE192" s="17">
        <v>13.10773</v>
      </c>
      <c r="AF192" s="17">
        <v>100.8086</v>
      </c>
    </row>
    <row r="193" hidden="1">
      <c r="A193" s="4">
        <v>4393.0</v>
      </c>
      <c r="B193" s="4" t="s">
        <v>14</v>
      </c>
      <c r="C193" s="4" t="s">
        <v>14</v>
      </c>
      <c r="D193" s="4" t="s">
        <v>116</v>
      </c>
      <c r="E193" s="4" t="s">
        <v>117</v>
      </c>
      <c r="F193" s="4">
        <v>650.0</v>
      </c>
      <c r="G193" s="4" t="s">
        <v>118</v>
      </c>
      <c r="H193" s="4">
        <v>7.0</v>
      </c>
      <c r="I193" s="4">
        <v>23.5</v>
      </c>
      <c r="J193" s="4">
        <v>22.13</v>
      </c>
      <c r="K193" s="4">
        <v>3.2</v>
      </c>
      <c r="L193" s="4">
        <v>130.97</v>
      </c>
      <c r="M193" s="4">
        <v>89.06</v>
      </c>
      <c r="N193" s="4" t="s">
        <v>119</v>
      </c>
      <c r="O193" s="4" t="s">
        <v>120</v>
      </c>
      <c r="P193" s="4">
        <v>6.0</v>
      </c>
      <c r="Q193" s="4" t="s">
        <v>121</v>
      </c>
      <c r="R193" s="4">
        <v>100.0</v>
      </c>
      <c r="S193" s="17">
        <v>0.0</v>
      </c>
      <c r="T193" s="17">
        <v>0.0</v>
      </c>
      <c r="U193" s="17">
        <v>1097.75</v>
      </c>
      <c r="V193" s="17">
        <v>0.0</v>
      </c>
      <c r="W193" s="17">
        <v>0.0</v>
      </c>
      <c r="X193" s="17">
        <v>13.10773</v>
      </c>
      <c r="Y193" s="17">
        <v>100.8086</v>
      </c>
      <c r="Z193" s="17">
        <v>0.0</v>
      </c>
      <c r="AA193" s="17">
        <v>0.0</v>
      </c>
      <c r="AB193" s="24">
        <v>45593.40972222222</v>
      </c>
      <c r="AC193" s="24">
        <v>45593.40277777778</v>
      </c>
      <c r="AD193" s="17">
        <v>10.0</v>
      </c>
      <c r="AE193" s="17">
        <v>13.10773</v>
      </c>
      <c r="AF193" s="17">
        <v>100.8086</v>
      </c>
    </row>
    <row r="194" hidden="1">
      <c r="A194" s="4">
        <v>4394.0</v>
      </c>
      <c r="B194" s="4" t="s">
        <v>14</v>
      </c>
      <c r="C194" s="4" t="s">
        <v>14</v>
      </c>
      <c r="D194" s="4" t="s">
        <v>116</v>
      </c>
      <c r="E194" s="4" t="s">
        <v>123</v>
      </c>
      <c r="F194" s="4">
        <v>650.0</v>
      </c>
      <c r="G194" s="4" t="s">
        <v>118</v>
      </c>
      <c r="H194" s="4">
        <v>7.0</v>
      </c>
      <c r="I194" s="4">
        <v>23.5</v>
      </c>
      <c r="J194" s="4">
        <v>22.13</v>
      </c>
      <c r="K194" s="4">
        <v>3.2</v>
      </c>
      <c r="L194" s="4">
        <v>130.97</v>
      </c>
      <c r="M194" s="4">
        <v>89.06</v>
      </c>
      <c r="N194" s="4" t="s">
        <v>119</v>
      </c>
      <c r="O194" s="4" t="s">
        <v>120</v>
      </c>
      <c r="P194" s="4">
        <v>6.0</v>
      </c>
      <c r="Q194" s="4" t="s">
        <v>121</v>
      </c>
      <c r="R194" s="4">
        <v>100.0</v>
      </c>
      <c r="S194" s="17">
        <v>4.838333333333334</v>
      </c>
      <c r="T194" s="17">
        <v>2.419166666666666</v>
      </c>
      <c r="U194" s="17">
        <v>793.9583333333334</v>
      </c>
      <c r="V194" s="17">
        <v>0.0</v>
      </c>
      <c r="W194" s="17">
        <v>137.0087469460429</v>
      </c>
      <c r="X194" s="17">
        <v>13.10663</v>
      </c>
      <c r="Y194" s="17">
        <v>100.8086</v>
      </c>
      <c r="Z194" s="17">
        <v>1500.0</v>
      </c>
      <c r="AA194" s="17">
        <v>1500.0</v>
      </c>
      <c r="AB194" s="24">
        <v>45593.43055555555</v>
      </c>
      <c r="AC194" s="24">
        <v>45593.40972222222</v>
      </c>
      <c r="AD194" s="17">
        <v>30.0</v>
      </c>
      <c r="AE194" s="17">
        <v>13.10773</v>
      </c>
      <c r="AF194" s="17">
        <v>100.80917</v>
      </c>
    </row>
    <row r="195" hidden="1">
      <c r="A195" s="4">
        <v>695.0</v>
      </c>
      <c r="B195" s="4" t="s">
        <v>122</v>
      </c>
      <c r="C195" s="4" t="s">
        <v>9</v>
      </c>
      <c r="D195" s="4" t="s">
        <v>126</v>
      </c>
      <c r="E195" s="4" t="s">
        <v>123</v>
      </c>
      <c r="F195" s="4">
        <v>400.0</v>
      </c>
      <c r="G195" s="4" t="s">
        <v>127</v>
      </c>
      <c r="H195" s="4">
        <v>5.0</v>
      </c>
      <c r="I195" s="4">
        <v>17.3</v>
      </c>
      <c r="J195" s="4">
        <v>0.0</v>
      </c>
      <c r="K195" s="4">
        <v>2.3</v>
      </c>
      <c r="L195" s="4">
        <v>55.0</v>
      </c>
      <c r="M195" s="4">
        <v>17.0</v>
      </c>
      <c r="N195" s="4" t="s">
        <v>128</v>
      </c>
      <c r="O195" s="4" t="s">
        <v>129</v>
      </c>
      <c r="P195" s="4">
        <v>5.5</v>
      </c>
      <c r="Q195" s="4" t="s">
        <v>130</v>
      </c>
      <c r="R195" s="4">
        <v>76.0</v>
      </c>
      <c r="S195" s="17">
        <v>0.0</v>
      </c>
      <c r="T195" s="17">
        <v>0.0</v>
      </c>
      <c r="U195" s="17">
        <v>1345.241379310345</v>
      </c>
      <c r="V195" s="17">
        <v>0.0</v>
      </c>
      <c r="W195" s="17">
        <v>0.0</v>
      </c>
      <c r="X195" s="17">
        <v>13.62714</v>
      </c>
      <c r="Y195" s="17">
        <v>100.5448</v>
      </c>
      <c r="Z195" s="17">
        <v>3250.0</v>
      </c>
      <c r="AA195" s="17">
        <v>8400.0</v>
      </c>
      <c r="AB195" s="24">
        <v>45593.52430555555</v>
      </c>
      <c r="AC195" s="24">
        <v>45593.42361111111</v>
      </c>
      <c r="AD195" s="17">
        <v>145.0</v>
      </c>
      <c r="AE195" s="17">
        <v>13.62714</v>
      </c>
      <c r="AF195" s="17">
        <v>100.5448</v>
      </c>
    </row>
    <row r="196" hidden="1">
      <c r="A196" s="4">
        <v>4397.0</v>
      </c>
      <c r="B196" s="4" t="s">
        <v>14</v>
      </c>
      <c r="C196" s="4" t="s">
        <v>14</v>
      </c>
      <c r="D196" s="4" t="s">
        <v>116</v>
      </c>
      <c r="E196" s="4" t="s">
        <v>123</v>
      </c>
      <c r="F196" s="4">
        <v>650.0</v>
      </c>
      <c r="G196" s="4" t="s">
        <v>118</v>
      </c>
      <c r="H196" s="4">
        <v>7.0</v>
      </c>
      <c r="I196" s="4">
        <v>23.5</v>
      </c>
      <c r="J196" s="4">
        <v>22.13</v>
      </c>
      <c r="K196" s="4">
        <v>3.2</v>
      </c>
      <c r="L196" s="4">
        <v>130.97</v>
      </c>
      <c r="M196" s="4">
        <v>89.06</v>
      </c>
      <c r="N196" s="4" t="s">
        <v>119</v>
      </c>
      <c r="O196" s="4" t="s">
        <v>120</v>
      </c>
      <c r="P196" s="4">
        <v>6.0</v>
      </c>
      <c r="Q196" s="4" t="s">
        <v>121</v>
      </c>
      <c r="R196" s="4">
        <v>100.0</v>
      </c>
      <c r="S196" s="17">
        <v>61.70111111111111</v>
      </c>
      <c r="T196" s="17">
        <v>277.655</v>
      </c>
      <c r="U196" s="17">
        <v>1342.550925925926</v>
      </c>
      <c r="V196" s="17">
        <v>2.617982777777778</v>
      </c>
      <c r="W196" s="17">
        <v>16291.06476603977</v>
      </c>
      <c r="X196" s="17">
        <v>13.10701</v>
      </c>
      <c r="Y196" s="17">
        <v>100.68502</v>
      </c>
      <c r="Z196" s="17">
        <v>2500.0</v>
      </c>
      <c r="AA196" s="17">
        <v>2500.0</v>
      </c>
      <c r="AB196" s="24">
        <v>45593.57291666666</v>
      </c>
      <c r="AC196" s="24">
        <v>45593.43055555555</v>
      </c>
      <c r="AD196" s="17">
        <v>205.0</v>
      </c>
      <c r="AE196" s="17">
        <v>13.18224</v>
      </c>
      <c r="AF196" s="17">
        <v>100.81003</v>
      </c>
    </row>
    <row r="197" hidden="1">
      <c r="A197" s="4">
        <v>696.0</v>
      </c>
      <c r="B197" s="4" t="s">
        <v>9</v>
      </c>
      <c r="C197" s="4" t="s">
        <v>37</v>
      </c>
      <c r="D197" s="4" t="s">
        <v>126</v>
      </c>
      <c r="E197" s="4" t="s">
        <v>117</v>
      </c>
      <c r="F197" s="4">
        <v>400.0</v>
      </c>
      <c r="G197" s="4" t="s">
        <v>127</v>
      </c>
      <c r="H197" s="4">
        <v>5.0</v>
      </c>
      <c r="I197" s="4">
        <v>17.3</v>
      </c>
      <c r="J197" s="4">
        <v>0.0</v>
      </c>
      <c r="K197" s="4">
        <v>2.3</v>
      </c>
      <c r="L197" s="4">
        <v>55.0</v>
      </c>
      <c r="M197" s="4">
        <v>17.0</v>
      </c>
      <c r="N197" s="4" t="s">
        <v>128</v>
      </c>
      <c r="O197" s="4" t="s">
        <v>129</v>
      </c>
      <c r="P197" s="4">
        <v>5.5</v>
      </c>
      <c r="Q197" s="4" t="s">
        <v>130</v>
      </c>
      <c r="R197" s="4">
        <v>76.0</v>
      </c>
      <c r="S197" s="17">
        <v>0.0</v>
      </c>
      <c r="T197" s="17">
        <v>0.0</v>
      </c>
      <c r="U197" s="17">
        <v>186.8012422360248</v>
      </c>
      <c r="V197" s="17">
        <v>0.8719913664596274</v>
      </c>
      <c r="W197" s="17">
        <v>13361.64818337387</v>
      </c>
      <c r="X197" s="17">
        <v>13.60814</v>
      </c>
      <c r="Y197" s="17">
        <v>100.5448</v>
      </c>
      <c r="Z197" s="17">
        <v>0.0</v>
      </c>
      <c r="AA197" s="17">
        <v>0.0</v>
      </c>
      <c r="AB197" s="24">
        <v>45593.58680555555</v>
      </c>
      <c r="AC197" s="24">
        <v>45593.52430555555</v>
      </c>
      <c r="AD197" s="17">
        <v>90.0</v>
      </c>
      <c r="AE197" s="17">
        <v>13.62714</v>
      </c>
      <c r="AF197" s="17">
        <v>100.58099</v>
      </c>
    </row>
    <row r="198" hidden="1">
      <c r="A198" s="4">
        <v>4398.0</v>
      </c>
      <c r="B198" s="4" t="s">
        <v>16</v>
      </c>
      <c r="C198" s="4" t="s">
        <v>115</v>
      </c>
      <c r="D198" s="4" t="s">
        <v>116</v>
      </c>
      <c r="E198" s="4" t="s">
        <v>117</v>
      </c>
      <c r="F198" s="4">
        <v>650.0</v>
      </c>
      <c r="G198" s="4" t="s">
        <v>118</v>
      </c>
      <c r="H198" s="4">
        <v>7.0</v>
      </c>
      <c r="I198" s="4">
        <v>23.5</v>
      </c>
      <c r="J198" s="4">
        <v>22.13</v>
      </c>
      <c r="K198" s="4">
        <v>3.2</v>
      </c>
      <c r="L198" s="4">
        <v>130.97</v>
      </c>
      <c r="M198" s="4">
        <v>89.06</v>
      </c>
      <c r="N198" s="4" t="s">
        <v>119</v>
      </c>
      <c r="O198" s="4" t="s">
        <v>120</v>
      </c>
      <c r="P198" s="4">
        <v>6.0</v>
      </c>
      <c r="Q198" s="4" t="s">
        <v>121</v>
      </c>
      <c r="R198" s="4">
        <v>100.0</v>
      </c>
      <c r="S198" s="17">
        <v>66.54035714285715</v>
      </c>
      <c r="T198" s="17">
        <v>155.2608333333333</v>
      </c>
      <c r="U198" s="17">
        <v>456.6696428571428</v>
      </c>
      <c r="V198" s="17">
        <v>2.4836775</v>
      </c>
      <c r="W198" s="17">
        <v>8810.538280754554</v>
      </c>
      <c r="X198" s="17">
        <v>13.18362</v>
      </c>
      <c r="Y198" s="17">
        <v>100.6174</v>
      </c>
      <c r="Z198" s="17">
        <v>0.0</v>
      </c>
      <c r="AA198" s="17">
        <v>0.0</v>
      </c>
      <c r="AB198" s="24">
        <v>45594.65277777778</v>
      </c>
      <c r="AC198" s="24">
        <v>45593.61805555555</v>
      </c>
      <c r="AD198" s="17">
        <v>1490.0</v>
      </c>
      <c r="AE198" s="17">
        <v>13.22596</v>
      </c>
      <c r="AF198" s="17">
        <v>100.68262</v>
      </c>
    </row>
    <row r="199" hidden="1">
      <c r="A199" s="4">
        <v>4401.0</v>
      </c>
      <c r="B199" s="4" t="s">
        <v>14</v>
      </c>
      <c r="C199" s="4" t="s">
        <v>16</v>
      </c>
      <c r="D199" s="4" t="s">
        <v>116</v>
      </c>
      <c r="E199" s="4" t="s">
        <v>123</v>
      </c>
      <c r="F199" s="4">
        <v>650.0</v>
      </c>
      <c r="G199" s="4" t="s">
        <v>118</v>
      </c>
      <c r="H199" s="4">
        <v>7.0</v>
      </c>
      <c r="I199" s="4">
        <v>23.5</v>
      </c>
      <c r="J199" s="4">
        <v>22.13</v>
      </c>
      <c r="K199" s="4">
        <v>3.2</v>
      </c>
      <c r="L199" s="4">
        <v>130.97</v>
      </c>
      <c r="M199" s="4">
        <v>89.06</v>
      </c>
      <c r="N199" s="4" t="s">
        <v>119</v>
      </c>
      <c r="O199" s="4" t="s">
        <v>120</v>
      </c>
      <c r="P199" s="4">
        <v>6.0</v>
      </c>
      <c r="Q199" s="4" t="s">
        <v>121</v>
      </c>
      <c r="R199" s="4">
        <v>100.0</v>
      </c>
      <c r="S199" s="17">
        <v>31.43325665509259</v>
      </c>
      <c r="T199" s="17">
        <v>1508.796319444444</v>
      </c>
      <c r="U199" s="17">
        <v>494.1228298611111</v>
      </c>
      <c r="V199" s="17">
        <v>1.851921909722222</v>
      </c>
      <c r="W199" s="17">
        <v>98829.01594594245</v>
      </c>
      <c r="X199" s="17">
        <v>13.22772</v>
      </c>
      <c r="Y199" s="17">
        <v>100.26189</v>
      </c>
      <c r="Z199" s="17">
        <v>2500.0</v>
      </c>
      <c r="AA199" s="17">
        <v>8300.0</v>
      </c>
      <c r="AB199" s="24">
        <v>45594.61805555555</v>
      </c>
      <c r="AC199" s="24">
        <v>45593.71527777778</v>
      </c>
      <c r="AD199" s="17">
        <v>1300.0</v>
      </c>
      <c r="AE199" s="17">
        <v>13.54369</v>
      </c>
      <c r="AF199" s="17">
        <v>100.61461</v>
      </c>
    </row>
    <row r="200" hidden="1">
      <c r="A200" s="4">
        <v>697.0</v>
      </c>
      <c r="B200" s="4" t="s">
        <v>10</v>
      </c>
      <c r="C200" s="4" t="s">
        <v>10</v>
      </c>
      <c r="D200" s="4" t="s">
        <v>126</v>
      </c>
      <c r="E200" s="4" t="s">
        <v>123</v>
      </c>
      <c r="F200" s="4">
        <v>400.0</v>
      </c>
      <c r="G200" s="4" t="s">
        <v>127</v>
      </c>
      <c r="H200" s="4">
        <v>5.0</v>
      </c>
      <c r="I200" s="4">
        <v>17.3</v>
      </c>
      <c r="J200" s="4">
        <v>0.0</v>
      </c>
      <c r="K200" s="4">
        <v>2.3</v>
      </c>
      <c r="L200" s="4">
        <v>55.0</v>
      </c>
      <c r="M200" s="4">
        <v>17.0</v>
      </c>
      <c r="N200" s="4" t="s">
        <v>128</v>
      </c>
      <c r="O200" s="4" t="s">
        <v>129</v>
      </c>
      <c r="P200" s="4">
        <v>5.5</v>
      </c>
      <c r="Q200" s="4" t="s">
        <v>130</v>
      </c>
      <c r="R200" s="4">
        <v>76.0</v>
      </c>
      <c r="S200" s="17">
        <v>0.0</v>
      </c>
      <c r="T200" s="17">
        <v>0.0</v>
      </c>
      <c r="U200" s="17">
        <v>653.0</v>
      </c>
      <c r="V200" s="17">
        <v>0.0</v>
      </c>
      <c r="W200" s="17">
        <v>0.0</v>
      </c>
      <c r="X200" s="17">
        <v>13.60871</v>
      </c>
      <c r="Y200" s="17">
        <v>100.57973</v>
      </c>
      <c r="Z200" s="17">
        <v>3250.0</v>
      </c>
      <c r="AA200" s="17">
        <v>3250.0</v>
      </c>
      <c r="AB200" s="24">
        <v>45594.09722222222</v>
      </c>
      <c r="AC200" s="24">
        <v>45594.08333333334</v>
      </c>
      <c r="AD200" s="17">
        <v>20.0</v>
      </c>
      <c r="AE200" s="17">
        <v>13.60871</v>
      </c>
      <c r="AF200" s="17">
        <v>100.57973</v>
      </c>
    </row>
    <row r="201" hidden="1">
      <c r="A201" s="4">
        <v>698.0</v>
      </c>
      <c r="B201" s="4" t="s">
        <v>10</v>
      </c>
      <c r="C201" s="4" t="s">
        <v>10</v>
      </c>
      <c r="D201" s="4" t="s">
        <v>126</v>
      </c>
      <c r="E201" s="4" t="s">
        <v>124</v>
      </c>
      <c r="F201" s="4">
        <v>400.0</v>
      </c>
      <c r="G201" s="4" t="s">
        <v>127</v>
      </c>
      <c r="H201" s="4">
        <v>5.0</v>
      </c>
      <c r="I201" s="4">
        <v>17.3</v>
      </c>
      <c r="J201" s="4">
        <v>0.0</v>
      </c>
      <c r="K201" s="4">
        <v>2.3</v>
      </c>
      <c r="L201" s="4">
        <v>55.0</v>
      </c>
      <c r="M201" s="4">
        <v>17.0</v>
      </c>
      <c r="N201" s="4" t="s">
        <v>128</v>
      </c>
      <c r="O201" s="4" t="s">
        <v>129</v>
      </c>
      <c r="P201" s="4">
        <v>5.5</v>
      </c>
      <c r="Q201" s="4" t="s">
        <v>130</v>
      </c>
      <c r="R201" s="4">
        <v>76.0</v>
      </c>
      <c r="S201" s="17">
        <v>0.0</v>
      </c>
      <c r="T201" s="17">
        <v>0.0</v>
      </c>
      <c r="U201" s="17">
        <v>828.25</v>
      </c>
      <c r="V201" s="17">
        <v>0.0</v>
      </c>
      <c r="W201" s="17">
        <v>0.0</v>
      </c>
      <c r="X201" s="17">
        <v>13.60871</v>
      </c>
      <c r="Y201" s="17">
        <v>100.57973</v>
      </c>
      <c r="Z201" s="17">
        <v>2900.0</v>
      </c>
      <c r="AA201" s="17">
        <v>2900.0</v>
      </c>
      <c r="AB201" s="24">
        <v>45594.11111111111</v>
      </c>
      <c r="AC201" s="24">
        <v>45594.09722222222</v>
      </c>
      <c r="AD201" s="17">
        <v>20.0</v>
      </c>
      <c r="AE201" s="17">
        <v>13.60871</v>
      </c>
      <c r="AF201" s="17">
        <v>100.57973</v>
      </c>
    </row>
    <row r="202" hidden="1">
      <c r="A202" s="4">
        <v>699.0</v>
      </c>
      <c r="B202" s="4" t="s">
        <v>10</v>
      </c>
      <c r="C202" s="4" t="s">
        <v>10</v>
      </c>
      <c r="D202" s="4" t="s">
        <v>126</v>
      </c>
      <c r="E202" s="4" t="s">
        <v>123</v>
      </c>
      <c r="F202" s="4">
        <v>400.0</v>
      </c>
      <c r="G202" s="4" t="s">
        <v>127</v>
      </c>
      <c r="H202" s="4">
        <v>5.0</v>
      </c>
      <c r="I202" s="4">
        <v>17.3</v>
      </c>
      <c r="J202" s="4">
        <v>0.0</v>
      </c>
      <c r="K202" s="4">
        <v>2.3</v>
      </c>
      <c r="L202" s="4">
        <v>55.0</v>
      </c>
      <c r="M202" s="4">
        <v>17.0</v>
      </c>
      <c r="N202" s="4" t="s">
        <v>128</v>
      </c>
      <c r="O202" s="4" t="s">
        <v>129</v>
      </c>
      <c r="P202" s="4">
        <v>5.5</v>
      </c>
      <c r="Q202" s="4" t="s">
        <v>130</v>
      </c>
      <c r="R202" s="4">
        <v>76.0</v>
      </c>
      <c r="S202" s="17">
        <v>0.0</v>
      </c>
      <c r="T202" s="17">
        <v>0.0</v>
      </c>
      <c r="U202" s="17">
        <v>649.5</v>
      </c>
      <c r="V202" s="17">
        <v>0.0</v>
      </c>
      <c r="W202" s="17">
        <v>0.0</v>
      </c>
      <c r="X202" s="17">
        <v>13.60871</v>
      </c>
      <c r="Y202" s="17">
        <v>100.57973</v>
      </c>
      <c r="Z202" s="17">
        <v>3150.0</v>
      </c>
      <c r="AA202" s="17">
        <v>3150.0</v>
      </c>
      <c r="AB202" s="24">
        <v>45594.13888888889</v>
      </c>
      <c r="AC202" s="24">
        <v>45594.11111111111</v>
      </c>
      <c r="AD202" s="17">
        <v>40.0</v>
      </c>
      <c r="AE202" s="17">
        <v>13.60871</v>
      </c>
      <c r="AF202" s="17">
        <v>100.57973</v>
      </c>
    </row>
    <row r="203" hidden="1">
      <c r="A203" s="4">
        <v>705.0</v>
      </c>
      <c r="B203" s="4" t="s">
        <v>10</v>
      </c>
      <c r="C203" s="4" t="s">
        <v>10</v>
      </c>
      <c r="D203" s="4" t="s">
        <v>126</v>
      </c>
      <c r="E203" s="4" t="s">
        <v>123</v>
      </c>
      <c r="F203" s="4">
        <v>400.0</v>
      </c>
      <c r="G203" s="4" t="s">
        <v>127</v>
      </c>
      <c r="H203" s="4">
        <v>5.0</v>
      </c>
      <c r="I203" s="4">
        <v>17.3</v>
      </c>
      <c r="J203" s="4">
        <v>0.0</v>
      </c>
      <c r="K203" s="4">
        <v>2.3</v>
      </c>
      <c r="L203" s="4">
        <v>55.0</v>
      </c>
      <c r="M203" s="4">
        <v>17.0</v>
      </c>
      <c r="N203" s="4" t="s">
        <v>128</v>
      </c>
      <c r="O203" s="4" t="s">
        <v>129</v>
      </c>
      <c r="P203" s="4">
        <v>5.5</v>
      </c>
      <c r="Q203" s="4" t="s">
        <v>130</v>
      </c>
      <c r="R203" s="4">
        <v>76.0</v>
      </c>
      <c r="S203" s="17">
        <v>0.0</v>
      </c>
      <c r="T203" s="17">
        <v>0.0</v>
      </c>
      <c r="U203" s="17">
        <v>1038.0</v>
      </c>
      <c r="V203" s="17">
        <v>0.0</v>
      </c>
      <c r="W203" s="17">
        <v>0.0</v>
      </c>
      <c r="X203" s="17">
        <v>13.60871</v>
      </c>
      <c r="Y203" s="17">
        <v>100.57973</v>
      </c>
      <c r="Z203" s="17">
        <v>3150.0</v>
      </c>
      <c r="AA203" s="17">
        <v>16900.0</v>
      </c>
      <c r="AB203" s="24">
        <v>45594.15277777778</v>
      </c>
      <c r="AC203" s="24">
        <v>45594.13888888889</v>
      </c>
      <c r="AD203" s="17">
        <v>20.0</v>
      </c>
      <c r="AE203" s="17">
        <v>13.60871</v>
      </c>
      <c r="AF203" s="17">
        <v>100.57973</v>
      </c>
    </row>
    <row r="204" hidden="1">
      <c r="A204" s="4">
        <v>706.0</v>
      </c>
      <c r="B204" s="4" t="s">
        <v>10</v>
      </c>
      <c r="C204" s="4" t="s">
        <v>10</v>
      </c>
      <c r="D204" s="4" t="s">
        <v>126</v>
      </c>
      <c r="E204" s="4" t="s">
        <v>124</v>
      </c>
      <c r="F204" s="4">
        <v>400.0</v>
      </c>
      <c r="G204" s="4" t="s">
        <v>127</v>
      </c>
      <c r="H204" s="4">
        <v>5.0</v>
      </c>
      <c r="I204" s="4">
        <v>17.3</v>
      </c>
      <c r="J204" s="4">
        <v>0.0</v>
      </c>
      <c r="K204" s="4">
        <v>2.3</v>
      </c>
      <c r="L204" s="4">
        <v>55.0</v>
      </c>
      <c r="M204" s="4">
        <v>17.0</v>
      </c>
      <c r="N204" s="4" t="s">
        <v>128</v>
      </c>
      <c r="O204" s="4" t="s">
        <v>129</v>
      </c>
      <c r="P204" s="4">
        <v>5.5</v>
      </c>
      <c r="Q204" s="4" t="s">
        <v>130</v>
      </c>
      <c r="R204" s="4">
        <v>76.0</v>
      </c>
      <c r="S204" s="17">
        <v>0.0</v>
      </c>
      <c r="T204" s="17">
        <v>0.0</v>
      </c>
      <c r="U204" s="17">
        <v>1384.0</v>
      </c>
      <c r="V204" s="17">
        <v>0.0</v>
      </c>
      <c r="W204" s="17">
        <v>0.0</v>
      </c>
      <c r="X204" s="17">
        <v>13.60871</v>
      </c>
      <c r="Y204" s="17">
        <v>100.57973</v>
      </c>
      <c r="Z204" s="17">
        <v>3250.0</v>
      </c>
      <c r="AA204" s="17">
        <v>3250.0</v>
      </c>
      <c r="AB204" s="24">
        <v>45594.16666666666</v>
      </c>
      <c r="AC204" s="24">
        <v>45594.15277777778</v>
      </c>
      <c r="AD204" s="17">
        <v>20.0</v>
      </c>
      <c r="AE204" s="17">
        <v>13.60871</v>
      </c>
      <c r="AF204" s="17">
        <v>100.57973</v>
      </c>
    </row>
    <row r="205" hidden="1">
      <c r="A205" s="4">
        <v>707.0</v>
      </c>
      <c r="B205" s="4" t="s">
        <v>10</v>
      </c>
      <c r="C205" s="4" t="s">
        <v>10</v>
      </c>
      <c r="D205" s="4" t="s">
        <v>126</v>
      </c>
      <c r="E205" s="4" t="s">
        <v>123</v>
      </c>
      <c r="F205" s="4">
        <v>400.0</v>
      </c>
      <c r="G205" s="4" t="s">
        <v>127</v>
      </c>
      <c r="H205" s="4">
        <v>5.0</v>
      </c>
      <c r="I205" s="4">
        <v>17.3</v>
      </c>
      <c r="J205" s="4">
        <v>0.0</v>
      </c>
      <c r="K205" s="4">
        <v>2.3</v>
      </c>
      <c r="L205" s="4">
        <v>55.0</v>
      </c>
      <c r="M205" s="4">
        <v>17.0</v>
      </c>
      <c r="N205" s="4" t="s">
        <v>128</v>
      </c>
      <c r="O205" s="4" t="s">
        <v>129</v>
      </c>
      <c r="P205" s="4">
        <v>5.5</v>
      </c>
      <c r="Q205" s="4" t="s">
        <v>130</v>
      </c>
      <c r="R205" s="4">
        <v>76.0</v>
      </c>
      <c r="S205" s="17">
        <v>0.0</v>
      </c>
      <c r="T205" s="17">
        <v>0.0</v>
      </c>
      <c r="U205" s="17">
        <v>1522.0</v>
      </c>
      <c r="V205" s="17">
        <v>0.0</v>
      </c>
      <c r="W205" s="17">
        <v>0.0</v>
      </c>
      <c r="X205" s="17">
        <v>13.60871</v>
      </c>
      <c r="Y205" s="17">
        <v>100.57973</v>
      </c>
      <c r="Z205" s="17">
        <v>3150.0</v>
      </c>
      <c r="AA205" s="17">
        <v>3150.0</v>
      </c>
      <c r="AB205" s="24">
        <v>45594.18055555555</v>
      </c>
      <c r="AC205" s="24">
        <v>45594.16666666666</v>
      </c>
      <c r="AD205" s="17">
        <v>20.0</v>
      </c>
      <c r="AE205" s="17">
        <v>13.60871</v>
      </c>
      <c r="AF205" s="17">
        <v>100.57973</v>
      </c>
    </row>
    <row r="206" hidden="1">
      <c r="A206" s="4">
        <v>710.0</v>
      </c>
      <c r="B206" s="4" t="s">
        <v>10</v>
      </c>
      <c r="C206" s="4" t="s">
        <v>10</v>
      </c>
      <c r="D206" s="4" t="s">
        <v>126</v>
      </c>
      <c r="E206" s="4" t="s">
        <v>123</v>
      </c>
      <c r="F206" s="4">
        <v>400.0</v>
      </c>
      <c r="G206" s="4" t="s">
        <v>127</v>
      </c>
      <c r="H206" s="4">
        <v>5.0</v>
      </c>
      <c r="I206" s="4">
        <v>17.3</v>
      </c>
      <c r="J206" s="4">
        <v>0.0</v>
      </c>
      <c r="K206" s="4">
        <v>2.3</v>
      </c>
      <c r="L206" s="4">
        <v>55.0</v>
      </c>
      <c r="M206" s="4">
        <v>17.0</v>
      </c>
      <c r="N206" s="4" t="s">
        <v>128</v>
      </c>
      <c r="O206" s="4" t="s">
        <v>129</v>
      </c>
      <c r="P206" s="4">
        <v>5.5</v>
      </c>
      <c r="Q206" s="4" t="s">
        <v>130</v>
      </c>
      <c r="R206" s="4">
        <v>76.0</v>
      </c>
      <c r="S206" s="17">
        <v>0.0</v>
      </c>
      <c r="T206" s="17">
        <v>0.0</v>
      </c>
      <c r="U206" s="17">
        <v>307.35</v>
      </c>
      <c r="V206" s="17">
        <v>0.427539</v>
      </c>
      <c r="W206" s="17">
        <v>153.6021243396919</v>
      </c>
      <c r="X206" s="17">
        <v>13.60854</v>
      </c>
      <c r="Y206" s="17">
        <v>100.57973</v>
      </c>
      <c r="Z206" s="17">
        <v>2400.0</v>
      </c>
      <c r="AA206" s="17">
        <v>16900.0</v>
      </c>
      <c r="AB206" s="24">
        <v>45594.1875</v>
      </c>
      <c r="AC206" s="24">
        <v>45594.18055555555</v>
      </c>
      <c r="AD206" s="17">
        <v>10.0</v>
      </c>
      <c r="AE206" s="17">
        <v>13.60871</v>
      </c>
      <c r="AF206" s="17">
        <v>100.58058</v>
      </c>
    </row>
    <row r="207" hidden="1">
      <c r="A207" s="4">
        <v>714.0</v>
      </c>
      <c r="B207" s="4" t="s">
        <v>10</v>
      </c>
      <c r="C207" s="4" t="s">
        <v>10</v>
      </c>
      <c r="D207" s="4" t="s">
        <v>126</v>
      </c>
      <c r="E207" s="4" t="s">
        <v>123</v>
      </c>
      <c r="F207" s="4">
        <v>400.0</v>
      </c>
      <c r="G207" s="4" t="s">
        <v>127</v>
      </c>
      <c r="H207" s="4">
        <v>5.0</v>
      </c>
      <c r="I207" s="4">
        <v>17.3</v>
      </c>
      <c r="J207" s="4">
        <v>0.0</v>
      </c>
      <c r="K207" s="4">
        <v>2.3</v>
      </c>
      <c r="L207" s="4">
        <v>55.0</v>
      </c>
      <c r="M207" s="4">
        <v>17.0</v>
      </c>
      <c r="N207" s="4" t="s">
        <v>128</v>
      </c>
      <c r="O207" s="4" t="s">
        <v>129</v>
      </c>
      <c r="P207" s="4">
        <v>5.5</v>
      </c>
      <c r="Q207" s="4" t="s">
        <v>130</v>
      </c>
      <c r="R207" s="4">
        <v>76.0</v>
      </c>
      <c r="S207" s="17">
        <v>0.0</v>
      </c>
      <c r="T207" s="17">
        <v>0.0</v>
      </c>
      <c r="U207" s="17">
        <v>638.0</v>
      </c>
      <c r="V207" s="17">
        <v>0.0</v>
      </c>
      <c r="W207" s="17">
        <v>140.4764744151733</v>
      </c>
      <c r="X207" s="17">
        <v>13.60834</v>
      </c>
      <c r="Y207" s="17">
        <v>100.57968</v>
      </c>
      <c r="Z207" s="17">
        <v>3150.0</v>
      </c>
      <c r="AA207" s="17">
        <v>3150.0</v>
      </c>
      <c r="AB207" s="24">
        <v>45594.26388888889</v>
      </c>
      <c r="AC207" s="24">
        <v>45594.25</v>
      </c>
      <c r="AD207" s="17">
        <v>20.0</v>
      </c>
      <c r="AE207" s="17">
        <v>13.60871</v>
      </c>
      <c r="AF207" s="17">
        <v>100.58043</v>
      </c>
    </row>
    <row r="208" hidden="1">
      <c r="A208" s="4">
        <v>715.0</v>
      </c>
      <c r="B208" s="4" t="s">
        <v>10</v>
      </c>
      <c r="C208" s="4" t="s">
        <v>10</v>
      </c>
      <c r="D208" s="4" t="s">
        <v>126</v>
      </c>
      <c r="E208" s="4" t="s">
        <v>124</v>
      </c>
      <c r="F208" s="4">
        <v>400.0</v>
      </c>
      <c r="G208" s="4" t="s">
        <v>127</v>
      </c>
      <c r="H208" s="4">
        <v>5.0</v>
      </c>
      <c r="I208" s="4">
        <v>17.3</v>
      </c>
      <c r="J208" s="4">
        <v>0.0</v>
      </c>
      <c r="K208" s="4">
        <v>2.3</v>
      </c>
      <c r="L208" s="4">
        <v>55.0</v>
      </c>
      <c r="M208" s="4">
        <v>17.0</v>
      </c>
      <c r="N208" s="4" t="s">
        <v>128</v>
      </c>
      <c r="O208" s="4" t="s">
        <v>129</v>
      </c>
      <c r="P208" s="4">
        <v>5.5</v>
      </c>
      <c r="Q208" s="4" t="s">
        <v>130</v>
      </c>
      <c r="R208" s="4">
        <v>76.0</v>
      </c>
      <c r="S208" s="17">
        <v>0.0</v>
      </c>
      <c r="T208" s="17">
        <v>0.0</v>
      </c>
      <c r="U208" s="17">
        <v>617.7777777777778</v>
      </c>
      <c r="V208" s="17">
        <v>0.0</v>
      </c>
      <c r="W208" s="17">
        <v>0.0</v>
      </c>
      <c r="X208" s="17">
        <v>13.60871</v>
      </c>
      <c r="Y208" s="17">
        <v>100.57968</v>
      </c>
      <c r="Z208" s="17">
        <v>2900.0</v>
      </c>
      <c r="AA208" s="17">
        <v>6150.0</v>
      </c>
      <c r="AB208" s="24">
        <v>45594.32638888889</v>
      </c>
      <c r="AC208" s="24">
        <v>45594.26388888889</v>
      </c>
      <c r="AD208" s="17">
        <v>90.0</v>
      </c>
      <c r="AE208" s="17">
        <v>13.60871</v>
      </c>
      <c r="AF208" s="17">
        <v>100.57968</v>
      </c>
    </row>
    <row r="209" hidden="1">
      <c r="A209" s="4">
        <v>717.0</v>
      </c>
      <c r="B209" s="4" t="s">
        <v>10</v>
      </c>
      <c r="C209" s="4" t="s">
        <v>10</v>
      </c>
      <c r="D209" s="4" t="s">
        <v>126</v>
      </c>
      <c r="E209" s="4" t="s">
        <v>117</v>
      </c>
      <c r="F209" s="4">
        <v>400.0</v>
      </c>
      <c r="G209" s="4" t="s">
        <v>127</v>
      </c>
      <c r="H209" s="4">
        <v>5.0</v>
      </c>
      <c r="I209" s="4">
        <v>17.3</v>
      </c>
      <c r="J209" s="4">
        <v>0.0</v>
      </c>
      <c r="K209" s="4">
        <v>2.3</v>
      </c>
      <c r="L209" s="4">
        <v>55.0</v>
      </c>
      <c r="M209" s="4">
        <v>17.0</v>
      </c>
      <c r="N209" s="4" t="s">
        <v>128</v>
      </c>
      <c r="O209" s="4" t="s">
        <v>129</v>
      </c>
      <c r="P209" s="4">
        <v>5.5</v>
      </c>
      <c r="Q209" s="4" t="s">
        <v>130</v>
      </c>
      <c r="R209" s="4">
        <v>76.0</v>
      </c>
      <c r="S209" s="17">
        <v>0.0</v>
      </c>
      <c r="T209" s="17">
        <v>0.0</v>
      </c>
      <c r="U209" s="17">
        <v>0.0</v>
      </c>
      <c r="V209" s="17">
        <v>0.1566685714285714</v>
      </c>
      <c r="W209" s="17">
        <v>134.4020036523071</v>
      </c>
      <c r="X209" s="17">
        <v>13.6083</v>
      </c>
      <c r="Y209" s="17">
        <v>100.57968</v>
      </c>
      <c r="Z209" s="17">
        <v>0.0</v>
      </c>
      <c r="AA209" s="17">
        <v>0.0</v>
      </c>
      <c r="AB209" s="24">
        <v>45594.35069444445</v>
      </c>
      <c r="AC209" s="24">
        <v>45594.32638888889</v>
      </c>
      <c r="AD209" s="17">
        <v>35.0</v>
      </c>
      <c r="AE209" s="17">
        <v>13.60871</v>
      </c>
      <c r="AF209" s="17">
        <v>100.58038</v>
      </c>
    </row>
    <row r="210" hidden="1">
      <c r="A210" s="4">
        <v>718.0</v>
      </c>
      <c r="B210" s="4" t="s">
        <v>10</v>
      </c>
      <c r="C210" s="4" t="s">
        <v>10</v>
      </c>
      <c r="D210" s="4" t="s">
        <v>126</v>
      </c>
      <c r="E210" s="4" t="s">
        <v>123</v>
      </c>
      <c r="F210" s="4">
        <v>400.0</v>
      </c>
      <c r="G210" s="4" t="s">
        <v>127</v>
      </c>
      <c r="H210" s="4">
        <v>5.0</v>
      </c>
      <c r="I210" s="4">
        <v>17.3</v>
      </c>
      <c r="J210" s="4">
        <v>0.0</v>
      </c>
      <c r="K210" s="4">
        <v>2.3</v>
      </c>
      <c r="L210" s="4">
        <v>55.0</v>
      </c>
      <c r="M210" s="4">
        <v>17.0</v>
      </c>
      <c r="N210" s="4" t="s">
        <v>128</v>
      </c>
      <c r="O210" s="4" t="s">
        <v>129</v>
      </c>
      <c r="P210" s="4">
        <v>5.5</v>
      </c>
      <c r="Q210" s="4" t="s">
        <v>130</v>
      </c>
      <c r="R210" s="4">
        <v>76.0</v>
      </c>
      <c r="S210" s="17">
        <v>0.0</v>
      </c>
      <c r="T210" s="17">
        <v>0.0</v>
      </c>
      <c r="U210" s="17">
        <v>137.1071428571429</v>
      </c>
      <c r="V210" s="17">
        <v>0.0</v>
      </c>
      <c r="W210" s="17">
        <v>134.1873909354739</v>
      </c>
      <c r="X210" s="17">
        <v>13.6084</v>
      </c>
      <c r="Y210" s="17">
        <v>100.58045</v>
      </c>
      <c r="Z210" s="17">
        <v>3150.0</v>
      </c>
      <c r="AA210" s="17">
        <v>3150.0</v>
      </c>
      <c r="AB210" s="24">
        <v>45594.4375</v>
      </c>
      <c r="AC210" s="24">
        <v>45594.42361111111</v>
      </c>
      <c r="AD210" s="17">
        <v>20.0</v>
      </c>
      <c r="AE210" s="17">
        <v>13.60851</v>
      </c>
      <c r="AF210" s="17">
        <v>100.5808</v>
      </c>
    </row>
    <row r="211" hidden="1">
      <c r="A211" s="4">
        <v>723.0</v>
      </c>
      <c r="B211" s="4" t="s">
        <v>10</v>
      </c>
      <c r="C211" s="4" t="s">
        <v>10</v>
      </c>
      <c r="D211" s="4" t="s">
        <v>126</v>
      </c>
      <c r="E211" s="4" t="s">
        <v>123</v>
      </c>
      <c r="F211" s="4">
        <v>400.0</v>
      </c>
      <c r="G211" s="4" t="s">
        <v>127</v>
      </c>
      <c r="H211" s="4">
        <v>5.0</v>
      </c>
      <c r="I211" s="4">
        <v>17.3</v>
      </c>
      <c r="J211" s="4">
        <v>0.0</v>
      </c>
      <c r="K211" s="4">
        <v>2.3</v>
      </c>
      <c r="L211" s="4">
        <v>55.0</v>
      </c>
      <c r="M211" s="4">
        <v>17.0</v>
      </c>
      <c r="N211" s="4" t="s">
        <v>128</v>
      </c>
      <c r="O211" s="4" t="s">
        <v>129</v>
      </c>
      <c r="P211" s="4">
        <v>5.5</v>
      </c>
      <c r="Q211" s="4" t="s">
        <v>130</v>
      </c>
      <c r="R211" s="4">
        <v>76.0</v>
      </c>
      <c r="S211" s="17">
        <v>0.0</v>
      </c>
      <c r="T211" s="17">
        <v>0.0</v>
      </c>
      <c r="U211" s="17">
        <v>656.0</v>
      </c>
      <c r="V211" s="17">
        <v>0.0</v>
      </c>
      <c r="W211" s="17">
        <v>0.0</v>
      </c>
      <c r="X211" s="17">
        <v>13.60851</v>
      </c>
      <c r="Y211" s="17">
        <v>100.58048</v>
      </c>
      <c r="Z211" s="17">
        <v>3150.0</v>
      </c>
      <c r="AA211" s="17">
        <v>16650.0</v>
      </c>
      <c r="AB211" s="24">
        <v>45594.54166666666</v>
      </c>
      <c r="AC211" s="24">
        <v>45594.52083333334</v>
      </c>
      <c r="AD211" s="17">
        <v>30.0</v>
      </c>
      <c r="AE211" s="17">
        <v>13.60851</v>
      </c>
      <c r="AF211" s="17">
        <v>100.58048</v>
      </c>
    </row>
    <row r="212" hidden="1">
      <c r="A212" s="4">
        <v>725.0</v>
      </c>
      <c r="B212" s="4" t="s">
        <v>37</v>
      </c>
      <c r="C212" s="4" t="s">
        <v>10</v>
      </c>
      <c r="D212" s="4" t="s">
        <v>126</v>
      </c>
      <c r="E212" s="4" t="s">
        <v>117</v>
      </c>
      <c r="F212" s="4">
        <v>400.0</v>
      </c>
      <c r="G212" s="4" t="s">
        <v>127</v>
      </c>
      <c r="H212" s="4">
        <v>5.0</v>
      </c>
      <c r="I212" s="4">
        <v>17.3</v>
      </c>
      <c r="J212" s="4">
        <v>0.0</v>
      </c>
      <c r="K212" s="4">
        <v>2.3</v>
      </c>
      <c r="L212" s="4">
        <v>55.0</v>
      </c>
      <c r="M212" s="4">
        <v>17.0</v>
      </c>
      <c r="N212" s="4" t="s">
        <v>128</v>
      </c>
      <c r="O212" s="4" t="s">
        <v>129</v>
      </c>
      <c r="P212" s="4">
        <v>5.5</v>
      </c>
      <c r="Q212" s="4" t="s">
        <v>130</v>
      </c>
      <c r="R212" s="4">
        <v>76.0</v>
      </c>
      <c r="S212" s="17">
        <v>0.0</v>
      </c>
      <c r="T212" s="17">
        <v>0.0</v>
      </c>
      <c r="U212" s="17">
        <v>656.0</v>
      </c>
      <c r="V212" s="17">
        <v>0.0</v>
      </c>
      <c r="W212" s="17">
        <v>0.0</v>
      </c>
      <c r="X212" s="17">
        <v>13.60851</v>
      </c>
      <c r="Y212" s="17">
        <v>100.58048</v>
      </c>
      <c r="Z212" s="17">
        <v>0.0</v>
      </c>
      <c r="AA212" s="17">
        <v>0.0</v>
      </c>
      <c r="AB212" s="24">
        <v>45594.58680555555</v>
      </c>
      <c r="AC212" s="24">
        <v>45594.52430555555</v>
      </c>
      <c r="AD212" s="17">
        <v>90.0</v>
      </c>
      <c r="AE212" s="17">
        <v>13.60851</v>
      </c>
      <c r="AF212" s="17">
        <v>100.58048</v>
      </c>
    </row>
    <row r="213" hidden="1">
      <c r="A213" s="4">
        <v>4402.0</v>
      </c>
      <c r="B213" s="4" t="s">
        <v>115</v>
      </c>
      <c r="C213" s="4" t="s">
        <v>16</v>
      </c>
      <c r="D213" s="4" t="s">
        <v>116</v>
      </c>
      <c r="E213" s="4" t="s">
        <v>117</v>
      </c>
      <c r="F213" s="4">
        <v>650.0</v>
      </c>
      <c r="G213" s="4" t="s">
        <v>118</v>
      </c>
      <c r="H213" s="4">
        <v>7.0</v>
      </c>
      <c r="I213" s="4">
        <v>23.5</v>
      </c>
      <c r="J213" s="4">
        <v>22.13</v>
      </c>
      <c r="K213" s="4">
        <v>3.2</v>
      </c>
      <c r="L213" s="4">
        <v>130.97</v>
      </c>
      <c r="M213" s="4">
        <v>89.06</v>
      </c>
      <c r="N213" s="4" t="s">
        <v>119</v>
      </c>
      <c r="O213" s="4" t="s">
        <v>120</v>
      </c>
      <c r="P213" s="4">
        <v>6.0</v>
      </c>
      <c r="Q213" s="4" t="s">
        <v>121</v>
      </c>
      <c r="R213" s="4">
        <v>100.0</v>
      </c>
      <c r="S213" s="17">
        <v>60.96727272727273</v>
      </c>
      <c r="T213" s="17">
        <v>55.88666666666667</v>
      </c>
      <c r="U213" s="17">
        <v>841.2272727272727</v>
      </c>
      <c r="V213" s="17">
        <v>4.840198181818182</v>
      </c>
      <c r="W213" s="17">
        <v>4184.689777264394</v>
      </c>
      <c r="X213" s="17">
        <v>13.31438</v>
      </c>
      <c r="Y213" s="17">
        <v>100.47505</v>
      </c>
      <c r="Z213" s="17">
        <v>0.0</v>
      </c>
      <c r="AA213" s="17">
        <v>0.0</v>
      </c>
      <c r="AB213" s="24">
        <v>45595.75347222222</v>
      </c>
      <c r="AC213" s="24">
        <v>45595.71527777778</v>
      </c>
      <c r="AD213" s="17">
        <v>55.0</v>
      </c>
      <c r="AE213" s="17">
        <v>13.33057</v>
      </c>
      <c r="AF213" s="17">
        <v>100.5058</v>
      </c>
    </row>
    <row r="214" hidden="1">
      <c r="A214" s="4">
        <v>4405.0</v>
      </c>
      <c r="B214" s="4" t="s">
        <v>16</v>
      </c>
      <c r="C214" s="4" t="s">
        <v>14</v>
      </c>
      <c r="D214" s="4" t="s">
        <v>116</v>
      </c>
      <c r="E214" s="4" t="s">
        <v>124</v>
      </c>
      <c r="F214" s="4">
        <v>650.0</v>
      </c>
      <c r="G214" s="4" t="s">
        <v>118</v>
      </c>
      <c r="H214" s="4">
        <v>7.0</v>
      </c>
      <c r="I214" s="4">
        <v>23.5</v>
      </c>
      <c r="J214" s="4">
        <v>22.13</v>
      </c>
      <c r="K214" s="4">
        <v>3.2</v>
      </c>
      <c r="L214" s="4">
        <v>130.97</v>
      </c>
      <c r="M214" s="4">
        <v>89.06</v>
      </c>
      <c r="N214" s="4" t="s">
        <v>119</v>
      </c>
      <c r="O214" s="4" t="s">
        <v>120</v>
      </c>
      <c r="P214" s="4">
        <v>6.0</v>
      </c>
      <c r="Q214" s="4" t="s">
        <v>121</v>
      </c>
      <c r="R214" s="4">
        <v>100.0</v>
      </c>
      <c r="S214" s="17">
        <v>34.82356936416185</v>
      </c>
      <c r="T214" s="17">
        <v>502.0397916666666</v>
      </c>
      <c r="U214" s="17">
        <v>1096.825144508671</v>
      </c>
      <c r="V214" s="17">
        <v>3.067761213872833</v>
      </c>
      <c r="W214" s="17">
        <v>45243.62214292016</v>
      </c>
      <c r="X214" s="17">
        <v>13.12173</v>
      </c>
      <c r="Y214" s="17">
        <v>100.50872</v>
      </c>
      <c r="Z214" s="17">
        <v>2250.0</v>
      </c>
      <c r="AA214" s="17">
        <v>6600.0</v>
      </c>
      <c r="AB214" s="24">
        <v>45596.35416666666</v>
      </c>
      <c r="AC214" s="24">
        <v>45595.75347222222</v>
      </c>
      <c r="AD214" s="17">
        <v>865.0</v>
      </c>
      <c r="AE214" s="17">
        <v>13.31289</v>
      </c>
      <c r="AF214" s="17">
        <v>100.82514</v>
      </c>
    </row>
    <row r="215" hidden="1">
      <c r="A215" s="4">
        <v>4406.0</v>
      </c>
      <c r="B215" s="4" t="s">
        <v>14</v>
      </c>
      <c r="C215" s="4" t="s">
        <v>14</v>
      </c>
      <c r="D215" s="4" t="s">
        <v>116</v>
      </c>
      <c r="E215" s="4" t="s">
        <v>117</v>
      </c>
      <c r="F215" s="4">
        <v>650.0</v>
      </c>
      <c r="G215" s="4" t="s">
        <v>118</v>
      </c>
      <c r="H215" s="4">
        <v>7.0</v>
      </c>
      <c r="I215" s="4">
        <v>23.5</v>
      </c>
      <c r="J215" s="4">
        <v>22.13</v>
      </c>
      <c r="K215" s="4">
        <v>3.2</v>
      </c>
      <c r="L215" s="4">
        <v>130.97</v>
      </c>
      <c r="M215" s="4">
        <v>89.06</v>
      </c>
      <c r="N215" s="4" t="s">
        <v>119</v>
      </c>
      <c r="O215" s="4" t="s">
        <v>120</v>
      </c>
      <c r="P215" s="4">
        <v>6.0</v>
      </c>
      <c r="Q215" s="4" t="s">
        <v>121</v>
      </c>
      <c r="R215" s="4">
        <v>100.0</v>
      </c>
      <c r="S215" s="17">
        <v>23.9975</v>
      </c>
      <c r="T215" s="17">
        <v>7.999166666666666</v>
      </c>
      <c r="U215" s="17">
        <v>1089.625</v>
      </c>
      <c r="V215" s="17">
        <v>2.96289</v>
      </c>
      <c r="W215" s="17">
        <v>689.4346787081852</v>
      </c>
      <c r="X215" s="17">
        <v>13.12195</v>
      </c>
      <c r="Y215" s="17">
        <v>100.80955</v>
      </c>
      <c r="Z215" s="17">
        <v>0.0</v>
      </c>
      <c r="AA215" s="17">
        <v>0.0</v>
      </c>
      <c r="AB215" s="24">
        <v>45596.36805555555</v>
      </c>
      <c r="AC215" s="24">
        <v>45596.35416666666</v>
      </c>
      <c r="AD215" s="17">
        <v>20.0</v>
      </c>
      <c r="AE215" s="17">
        <v>13.12413</v>
      </c>
      <c r="AF215" s="17">
        <v>100.81551</v>
      </c>
    </row>
    <row r="216" hidden="1">
      <c r="A216" s="4">
        <v>4407.0</v>
      </c>
      <c r="B216" s="4" t="s">
        <v>14</v>
      </c>
      <c r="C216" s="4" t="s">
        <v>14</v>
      </c>
      <c r="D216" s="4" t="s">
        <v>116</v>
      </c>
      <c r="E216" s="4" t="s">
        <v>123</v>
      </c>
      <c r="F216" s="4">
        <v>650.0</v>
      </c>
      <c r="G216" s="4" t="s">
        <v>118</v>
      </c>
      <c r="H216" s="4">
        <v>7.0</v>
      </c>
      <c r="I216" s="4">
        <v>23.5</v>
      </c>
      <c r="J216" s="4">
        <v>22.13</v>
      </c>
      <c r="K216" s="4">
        <v>3.2</v>
      </c>
      <c r="L216" s="4">
        <v>130.97</v>
      </c>
      <c r="M216" s="4">
        <v>89.06</v>
      </c>
      <c r="N216" s="4" t="s">
        <v>119</v>
      </c>
      <c r="O216" s="4" t="s">
        <v>120</v>
      </c>
      <c r="P216" s="4">
        <v>6.0</v>
      </c>
      <c r="Q216" s="4" t="s">
        <v>121</v>
      </c>
      <c r="R216" s="4">
        <v>100.0</v>
      </c>
      <c r="S216" s="17">
        <v>45.17091666666667</v>
      </c>
      <c r="T216" s="17">
        <v>225.8545833333333</v>
      </c>
      <c r="U216" s="17">
        <v>2543.745833333333</v>
      </c>
      <c r="V216" s="17">
        <v>1.547591</v>
      </c>
      <c r="W216" s="17">
        <v>13125.92910304562</v>
      </c>
      <c r="X216" s="17">
        <v>13.1198</v>
      </c>
      <c r="Y216" s="17">
        <v>100.79587</v>
      </c>
      <c r="Z216" s="17">
        <v>2880.0</v>
      </c>
      <c r="AA216" s="17">
        <v>2880.0</v>
      </c>
      <c r="AB216" s="24">
        <v>45596.39236111111</v>
      </c>
      <c r="AC216" s="24">
        <v>45596.36805555555</v>
      </c>
      <c r="AD216" s="17">
        <v>35.0</v>
      </c>
      <c r="AE216" s="17">
        <v>13.15405</v>
      </c>
      <c r="AF216" s="17">
        <v>100.82874</v>
      </c>
    </row>
    <row r="217" hidden="1">
      <c r="A217" s="4">
        <v>4408.0</v>
      </c>
      <c r="B217" s="4" t="s">
        <v>14</v>
      </c>
      <c r="C217" s="4" t="s">
        <v>14</v>
      </c>
      <c r="D217" s="4" t="s">
        <v>116</v>
      </c>
      <c r="E217" s="4" t="s">
        <v>123</v>
      </c>
      <c r="F217" s="4">
        <v>650.0</v>
      </c>
      <c r="G217" s="4" t="s">
        <v>118</v>
      </c>
      <c r="H217" s="4">
        <v>7.0</v>
      </c>
      <c r="I217" s="4">
        <v>23.5</v>
      </c>
      <c r="J217" s="4">
        <v>22.13</v>
      </c>
      <c r="K217" s="4">
        <v>3.2</v>
      </c>
      <c r="L217" s="4">
        <v>130.97</v>
      </c>
      <c r="M217" s="4">
        <v>89.06</v>
      </c>
      <c r="N217" s="4" t="s">
        <v>119</v>
      </c>
      <c r="O217" s="4" t="s">
        <v>120</v>
      </c>
      <c r="P217" s="4">
        <v>6.0</v>
      </c>
      <c r="Q217" s="4" t="s">
        <v>121</v>
      </c>
      <c r="R217" s="4">
        <v>100.0</v>
      </c>
      <c r="S217" s="17">
        <v>73.31681818181818</v>
      </c>
      <c r="T217" s="17">
        <v>134.4141666666667</v>
      </c>
      <c r="U217" s="17">
        <v>1203.840909090909</v>
      </c>
      <c r="V217" s="17">
        <v>3.279829090909091</v>
      </c>
      <c r="W217" s="17">
        <v>6747.197686598871</v>
      </c>
      <c r="X217" s="17">
        <v>13.12645</v>
      </c>
      <c r="Y217" s="17">
        <v>100.77783</v>
      </c>
      <c r="Z217" s="17">
        <v>2880.0</v>
      </c>
      <c r="AA217" s="17">
        <v>2880.0</v>
      </c>
      <c r="AB217" s="24">
        <v>45596.60763888889</v>
      </c>
      <c r="AC217" s="24">
        <v>45596.57638888889</v>
      </c>
      <c r="AD217" s="17">
        <v>45.0</v>
      </c>
      <c r="AE217" s="17">
        <v>13.1793</v>
      </c>
      <c r="AF217" s="17">
        <v>100.8013</v>
      </c>
    </row>
    <row r="218" hidden="1">
      <c r="A218" s="4">
        <v>4414.0</v>
      </c>
      <c r="B218" s="4" t="s">
        <v>14</v>
      </c>
      <c r="C218" s="4" t="s">
        <v>14</v>
      </c>
      <c r="D218" s="4" t="s">
        <v>116</v>
      </c>
      <c r="E218" s="4" t="s">
        <v>123</v>
      </c>
      <c r="F218" s="4">
        <v>650.0</v>
      </c>
      <c r="G218" s="4" t="s">
        <v>118</v>
      </c>
      <c r="H218" s="4">
        <v>7.0</v>
      </c>
      <c r="I218" s="4">
        <v>23.5</v>
      </c>
      <c r="J218" s="4">
        <v>22.13</v>
      </c>
      <c r="K218" s="4">
        <v>3.2</v>
      </c>
      <c r="L218" s="4">
        <v>130.97</v>
      </c>
      <c r="M218" s="4">
        <v>89.06</v>
      </c>
      <c r="N218" s="4" t="s">
        <v>119</v>
      </c>
      <c r="O218" s="4" t="s">
        <v>120</v>
      </c>
      <c r="P218" s="4">
        <v>6.0</v>
      </c>
      <c r="Q218" s="4" t="s">
        <v>121</v>
      </c>
      <c r="R218" s="4">
        <v>100.0</v>
      </c>
      <c r="S218" s="17">
        <v>57.39230769230768</v>
      </c>
      <c r="T218" s="17">
        <v>62.175</v>
      </c>
      <c r="U218" s="17">
        <v>1030.423076923077</v>
      </c>
      <c r="V218" s="17">
        <v>4.004207692307692</v>
      </c>
      <c r="W218" s="17">
        <v>4508.988846630615</v>
      </c>
      <c r="X218" s="17">
        <v>13.1816</v>
      </c>
      <c r="Y218" s="17">
        <v>100.76257</v>
      </c>
      <c r="Z218" s="17">
        <v>3300.0</v>
      </c>
      <c r="AA218" s="17">
        <v>19350.0</v>
      </c>
      <c r="AB218" s="24">
        <v>45596.72222222222</v>
      </c>
      <c r="AC218" s="24">
        <v>45596.65277777778</v>
      </c>
      <c r="AD218" s="17">
        <v>100.0</v>
      </c>
      <c r="AE218" s="17">
        <v>13.21697</v>
      </c>
      <c r="AF218" s="17">
        <v>100.77708</v>
      </c>
    </row>
    <row r="224">
      <c r="AL224" s="4"/>
      <c r="AN224" s="17" t="s">
        <v>142</v>
      </c>
    </row>
    <row r="225">
      <c r="AL225" s="4" t="s">
        <v>116</v>
      </c>
      <c r="AM225" s="14" t="s">
        <v>14</v>
      </c>
      <c r="AN225" s="17">
        <f t="shared" ref="AN225:AN234" si="1">AVERAGEIFS(T:T,D:D,AL225,B:B,AM225)</f>
        <v>317.923114</v>
      </c>
      <c r="AQ225" s="14" t="s">
        <v>14</v>
      </c>
      <c r="AR225" s="14" t="s">
        <v>63</v>
      </c>
    </row>
    <row r="226">
      <c r="AL226" s="4" t="s">
        <v>116</v>
      </c>
      <c r="AM226" s="14" t="s">
        <v>16</v>
      </c>
      <c r="AN226" s="17">
        <f t="shared" si="1"/>
        <v>416.0098299</v>
      </c>
      <c r="AQ226" s="14" t="s">
        <v>16</v>
      </c>
      <c r="AR226" s="14" t="s">
        <v>64</v>
      </c>
    </row>
    <row r="227">
      <c r="AL227" s="4" t="s">
        <v>116</v>
      </c>
      <c r="AM227" s="14" t="s">
        <v>21</v>
      </c>
      <c r="AN227" s="17">
        <f t="shared" si="1"/>
        <v>74.69013889</v>
      </c>
      <c r="AQ227" s="14" t="s">
        <v>21</v>
      </c>
      <c r="AR227" s="14" t="s">
        <v>64</v>
      </c>
    </row>
    <row r="228">
      <c r="AL228" s="4" t="s">
        <v>116</v>
      </c>
      <c r="AM228" s="14" t="s">
        <v>29</v>
      </c>
      <c r="AN228" s="17" t="str">
        <f t="shared" si="1"/>
        <v>#DIV/0!</v>
      </c>
      <c r="AQ228" s="14" t="s">
        <v>29</v>
      </c>
      <c r="AR228" s="14" t="s">
        <v>64</v>
      </c>
    </row>
    <row r="229">
      <c r="AL229" s="4" t="s">
        <v>116</v>
      </c>
      <c r="AM229" s="14" t="s">
        <v>30</v>
      </c>
      <c r="AN229" s="17" t="str">
        <f t="shared" si="1"/>
        <v>#DIV/0!</v>
      </c>
      <c r="AQ229" s="14" t="s">
        <v>30</v>
      </c>
      <c r="AR229" s="14" t="s">
        <v>64</v>
      </c>
    </row>
    <row r="230">
      <c r="AL230" s="4" t="s">
        <v>116</v>
      </c>
      <c r="AM230" s="14" t="s">
        <v>37</v>
      </c>
      <c r="AN230" s="17">
        <f t="shared" si="1"/>
        <v>354.4292708</v>
      </c>
      <c r="AQ230" s="14" t="s">
        <v>37</v>
      </c>
      <c r="AR230" s="14" t="s">
        <v>64</v>
      </c>
    </row>
    <row r="231">
      <c r="AL231" s="4" t="s">
        <v>116</v>
      </c>
      <c r="AM231" s="14" t="s">
        <v>10</v>
      </c>
      <c r="AN231" s="17">
        <f t="shared" si="1"/>
        <v>42.63666667</v>
      </c>
      <c r="AQ231" s="14" t="s">
        <v>10</v>
      </c>
      <c r="AR231" s="14" t="s">
        <v>64</v>
      </c>
    </row>
    <row r="232">
      <c r="AL232" s="4" t="s">
        <v>116</v>
      </c>
      <c r="AM232" s="14" t="s">
        <v>12</v>
      </c>
      <c r="AN232" s="17">
        <f t="shared" si="1"/>
        <v>133.2426736</v>
      </c>
      <c r="AQ232" s="14" t="s">
        <v>12</v>
      </c>
      <c r="AR232" s="14" t="s">
        <v>63</v>
      </c>
    </row>
    <row r="233">
      <c r="AL233" s="4" t="s">
        <v>116</v>
      </c>
      <c r="AM233" s="14" t="s">
        <v>32</v>
      </c>
      <c r="AN233" s="17" t="str">
        <f t="shared" si="1"/>
        <v>#DIV/0!</v>
      </c>
      <c r="AQ233" s="14" t="s">
        <v>32</v>
      </c>
      <c r="AR233" s="14" t="s">
        <v>64</v>
      </c>
    </row>
    <row r="234">
      <c r="AL234" s="4" t="s">
        <v>116</v>
      </c>
      <c r="AM234" s="14" t="s">
        <v>9</v>
      </c>
      <c r="AN234" s="17">
        <f t="shared" si="1"/>
        <v>151.24</v>
      </c>
      <c r="AQ234" s="14" t="s">
        <v>9</v>
      </c>
      <c r="AR234" s="14" t="s">
        <v>64</v>
      </c>
    </row>
    <row r="235">
      <c r="AL235" s="4"/>
      <c r="AN235" s="17" t="s">
        <v>142</v>
      </c>
    </row>
    <row r="236">
      <c r="AL236" s="4" t="s">
        <v>126</v>
      </c>
      <c r="AM236" s="14" t="s">
        <v>14</v>
      </c>
      <c r="AN236" s="17" t="str">
        <f t="shared" ref="AN236:AN245" si="2">AVERAGEIFS(T:T,D:D,AL236,B:B,AM236)</f>
        <v>#DIV/0!</v>
      </c>
    </row>
    <row r="237">
      <c r="AL237" s="4" t="s">
        <v>126</v>
      </c>
      <c r="AM237" s="14" t="s">
        <v>16</v>
      </c>
      <c r="AN237" s="17" t="str">
        <f t="shared" si="2"/>
        <v>#DIV/0!</v>
      </c>
    </row>
    <row r="238">
      <c r="AL238" s="4" t="s">
        <v>126</v>
      </c>
      <c r="AM238" s="14" t="s">
        <v>21</v>
      </c>
      <c r="AN238" s="17" t="str">
        <f t="shared" si="2"/>
        <v>#DIV/0!</v>
      </c>
      <c r="AQ238" s="17">
        <f>AVERAGE(AN225,AN232)</f>
        <v>225.5828938</v>
      </c>
    </row>
    <row r="239">
      <c r="AL239" s="4" t="s">
        <v>126</v>
      </c>
      <c r="AM239" s="14" t="s">
        <v>29</v>
      </c>
      <c r="AN239" s="17">
        <f t="shared" si="2"/>
        <v>3.533333333</v>
      </c>
      <c r="AQ239" s="17">
        <f>AVERAGE(AN226,AN227,AN230,AN231,AN234)</f>
        <v>207.8011813</v>
      </c>
    </row>
    <row r="240">
      <c r="AL240" s="4" t="s">
        <v>126</v>
      </c>
      <c r="AM240" s="14" t="s">
        <v>30</v>
      </c>
      <c r="AN240" s="17">
        <f t="shared" si="2"/>
        <v>4.116666667</v>
      </c>
      <c r="AQ240" s="17">
        <f>AVERAGE(AN239:AN242,AN245)</f>
        <v>3.026229167</v>
      </c>
    </row>
    <row r="241">
      <c r="AL241" s="4" t="s">
        <v>126</v>
      </c>
      <c r="AM241" s="14" t="s">
        <v>37</v>
      </c>
      <c r="AN241" s="17">
        <f t="shared" si="2"/>
        <v>6.804166667</v>
      </c>
    </row>
    <row r="242">
      <c r="AL242" s="4" t="s">
        <v>126</v>
      </c>
      <c r="AM242" s="14" t="s">
        <v>10</v>
      </c>
      <c r="AN242" s="17">
        <f t="shared" si="2"/>
        <v>0.1551041667</v>
      </c>
    </row>
    <row r="243">
      <c r="AL243" s="4" t="s">
        <v>126</v>
      </c>
      <c r="AM243" s="14" t="s">
        <v>12</v>
      </c>
      <c r="AN243" s="17" t="str">
        <f t="shared" si="2"/>
        <v>#DIV/0!</v>
      </c>
    </row>
    <row r="244">
      <c r="AL244" s="4" t="s">
        <v>126</v>
      </c>
      <c r="AM244" s="14" t="s">
        <v>32</v>
      </c>
      <c r="AN244" s="17">
        <f t="shared" si="2"/>
        <v>0</v>
      </c>
    </row>
    <row r="245">
      <c r="AL245" s="4" t="s">
        <v>126</v>
      </c>
      <c r="AM245" s="14" t="s">
        <v>9</v>
      </c>
      <c r="AN245" s="17">
        <f t="shared" si="2"/>
        <v>0.521875</v>
      </c>
    </row>
  </sheetData>
  <autoFilter ref="$A$1:$AF$218">
    <filterColumn colId="19">
      <filters>
        <filter val="1276.7825"/>
        <filter val="200.8158333"/>
        <filter val="105.5516667"/>
        <filter val="53.285"/>
        <filter val="1508.796319"/>
        <filter val="277.655"/>
        <filter val="2.419166667"/>
        <filter val="1355.599167"/>
        <filter val="1328.765625"/>
        <filter val="875.2230556"/>
        <filter val="32.66416667"/>
        <filter val="5.745833333"/>
        <filter val="110.3377083"/>
        <filter val="34.32416667"/>
        <filter val="1069.072292"/>
        <filter val="4.116666667"/>
        <filter val="1.3625"/>
        <filter val="1112.547847"/>
        <filter val="10.72416667"/>
        <filter val="8.8125"/>
        <filter val="225.8545833"/>
        <filter val="210.4875"/>
        <filter val="2.0875"/>
        <filter val="3.095833333"/>
        <filter val="178.1533333"/>
        <filter val="179.8208333"/>
        <filter val="151.24"/>
        <filter val="275.6922917"/>
        <filter val="0.1125"/>
        <filter val="62.175"/>
        <filter val="915.975"/>
        <filter val="84.88666667"/>
        <filter val="76.88833333"/>
        <filter val="1025.691667"/>
        <filter val="10.6225"/>
        <filter val="134.4141667"/>
        <filter val="2.6"/>
      </filters>
    </filterColumn>
    <filterColumn colId="28">
      <filters>
        <filter val="2024-10-21 06:50:00"/>
        <filter val="2024-10-24 04:10:00"/>
        <filter val="2024-10-25 18:35:00"/>
        <filter val="2024-10-22 19:30:00"/>
        <filter val="2024-10-24 02:35:00"/>
        <filter val="2024-10-26 20:50:00"/>
        <filter val="2024-10-25 16:20:00"/>
        <filter val="2024-10-29 02:00:00"/>
        <filter val="2024-10-27 14:00:00"/>
        <filter val="2024-10-04 19:30:00"/>
        <filter val="2024-10-15 18:00:00"/>
        <filter val="2024-10-23 14:50:00"/>
        <filter val="2024-10-25 21:40:00"/>
        <filter val="2024-10-26 15:30:00"/>
        <filter val="2024-10-03 14:20:00"/>
        <filter val="2024-10-16 09:00:00"/>
        <filter val="2024-10-05 01:15:00"/>
        <filter val="2024-10-25 06:40:00"/>
        <filter val="2024-10-29 03:40:00"/>
        <filter val="2024-10-10 10:20:00"/>
        <filter val="2024-10-04 13:30:00"/>
        <filter val="2024-10-04 11:10:00"/>
        <filter val="2024-10-14 11:15:00"/>
        <filter val="2024-10-25 12:30:00"/>
        <filter val="2024-10-29 10:10:00"/>
        <filter val="2024-10-19 10:15:00"/>
        <filter val="2024-10-27 11:15:00"/>
        <filter val="2024-10-29 02:40:00"/>
        <filter val="2024-10-28 07:50:00"/>
        <filter val="2024-10-23 16:25:00"/>
        <filter val="2024-10-27 08:50:00"/>
        <filter val="2024-10-20 15:55:00"/>
        <filter val="2024-10-27 15:50:00"/>
        <filter val="2024-10-22 08:05:00"/>
        <filter val="2024-10-27 07:00:00"/>
        <filter val="2024-10-18 07:15:00"/>
        <filter val="2024-10-03 17:40:00"/>
        <filter val="2024-10-24 13:20:00"/>
        <filter val="2024-10-27 14:05:00"/>
        <filter val="2024-10-31 08:30:00"/>
        <filter val="2024-10-26 07:35:00"/>
        <filter val="2024-10-23 12:10:00"/>
        <filter val="2024-10-25 17:00:00"/>
        <filter val="2024-10-25 07:00:00"/>
        <filter val="2024-10-25 08:45:00"/>
        <filter val="2024-10-12 13:40:00"/>
        <filter val="2024-10-26 20:40:00"/>
        <filter val="2024-10-28 09:40:00"/>
        <filter val="2024-10-16 17:00:00"/>
        <filter val="2024-10-19 11:25:00"/>
        <filter val="2024-10-05 11:00:00"/>
        <filter val="2024-10-21 05:00:00"/>
        <filter val="2024-10-29 04:20:00"/>
        <filter val="2024-10-10 10:10:00"/>
        <filter val="2024-10-24 07:00:00"/>
        <filter val="2024-10-28 12:35:00"/>
        <filter val="2024-10-10 13:30:00"/>
        <filter val="2024-10-29 06:20:00"/>
        <filter val="2024-10-18 10:05:00"/>
        <filter val="2024-10-26 08:20:00"/>
        <filter val="2024-10-22 18:00:00"/>
        <filter val="2024-10-17 15:35:00"/>
        <filter val="2024-10-25 17:15:00"/>
        <filter val="2024-10-15 23:15:00"/>
        <filter val="2024-10-05 02:40:00"/>
        <filter val="2024-10-24 06:00:00"/>
        <filter val="2024-10-10 18:00:00"/>
        <filter val="2024-10-25 15:00:00"/>
        <filter val="2024-10-26 10:10:00"/>
        <filter val="2024-10-23 06:15:00"/>
        <filter val="2024-10-27 21:25:00"/>
        <filter val="2024-10-18 10:45:00"/>
        <filter val="2024-10-23 15:25:00"/>
        <filter val="2024-10-25 10:30:00"/>
        <filter val="2024-10-11 12:05:00"/>
        <filter val="2024-10-21 13:00:00"/>
        <filter val="2024-10-22 17:50:00"/>
        <filter val="2024-10-23 05:55:00"/>
        <filter val="2024-10-24 16:20:00"/>
        <filter val="2024-10-28 09:00:00"/>
        <filter val="2024-10-21 09:05:00"/>
        <filter val="2024-10-22 14:40:00"/>
        <filter val="2024-10-24 11:05:00"/>
        <filter val="2024-10-29 12:30:00"/>
        <filter val="2024-10-25 17:10:00"/>
        <filter val="2024-10-26 18:00:00"/>
        <filter val="2024-10-28 14:50:00"/>
        <filter val="2024-10-15 14:05:00"/>
        <filter val="2024-10-23 16:35:00"/>
        <filter val="2024-10-24 17:25:00"/>
        <filter val="2024-10-08 15:20:00"/>
        <filter val="2024-10-22 16:00:00"/>
        <filter val="2024-10-08 17:30:00"/>
        <filter val="2024-10-27 07:10:00"/>
        <filter val="2024-10-25 21:50:00"/>
        <filter val="2024-10-20 06:55:00"/>
        <filter val="2024-10-09 16:30:00"/>
        <filter val="2024-10-26 07:45:00"/>
        <filter val="2024-10-25 13:20:00"/>
        <filter val="2024-10-24 07:15:00"/>
        <filter val="2024-10-08 10:15:00"/>
        <filter val="2024-10-01 16:20:00"/>
        <filter val="2024-10-04 21:15:00"/>
        <filter val="2024-10-15 10:40:00"/>
        <filter val="2024-10-14 10:20:00"/>
        <filter val="2024-10-03 08:10:00"/>
        <filter val="2024-10-18 06:30:00"/>
        <filter val="2024-10-24 13:00:00"/>
        <filter val="2024-10-26 15:50:00"/>
        <filter val="2024-10-27 14:20:00"/>
        <filter val="2024-10-29 12:35:00"/>
        <filter val="2024-10-16 20:00:00"/>
        <filter val="2024-10-03 16:55:00"/>
        <filter val="2024-10-08 16:55:00"/>
        <filter val="2024-10-24 06:40:00"/>
        <filter val="2024-10-04 14:10:00"/>
        <filter val="2024-10-22 17:40:00"/>
        <filter val="2024-10-25 16:35:00"/>
        <filter val="2024-10-29 03:20:00"/>
        <filter val="2024-10-18 07:35:00"/>
        <filter val="2024-10-23 15:45:00"/>
        <filter val="2024-10-16 20:30:00"/>
        <filter val="2024-10-22 06:45:00"/>
        <filter val="2024-10-25 20:15:00"/>
        <filter val="2024-10-18 09:20:00"/>
        <filter val="2024-10-25 06:25:00"/>
        <filter val="2024-10-10 06:55:00"/>
        <filter val="2024-10-27 07:25:00"/>
        <filter val="2024-10-27 09:30:00"/>
        <filter val="2024-10-07 09:00:00"/>
        <filter val="2024-10-06 07:05:00"/>
        <filter val="2024-10-26 21:00:00"/>
        <filter val="2024-10-29 02:20:00"/>
        <filter val="2024-10-09 13:15:00"/>
        <filter val="2024-10-23 16:45:00"/>
        <filter val="2024-10-27 21:10:00"/>
        <filter val="2024-10-22 19:20:00"/>
        <filter val="2024-10-08 09:55:00"/>
        <filter val="2024-10-25 03:35:00"/>
        <filter val="2024-10-25 13:50:00"/>
        <filter val="2024-10-30 17:10:00"/>
        <filter val="2024-10-22 16:35:00"/>
        <filter val="2024-10-20 12:00:00"/>
        <filter val="2024-10-28 06:20:00"/>
        <filter val="2024-10-20 11:30:00"/>
        <filter val="2024-10-23 15:10:00"/>
        <filter val="2024-10-26 07:50:00"/>
        <filter val="2024-10-26 15:20:00"/>
        <filter val="2024-10-26 14:50:00"/>
        <filter val="2024-10-18 09:45:00"/>
        <filter val="2024-10-22 19:40:00"/>
        <filter val="2024-10-15 12:25:00"/>
        <filter val="2024-10-19 06:00:00"/>
        <filter val="2024-10-10 14:55:00"/>
        <filter val="2024-10-16 11:15:00"/>
        <filter val="2024-10-16 16:30:00"/>
        <filter val="2024-10-26 11:50:00"/>
        <filter val="2024-10-16 10:45:00"/>
        <filter val="2024-10-23 07:05:00"/>
        <filter val="2024-10-09 23:00:00"/>
        <filter val="2024-10-25 11:15:00"/>
        <filter val="2024-10-25 21:30:00"/>
        <filter val="2024-10-20 07:30:00"/>
        <filter val="2024-10-24 07:25:00"/>
        <filter val="2024-10-25 07:20:00"/>
        <filter val="2024-10-24 14:40:00"/>
        <filter val="2024-10-07 09:50:00"/>
        <filter val="2024-10-21 09:25:00"/>
        <filter val="2024-10-20 16:45:00"/>
        <filter val="2024-10-26 19:30:00"/>
        <filter val="2024-10-29 04:00:00"/>
        <filter val="2024-10-04 14:45:00"/>
        <filter val="2024-10-22 12:15:00"/>
        <filter val="2024-10-10 09:10:00"/>
        <filter val="2024-10-26 12:50:00"/>
        <filter val="2024-10-26 09:50:00"/>
        <filter val="2024-10-09 19:00:00"/>
        <filter val="2024-10-23 16:05:00"/>
        <filter val="2024-10-10 10:40:00"/>
        <filter val="2024-10-22 17:30:00"/>
        <filter val="2024-10-09 11:15:00"/>
        <filter val="2024-10-23 14:00:00"/>
        <filter val="2024-10-24 15:40:00"/>
        <filter val="2024-10-09 14:30:00"/>
        <filter val="2024-10-10 07:40:00"/>
        <filter val="2024-10-18 06:20:00"/>
        <filter val="2024-10-27 21:45:00"/>
        <filter val="2024-10-07 12:00:00"/>
        <filter val="2024-10-28 10:10:00"/>
        <filter val="2024-10-29 06:00:00"/>
        <filter val="2024-10-21 19:00:00"/>
        <filter val="2024-10-24 08:30:00"/>
        <filter val="2024-10-30 18:05:00"/>
        <filter val="2024-10-14 11:30:00"/>
        <filter val="2024-10-26 07:00:00"/>
        <filter val="2024-10-29 07:50:00"/>
        <filter val="2024-10-24 16:40:00"/>
        <filter val="2024-10-25 09:20:00"/>
        <filter val="2024-10-22 12:55:00"/>
      </filters>
    </filterColumn>
    <sortState ref="A1:AF218">
      <sortCondition ref="AC1:AC218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8.7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2025-01-06T02:16:01Z</dcterms:created>
  <dc:creator>Narawish Kophimai</dc:creator>
</cp:coreProperties>
</file>