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Aj Kanchana Projects\ใบอ้อย\"/>
    </mc:Choice>
  </mc:AlternateContent>
  <xr:revisionPtr revIDLastSave="0" documentId="13_ncr:1_{103E3CD7-71F9-4440-95AA-4129F0ECAF78}" xr6:coauthVersionLast="47" xr6:coauthVersionMax="47" xr10:uidLastSave="{00000000-0000-0000-0000-000000000000}"/>
  <bookViews>
    <workbookView xWindow="-108" yWindow="492" windowWidth="23256" windowHeight="12576" xr2:uid="{0998E993-2E34-4E98-818B-B3B94D7B60DB}"/>
  </bookViews>
  <sheets>
    <sheet name="Feild" sheetId="1" r:id="rId1"/>
    <sheet name="Machine" sheetId="2" r:id="rId2"/>
    <sheet name="Manage Time" sheetId="3" r:id="rId3"/>
  </sheets>
  <definedNames>
    <definedName name="Area">Feild!$C$3:$C$22</definedName>
    <definedName name="Cut_Date">Feild!$J$3:$J$22</definedName>
    <definedName name="End_Time">Machine!$I$3:$I$10</definedName>
    <definedName name="Fuel_Rate">Machine!$D$3:$D$10</definedName>
    <definedName name="Height">Feild!$E$3:$E$22</definedName>
    <definedName name="ID">Feild!$A$3:$A$22</definedName>
    <definedName name="Labor_Cost">Machine!$F$3:$F$10</definedName>
    <definedName name="LAT">Feild!$G$3:$G$22</definedName>
    <definedName name="LNG">Feild!$H$3:$H$22</definedName>
    <definedName name="Machine_ID">Machine!$A$3:$A$10</definedName>
    <definedName name="Machine_Type">Machine!$B$3:$B$10</definedName>
    <definedName name="Maintain_Cost">Machine!$G$3:$G$10</definedName>
    <definedName name="Name">Feild!$B$3:$B$22</definedName>
    <definedName name="Operation_Rate">Machine!$C$3:$C$10</definedName>
    <definedName name="Production_Rate">Feild!$I$3:$I$22</definedName>
    <definedName name="Setup_Time">Machine!$E$3:$E$10</definedName>
    <definedName name="Start_Time">Machine!$H$3:$H$10</definedName>
    <definedName name="Width">Feild!$D$3:$D$22</definedName>
    <definedName name="เว้นร่อง">Feild!$F$3:$F$22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K14" i="2"/>
  <c r="J13" i="2"/>
  <c r="C9" i="1"/>
</calcChain>
</file>

<file path=xl/sharedStrings.xml><?xml version="1.0" encoding="utf-8"?>
<sst xmlns="http://schemas.openxmlformats.org/spreadsheetml/2006/main" count="89" uniqueCount="77">
  <si>
    <t>ID</t>
  </si>
  <si>
    <t>Name</t>
  </si>
  <si>
    <t>Area</t>
  </si>
  <si>
    <t>Width</t>
  </si>
  <si>
    <t>Height</t>
  </si>
  <si>
    <t>เว้นร่อง</t>
  </si>
  <si>
    <t>LAT</t>
  </si>
  <si>
    <t>LNG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</si>
  <si>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</si>
  <si>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</si>
  <si>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</si>
  <si>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</si>
  <si>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</si>
  <si>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</si>
  <si>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</si>
  <si>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</si>
  <si>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</si>
  <si>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</si>
  <si>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</si>
  <si>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</si>
  <si>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</si>
  <si>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</si>
  <si>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</si>
  <si>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</si>
  <si>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</si>
  <si>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</si>
  <si>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</si>
  <si>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</si>
  <si>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Cut Date</t>
  </si>
  <si>
    <t>Feild01</t>
  </si>
  <si>
    <t>Feild02</t>
  </si>
  <si>
    <t>Feild03</t>
  </si>
  <si>
    <t>Feild04</t>
  </si>
  <si>
    <t>Feild05</t>
  </si>
  <si>
    <t>Feild06</t>
  </si>
  <si>
    <t>Feild07</t>
  </si>
  <si>
    <t>Feild08</t>
  </si>
  <si>
    <t>Feild09</t>
  </si>
  <si>
    <t>Feild10</t>
  </si>
  <si>
    <t>Feild11</t>
  </si>
  <si>
    <t>Feild12</t>
  </si>
  <si>
    <t>Feild13</t>
  </si>
  <si>
    <t>Feild14</t>
  </si>
  <si>
    <t>Feild15</t>
  </si>
  <si>
    <t>Feild16</t>
  </si>
  <si>
    <t>Feild17</t>
  </si>
  <si>
    <t>Feild18</t>
  </si>
  <si>
    <t>Feild19</t>
  </si>
  <si>
    <t>Feild20</t>
  </si>
  <si>
    <t>M1</t>
  </si>
  <si>
    <t>M2</t>
  </si>
  <si>
    <t>M3</t>
  </si>
  <si>
    <t>M4</t>
  </si>
  <si>
    <t>M5</t>
  </si>
  <si>
    <t>M6</t>
  </si>
  <si>
    <t>M7</t>
  </si>
  <si>
    <t>M8</t>
  </si>
  <si>
    <t>rai/hour</t>
  </si>
  <si>
    <t>l/rai</t>
  </si>
  <si>
    <t>hour</t>
  </si>
  <si>
    <t>baht/hour</t>
  </si>
  <si>
    <t>เครื่องกวาด</t>
  </si>
  <si>
    <t>เครื่องคีบ</t>
  </si>
  <si>
    <t>เครื่องอัด</t>
  </si>
  <si>
    <t>Machine Type</t>
  </si>
  <si>
    <t>Time Window</t>
  </si>
  <si>
    <t>rai</t>
  </si>
  <si>
    <t>production rate</t>
  </si>
  <si>
    <t>ton/rai</t>
  </si>
  <si>
    <t xml:space="preserve">Machine ID </t>
  </si>
  <si>
    <t>Operation Rate</t>
  </si>
  <si>
    <t>Fuel Rate</t>
  </si>
  <si>
    <t>Setup Time</t>
  </si>
  <si>
    <t>Labor Cost</t>
  </si>
  <si>
    <t>Maintain Cost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</si>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</sst>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vertical="top"/>
    </xf>
    <xf numFmtId="14" fontId="0" fillId="0" borderId="0" xfId="0" applyNumberFormat="1"/>
    <xf numFmtId="3" fontId="2" fillId="0" borderId="5" xfId="0" applyNumberFormat="1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ACF2-6F05-4694-BE8E-629C354DDFA1}">
  <dimension ref="A1:J23"/>
  <sheetViews>
    <sheetView tabSelected="1" topLeftCell="A8" zoomScaleNormal="100" workbookViewId="0">
      <selection activeCell="L8" sqref="L8"/>
    </sheetView>
  </sheetViews>
  <sheetFormatPr defaultRowHeight="14.4" x14ac:dyDescent="0.3"/>
  <cols>
    <col min="8" max="8" width="14.88671875" customWidth="1"/>
    <col min="9" max="9" width="13.33203125" customWidth="1"/>
    <col min="10" max="10" width="14" customWidth="1"/>
  </cols>
  <sheetData>
    <row r="1" spans="1:10" x14ac:dyDescent="0.3">
      <c r="C1" t="s">
        <v>66</v>
      </c>
      <c r="I1" t="s">
        <v>68</v>
      </c>
    </row>
    <row r="2" spans="1:10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67</v>
      </c>
      <c r="J2" s="10" t="s">
        <v>28</v>
      </c>
    </row>
    <row r="3" spans="1:10" ht="24.6" x14ac:dyDescent="0.3">
      <c r="A3" t="s">
        <v>8</v>
      </c>
      <c r="B3" t="s">
        <v>29</v>
      </c>
      <c r="C3" s="1">
        <v>20</v>
      </c>
      <c r="D3" s="1">
        <v>173</v>
      </c>
      <c r="E3" s="6">
        <v>184.97109826589596</v>
      </c>
      <c r="F3">
        <v>1</v>
      </c>
      <c r="G3">
        <v>16.480594078216399</v>
      </c>
      <c r="H3">
        <v>102.417162791164</v>
      </c>
      <c r="I3" s="5">
        <v>1</v>
      </c>
      <c r="J3" s="8">
        <v>44927</v>
      </c>
    </row>
    <row r="4" spans="1:10" ht="24.6" x14ac:dyDescent="0.3">
      <c r="A4" t="s">
        <v>9</v>
      </c>
      <c r="B4" t="s">
        <v>30</v>
      </c>
      <c r="C4" s="2">
        <v>33</v>
      </c>
      <c r="D4" s="2">
        <v>200</v>
      </c>
      <c r="E4" s="6">
        <v>264</v>
      </c>
      <c r="F4">
        <v>2</v>
      </c>
      <c r="G4">
        <v>16.472692693880902</v>
      </c>
      <c r="H4">
        <v>102.379568951696</v>
      </c>
      <c r="I4" s="5">
        <v>1.1000000000000001</v>
      </c>
      <c r="J4" s="8">
        <v>44928</v>
      </c>
    </row>
    <row r="5" spans="1:10" ht="24.6" x14ac:dyDescent="0.3">
      <c r="A5" t="s">
        <v>10</v>
      </c>
      <c r="B5" t="s">
        <v>31</v>
      </c>
      <c r="C5" s="2">
        <v>38</v>
      </c>
      <c r="D5" s="2">
        <v>135</v>
      </c>
      <c r="E5" s="6">
        <v>450.37037037037038</v>
      </c>
      <c r="F5">
        <v>1</v>
      </c>
      <c r="G5">
        <v>16.520367604968602</v>
      </c>
      <c r="H5">
        <v>102.301849882939</v>
      </c>
      <c r="I5" s="5">
        <v>1.2</v>
      </c>
      <c r="J5" s="8">
        <v>44927</v>
      </c>
    </row>
    <row r="6" spans="1:10" ht="24.6" x14ac:dyDescent="0.3">
      <c r="A6" t="s">
        <v>11</v>
      </c>
      <c r="B6" t="s">
        <v>32</v>
      </c>
      <c r="C6" s="2">
        <v>35</v>
      </c>
      <c r="D6" s="2">
        <v>147</v>
      </c>
      <c r="E6" s="6">
        <v>380.95238095238096</v>
      </c>
      <c r="F6">
        <v>2</v>
      </c>
      <c r="G6">
        <v>16.5792428923477</v>
      </c>
      <c r="H6">
        <v>102.336565397196</v>
      </c>
      <c r="I6" s="5">
        <v>1.5</v>
      </c>
      <c r="J6" s="8">
        <v>44933</v>
      </c>
    </row>
    <row r="7" spans="1:10" ht="24.6" x14ac:dyDescent="0.3">
      <c r="A7" t="s">
        <v>12</v>
      </c>
      <c r="B7" t="s">
        <v>33</v>
      </c>
      <c r="C7" s="2">
        <v>9</v>
      </c>
      <c r="D7" s="2">
        <v>60</v>
      </c>
      <c r="E7" s="7">
        <v>240</v>
      </c>
      <c r="F7">
        <v>1</v>
      </c>
      <c r="G7">
        <v>16.562257006806998</v>
      </c>
      <c r="H7">
        <v>102.399198985319</v>
      </c>
      <c r="I7" s="5">
        <v>1</v>
      </c>
      <c r="J7" s="8">
        <v>44933</v>
      </c>
    </row>
    <row r="8" spans="1:10" ht="24.6" x14ac:dyDescent="0.3">
      <c r="A8" t="s">
        <v>13</v>
      </c>
      <c r="B8" t="s">
        <v>34</v>
      </c>
      <c r="C8" s="2">
        <v>13</v>
      </c>
      <c r="D8" s="2">
        <v>140</v>
      </c>
      <c r="E8" s="7">
        <v>148.57142857142858</v>
      </c>
      <c r="F8">
        <v>2</v>
      </c>
      <c r="G8">
        <v>16.449729043517198</v>
      </c>
      <c r="H8">
        <v>102.375540806747</v>
      </c>
      <c r="I8" s="5">
        <v>1.6</v>
      </c>
      <c r="J8" s="8">
        <v>44929</v>
      </c>
    </row>
    <row r="9" spans="1:10" ht="24.6" x14ac:dyDescent="0.3">
      <c r="A9" t="s">
        <v>14</v>
      </c>
      <c r="B9" t="s">
        <v>35</v>
      </c>
      <c r="C9" s="2">
        <f>18+12</f>
        <v>30</v>
      </c>
      <c r="D9" s="2">
        <v>150</v>
      </c>
      <c r="E9" s="7">
        <v>320</v>
      </c>
      <c r="F9">
        <v>1</v>
      </c>
      <c r="G9">
        <v>16.6688840260014</v>
      </c>
      <c r="H9">
        <v>102.40820335310001</v>
      </c>
      <c r="I9" s="5">
        <v>0.8</v>
      </c>
      <c r="J9" s="8">
        <v>44930</v>
      </c>
    </row>
    <row r="10" spans="1:10" ht="24.6" x14ac:dyDescent="0.3">
      <c r="A10" t="s">
        <v>15</v>
      </c>
      <c r="B10" t="s">
        <v>36</v>
      </c>
      <c r="C10" s="2">
        <v>42</v>
      </c>
      <c r="D10" s="2">
        <v>200</v>
      </c>
      <c r="E10" s="7">
        <v>336</v>
      </c>
      <c r="F10">
        <v>2</v>
      </c>
      <c r="G10">
        <v>16.770549508411499</v>
      </c>
      <c r="H10">
        <v>102.449031537005</v>
      </c>
      <c r="I10" s="5">
        <v>1.6</v>
      </c>
      <c r="J10" s="8">
        <v>44928</v>
      </c>
    </row>
    <row r="11" spans="1:10" ht="24.6" x14ac:dyDescent="0.3">
      <c r="A11" t="s">
        <v>16</v>
      </c>
      <c r="B11" t="s">
        <v>37</v>
      </c>
      <c r="C11" s="2">
        <v>35</v>
      </c>
      <c r="D11" s="2">
        <v>137</v>
      </c>
      <c r="E11" s="7">
        <v>408.75912408759126</v>
      </c>
      <c r="F11">
        <v>1</v>
      </c>
      <c r="G11">
        <v>16.688439286438701</v>
      </c>
      <c r="H11">
        <v>102.48741002987499</v>
      </c>
      <c r="I11" s="5">
        <v>1.2</v>
      </c>
      <c r="J11" s="8">
        <v>44931</v>
      </c>
    </row>
    <row r="12" spans="1:10" ht="24.6" x14ac:dyDescent="0.3">
      <c r="A12" t="s">
        <v>17</v>
      </c>
      <c r="B12" t="s">
        <v>38</v>
      </c>
      <c r="C12" s="3">
        <v>20</v>
      </c>
      <c r="D12" s="2">
        <v>50</v>
      </c>
      <c r="E12" s="7">
        <v>640</v>
      </c>
      <c r="F12">
        <v>2</v>
      </c>
      <c r="G12">
        <v>16.751784577165001</v>
      </c>
      <c r="H12">
        <v>102.42208493562801</v>
      </c>
      <c r="I12" s="5">
        <v>1.6</v>
      </c>
      <c r="J12" s="8">
        <v>44927</v>
      </c>
    </row>
    <row r="13" spans="1:10" ht="24.6" x14ac:dyDescent="0.3">
      <c r="A13" t="s">
        <v>18</v>
      </c>
      <c r="B13" t="s">
        <v>39</v>
      </c>
      <c r="C13" s="3">
        <v>30</v>
      </c>
      <c r="D13" s="2">
        <v>100</v>
      </c>
      <c r="E13" s="7">
        <v>480</v>
      </c>
      <c r="F13">
        <v>1</v>
      </c>
      <c r="G13">
        <v>16.636809073197899</v>
      </c>
      <c r="H13">
        <v>102.35186045931199</v>
      </c>
      <c r="I13" s="5">
        <v>0.8</v>
      </c>
      <c r="J13" s="8">
        <v>44928</v>
      </c>
    </row>
    <row r="14" spans="1:10" ht="24.6" x14ac:dyDescent="0.3">
      <c r="A14" t="s">
        <v>19</v>
      </c>
      <c r="B14" t="s">
        <v>40</v>
      </c>
      <c r="C14" s="3">
        <v>60</v>
      </c>
      <c r="D14" s="2">
        <v>120</v>
      </c>
      <c r="E14" s="7">
        <v>800</v>
      </c>
      <c r="F14">
        <v>2</v>
      </c>
      <c r="G14">
        <v>16.606293772002498</v>
      </c>
      <c r="H14">
        <v>102.385339570114</v>
      </c>
      <c r="I14" s="5">
        <v>1.6</v>
      </c>
      <c r="J14" s="8">
        <v>44930</v>
      </c>
    </row>
    <row r="15" spans="1:10" ht="24.6" x14ac:dyDescent="0.3">
      <c r="A15" t="s">
        <v>20</v>
      </c>
      <c r="B15" t="s">
        <v>41</v>
      </c>
      <c r="C15" s="3">
        <v>30</v>
      </c>
      <c r="D15" s="2">
        <v>80</v>
      </c>
      <c r="E15" s="7">
        <v>600</v>
      </c>
      <c r="F15">
        <v>1</v>
      </c>
      <c r="G15">
        <v>16.641503304147601</v>
      </c>
      <c r="H15">
        <v>102.386156133792</v>
      </c>
      <c r="I15" s="5">
        <v>1.2</v>
      </c>
      <c r="J15" s="8">
        <v>44933</v>
      </c>
    </row>
    <row r="16" spans="1:10" ht="24.6" x14ac:dyDescent="0.3">
      <c r="A16" t="s">
        <v>21</v>
      </c>
      <c r="B16" t="s">
        <v>42</v>
      </c>
      <c r="C16" s="4">
        <v>20</v>
      </c>
      <c r="D16" s="4">
        <v>160</v>
      </c>
      <c r="E16" s="7">
        <v>200</v>
      </c>
      <c r="F16">
        <v>2</v>
      </c>
      <c r="G16">
        <v>16.662625920450498</v>
      </c>
      <c r="H16">
        <v>102.412286171491</v>
      </c>
      <c r="I16" s="5">
        <v>1.8</v>
      </c>
      <c r="J16" s="8">
        <v>44928</v>
      </c>
    </row>
    <row r="17" spans="1:10" ht="24.6" x14ac:dyDescent="0.3">
      <c r="A17" t="s">
        <v>22</v>
      </c>
      <c r="B17" t="s">
        <v>43</v>
      </c>
      <c r="C17" s="1">
        <v>20</v>
      </c>
      <c r="D17" s="1">
        <v>173</v>
      </c>
      <c r="E17" s="6">
        <v>184.97109826589596</v>
      </c>
      <c r="F17">
        <v>1</v>
      </c>
      <c r="G17">
        <v>16.4747879244863</v>
      </c>
      <c r="H17">
        <v>102.505374430793</v>
      </c>
      <c r="I17" s="5">
        <v>1</v>
      </c>
      <c r="J17" s="8">
        <v>44931</v>
      </c>
    </row>
    <row r="18" spans="1:10" ht="24.6" x14ac:dyDescent="0.3">
      <c r="A18" t="s">
        <v>23</v>
      </c>
      <c r="B18" t="s">
        <v>44</v>
      </c>
      <c r="C18" s="2">
        <v>33</v>
      </c>
      <c r="D18" s="2">
        <v>200</v>
      </c>
      <c r="E18" s="6">
        <v>264</v>
      </c>
      <c r="F18">
        <v>2</v>
      </c>
      <c r="G18">
        <v>16.535072563977</v>
      </c>
      <c r="H18">
        <v>102.489043157231</v>
      </c>
      <c r="I18" s="5">
        <v>1.1000000000000001</v>
      </c>
      <c r="J18" s="8">
        <v>44929</v>
      </c>
    </row>
    <row r="19" spans="1:10" ht="24.6" x14ac:dyDescent="0.3">
      <c r="A19" t="s">
        <v>24</v>
      </c>
      <c r="B19" t="s">
        <v>45</v>
      </c>
      <c r="C19" s="2">
        <v>38</v>
      </c>
      <c r="D19" s="2">
        <v>135</v>
      </c>
      <c r="E19" s="6">
        <v>450.37037037037038</v>
      </c>
      <c r="F19">
        <v>1</v>
      </c>
      <c r="G19">
        <v>16.5867301312467</v>
      </c>
      <c r="H19">
        <v>102.470262192635</v>
      </c>
      <c r="I19" s="5">
        <v>1.2</v>
      </c>
      <c r="J19" s="8">
        <v>44932</v>
      </c>
    </row>
    <row r="20" spans="1:10" ht="24.6" x14ac:dyDescent="0.3">
      <c r="A20" t="s">
        <v>25</v>
      </c>
      <c r="B20" t="s">
        <v>46</v>
      </c>
      <c r="C20" s="2">
        <v>35</v>
      </c>
      <c r="D20" s="2">
        <v>147</v>
      </c>
      <c r="E20" s="6">
        <v>380.95238095238096</v>
      </c>
      <c r="F20">
        <v>2</v>
      </c>
      <c r="G20">
        <v>16.538203719724301</v>
      </c>
      <c r="H20">
        <v>102.28735192874301</v>
      </c>
      <c r="I20" s="5">
        <v>1.5</v>
      </c>
      <c r="J20" s="8">
        <v>44927</v>
      </c>
    </row>
    <row r="21" spans="1:10" ht="24.6" x14ac:dyDescent="0.3">
      <c r="A21" t="s">
        <v>26</v>
      </c>
      <c r="B21" t="s">
        <v>47</v>
      </c>
      <c r="C21" s="2">
        <v>9</v>
      </c>
      <c r="D21" s="2">
        <v>60</v>
      </c>
      <c r="E21" s="7">
        <v>240</v>
      </c>
      <c r="F21">
        <v>1</v>
      </c>
      <c r="G21">
        <v>16.694696547328299</v>
      </c>
      <c r="H21">
        <v>102.383706442758</v>
      </c>
      <c r="I21" s="5">
        <v>1</v>
      </c>
      <c r="J21" s="8">
        <v>44932</v>
      </c>
    </row>
    <row r="22" spans="1:10" ht="24.6" x14ac:dyDescent="0.3">
      <c r="A22" t="s">
        <v>27</v>
      </c>
      <c r="B22" t="s">
        <v>48</v>
      </c>
      <c r="C22" s="2">
        <v>13</v>
      </c>
      <c r="D22" s="2">
        <v>140</v>
      </c>
      <c r="E22" s="7">
        <v>148.57142857142858</v>
      </c>
      <c r="F22">
        <v>2</v>
      </c>
      <c r="G22">
        <v>16.696260830531401</v>
      </c>
      <c r="H22">
        <v>102.42290149930599</v>
      </c>
      <c r="I22" s="5">
        <v>1.6</v>
      </c>
      <c r="J22" s="8">
        <v>44928</v>
      </c>
    </row>
    <row r="23" spans="1:10" x14ac:dyDescent="0.3">
      <c r="J23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746B-EB8E-4A94-B65D-53277857FBA9}">
  <dimension ref="A1:K15"/>
  <sheetViews>
    <sheetView workbookViewId="0">
      <selection activeCell="K12" sqref="K12"/>
    </sheetView>
  </sheetViews>
  <sheetFormatPr defaultRowHeight="14.4" x14ac:dyDescent="0.3"/>
  <cols>
    <col min="2" max="2" width="12.44140625" customWidth="1"/>
    <col min="3" max="3" width="15.33203125" customWidth="1"/>
    <col min="4" max="4" width="13" customWidth="1"/>
    <col min="7" max="7" width="13" customWidth="1"/>
  </cols>
  <sheetData>
    <row r="1" spans="1:11" x14ac:dyDescent="0.3">
      <c r="C1" t="s">
        <v>57</v>
      </c>
      <c r="D1" t="s">
        <v>58</v>
      </c>
      <c r="E1" t="s">
        <v>59</v>
      </c>
      <c r="F1" t="s">
        <v>60</v>
      </c>
      <c r="G1" t="s">
        <v>60</v>
      </c>
      <c r="H1" t="s">
        <v>59</v>
      </c>
      <c r="I1" t="s">
        <v>59</v>
      </c>
    </row>
    <row r="2" spans="1:11" x14ac:dyDescent="0.3">
      <c r="A2" t="s">
        <v>69</v>
      </c>
      <c r="B2" t="s">
        <v>64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</row>
    <row r="3" spans="1:11" x14ac:dyDescent="0.3">
      <c r="A3" t="s">
        <v>49</v>
      </c>
      <c r="B3" t="s">
        <v>61</v>
      </c>
      <c r="C3">
        <v>10</v>
      </c>
      <c r="D3">
        <v>2.5</v>
      </c>
      <c r="E3">
        <v>0.5</v>
      </c>
      <c r="F3">
        <v>62.5</v>
      </c>
      <c r="G3">
        <v>100</v>
      </c>
      <c r="H3">
        <v>8</v>
      </c>
      <c r="I3">
        <v>17</v>
      </c>
    </row>
    <row r="4" spans="1:11" x14ac:dyDescent="0.3">
      <c r="A4" t="s">
        <v>50</v>
      </c>
      <c r="B4" t="s">
        <v>61</v>
      </c>
      <c r="C4">
        <v>15</v>
      </c>
      <c r="D4">
        <v>2.4</v>
      </c>
      <c r="E4">
        <v>0.5</v>
      </c>
      <c r="F4">
        <v>62.5</v>
      </c>
      <c r="G4">
        <v>150</v>
      </c>
      <c r="H4">
        <v>8</v>
      </c>
      <c r="I4">
        <v>18</v>
      </c>
    </row>
    <row r="5" spans="1:11" x14ac:dyDescent="0.3">
      <c r="A5" t="s">
        <v>51</v>
      </c>
      <c r="B5" t="s">
        <v>62</v>
      </c>
      <c r="C5">
        <v>8</v>
      </c>
      <c r="D5">
        <v>3</v>
      </c>
      <c r="E5">
        <v>0.5</v>
      </c>
      <c r="F5">
        <v>62.5</v>
      </c>
      <c r="G5">
        <v>200</v>
      </c>
      <c r="H5">
        <v>7</v>
      </c>
      <c r="I5">
        <v>18</v>
      </c>
    </row>
    <row r="6" spans="1:11" x14ac:dyDescent="0.3">
      <c r="A6" t="s">
        <v>52</v>
      </c>
      <c r="B6" t="s">
        <v>62</v>
      </c>
      <c r="C6">
        <v>8</v>
      </c>
      <c r="D6">
        <v>2.5</v>
      </c>
      <c r="E6">
        <v>0.5</v>
      </c>
      <c r="F6">
        <v>62.5</v>
      </c>
      <c r="G6">
        <v>200</v>
      </c>
      <c r="H6">
        <v>7</v>
      </c>
      <c r="I6">
        <v>18</v>
      </c>
    </row>
    <row r="7" spans="1:11" x14ac:dyDescent="0.3">
      <c r="A7" t="s">
        <v>53</v>
      </c>
      <c r="B7" t="s">
        <v>62</v>
      </c>
      <c r="C7">
        <v>6</v>
      </c>
      <c r="D7">
        <v>2.4</v>
      </c>
      <c r="E7">
        <v>0.5</v>
      </c>
      <c r="F7">
        <v>62.5</v>
      </c>
      <c r="G7">
        <v>200</v>
      </c>
      <c r="H7">
        <v>8</v>
      </c>
      <c r="I7">
        <v>17</v>
      </c>
    </row>
    <row r="8" spans="1:11" x14ac:dyDescent="0.3">
      <c r="A8" t="s">
        <v>54</v>
      </c>
      <c r="B8" t="s">
        <v>63</v>
      </c>
      <c r="C8">
        <v>8</v>
      </c>
      <c r="D8">
        <v>2</v>
      </c>
      <c r="E8">
        <v>0.5</v>
      </c>
      <c r="F8">
        <v>62.5</v>
      </c>
      <c r="G8">
        <v>250</v>
      </c>
      <c r="H8">
        <v>8</v>
      </c>
      <c r="I8">
        <v>18</v>
      </c>
    </row>
    <row r="9" spans="1:11" x14ac:dyDescent="0.3">
      <c r="A9" t="s">
        <v>55</v>
      </c>
      <c r="B9" t="s">
        <v>63</v>
      </c>
      <c r="C9">
        <v>8</v>
      </c>
      <c r="D9">
        <v>2.5</v>
      </c>
      <c r="E9">
        <v>0.5</v>
      </c>
      <c r="F9">
        <v>62.5</v>
      </c>
      <c r="G9">
        <v>300</v>
      </c>
      <c r="H9">
        <v>8</v>
      </c>
      <c r="I9">
        <v>17</v>
      </c>
    </row>
    <row r="10" spans="1:11" x14ac:dyDescent="0.3">
      <c r="A10" t="s">
        <v>56</v>
      </c>
      <c r="B10" t="s">
        <v>63</v>
      </c>
      <c r="C10">
        <v>10</v>
      </c>
      <c r="D10">
        <v>2.5</v>
      </c>
      <c r="E10">
        <v>0.5</v>
      </c>
      <c r="F10">
        <v>62.5</v>
      </c>
      <c r="G10">
        <v>300</v>
      </c>
      <c r="H10">
        <v>8</v>
      </c>
      <c r="I10">
        <v>18</v>
      </c>
    </row>
    <row r="13" spans="1:11" ht="25.2" thickBot="1" x14ac:dyDescent="0.35">
      <c r="J13">
        <f>500/8</f>
        <v>62.5</v>
      </c>
      <c r="K13" s="9">
        <v>300000</v>
      </c>
    </row>
    <row r="14" spans="1:11" x14ac:dyDescent="0.3">
      <c r="K14">
        <f>8*200</f>
        <v>1600</v>
      </c>
    </row>
    <row r="15" spans="1:11" x14ac:dyDescent="0.3">
      <c r="K15">
        <f>K13/K14</f>
        <v>187.5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C432-03E7-4F89-A26A-57D2334A6F87}">
  <dimension ref="A2:B5"/>
  <sheetViews>
    <sheetView workbookViewId="0">
      <selection activeCell="B3" sqref="B3:B5"/>
    </sheetView>
  </sheetViews>
  <sheetFormatPr defaultRowHeight="14.4" x14ac:dyDescent="0.3"/>
  <cols>
    <col min="1" max="1" width="16.44140625" customWidth="1"/>
    <col min="2" max="2" width="16.5546875" customWidth="1"/>
  </cols>
  <sheetData>
    <row r="2" spans="1:2" x14ac:dyDescent="0.3">
      <c r="A2" t="s">
        <v>64</v>
      </c>
      <c r="B2" t="s">
        <v>65</v>
      </c>
    </row>
    <row r="3" spans="1:2" x14ac:dyDescent="0.3">
      <c r="A3" t="s">
        <v>61</v>
      </c>
      <c r="B3">
        <v>2</v>
      </c>
    </row>
    <row r="4" spans="1:2" x14ac:dyDescent="0.3">
      <c r="A4" t="s">
        <v>62</v>
      </c>
      <c r="B4">
        <v>7</v>
      </c>
    </row>
    <row r="5" spans="1:2" x14ac:dyDescent="0.3">
      <c r="A5" t="s">
        <v>63</v>
      </c>
      <c r="B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Feild</vt:lpstr>
      <vt:lpstr>Machine</vt:lpstr>
      <vt:lpstr>Manage Time</vt:lpstr>
      <vt:lpstr>Area</vt:lpstr>
      <vt:lpstr>Cut_Date</vt:lpstr>
      <vt:lpstr>End_Time</vt:lpstr>
      <vt:lpstr>Fuel_Rate</vt:lpstr>
      <vt:lpstr>Height</vt:lpstr>
      <vt:lpstr>ID</vt:lpstr>
      <vt:lpstr>Labor_Cost</vt:lpstr>
      <vt:lpstr>LAT</vt:lpstr>
      <vt:lpstr>LNG</vt:lpstr>
      <vt:lpstr>Machine_ID</vt:lpstr>
      <vt:lpstr>Machine_Type</vt:lpstr>
      <vt:lpstr>Maintain_Cost</vt:lpstr>
      <vt:lpstr>Name</vt:lpstr>
      <vt:lpstr>Operation_Rate</vt:lpstr>
      <vt:lpstr>Production_Rate</vt:lpstr>
      <vt:lpstr>Setup_Time</vt:lpstr>
      <vt:lpstr>Start_Time</vt:lpstr>
      <vt:lpstr>Width</vt:lpstr>
      <vt:lpstr>เว้นร่อง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sarayut gonwirat</dc:creator>
  <cp:lastModifiedBy>sarayut gonwirat</cp:lastModifiedBy>
  <dcterms:created xsi:type="dcterms:W3CDTF">2023-01-30T02:58:12Z</dcterms:created>
  <dcterms:modified xsi:type="dcterms:W3CDTF">2023-02-02T13:05:33Z</dcterms:modified>
</cp:coreProperties>
</file>