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cuments\"/>
    </mc:Choice>
  </mc:AlternateContent>
  <xr:revisionPtr revIDLastSave="0" documentId="13_ncr:1_{A92CBAD2-FEEE-403D-8709-391F9811C521}" xr6:coauthVersionLast="47" xr6:coauthVersionMax="47" xr10:uidLastSave="{00000000-0000-0000-0000-000000000000}"/>
  <bookViews>
    <workbookView xWindow="-120" yWindow="-120" windowWidth="20730" windowHeight="10545" xr2:uid="{50B41331-143A-4DFE-B7F7-FBA8ED1CD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E8" i="1"/>
  <c r="F8" i="1" s="1"/>
  <c r="G8" i="1" s="1"/>
  <c r="E9" i="1"/>
  <c r="F9" i="1" s="1"/>
  <c r="G9" i="1" s="1"/>
  <c r="E10" i="1"/>
  <c r="F10" i="1" s="1"/>
  <c r="G10" i="1" s="1"/>
  <c r="E11" i="1"/>
  <c r="E12" i="1"/>
  <c r="F12" i="1" s="1"/>
  <c r="G12" i="1" s="1"/>
  <c r="E7" i="1"/>
  <c r="F7" i="1" s="1"/>
  <c r="G7" i="1" s="1"/>
  <c r="H13" i="1" l="1"/>
  <c r="F11" i="1"/>
  <c r="E13" i="1"/>
  <c r="G11" i="1" l="1"/>
  <c r="F13" i="1"/>
  <c r="G13" i="1" s="1"/>
</calcChain>
</file>

<file path=xl/sharedStrings.xml><?xml version="1.0" encoding="utf-8"?>
<sst xmlns="http://schemas.openxmlformats.org/spreadsheetml/2006/main" count="18" uniqueCount="18">
  <si>
    <t>S/N</t>
  </si>
  <si>
    <t>English</t>
  </si>
  <si>
    <t>Nepali</t>
  </si>
  <si>
    <t>Maths</t>
  </si>
  <si>
    <t>Physics</t>
  </si>
  <si>
    <t>Chemistry</t>
  </si>
  <si>
    <t>Total</t>
  </si>
  <si>
    <t>Subject</t>
  </si>
  <si>
    <t>TH</t>
  </si>
  <si>
    <t>PR</t>
  </si>
  <si>
    <t>Grade</t>
  </si>
  <si>
    <t>Computer</t>
  </si>
  <si>
    <t>GPA</t>
  </si>
  <si>
    <t>Remarks</t>
  </si>
  <si>
    <t>Nepal Mega College</t>
  </si>
  <si>
    <t>Babit Pandey</t>
  </si>
  <si>
    <t>11"B4"</t>
  </si>
  <si>
    <t>MarkSheet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</si>
</sst>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7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087-E695-417F-9F3E-8E68BD941CA0}">
  <dimension ref="A1:H13"/>
  <sheetViews>
    <sheetView tabSelected="1" workbookViewId="0">
      <selection activeCell="S6" sqref="S6"/>
    </sheetView>
  </sheetViews>
  <sheetFormatPr defaultRowHeight="15" x14ac:dyDescent="0.25"/>
  <cols>
    <col min="2" max="2" width="10.7109375" customWidth="1"/>
    <col min="4" max="4" width="9.5703125" customWidth="1"/>
    <col min="7" max="7" width="9.5703125" customWidth="1"/>
  </cols>
  <sheetData>
    <row r="1" spans="1:8" ht="15" customHeight="1" x14ac:dyDescent="0.25">
      <c r="A1" s="6" t="s">
        <v>14</v>
      </c>
      <c r="B1" s="6"/>
      <c r="C1" s="6"/>
      <c r="D1" s="6"/>
      <c r="E1" s="6"/>
      <c r="F1" s="6"/>
      <c r="G1" s="6"/>
      <c r="H1" s="6"/>
    </row>
    <row r="2" spans="1:8" ht="15" customHeight="1" x14ac:dyDescent="0.25">
      <c r="A2" s="6"/>
      <c r="B2" s="6"/>
      <c r="C2" s="6"/>
      <c r="D2" s="6"/>
      <c r="E2" s="6"/>
      <c r="F2" s="6"/>
      <c r="G2" s="6"/>
      <c r="H2" s="6"/>
    </row>
    <row r="3" spans="1:8" ht="15" customHeight="1" x14ac:dyDescent="0.25">
      <c r="A3" s="6" t="s">
        <v>17</v>
      </c>
      <c r="B3" s="6"/>
      <c r="C3" s="6"/>
      <c r="D3" s="6"/>
      <c r="E3" s="6"/>
      <c r="F3" s="6"/>
      <c r="G3" s="6"/>
      <c r="H3" s="6"/>
    </row>
    <row r="4" spans="1:8" ht="15" customHeight="1" x14ac:dyDescent="0.25">
      <c r="A4" s="6"/>
      <c r="B4" s="6"/>
      <c r="C4" s="6"/>
      <c r="D4" s="6"/>
      <c r="E4" s="6"/>
      <c r="F4" s="6"/>
      <c r="G4" s="6"/>
      <c r="H4" s="6"/>
    </row>
    <row r="5" spans="1:8" ht="15" customHeight="1" x14ac:dyDescent="0.3">
      <c r="A5" s="8" t="s">
        <v>15</v>
      </c>
      <c r="B5" s="8"/>
      <c r="C5" s="8"/>
      <c r="D5" s="8"/>
      <c r="E5" s="8"/>
      <c r="F5" s="8"/>
      <c r="G5" s="7" t="s">
        <v>16</v>
      </c>
      <c r="H5" s="7"/>
    </row>
    <row r="6" spans="1:8" x14ac:dyDescent="0.25">
      <c r="A6" s="1" t="s">
        <v>0</v>
      </c>
      <c r="B6" t="s">
        <v>7</v>
      </c>
      <c r="C6" t="s">
        <v>8</v>
      </c>
      <c r="D6" t="s">
        <v>9</v>
      </c>
      <c r="E6" t="s">
        <v>6</v>
      </c>
      <c r="F6" t="s">
        <v>12</v>
      </c>
      <c r="G6" t="s">
        <v>10</v>
      </c>
      <c r="H6" t="s">
        <v>13</v>
      </c>
    </row>
    <row r="7" spans="1:8" x14ac:dyDescent="0.25">
      <c r="A7" s="1">
        <v>1</v>
      </c>
      <c r="B7" s="2" t="s">
        <v>2</v>
      </c>
      <c r="C7">
        <v>49</v>
      </c>
      <c r="D7">
        <v>22</v>
      </c>
      <c r="E7">
        <f>SUM( C7:D7)</f>
        <v>71</v>
      </c>
      <c r="F7">
        <f>(E7/100)*4</f>
        <v>2.84</v>
      </c>
      <c r="G7" s="1" t="str">
        <f>IF(F7&gt;=3.6,"A+",IF(F7&gt;=3.2,"A",IF(F7&gt;=2.8,"B+",IF(F7&gt;=2.4,"B",IF(F7&gt;=2,"C+",IF(F7&gt;=1.6,"C",IF(F7&gt;=1.2,"D+")))))))</f>
        <v>B+</v>
      </c>
      <c r="H7" t="str">
        <f t="shared" ref="H7:H12" si="0">IF(AND(C7&gt;=30),"Pass","Fail")</f>
        <v>Pass</v>
      </c>
    </row>
    <row r="8" spans="1:8" x14ac:dyDescent="0.25">
      <c r="A8" s="1">
        <v>2</v>
      </c>
      <c r="B8" s="2" t="s">
        <v>1</v>
      </c>
      <c r="C8">
        <v>65</v>
      </c>
      <c r="D8">
        <v>23</v>
      </c>
      <c r="E8">
        <f t="shared" ref="E8:E12" si="1">SUM( C8:D8)</f>
        <v>88</v>
      </c>
      <c r="F8">
        <f t="shared" ref="F8:F12" si="2">(E8/100)*4</f>
        <v>3.52</v>
      </c>
      <c r="G8" s="1" t="str">
        <f t="shared" ref="G8:G13" si="3">IF(F8&gt;=3.6,"A+",IF(F8&gt;=3.2,"A",IF(F8&gt;=2.8,"B+",IF(F8&gt;=2.4,"B",IF(F8&gt;=2,"C+",IF(F8&gt;=1.6,"C",IF(F8&gt;=1.2,"D+")))))))</f>
        <v>A</v>
      </c>
      <c r="H8" t="str">
        <f t="shared" si="0"/>
        <v>Pass</v>
      </c>
    </row>
    <row r="9" spans="1:8" x14ac:dyDescent="0.25">
      <c r="A9" s="3">
        <v>3</v>
      </c>
      <c r="B9" s="2" t="s">
        <v>3</v>
      </c>
      <c r="C9">
        <v>35</v>
      </c>
      <c r="D9">
        <v>25</v>
      </c>
      <c r="E9">
        <f t="shared" si="1"/>
        <v>60</v>
      </c>
      <c r="F9">
        <f t="shared" si="2"/>
        <v>2.4</v>
      </c>
      <c r="G9" s="1" t="str">
        <f t="shared" si="3"/>
        <v>B</v>
      </c>
      <c r="H9" t="str">
        <f t="shared" si="0"/>
        <v>Pass</v>
      </c>
    </row>
    <row r="10" spans="1:8" x14ac:dyDescent="0.25">
      <c r="A10" s="1">
        <v>4</v>
      </c>
      <c r="B10" s="2" t="s">
        <v>11</v>
      </c>
      <c r="C10">
        <v>45</v>
      </c>
      <c r="D10">
        <v>48</v>
      </c>
      <c r="E10">
        <f t="shared" si="1"/>
        <v>93</v>
      </c>
      <c r="F10">
        <f t="shared" si="2"/>
        <v>3.72</v>
      </c>
      <c r="G10" s="1" t="str">
        <f t="shared" si="3"/>
        <v>A+</v>
      </c>
      <c r="H10" t="str">
        <f t="shared" si="0"/>
        <v>Pass</v>
      </c>
    </row>
    <row r="11" spans="1:8" x14ac:dyDescent="0.25">
      <c r="A11" s="1">
        <v>5</v>
      </c>
      <c r="B11" s="2" t="s">
        <v>4</v>
      </c>
      <c r="C11">
        <v>52</v>
      </c>
      <c r="D11">
        <v>24</v>
      </c>
      <c r="E11">
        <f t="shared" si="1"/>
        <v>76</v>
      </c>
      <c r="F11">
        <f t="shared" si="2"/>
        <v>3.04</v>
      </c>
      <c r="G11" s="1" t="str">
        <f t="shared" si="3"/>
        <v>B+</v>
      </c>
      <c r="H11" t="str">
        <f t="shared" si="0"/>
        <v>Pass</v>
      </c>
    </row>
    <row r="12" spans="1:8" x14ac:dyDescent="0.25">
      <c r="A12" s="1">
        <v>6</v>
      </c>
      <c r="B12" s="2" t="s">
        <v>5</v>
      </c>
      <c r="C12">
        <v>18</v>
      </c>
      <c r="D12">
        <v>20</v>
      </c>
      <c r="E12">
        <f t="shared" si="1"/>
        <v>38</v>
      </c>
      <c r="F12">
        <f t="shared" si="2"/>
        <v>1.52</v>
      </c>
      <c r="G12" s="1" t="str">
        <f t="shared" si="3"/>
        <v>D+</v>
      </c>
      <c r="H12" t="str">
        <f t="shared" si="0"/>
        <v>Fail</v>
      </c>
    </row>
    <row r="13" spans="1:8" x14ac:dyDescent="0.25">
      <c r="E13" s="4">
        <f>SUM(E7:E12)</f>
        <v>426</v>
      </c>
      <c r="F13" s="4">
        <f>SUM(F7:F12)/6</f>
        <v>2.84</v>
      </c>
      <c r="G13" s="5" t="str">
        <f t="shared" si="3"/>
        <v>B+</v>
      </c>
      <c r="H13" s="4" t="str">
        <f>IF(AND(H7="Pass",H8="Pass",H9="Pass",H10="Pass",H11="Pass",H12="Pass"),"Pass","Fail")</f>
        <v>Fail</v>
      </c>
    </row>
  </sheetData>
  <mergeCells count="4">
    <mergeCell ref="A1:H2"/>
    <mergeCell ref="A5:F5"/>
    <mergeCell ref="G5:H5"/>
    <mergeCell ref="A3:H4"/>
  </mergeCells>
  <conditionalFormatting sqref="J10">
    <cfRule type="cellIs" dxfId="6" priority="7" operator="lessThan">
      <formula>30</formula>
    </cfRule>
  </conditionalFormatting>
  <conditionalFormatting sqref="C7:C12">
    <cfRule type="cellIs" dxfId="5" priority="6" operator="lessThan">
      <formula>30</formula>
    </cfRule>
  </conditionalFormatting>
  <conditionalFormatting sqref="E7:E11">
    <cfRule type="cellIs" dxfId="4" priority="2" operator="lessThan">
      <formula>40</formula>
    </cfRule>
    <cfRule type="cellIs" dxfId="3" priority="3" operator="lessThan">
      <formula>40</formula>
    </cfRule>
    <cfRule type="cellIs" dxfId="2" priority="5" operator="lessThan">
      <formula>40</formula>
    </cfRule>
  </conditionalFormatting>
  <conditionalFormatting sqref="H7:H13">
    <cfRule type="containsText" dxfId="1" priority="4" operator="containsText" text="Fail">
      <formula>NOT(ISERROR(SEARCH("Fail",H7)))</formula>
    </cfRule>
  </conditionalFormatting>
  <conditionalFormatting sqref="E7:E12">
    <cfRule type="cellIs" dxfId="0" priority="1" operator="lessThan">
      <formula>40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B780E12D22D488781D4C4E404F36E" ma:contentTypeVersion="2" ma:contentTypeDescription="Create a new document." ma:contentTypeScope="" ma:versionID="88ab3140191c6d6c9b3cf7bfc28d02ad">
  <xsd:schema xmlns:xsd="http://www.w3.org/2001/XMLSchema" xmlns:xs="http://www.w3.org/2001/XMLSchema" xmlns:p="http://schemas.microsoft.com/office/2006/metadata/properties" xmlns:ns3="9bc448b2-f377-488d-b5ef-485ec01b4054" targetNamespace="http://schemas.microsoft.com/office/2006/metadata/properties" ma:root="true" ma:fieldsID="dc7a220fb296e3dad4e8702a1ca5c5c0" ns3:_="">
    <xsd:import namespace="9bc448b2-f377-488d-b5ef-485ec01b4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48b2-f377-488d-b5ef-485ec01b4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42313-F0AB-4B27-983D-7F605CCE6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448b2-f377-488d-b5ef-485ec01b4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CCEDB-BD0C-4706-8EF5-D64149FEB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45B87-BB47-49E0-B181-9C84E1AB8834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9bc448b2-f377-488d-b5ef-485ec01b4054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spideyIAS</dc:creator>
  <cp:lastModifiedBy>spideyIAS</cp:lastModifiedBy>
  <dcterms:created xsi:type="dcterms:W3CDTF">2023-02-22T17:28:47Z</dcterms:created>
  <dcterms:modified xsi:type="dcterms:W3CDTF">2023-02-24T16:10:31Z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2023-02-22T17:31:25Z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29155fb4-a5d1-4240-a315-097c9b8388df</vt:lpwstr>
  </property>
  <property fmtid="{D5CDD505-2E9C-101B-9397-08002B2CF9AE}" pid="7" name="MSIP_Label_defa4170-0d19-0005-0004-bc88714345d2_ActionId">
    <vt:lpwstr>2f73db1d-8d49-4489-b30f-ea3a0c568964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0x01010059EB780E12D22D488781D4C4E404F36E</vt:lpwstr>
  </property>
</Properties>
</file>