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Documents\Marksheet\"/>
    </mc:Choice>
  </mc:AlternateContent>
  <xr:revisionPtr revIDLastSave="0" documentId="13_ncr:1_{BB12A50F-4B76-4E30-B021-3EE5FBEEC56B}" xr6:coauthVersionLast="47" xr6:coauthVersionMax="47" xr10:uidLastSave="{00000000-0000-0000-0000-000000000000}"/>
  <bookViews>
    <workbookView xWindow="-120" yWindow="-120" windowWidth="20730" windowHeight="10545" xr2:uid="{50B41331-143A-4DFE-B7F7-FBA8ED1CDEC9}"/>
  </bookViews>
  <sheets>
    <sheet name="Sheet1" sheetId="1" r:id="rId1"/>
  </sheets>
  <definedNames>
    <definedName name="_xlnm.Print_Area" localSheetId="0">Sheet1!$A$1:$X$20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M10" i="1"/>
  <c r="M11" i="1"/>
  <c r="M12" i="1"/>
  <c r="M13" i="1"/>
  <c r="M14" i="1"/>
  <c r="M15" i="1"/>
  <c r="M18" i="1" s="1"/>
  <c r="J11" i="1"/>
  <c r="K11" i="1" s="1"/>
  <c r="L11" i="1" s="1"/>
  <c r="J12" i="1"/>
  <c r="K12" i="1" s="1"/>
  <c r="L12" i="1" s="1"/>
  <c r="J13" i="1"/>
  <c r="K13" i="1" s="1"/>
  <c r="L13" i="1" s="1"/>
  <c r="J14" i="1"/>
  <c r="K15" i="1"/>
  <c r="L15" i="1" s="1"/>
  <c r="J10" i="1"/>
  <c r="H17" i="1" s="1"/>
  <c r="K10" i="1" l="1"/>
  <c r="K14" i="1"/>
  <c r="H18" i="1" l="1"/>
  <c r="M17" i="1" s="1"/>
  <c r="L10" i="1"/>
  <c r="L14" i="1"/>
</calcChain>
</file>

<file path=xl/sharedStrings.xml><?xml version="1.0" encoding="utf-8"?>
<sst xmlns="http://schemas.openxmlformats.org/spreadsheetml/2006/main" count="27" uniqueCount="27">
  <si>
    <t>S/N</t>
  </si>
  <si>
    <t>English</t>
  </si>
  <si>
    <t>Nepali</t>
  </si>
  <si>
    <t>Maths</t>
  </si>
  <si>
    <t>Physics</t>
  </si>
  <si>
    <t>Chemistry</t>
  </si>
  <si>
    <t>Total</t>
  </si>
  <si>
    <t>Subject</t>
  </si>
  <si>
    <t>TH</t>
  </si>
  <si>
    <t>PR</t>
  </si>
  <si>
    <t>Grade</t>
  </si>
  <si>
    <t>Computer</t>
  </si>
  <si>
    <t>GPA</t>
  </si>
  <si>
    <t>Remarks</t>
  </si>
  <si>
    <t>Nepal Mega College</t>
  </si>
  <si>
    <t>Babit Pandey</t>
  </si>
  <si>
    <t>Name:</t>
  </si>
  <si>
    <t>Class:</t>
  </si>
  <si>
    <t>Sec:</t>
  </si>
  <si>
    <t>B4</t>
  </si>
  <si>
    <t>Roll no:</t>
  </si>
  <si>
    <t>N/A</t>
  </si>
  <si>
    <t>Total GPA:</t>
  </si>
  <si>
    <t>Obtained marks:</t>
  </si>
  <si>
    <t>Grade:</t>
  </si>
  <si>
    <t>Result:</t>
  </si>
  <si>
    <t>Marks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</si>
</sst>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3" xfId="0" applyBorder="1"/>
    <xf numFmtId="0" fontId="5" fillId="2" borderId="13" xfId="1" applyFont="1" applyBorder="1" applyAlignment="1">
      <alignment horizontal="center"/>
    </xf>
    <xf numFmtId="0" fontId="5" fillId="2" borderId="13" xfId="1" applyFont="1" applyBorder="1" applyAlignment="1">
      <alignment horizontal="center" vertical="center"/>
    </xf>
    <xf numFmtId="0" fontId="5" fillId="2" borderId="13" xfId="1" applyFont="1" applyBorder="1" applyAlignment="1">
      <alignment horizontal="center"/>
    </xf>
    <xf numFmtId="0" fontId="6" fillId="4" borderId="16" xfId="3" applyFont="1" applyBorder="1" applyAlignment="1">
      <alignment horizontal="center"/>
    </xf>
    <xf numFmtId="0" fontId="0" fillId="0" borderId="8" xfId="0" applyBorder="1"/>
    <xf numFmtId="0" fontId="6" fillId="3" borderId="17" xfId="2" applyFont="1" applyBorder="1" applyAlignment="1">
      <alignment horizontal="center"/>
    </xf>
    <xf numFmtId="0" fontId="0" fillId="0" borderId="3" xfId="0" applyBorder="1"/>
    <xf numFmtId="0" fontId="6" fillId="3" borderId="14" xfId="2" applyFont="1" applyBorder="1" applyAlignment="1">
      <alignment horizontal="center"/>
    </xf>
    <xf numFmtId="0" fontId="6" fillId="4" borderId="14" xfId="3" applyFont="1" applyBorder="1" applyAlignment="1">
      <alignment horizontal="center"/>
    </xf>
    <xf numFmtId="0" fontId="6" fillId="3" borderId="15" xfId="2" applyFont="1" applyBorder="1" applyAlignment="1">
      <alignment horizontal="center"/>
    </xf>
    <xf numFmtId="0" fontId="0" fillId="0" borderId="0" xfId="0" applyBorder="1" applyAlignment="1"/>
    <xf numFmtId="0" fontId="6" fillId="4" borderId="17" xfId="3" applyFont="1" applyBorder="1" applyAlignment="1">
      <alignment horizontal="right"/>
    </xf>
    <xf numFmtId="0" fontId="6" fillId="3" borderId="18" xfId="2" applyFont="1" applyBorder="1" applyAlignment="1">
      <alignment horizontal="right"/>
    </xf>
    <xf numFmtId="0" fontId="5" fillId="2" borderId="20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0" xfId="0" applyBorder="1" applyAlignment="1">
      <alignment horizontal="center" vertical="top"/>
    </xf>
    <xf numFmtId="0" fontId="6" fillId="3" borderId="22" xfId="2" applyFont="1" applyBorder="1" applyAlignment="1">
      <alignment horizontal="center"/>
    </xf>
    <xf numFmtId="0" fontId="1" fillId="7" borderId="2" xfId="5" applyBorder="1" applyAlignment="1">
      <alignment horizontal="left"/>
    </xf>
    <xf numFmtId="0" fontId="1" fillId="6" borderId="2" xfId="4" applyBorder="1"/>
    <xf numFmtId="0" fontId="1" fillId="6" borderId="3" xfId="4" applyBorder="1" applyAlignment="1">
      <alignment horizontal="left"/>
    </xf>
    <xf numFmtId="0" fontId="1" fillId="6" borderId="19" xfId="4" applyBorder="1"/>
    <xf numFmtId="0" fontId="1" fillId="7" borderId="23" xfId="5" applyBorder="1" applyAlignment="1">
      <alignment horizontal="left"/>
    </xf>
    <xf numFmtId="0" fontId="1" fillId="6" borderId="23" xfId="4" applyBorder="1" applyAlignment="1">
      <alignment horizontal="left"/>
    </xf>
    <xf numFmtId="0" fontId="6" fillId="4" borderId="24" xfId="3" applyFont="1" applyBorder="1" applyAlignment="1">
      <alignment horizontal="center"/>
    </xf>
    <xf numFmtId="0" fontId="1" fillId="7" borderId="8" xfId="5" applyBorder="1" applyAlignment="1">
      <alignment horizontal="left"/>
    </xf>
    <xf numFmtId="0" fontId="6" fillId="4" borderId="25" xfId="3" applyFont="1" applyBorder="1" applyAlignment="1">
      <alignment horizontal="center"/>
    </xf>
    <xf numFmtId="0" fontId="1" fillId="7" borderId="9" xfId="5" applyBorder="1"/>
  </cellXfs>
  <cellStyles count="6">
    <cellStyle name="20% - Accent2" xfId="4" builtinId="34"/>
    <cellStyle name="40% - Accent2" xfId="5" builtinId="35"/>
    <cellStyle name="Good" xfId="1" builtinId="26"/>
    <cellStyle name="Neutral" xfId="2" builtinId="28"/>
    <cellStyle name="Normal" xfId="0" builtinId="0"/>
    <cellStyle name="Note" xfId="3" builtinId="10"/>
  </cellStyles>
  <dxfs count="95">
    <dxf>
      <font>
        <color theme="9" tint="-0.24994659260841701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00000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00000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00000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00000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B087-E695-417F-9F3E-8E68BD941CA0}">
  <dimension ref="E1:O20"/>
  <sheetViews>
    <sheetView showGridLines="0" tabSelected="1" showRuler="0" showWhiteSpace="0" zoomScaleNormal="100" workbookViewId="0">
      <selection activeCell="D10" sqref="D10"/>
    </sheetView>
  </sheetViews>
  <sheetFormatPr defaultRowHeight="15" x14ac:dyDescent="0.25"/>
  <cols>
    <col min="6" max="6" width="9.140625" customWidth="1"/>
    <col min="7" max="7" width="12.140625" customWidth="1"/>
    <col min="9" max="9" width="8.5703125" customWidth="1"/>
    <col min="10" max="10" width="8.7109375" customWidth="1"/>
    <col min="12" max="12" width="9.5703125" customWidth="1"/>
  </cols>
  <sheetData>
    <row r="1" spans="5:15" ht="15.75" thickBot="1" x14ac:dyDescent="0.3">
      <c r="E1" s="3"/>
      <c r="F1" s="27"/>
      <c r="G1" s="27"/>
      <c r="H1" s="27"/>
      <c r="I1" s="27"/>
      <c r="J1" s="27"/>
      <c r="K1" s="27"/>
      <c r="L1" s="27"/>
      <c r="M1" s="27"/>
      <c r="N1" s="3"/>
    </row>
    <row r="2" spans="5:15" x14ac:dyDescent="0.25">
      <c r="E2" s="3"/>
      <c r="F2" s="6" t="s">
        <v>14</v>
      </c>
      <c r="G2" s="7"/>
      <c r="H2" s="7"/>
      <c r="I2" s="7"/>
      <c r="J2" s="7"/>
      <c r="K2" s="7"/>
      <c r="L2" s="7"/>
      <c r="M2" s="8"/>
      <c r="N2" s="3"/>
    </row>
    <row r="3" spans="5:15" ht="15.75" thickBot="1" x14ac:dyDescent="0.3">
      <c r="E3" s="3"/>
      <c r="F3" s="9"/>
      <c r="G3" s="10"/>
      <c r="H3" s="10"/>
      <c r="I3" s="10"/>
      <c r="J3" s="10"/>
      <c r="K3" s="10"/>
      <c r="L3" s="10"/>
      <c r="M3" s="11"/>
      <c r="N3" s="3"/>
    </row>
    <row r="4" spans="5:15" x14ac:dyDescent="0.25">
      <c r="E4" s="3"/>
      <c r="F4" s="4"/>
      <c r="G4" s="1"/>
      <c r="H4" s="1"/>
      <c r="I4" s="1"/>
      <c r="J4" s="1"/>
      <c r="K4" s="1"/>
      <c r="L4" s="1"/>
      <c r="M4" s="5"/>
      <c r="N4" s="3"/>
    </row>
    <row r="5" spans="5:15" x14ac:dyDescent="0.25">
      <c r="E5" s="3"/>
      <c r="F5" s="28" t="s">
        <v>16</v>
      </c>
      <c r="G5" s="36" t="s">
        <v>15</v>
      </c>
      <c r="H5" s="13"/>
      <c r="I5" s="13"/>
      <c r="J5" s="13"/>
      <c r="K5" s="13"/>
      <c r="L5" s="25" t="s">
        <v>17</v>
      </c>
      <c r="M5" s="40">
        <v>11</v>
      </c>
      <c r="N5" s="3"/>
    </row>
    <row r="6" spans="5:15" x14ac:dyDescent="0.25">
      <c r="E6" s="3"/>
      <c r="F6" s="29" t="s">
        <v>20</v>
      </c>
      <c r="G6" s="37" t="s">
        <v>21</v>
      </c>
      <c r="H6" s="12"/>
      <c r="I6" s="12"/>
      <c r="J6" s="12"/>
      <c r="K6" s="12"/>
      <c r="L6" s="26" t="s">
        <v>18</v>
      </c>
      <c r="M6" s="41" t="s">
        <v>19</v>
      </c>
      <c r="N6" s="3"/>
    </row>
    <row r="7" spans="5:15" x14ac:dyDescent="0.25">
      <c r="E7" s="3"/>
      <c r="F7" s="4"/>
      <c r="G7" s="1"/>
      <c r="H7" s="1"/>
      <c r="I7" s="1"/>
      <c r="J7" s="1"/>
      <c r="K7" s="1"/>
      <c r="L7" s="1"/>
      <c r="M7" s="5"/>
      <c r="N7" s="3"/>
      <c r="O7" s="2"/>
    </row>
    <row r="8" spans="5:15" x14ac:dyDescent="0.25">
      <c r="E8" s="3"/>
      <c r="F8" s="30" t="s">
        <v>0</v>
      </c>
      <c r="G8" s="18" t="s">
        <v>7</v>
      </c>
      <c r="H8" s="19" t="s">
        <v>26</v>
      </c>
      <c r="I8" s="19"/>
      <c r="J8" s="19"/>
      <c r="K8" s="18" t="s">
        <v>12</v>
      </c>
      <c r="L8" s="18" t="s">
        <v>10</v>
      </c>
      <c r="M8" s="31" t="s">
        <v>13</v>
      </c>
      <c r="N8" s="3"/>
    </row>
    <row r="9" spans="5:15" ht="15" customHeight="1" x14ac:dyDescent="0.25">
      <c r="E9" s="3"/>
      <c r="F9" s="30"/>
      <c r="G9" s="18"/>
      <c r="H9" s="17" t="s">
        <v>8</v>
      </c>
      <c r="I9" s="17" t="s">
        <v>9</v>
      </c>
      <c r="J9" s="17" t="s">
        <v>6</v>
      </c>
      <c r="K9" s="18"/>
      <c r="L9" s="18"/>
      <c r="M9" s="31"/>
      <c r="N9" s="3"/>
    </row>
    <row r="10" spans="5:15" ht="15" customHeight="1" x14ac:dyDescent="0.25">
      <c r="E10" s="3"/>
      <c r="F10" s="32">
        <v>1</v>
      </c>
      <c r="G10" s="15" t="s">
        <v>2</v>
      </c>
      <c r="H10" s="16">
        <v>49</v>
      </c>
      <c r="I10" s="16">
        <v>22</v>
      </c>
      <c r="J10" s="16">
        <f>SUM( H10:I10)</f>
        <v>71</v>
      </c>
      <c r="K10" s="16">
        <f>(J10/100)*4</f>
        <v>2.84</v>
      </c>
      <c r="L10" s="14" t="str">
        <f>IF(K10&gt;=3.6,"A+",IF(K10&gt;=3.2,"A",IF(K10&gt;=2.8,"B+",IF(K10&gt;=2.4,"B",IF(K10&gt;=2,"C+",IF(K10&gt;=1.6,"C",IF(K10&gt;=1.2,"D+")))))))</f>
        <v>B+</v>
      </c>
      <c r="M10" s="33" t="str">
        <f t="shared" ref="M10:M15" si="0">IF(AND(H10&gt;=30),"Pass","Fail")</f>
        <v>Pass</v>
      </c>
      <c r="N10" s="3"/>
    </row>
    <row r="11" spans="5:15" ht="15" customHeight="1" x14ac:dyDescent="0.25">
      <c r="E11" s="3"/>
      <c r="F11" s="32">
        <v>2</v>
      </c>
      <c r="G11" s="15" t="s">
        <v>1</v>
      </c>
      <c r="H11" s="16">
        <v>65</v>
      </c>
      <c r="I11" s="16">
        <v>23</v>
      </c>
      <c r="J11" s="16">
        <f t="shared" ref="J11:J14" si="1">SUM( H11:I11)</f>
        <v>88</v>
      </c>
      <c r="K11" s="16">
        <f t="shared" ref="K11:K15" si="2">(J11/100)*4</f>
        <v>3.52</v>
      </c>
      <c r="L11" s="14" t="str">
        <f t="shared" ref="L11:L15" si="3">IF(K11&gt;=3.6,"A+",IF(K11&gt;=3.2,"A",IF(K11&gt;=2.8,"B+",IF(K11&gt;=2.4,"B",IF(K11&gt;=2,"C+",IF(K11&gt;=1.6,"C",IF(K11&gt;=1.2,"D+")))))))</f>
        <v>A</v>
      </c>
      <c r="M11" s="33" t="str">
        <f t="shared" si="0"/>
        <v>Pass</v>
      </c>
      <c r="N11" s="3"/>
    </row>
    <row r="12" spans="5:15" ht="15" customHeight="1" x14ac:dyDescent="0.25">
      <c r="E12" s="3"/>
      <c r="F12" s="34">
        <v>3</v>
      </c>
      <c r="G12" s="15" t="s">
        <v>3</v>
      </c>
      <c r="H12" s="16">
        <v>35</v>
      </c>
      <c r="I12" s="16">
        <v>25</v>
      </c>
      <c r="J12" s="16">
        <f t="shared" si="1"/>
        <v>60</v>
      </c>
      <c r="K12" s="16">
        <f t="shared" si="2"/>
        <v>2.4</v>
      </c>
      <c r="L12" s="14" t="str">
        <f t="shared" si="3"/>
        <v>B</v>
      </c>
      <c r="M12" s="33" t="str">
        <f t="shared" si="0"/>
        <v>Pass</v>
      </c>
      <c r="N12" s="3"/>
    </row>
    <row r="13" spans="5:15" ht="15" customHeight="1" x14ac:dyDescent="0.25">
      <c r="E13" s="3"/>
      <c r="F13" s="32">
        <v>4</v>
      </c>
      <c r="G13" s="15" t="s">
        <v>11</v>
      </c>
      <c r="H13" s="16">
        <v>45</v>
      </c>
      <c r="I13" s="16">
        <v>48</v>
      </c>
      <c r="J13" s="16">
        <f t="shared" si="1"/>
        <v>93</v>
      </c>
      <c r="K13" s="16">
        <f t="shared" si="2"/>
        <v>3.72</v>
      </c>
      <c r="L13" s="14" t="str">
        <f t="shared" si="3"/>
        <v>A+</v>
      </c>
      <c r="M13" s="33" t="str">
        <f t="shared" si="0"/>
        <v>Pass</v>
      </c>
      <c r="N13" s="3"/>
    </row>
    <row r="14" spans="5:15" x14ac:dyDescent="0.25">
      <c r="E14" s="3"/>
      <c r="F14" s="32">
        <v>5</v>
      </c>
      <c r="G14" s="15" t="s">
        <v>4</v>
      </c>
      <c r="H14" s="16">
        <v>52</v>
      </c>
      <c r="I14" s="16">
        <v>24</v>
      </c>
      <c r="J14" s="16">
        <f t="shared" si="1"/>
        <v>76</v>
      </c>
      <c r="K14" s="16">
        <f t="shared" si="2"/>
        <v>3.04</v>
      </c>
      <c r="L14" s="14" t="str">
        <f t="shared" si="3"/>
        <v>B+</v>
      </c>
      <c r="M14" s="33" t="str">
        <f t="shared" si="0"/>
        <v>Pass</v>
      </c>
      <c r="N14" s="3"/>
    </row>
    <row r="15" spans="5:15" x14ac:dyDescent="0.25">
      <c r="E15" s="3"/>
      <c r="F15" s="32">
        <v>6</v>
      </c>
      <c r="G15" s="15" t="s">
        <v>5</v>
      </c>
      <c r="H15" s="16">
        <v>18</v>
      </c>
      <c r="I15" s="16">
        <v>20</v>
      </c>
      <c r="J15" s="16">
        <f>SUM( H15:I15)</f>
        <v>38</v>
      </c>
      <c r="K15" s="16">
        <f t="shared" si="2"/>
        <v>1.52</v>
      </c>
      <c r="L15" s="14" t="str">
        <f t="shared" si="3"/>
        <v>D+</v>
      </c>
      <c r="M15" s="33" t="str">
        <f t="shared" si="0"/>
        <v>Fail</v>
      </c>
      <c r="N15" s="3"/>
    </row>
    <row r="16" spans="5:15" x14ac:dyDescent="0.25">
      <c r="E16" s="3"/>
      <c r="F16" s="4"/>
      <c r="G16" s="1"/>
      <c r="H16" s="1"/>
      <c r="I16" s="1"/>
      <c r="J16" s="1"/>
      <c r="K16" s="1"/>
      <c r="L16" s="1"/>
      <c r="M16" s="5"/>
      <c r="N16" s="3"/>
    </row>
    <row r="17" spans="5:14" x14ac:dyDescent="0.25">
      <c r="E17" s="3"/>
      <c r="F17" s="35" t="s">
        <v>23</v>
      </c>
      <c r="G17" s="22"/>
      <c r="H17" s="38">
        <f>SUM(J10:J15)</f>
        <v>426</v>
      </c>
      <c r="I17" s="23"/>
      <c r="J17" s="23"/>
      <c r="K17" s="23"/>
      <c r="L17" s="24" t="s">
        <v>24</v>
      </c>
      <c r="M17" s="39" t="str">
        <f>IF(H18&gt;=3.6,"A+",IF(H18&gt;=3.2,"A",IF(H18&gt;=2.8,"B+",IF(H18&gt;=2.4,"B",IF(H18&gt;=2,"C+",IF(H18&gt;=1.6,"C",IF(H18&gt;=1.2,"D+")))))))</f>
        <v>B+</v>
      </c>
      <c r="N17" s="3"/>
    </row>
    <row r="18" spans="5:14" ht="15.75" thickBot="1" x14ac:dyDescent="0.3">
      <c r="E18" s="3"/>
      <c r="F18" s="20" t="s">
        <v>22</v>
      </c>
      <c r="G18" s="42"/>
      <c r="H18" s="43">
        <f>SUM(K10:K15)/6</f>
        <v>2.84</v>
      </c>
      <c r="I18" s="21"/>
      <c r="J18" s="21"/>
      <c r="K18" s="21"/>
      <c r="L18" s="44" t="s">
        <v>25</v>
      </c>
      <c r="M18" s="45" t="str">
        <f>IF(AND(M10="Pass",M11="Pass",M12="Pass",M13="Pass",M14="Pass",M15="Pass"),"Pass","Fail")</f>
        <v>Fail</v>
      </c>
      <c r="N18" s="3"/>
    </row>
    <row r="19" spans="5:14" x14ac:dyDescent="0.25">
      <c r="E19" s="3"/>
      <c r="F19" s="27"/>
      <c r="G19" s="27"/>
      <c r="H19" s="27"/>
      <c r="I19" s="27"/>
      <c r="J19" s="27"/>
      <c r="K19" s="27"/>
      <c r="L19" s="27"/>
      <c r="M19" s="27"/>
      <c r="N19" s="3"/>
    </row>
    <row r="20" spans="5:14" x14ac:dyDescent="0.25">
      <c r="E20" s="3"/>
      <c r="F20" s="27"/>
      <c r="G20" s="27"/>
      <c r="H20" s="27"/>
      <c r="I20" s="27"/>
      <c r="J20" s="27"/>
      <c r="K20" s="27"/>
      <c r="L20" s="27"/>
      <c r="M20" s="27"/>
      <c r="N20" s="3"/>
    </row>
  </sheetData>
  <mergeCells count="13">
    <mergeCell ref="M8:M9"/>
    <mergeCell ref="F7:M7"/>
    <mergeCell ref="H5:K6"/>
    <mergeCell ref="F17:G17"/>
    <mergeCell ref="F18:G18"/>
    <mergeCell ref="F16:M16"/>
    <mergeCell ref="F2:M3"/>
    <mergeCell ref="F4:M4"/>
    <mergeCell ref="F8:F9"/>
    <mergeCell ref="G8:G9"/>
    <mergeCell ref="H8:J8"/>
    <mergeCell ref="K8:K9"/>
    <mergeCell ref="L8:L9"/>
  </mergeCells>
  <conditionalFormatting sqref="H10:H15">
    <cfRule type="cellIs" dxfId="40" priority="9" operator="lessThan">
      <formula>30</formula>
    </cfRule>
    <cfRule type="cellIs" dxfId="39" priority="21" operator="lessThan">
      <formula>30</formula>
    </cfRule>
    <cfRule type="cellIs" dxfId="38" priority="3" operator="lessThan">
      <formula>30</formula>
    </cfRule>
  </conditionalFormatting>
  <conditionalFormatting sqref="J10:J14">
    <cfRule type="cellIs" dxfId="37" priority="17" operator="lessThan">
      <formula>40</formula>
    </cfRule>
    <cfRule type="cellIs" dxfId="36" priority="18" operator="lessThan">
      <formula>40</formula>
    </cfRule>
    <cfRule type="cellIs" dxfId="35" priority="20" operator="lessThan">
      <formula>40</formula>
    </cfRule>
  </conditionalFormatting>
  <conditionalFormatting sqref="M10:M15">
    <cfRule type="containsText" dxfId="34" priority="11" operator="containsText" text="Fail">
      <formula>NOT(ISERROR(SEARCH("Fail",M10)))</formula>
    </cfRule>
    <cfRule type="containsText" dxfId="33" priority="19" operator="containsText" text="Fail">
      <formula>NOT(ISERROR(SEARCH("Fail",M10)))</formula>
    </cfRule>
  </conditionalFormatting>
  <conditionalFormatting sqref="J10:J15">
    <cfRule type="cellIs" dxfId="32" priority="10" operator="lessThan">
      <formula>40</formula>
    </cfRule>
    <cfRule type="cellIs" dxfId="31" priority="16" operator="lessThan">
      <formula>40</formula>
    </cfRule>
  </conditionalFormatting>
  <conditionalFormatting sqref="M18">
    <cfRule type="containsText" dxfId="0" priority="5" operator="containsText" text="Pass">
      <formula>NOT(ISERROR(SEARCH("Pass",M18)))</formula>
    </cfRule>
    <cfRule type="containsText" dxfId="1" priority="6" operator="containsText" text="Pass">
      <formula>NOT(ISERROR(SEARCH("Pass",M18)))</formula>
    </cfRule>
    <cfRule type="containsText" dxfId="2" priority="7" operator="containsText" text="Fail">
      <formula>NOT(ISERROR(SEARCH("Fail",M18)))</formula>
    </cfRule>
    <cfRule type="containsText" dxfId="3" priority="8" operator="containsText" text="Fail">
      <formula>NOT(ISERROR(SEARCH("Fail",M18)))</formula>
    </cfRule>
    <cfRule type="containsText" dxfId="4" priority="12" operator="containsText" text="Fail">
      <formula>NOT(ISERROR(SEARCH("Fail",M18)))</formula>
    </cfRule>
    <cfRule type="containsText" dxfId="5" priority="13" operator="containsText" text="Fail">
      <formula>NOT(ISERROR(SEARCH("Fail",M18)))</formula>
    </cfRule>
    <cfRule type="containsText" dxfId="6" priority="14" operator="containsText" text="Pass">
      <formula>NOT(ISERROR(SEARCH("Pass",M18)))</formula>
    </cfRule>
    <cfRule type="containsText" dxfId="7" priority="15" operator="containsText" text="Fail">
      <formula>NOT(ISERROR(SEARCH("Fail",M18)))</formula>
    </cfRule>
    <cfRule type="containsText" dxfId="8" priority="2" operator="containsText" text="Fail">
      <formula>NOT(ISERROR(SEARCH("Fail",M18)))</formula>
    </cfRule>
    <cfRule type="containsText" dxfId="9" priority="1" operator="containsText" text="Pass">
      <formula>NOT(ISERROR(SEARCH("Pass",M18)))</formula>
    </cfRule>
  </conditionalFormatting>
  <conditionalFormatting sqref="H15">
    <cfRule type="cellIs" dxfId="30" priority="4" operator="lessThan">
      <formula>30</formula>
    </cfRule>
  </conditionalFormatting>
  <pageMargins left="0.25" right="0.25" top="0.75" bottom="0.75" header="0.3" footer="0.3"/>
  <pageSetup scale="4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EB780E12D22D488781D4C4E404F36E" ma:contentTypeVersion="2" ma:contentTypeDescription="Create a new document." ma:contentTypeScope="" ma:versionID="88ab3140191c6d6c9b3cf7bfc28d02ad">
  <xsd:schema xmlns:xsd="http://www.w3.org/2001/XMLSchema" xmlns:xs="http://www.w3.org/2001/XMLSchema" xmlns:p="http://schemas.microsoft.com/office/2006/metadata/properties" xmlns:ns3="9bc448b2-f377-488d-b5ef-485ec01b4054" targetNamespace="http://schemas.microsoft.com/office/2006/metadata/properties" ma:root="true" ma:fieldsID="dc7a220fb296e3dad4e8702a1ca5c5c0" ns3:_="">
    <xsd:import namespace="9bc448b2-f377-488d-b5ef-485ec01b40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448b2-f377-488d-b5ef-485ec01b4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42313-F0AB-4B27-983D-7F605CCE6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c448b2-f377-488d-b5ef-485ec01b4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CCEDB-BD0C-4706-8EF5-D64149FEB5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145B87-BB47-49E0-B181-9C84E1AB8834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9bc448b2-f377-488d-b5ef-485ec01b4054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spideyIAS</dc:creator>
  <cp:lastModifiedBy>spideyIAS</cp:lastModifiedBy>
  <dcterms:created xsi:type="dcterms:W3CDTF">2023-02-22T17:28:47Z</dcterms:created>
  <dcterms:modified xsi:type="dcterms:W3CDTF">2023-02-25T06:43:34Z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2023-02-22T17:31:25Z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29155fb4-a5d1-4240-a315-097c9b8388df</vt:lpwstr>
  </property>
  <property fmtid="{D5CDD505-2E9C-101B-9397-08002B2CF9AE}" pid="7" name="MSIP_Label_defa4170-0d19-0005-0004-bc88714345d2_ActionId">
    <vt:lpwstr>2f73db1d-8d49-4489-b30f-ea3a0c568964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0x01010059EB780E12D22D488781D4C4E404F36E</vt:lpwstr>
  </property>
</Properties>
</file>