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07190\Documents\My Projects\My .NET Projects\HRViabilityPortal\"/>
    </mc:Choice>
  </mc:AlternateContent>
  <bookViews>
    <workbookView xWindow="0" yWindow="0" windowWidth="19200" windowHeight="7310"/>
  </bookViews>
  <sheets>
    <sheet name="PayRoll" sheetId="1" r:id="rId1"/>
  </sheets>
  <definedNames>
    <definedName name="HRPayroll">#REF!</definedName>
  </definedNames>
  <calcPr calcId="152511"/>
</workbook>
</file>

<file path=xl/calcChain.xml><?xml version="1.0" encoding="utf-8"?>
<calcChain xmlns="http://schemas.openxmlformats.org/spreadsheetml/2006/main">
  <c r="K19" i="1" l="1"/>
  <c r="K24" i="1"/>
  <c r="K27" i="1"/>
  <c r="K32" i="1"/>
  <c r="K35" i="1"/>
  <c r="K40" i="1"/>
  <c r="K43" i="1"/>
  <c r="K48" i="1"/>
  <c r="K51" i="1"/>
  <c r="K56" i="1"/>
  <c r="K59" i="1"/>
  <c r="K64" i="1"/>
  <c r="J18" i="1"/>
  <c r="K18" i="1" s="1"/>
  <c r="J19" i="1"/>
  <c r="J20" i="1"/>
  <c r="K20" i="1" s="1"/>
  <c r="J21" i="1"/>
  <c r="K21" i="1" s="1"/>
  <c r="J22" i="1"/>
  <c r="K22" i="1" s="1"/>
  <c r="J23" i="1"/>
  <c r="K23" i="1" s="1"/>
  <c r="J24" i="1"/>
  <c r="J25" i="1"/>
  <c r="K25" i="1" s="1"/>
  <c r="J26" i="1"/>
  <c r="K26" i="1" s="1"/>
  <c r="J27" i="1"/>
  <c r="J28" i="1"/>
  <c r="K28" i="1" s="1"/>
  <c r="J29" i="1"/>
  <c r="K29" i="1" s="1"/>
  <c r="J30" i="1"/>
  <c r="K30" i="1" s="1"/>
  <c r="J31" i="1"/>
  <c r="K31" i="1" s="1"/>
  <c r="J32" i="1"/>
  <c r="J33" i="1"/>
  <c r="K33" i="1" s="1"/>
  <c r="J34" i="1"/>
  <c r="K34" i="1" s="1"/>
  <c r="J35" i="1"/>
  <c r="J36" i="1"/>
  <c r="K36" i="1" s="1"/>
  <c r="J37" i="1"/>
  <c r="K37" i="1" s="1"/>
  <c r="J38" i="1"/>
  <c r="K38" i="1" s="1"/>
  <c r="J39" i="1"/>
  <c r="K39" i="1" s="1"/>
  <c r="J40" i="1"/>
  <c r="J41" i="1"/>
  <c r="K41" i="1" s="1"/>
  <c r="J42" i="1"/>
  <c r="K42" i="1" s="1"/>
  <c r="J43" i="1"/>
  <c r="J44" i="1"/>
  <c r="K44" i="1" s="1"/>
  <c r="J45" i="1"/>
  <c r="K45" i="1" s="1"/>
  <c r="J46" i="1"/>
  <c r="K46" i="1" s="1"/>
  <c r="J47" i="1"/>
  <c r="K47" i="1" s="1"/>
  <c r="J48" i="1"/>
  <c r="J49" i="1"/>
  <c r="K49" i="1" s="1"/>
  <c r="J50" i="1"/>
  <c r="K50" i="1" s="1"/>
  <c r="J51" i="1"/>
  <c r="J52" i="1"/>
  <c r="K52" i="1" s="1"/>
  <c r="J53" i="1"/>
  <c r="K53" i="1" s="1"/>
  <c r="J54" i="1"/>
  <c r="K54" i="1" s="1"/>
  <c r="J55" i="1"/>
  <c r="K55" i="1" s="1"/>
  <c r="J56" i="1"/>
  <c r="J57" i="1"/>
  <c r="K57" i="1" s="1"/>
  <c r="J58" i="1"/>
  <c r="K58" i="1" s="1"/>
  <c r="J59" i="1"/>
  <c r="J60" i="1"/>
  <c r="K60" i="1" s="1"/>
  <c r="J61" i="1"/>
  <c r="K61" i="1" s="1"/>
  <c r="J62" i="1"/>
  <c r="K62" i="1" s="1"/>
  <c r="J63" i="1"/>
  <c r="K63" i="1" s="1"/>
  <c r="J64" i="1"/>
  <c r="J65" i="1"/>
  <c r="K65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2" i="1"/>
  <c r="K2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E46" i="1"/>
  <c r="F46" i="1" s="1"/>
  <c r="E47" i="1"/>
  <c r="F47" i="1" s="1"/>
  <c r="E48" i="1"/>
  <c r="F48" i="1" s="1"/>
  <c r="E49" i="1"/>
  <c r="F49" i="1" s="1"/>
  <c r="E50" i="1"/>
  <c r="E51" i="1"/>
  <c r="F51" i="1" s="1"/>
  <c r="E52" i="1"/>
  <c r="F52" i="1" s="1"/>
  <c r="E53" i="1"/>
  <c r="E54" i="1"/>
  <c r="F54" i="1" s="1"/>
  <c r="E55" i="1"/>
  <c r="F55" i="1" s="1"/>
  <c r="E56" i="1"/>
  <c r="F56" i="1" s="1"/>
  <c r="E57" i="1"/>
  <c r="F57" i="1" s="1"/>
  <c r="E58" i="1"/>
  <c r="E59" i="1"/>
  <c r="F59" i="1" s="1"/>
  <c r="E60" i="1"/>
  <c r="F60" i="1" s="1"/>
  <c r="E61" i="1"/>
  <c r="E62" i="1"/>
  <c r="F62" i="1" s="1"/>
  <c r="E63" i="1"/>
  <c r="F63" i="1" s="1"/>
  <c r="E64" i="1"/>
  <c r="F64" i="1" s="1"/>
  <c r="E65" i="1"/>
  <c r="F65" i="1" s="1"/>
  <c r="E2" i="1"/>
  <c r="F2" i="1" s="1"/>
  <c r="F29" i="1" l="1"/>
  <c r="F37" i="1"/>
  <c r="F45" i="1"/>
  <c r="F58" i="1"/>
  <c r="F21" i="1"/>
  <c r="F50" i="1"/>
  <c r="F53" i="1"/>
  <c r="F11" i="1"/>
  <c r="F61" i="1"/>
</calcChain>
</file>

<file path=xl/sharedStrings.xml><?xml version="1.0" encoding="utf-8"?>
<sst xmlns="http://schemas.openxmlformats.org/spreadsheetml/2006/main" count="75" uniqueCount="75">
  <si>
    <t>S/N</t>
  </si>
  <si>
    <t>NHF</t>
  </si>
  <si>
    <t>MD/CEO</t>
  </si>
  <si>
    <t>SECRETARY</t>
  </si>
  <si>
    <t>CLERK 1</t>
  </si>
  <si>
    <t>CLERK 2</t>
  </si>
  <si>
    <t>CLERK 3</t>
  </si>
  <si>
    <t>DEPUTY MANAGING DIRECTOR</t>
  </si>
  <si>
    <t>EXECUTIVE DIRECTOR</t>
  </si>
  <si>
    <t>GENERAL MANAGER</t>
  </si>
  <si>
    <t>GENERAL MANAGER I</t>
  </si>
  <si>
    <t>GENERAL MANAGER II</t>
  </si>
  <si>
    <t xml:space="preserve"> GENERAL MANAGER III</t>
  </si>
  <si>
    <t>DEPUTY GENERAL MANAGER</t>
  </si>
  <si>
    <t>DEPUTY GENERAL MANAGER I</t>
  </si>
  <si>
    <t>DEPUTY GENERAL MANAGER II</t>
  </si>
  <si>
    <t>DEPUTY GENERAL MANAGER III</t>
  </si>
  <si>
    <t>ASSISTANT GENERAL MANAGER</t>
  </si>
  <si>
    <t>ASSISTANT GENERAL MANAGER I</t>
  </si>
  <si>
    <t>ASSISTANT GENERAL MANAGER II</t>
  </si>
  <si>
    <t>ASSISTANT GENERAL MANAGER III</t>
  </si>
  <si>
    <t>PRINCIPAL MANAGER</t>
  </si>
  <si>
    <t>PRINCIPAL MANAGER I</t>
  </si>
  <si>
    <t>PRINCIPAL MANAGER II</t>
  </si>
  <si>
    <t>PRINCIPAL MANAGER III</t>
  </si>
  <si>
    <t>SENIOR MANAGER</t>
  </si>
  <si>
    <t>SENIOR MANAGER I</t>
  </si>
  <si>
    <t>SENIOR MANAGER II</t>
  </si>
  <si>
    <t>SENIOR MANAGER III</t>
  </si>
  <si>
    <t>MANAGER</t>
  </si>
  <si>
    <t>MANAGER I</t>
  </si>
  <si>
    <t>MANAGER II</t>
  </si>
  <si>
    <t>MANAGER III</t>
  </si>
  <si>
    <t>DEPUTY MANAGER</t>
  </si>
  <si>
    <t>DEPUTY MANAGER I</t>
  </si>
  <si>
    <t>DEPUTY MANAGER II</t>
  </si>
  <si>
    <t>DEPUTY MANAGER III</t>
  </si>
  <si>
    <t>ASSISTANT MANAGER</t>
  </si>
  <si>
    <t>ASSISTANT MANAGER I</t>
  </si>
  <si>
    <t>ASSISTANT MANAGER II</t>
  </si>
  <si>
    <t>ASSISTANT MANAGER III</t>
  </si>
  <si>
    <t>SENIOR BANKING OFFICER</t>
  </si>
  <si>
    <t>SENIOR BANKING OFFICER I</t>
  </si>
  <si>
    <t>SENIOR BANKING OFFICER II</t>
  </si>
  <si>
    <t>SENIOR BANKING OFFICER III</t>
  </si>
  <si>
    <t>BANKING OFFICER</t>
  </si>
  <si>
    <t>BANKING OFFICER I</t>
  </si>
  <si>
    <t>BANKING OFFICER II</t>
  </si>
  <si>
    <t>BANKING OFFICER III</t>
  </si>
  <si>
    <t>ASSISTANT BANKING OFFICER</t>
  </si>
  <si>
    <t>ASSISTANT BANKING OFFICER I</t>
  </si>
  <si>
    <t>ASSISTANT BANKING OFFICER II</t>
  </si>
  <si>
    <t>ASSISTANT BANKING OFFICER III</t>
  </si>
  <si>
    <t>SENIOR EXECUTIVE TRAINEE</t>
  </si>
  <si>
    <t>SENIOR EXECUTIVE TRAINEE A</t>
  </si>
  <si>
    <t>SENIOR EXECUTIVE TRAINEE B</t>
  </si>
  <si>
    <t>SENIOR EXECUTIVE TRAINEE C</t>
  </si>
  <si>
    <t>EXECUTIVE TRAINEE</t>
  </si>
  <si>
    <t>EXECUTIVE TRAINEE A</t>
  </si>
  <si>
    <t>EXECUTIVE TRAINEE B</t>
  </si>
  <si>
    <t>EXECUTIVE TRAINEE C</t>
  </si>
  <si>
    <t>DRIVER I</t>
  </si>
  <si>
    <t>DRIVER II</t>
  </si>
  <si>
    <t>DRIVER III</t>
  </si>
  <si>
    <t>OFFICE ASSISTANT</t>
  </si>
  <si>
    <t>TECHNICIAN</t>
  </si>
  <si>
    <t>GradeName</t>
  </si>
  <si>
    <t>AnnualGrossPackage</t>
  </si>
  <si>
    <t>AnnualHousingAllowance</t>
  </si>
  <si>
    <t>MonthlyGrossPackage</t>
  </si>
  <si>
    <t>MonthlyNetPackage</t>
  </si>
  <si>
    <t>PAYE</t>
  </si>
  <si>
    <t>PensionsContribution</t>
  </si>
  <si>
    <t>TotalAnnualDeduction</t>
  </si>
  <si>
    <t>TotalMonthlyDeduction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</si>
</sst>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6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Gill Sans MT"/>
      <family val="2"/>
    </font>
    <font>
      <sz val="11"/>
      <color theme="1"/>
      <name val="Gill Sans MT"/>
      <family val="2"/>
    </font>
    <font>
      <sz val="11"/>
      <name val="Gill Sans MT"/>
      <family val="2"/>
    </font>
    <font>
      <b/>
      <sz val="11"/>
      <name val="Gill Sans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38" fontId="4" fillId="0" borderId="1" xfId="0" applyNumberFormat="1" applyFont="1" applyFill="1" applyBorder="1" applyAlignment="1" applyProtection="1">
      <alignment horizontal="left" vertical="top" wrapText="1"/>
      <protection hidden="1"/>
    </xf>
    <xf numFmtId="2" fontId="3" fillId="0" borderId="1" xfId="0" applyNumberFormat="1" applyFont="1" applyBorder="1" applyAlignment="1">
      <alignment vertical="top"/>
    </xf>
    <xf numFmtId="2" fontId="5" fillId="0" borderId="1" xfId="0" applyNumberFormat="1" applyFont="1" applyFill="1" applyBorder="1" applyAlignment="1" applyProtection="1">
      <alignment horizontal="left" vertical="top"/>
      <protection hidden="1"/>
    </xf>
    <xf numFmtId="2" fontId="2" fillId="2" borderId="1" xfId="0" applyNumberFormat="1" applyFont="1" applyFill="1" applyBorder="1" applyAlignment="1">
      <alignment vertical="top" wrapText="1"/>
    </xf>
    <xf numFmtId="2" fontId="0" fillId="0" borderId="0" xfId="0" applyNumberFormat="1"/>
    <xf numFmtId="2" fontId="2" fillId="2" borderId="1" xfId="0" applyNumberFormat="1" applyFont="1" applyFill="1" applyBorder="1" applyAlignment="1">
      <alignment vertical="top"/>
    </xf>
    <xf numFmtId="2" fontId="3" fillId="0" borderId="1" xfId="0" applyNumberFormat="1" applyFont="1" applyFill="1" applyBorder="1" applyAlignment="1" applyProtection="1">
      <alignment horizontal="left" vertical="top"/>
      <protection hidden="1"/>
    </xf>
    <xf numFmtId="2" fontId="3" fillId="0" borderId="1" xfId="1" applyNumberFormat="1" applyFont="1" applyFill="1" applyBorder="1" applyAlignment="1" applyProtection="1">
      <alignment horizontal="left" vertical="top"/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5"/>
  <sheetViews>
    <sheetView tabSelected="1" topLeftCell="E1" workbookViewId="0">
      <selection activeCell="I9" sqref="I9"/>
    </sheetView>
  </sheetViews>
  <sheetFormatPr defaultRowHeight="14.5" x14ac:dyDescent="0.35"/>
  <cols>
    <col min="1" max="1" width="5.81640625" customWidth="1"/>
    <col min="2" max="2" width="31.90625" customWidth="1"/>
    <col min="3" max="3" width="23.1796875" bestFit="1" customWidth="1"/>
    <col min="4" max="4" width="26.7265625" customWidth="1"/>
    <col min="5" max="5" width="25.54296875" customWidth="1"/>
    <col min="6" max="6" width="20.36328125" customWidth="1"/>
    <col min="7" max="7" width="26.6328125" customWidth="1"/>
    <col min="8" max="8" width="14.08984375" style="10" customWidth="1"/>
    <col min="9" max="9" width="11.1796875" style="10" customWidth="1"/>
    <col min="10" max="10" width="26.54296875" style="10" customWidth="1"/>
    <col min="11" max="11" width="24.90625" style="10" customWidth="1"/>
  </cols>
  <sheetData>
    <row r="1" spans="1:12" ht="33.5" customHeight="1" x14ac:dyDescent="0.35">
      <c r="A1" s="2" t="s">
        <v>0</v>
      </c>
      <c r="B1" s="2" t="s">
        <v>66</v>
      </c>
      <c r="C1" s="3" t="s">
        <v>67</v>
      </c>
      <c r="D1" s="3" t="s">
        <v>68</v>
      </c>
      <c r="E1" s="3" t="s">
        <v>69</v>
      </c>
      <c r="F1" s="3" t="s">
        <v>70</v>
      </c>
      <c r="G1" s="3" t="s">
        <v>72</v>
      </c>
      <c r="H1" s="9" t="s">
        <v>71</v>
      </c>
      <c r="I1" s="11" t="s">
        <v>1</v>
      </c>
      <c r="J1" s="9" t="s">
        <v>73</v>
      </c>
      <c r="K1" s="9" t="s">
        <v>74</v>
      </c>
      <c r="L1" s="1"/>
    </row>
    <row r="2" spans="1:12" ht="16.5" x14ac:dyDescent="0.35">
      <c r="A2" s="5">
        <v>1</v>
      </c>
      <c r="B2" s="6" t="s">
        <v>2</v>
      </c>
      <c r="C2" s="8">
        <v>48576665.239924915</v>
      </c>
      <c r="D2" s="8">
        <v>8986133.2190459855</v>
      </c>
      <c r="E2" s="7">
        <f>C2/12</f>
        <v>4048055.4366604094</v>
      </c>
      <c r="F2" s="7">
        <f>E2-K2</f>
        <v>3288057.6314408183</v>
      </c>
      <c r="G2" s="12">
        <v>1539260.4383491194</v>
      </c>
      <c r="H2" s="13">
        <v>7405713.2242859742</v>
      </c>
      <c r="I2" s="12">
        <v>175000</v>
      </c>
      <c r="J2" s="12">
        <f>G2+H2+I2</f>
        <v>9119973.6626350936</v>
      </c>
      <c r="K2" s="13">
        <f>J2/12</f>
        <v>759997.80521959113</v>
      </c>
    </row>
    <row r="3" spans="1:12" ht="16.5" x14ac:dyDescent="0.35">
      <c r="A3" s="5">
        <v>2</v>
      </c>
      <c r="B3" s="4" t="s">
        <v>7</v>
      </c>
      <c r="C3" s="8">
        <v>45204986.672788009</v>
      </c>
      <c r="D3" s="8">
        <v>8360148.9341060445</v>
      </c>
      <c r="E3" s="7">
        <f t="shared" ref="E3:E65" si="0">C3/12</f>
        <v>3767082.2227323339</v>
      </c>
      <c r="F3" s="7">
        <f t="shared" ref="F3:F65" si="1">E3-K3</f>
        <v>3061234.7080137474</v>
      </c>
      <c r="G3" s="12">
        <v>1431874.6098189892</v>
      </c>
      <c r="H3" s="13">
        <v>6875795.5668040495</v>
      </c>
      <c r="I3" s="12">
        <v>162500</v>
      </c>
      <c r="J3" s="12">
        <f t="shared" ref="J3:J65" si="2">G3+H3+I3</f>
        <v>8470170.1766230389</v>
      </c>
      <c r="K3" s="13">
        <f t="shared" ref="K3:K65" si="3">J3/12</f>
        <v>705847.51471858658</v>
      </c>
    </row>
    <row r="4" spans="1:12" ht="16.5" x14ac:dyDescent="0.35">
      <c r="A4" s="5">
        <v>3</v>
      </c>
      <c r="B4" s="4" t="s">
        <v>8</v>
      </c>
      <c r="C4" s="8">
        <v>41833308.115651101</v>
      </c>
      <c r="D4" s="8">
        <v>7509164.6491661025</v>
      </c>
      <c r="E4" s="7">
        <f t="shared" si="0"/>
        <v>3486109.0096375919</v>
      </c>
      <c r="F4" s="7">
        <f t="shared" si="1"/>
        <v>2835171.7852620101</v>
      </c>
      <c r="G4" s="12">
        <v>1312488.7812888587</v>
      </c>
      <c r="H4" s="13">
        <v>6348757.9112181226</v>
      </c>
      <c r="I4" s="12">
        <v>150000</v>
      </c>
      <c r="J4" s="12">
        <f t="shared" si="2"/>
        <v>7811246.6925069811</v>
      </c>
      <c r="K4" s="13">
        <f t="shared" si="3"/>
        <v>650937.22437558172</v>
      </c>
    </row>
    <row r="5" spans="1:12" ht="16.5" x14ac:dyDescent="0.35">
      <c r="A5" s="5">
        <v>4</v>
      </c>
      <c r="B5" s="4" t="s">
        <v>9</v>
      </c>
      <c r="C5" s="8">
        <v>30398027.53627874</v>
      </c>
      <c r="D5" s="8">
        <v>6369023.2899102848</v>
      </c>
      <c r="E5" s="7">
        <f t="shared" si="0"/>
        <v>2533168.9613565616</v>
      </c>
      <c r="F5" s="7">
        <f t="shared" si="1"/>
        <v>2050697.2279797995</v>
      </c>
      <c r="G5" s="12">
        <v>969166.99212854868</v>
      </c>
      <c r="H5" s="13">
        <v>4701904.5115175974</v>
      </c>
      <c r="I5" s="12">
        <v>118589.296875</v>
      </c>
      <c r="J5" s="12">
        <f t="shared" si="2"/>
        <v>5789660.8005211465</v>
      </c>
      <c r="K5" s="13">
        <f t="shared" si="3"/>
        <v>482471.73337676219</v>
      </c>
    </row>
    <row r="6" spans="1:12" ht="16.5" x14ac:dyDescent="0.35">
      <c r="A6" s="5">
        <v>5</v>
      </c>
      <c r="B6" s="4" t="s">
        <v>10</v>
      </c>
      <c r="C6" s="8">
        <v>30105777.536067508</v>
      </c>
      <c r="D6" s="8">
        <v>6213681.258449059</v>
      </c>
      <c r="E6" s="7">
        <f t="shared" si="0"/>
        <v>2508814.7946722922</v>
      </c>
      <c r="F6" s="7">
        <f t="shared" si="1"/>
        <v>2032254.706379442</v>
      </c>
      <c r="G6" s="12">
        <v>951626.33378394973</v>
      </c>
      <c r="H6" s="13">
        <v>4651397.8507302515</v>
      </c>
      <c r="I6" s="12">
        <v>115696.875</v>
      </c>
      <c r="J6" s="12">
        <f t="shared" si="2"/>
        <v>5718721.0595142012</v>
      </c>
      <c r="K6" s="13">
        <f t="shared" si="3"/>
        <v>476560.08829285012</v>
      </c>
    </row>
    <row r="7" spans="1:12" ht="16.5" x14ac:dyDescent="0.35">
      <c r="A7" s="5">
        <v>6</v>
      </c>
      <c r="B7" s="4" t="s">
        <v>11</v>
      </c>
      <c r="C7" s="8">
        <v>29820655.584641926</v>
      </c>
      <c r="D7" s="8">
        <v>6062128.0570234722</v>
      </c>
      <c r="E7" s="7">
        <f t="shared" si="0"/>
        <v>2485054.632053494</v>
      </c>
      <c r="F7" s="7">
        <f t="shared" si="1"/>
        <v>2014262.0023790945</v>
      </c>
      <c r="G7" s="12">
        <v>934513.4963745852</v>
      </c>
      <c r="H7" s="13">
        <v>4602123.0597182084</v>
      </c>
      <c r="I7" s="12">
        <v>112875</v>
      </c>
      <c r="J7" s="12">
        <f t="shared" si="2"/>
        <v>5649511.5560927931</v>
      </c>
      <c r="K7" s="13">
        <f t="shared" si="3"/>
        <v>470792.62967439945</v>
      </c>
    </row>
    <row r="8" spans="1:12" ht="16.5" x14ac:dyDescent="0.35">
      <c r="A8" s="5">
        <v>7</v>
      </c>
      <c r="B8" s="4" t="s">
        <v>12</v>
      </c>
      <c r="C8" s="8">
        <v>29277566.153355096</v>
      </c>
      <c r="D8" s="8">
        <v>5773455.2924033068</v>
      </c>
      <c r="E8" s="7">
        <f t="shared" si="0"/>
        <v>2439797.1794462581</v>
      </c>
      <c r="F8" s="7">
        <f t="shared" si="1"/>
        <v>1979990.1852355741</v>
      </c>
      <c r="G8" s="12">
        <v>901917.61559484305</v>
      </c>
      <c r="H8" s="13">
        <v>4508266.3149333633</v>
      </c>
      <c r="I8" s="12">
        <v>107500</v>
      </c>
      <c r="J8" s="12">
        <f t="shared" si="2"/>
        <v>5517683.9305282068</v>
      </c>
      <c r="K8" s="13">
        <f t="shared" si="3"/>
        <v>459806.99421068392</v>
      </c>
    </row>
    <row r="9" spans="1:12" ht="16.5" x14ac:dyDescent="0.35">
      <c r="A9" s="5">
        <v>8</v>
      </c>
      <c r="B9" s="4" t="s">
        <v>13</v>
      </c>
      <c r="C9" s="8">
        <v>26567741.379774958</v>
      </c>
      <c r="D9" s="8">
        <v>5496396.0307842717</v>
      </c>
      <c r="E9" s="7">
        <f t="shared" si="0"/>
        <v>2213978.4483145797</v>
      </c>
      <c r="F9" s="7">
        <f t="shared" si="1"/>
        <v>1786440.240560153</v>
      </c>
      <c r="G9" s="12">
        <v>816151.12164182786</v>
      </c>
      <c r="H9" s="13">
        <v>4203991.7464112919</v>
      </c>
      <c r="I9" s="12">
        <v>110315.625</v>
      </c>
      <c r="J9" s="12">
        <f t="shared" si="2"/>
        <v>5130458.4930531196</v>
      </c>
      <c r="K9" s="13">
        <f t="shared" si="3"/>
        <v>427538.20775442664</v>
      </c>
    </row>
    <row r="10" spans="1:12" ht="16.5" x14ac:dyDescent="0.35">
      <c r="A10" s="5">
        <v>9</v>
      </c>
      <c r="B10" s="4" t="s">
        <v>14</v>
      </c>
      <c r="C10" s="8">
        <v>26306326.689999729</v>
      </c>
      <c r="D10" s="8">
        <v>5362337.591009045</v>
      </c>
      <c r="E10" s="7">
        <f t="shared" si="0"/>
        <v>2192193.8908333108</v>
      </c>
      <c r="F10" s="7">
        <f t="shared" si="1"/>
        <v>1769954.5610461291</v>
      </c>
      <c r="G10" s="12">
        <v>800391.33818714914</v>
      </c>
      <c r="H10" s="13">
        <v>4158855.6192590324</v>
      </c>
      <c r="I10" s="12">
        <v>107625</v>
      </c>
      <c r="J10" s="12">
        <f t="shared" si="2"/>
        <v>5066871.9574461812</v>
      </c>
      <c r="K10" s="13">
        <f t="shared" si="3"/>
        <v>422239.32978718175</v>
      </c>
    </row>
    <row r="11" spans="1:12" ht="16.5" x14ac:dyDescent="0.35">
      <c r="A11" s="5">
        <v>10</v>
      </c>
      <c r="B11" s="4" t="s">
        <v>15</v>
      </c>
      <c r="C11" s="8">
        <v>26051287.968267798</v>
      </c>
      <c r="D11" s="8">
        <v>5231548.8692771178</v>
      </c>
      <c r="E11" s="7">
        <f t="shared" si="0"/>
        <v>2170940.6640223167</v>
      </c>
      <c r="F11" s="7">
        <f t="shared" si="1"/>
        <v>1753870.9712763494</v>
      </c>
      <c r="G11" s="12">
        <v>785015.93969477958</v>
      </c>
      <c r="H11" s="13">
        <v>4114820.3732568268</v>
      </c>
      <c r="I11" s="12">
        <v>105000</v>
      </c>
      <c r="J11" s="12">
        <f t="shared" si="2"/>
        <v>5004836.3129516067</v>
      </c>
      <c r="K11" s="13">
        <f t="shared" si="3"/>
        <v>417069.69274596724</v>
      </c>
    </row>
    <row r="12" spans="1:12" ht="16.5" x14ac:dyDescent="0.35">
      <c r="A12" s="5">
        <v>11</v>
      </c>
      <c r="B12" s="4" t="s">
        <v>16</v>
      </c>
      <c r="C12" s="8">
        <v>25565499.926873654</v>
      </c>
      <c r="D12" s="8">
        <v>4982427.4945496358</v>
      </c>
      <c r="E12" s="7">
        <f t="shared" si="0"/>
        <v>2130458.327239471</v>
      </c>
      <c r="F12" s="7">
        <f t="shared" si="1"/>
        <v>1723235.5621910552</v>
      </c>
      <c r="G12" s="12">
        <v>755729.46637598053</v>
      </c>
      <c r="H12" s="13">
        <v>4030943.7142050094</v>
      </c>
      <c r="I12" s="12">
        <v>100000</v>
      </c>
      <c r="J12" s="12">
        <f t="shared" si="2"/>
        <v>4886673.1805809904</v>
      </c>
      <c r="K12" s="13">
        <f t="shared" si="3"/>
        <v>407222.76504841587</v>
      </c>
    </row>
    <row r="13" spans="1:12" ht="16.5" x14ac:dyDescent="0.35">
      <c r="A13" s="5">
        <v>12</v>
      </c>
      <c r="B13" s="4" t="s">
        <v>17</v>
      </c>
      <c r="C13" s="8">
        <v>20844623.659505699</v>
      </c>
      <c r="D13" s="8">
        <v>3920684.4960971326</v>
      </c>
      <c r="E13" s="7">
        <f t="shared" si="0"/>
        <v>1737051.971625475</v>
      </c>
      <c r="F13" s="7">
        <f t="shared" si="1"/>
        <v>1403992.1637233724</v>
      </c>
      <c r="G13" s="12">
        <v>649986.92312518042</v>
      </c>
      <c r="H13" s="13">
        <v>3250204.5998250507</v>
      </c>
      <c r="I13" s="12">
        <v>96526.171875</v>
      </c>
      <c r="J13" s="12">
        <f t="shared" si="2"/>
        <v>3996717.6948252311</v>
      </c>
      <c r="K13" s="13">
        <f t="shared" si="3"/>
        <v>333059.80790210259</v>
      </c>
    </row>
    <row r="14" spans="1:12" ht="16.5" x14ac:dyDescent="0.35">
      <c r="A14" s="5">
        <v>13</v>
      </c>
      <c r="B14" s="4" t="s">
        <v>18</v>
      </c>
      <c r="C14" s="8">
        <v>20637560.489631377</v>
      </c>
      <c r="D14" s="8">
        <v>3825058.0449728128</v>
      </c>
      <c r="E14" s="7">
        <f t="shared" si="0"/>
        <v>1719796.7074692815</v>
      </c>
      <c r="F14" s="7">
        <f t="shared" si="1"/>
        <v>1390999.1581554934</v>
      </c>
      <c r="G14" s="12">
        <v>637353.09573188331</v>
      </c>
      <c r="H14" s="13">
        <v>3214045.6210335726</v>
      </c>
      <c r="I14" s="12">
        <v>94171.875</v>
      </c>
      <c r="J14" s="12">
        <f t="shared" si="2"/>
        <v>3945570.5917654559</v>
      </c>
      <c r="K14" s="13">
        <f t="shared" si="3"/>
        <v>328797.54931378801</v>
      </c>
    </row>
    <row r="15" spans="1:12" ht="24.5" customHeight="1" x14ac:dyDescent="0.35">
      <c r="A15" s="5">
        <v>14</v>
      </c>
      <c r="B15" s="4" t="s">
        <v>19</v>
      </c>
      <c r="C15" s="8">
        <v>20435547.640973508</v>
      </c>
      <c r="D15" s="8">
        <v>3731763.9463149393</v>
      </c>
      <c r="E15" s="7">
        <f t="shared" si="0"/>
        <v>1702962.3034144591</v>
      </c>
      <c r="F15" s="7">
        <f t="shared" si="1"/>
        <v>1378323.0551624415</v>
      </c>
      <c r="G15" s="12">
        <v>625027.41047013015</v>
      </c>
      <c r="H15" s="13">
        <v>3178768.5685540824</v>
      </c>
      <c r="I15" s="12">
        <v>91875</v>
      </c>
      <c r="J15" s="12">
        <f t="shared" si="2"/>
        <v>3895670.9790242128</v>
      </c>
      <c r="K15" s="13">
        <f t="shared" si="3"/>
        <v>324639.24825201771</v>
      </c>
    </row>
    <row r="16" spans="1:12" ht="22.5" customHeight="1" x14ac:dyDescent="0.35">
      <c r="A16" s="5">
        <v>15</v>
      </c>
      <c r="B16" s="4" t="s">
        <v>20</v>
      </c>
      <c r="C16" s="8">
        <v>20050761.262577556</v>
      </c>
      <c r="D16" s="8">
        <v>3554060.9012523228</v>
      </c>
      <c r="E16" s="7">
        <f t="shared" si="0"/>
        <v>1670896.771881463</v>
      </c>
      <c r="F16" s="7">
        <f t="shared" si="1"/>
        <v>1354178.0970804365</v>
      </c>
      <c r="G16" s="12">
        <v>601549.91473345726</v>
      </c>
      <c r="H16" s="13">
        <v>3111574.1828788612</v>
      </c>
      <c r="I16" s="12">
        <v>87500</v>
      </c>
      <c r="J16" s="12">
        <f t="shared" si="2"/>
        <v>3800624.0976123186</v>
      </c>
      <c r="K16" s="13">
        <f t="shared" si="3"/>
        <v>316718.67480102653</v>
      </c>
    </row>
    <row r="17" spans="1:11" ht="16.5" x14ac:dyDescent="0.35">
      <c r="A17" s="5">
        <v>16</v>
      </c>
      <c r="B17" s="4" t="s">
        <v>21</v>
      </c>
      <c r="C17" s="8">
        <v>19122225.122789081</v>
      </c>
      <c r="D17" s="8">
        <v>3525881.043783783</v>
      </c>
      <c r="E17" s="7">
        <f t="shared" si="0"/>
        <v>1593518.7602324234</v>
      </c>
      <c r="F17" s="7">
        <f t="shared" si="1"/>
        <v>1289178.0850581008</v>
      </c>
      <c r="G17" s="12">
        <v>599280.23900180182</v>
      </c>
      <c r="H17" s="13">
        <v>2961797.4724650714</v>
      </c>
      <c r="I17" s="12">
        <v>91010.390625</v>
      </c>
      <c r="J17" s="12">
        <f t="shared" si="2"/>
        <v>3652088.1020918731</v>
      </c>
      <c r="K17" s="13">
        <f t="shared" si="3"/>
        <v>304340.67517432274</v>
      </c>
    </row>
    <row r="18" spans="1:11" ht="16.5" x14ac:dyDescent="0.35">
      <c r="A18" s="5">
        <v>17</v>
      </c>
      <c r="B18" s="4" t="s">
        <v>22</v>
      </c>
      <c r="C18" s="8">
        <v>18931159.117910206</v>
      </c>
      <c r="D18" s="8">
        <v>3439883.94515491</v>
      </c>
      <c r="E18" s="7">
        <f t="shared" si="0"/>
        <v>1577596.5931591839</v>
      </c>
      <c r="F18" s="7">
        <f t="shared" si="1"/>
        <v>1277193.910807875</v>
      </c>
      <c r="G18" s="12">
        <v>587590.47707492858</v>
      </c>
      <c r="H18" s="13">
        <v>2928451.0861407765</v>
      </c>
      <c r="I18" s="12">
        <v>88790.625</v>
      </c>
      <c r="J18" s="12">
        <f t="shared" si="2"/>
        <v>3604832.1882157051</v>
      </c>
      <c r="K18" s="13">
        <f t="shared" si="3"/>
        <v>300402.68235130876</v>
      </c>
    </row>
    <row r="19" spans="1:11" ht="16.5" x14ac:dyDescent="0.35">
      <c r="A19" s="5">
        <v>18</v>
      </c>
      <c r="B19" s="4" t="s">
        <v>23</v>
      </c>
      <c r="C19" s="8">
        <v>18744753.259491794</v>
      </c>
      <c r="D19" s="8">
        <v>3355984.3367364979</v>
      </c>
      <c r="E19" s="7">
        <f t="shared" si="0"/>
        <v>1562062.7716243162</v>
      </c>
      <c r="F19" s="7">
        <f t="shared" si="1"/>
        <v>1265502.0334905819</v>
      </c>
      <c r="G19" s="12">
        <v>576185.83129261329</v>
      </c>
      <c r="H19" s="13">
        <v>2895918.0263121976</v>
      </c>
      <c r="I19" s="12">
        <v>86625</v>
      </c>
      <c r="J19" s="12">
        <f t="shared" si="2"/>
        <v>3558728.857604811</v>
      </c>
      <c r="K19" s="13">
        <f t="shared" si="3"/>
        <v>296560.73813373427</v>
      </c>
    </row>
    <row r="20" spans="1:11" ht="16.5" x14ac:dyDescent="0.35">
      <c r="A20" s="5">
        <v>19</v>
      </c>
      <c r="B20" s="4" t="s">
        <v>24</v>
      </c>
      <c r="C20" s="8">
        <v>18389694.48155196</v>
      </c>
      <c r="D20" s="8">
        <v>3196175.5587966647</v>
      </c>
      <c r="E20" s="7">
        <f t="shared" si="0"/>
        <v>1532474.54012933</v>
      </c>
      <c r="F20" s="7">
        <f t="shared" si="1"/>
        <v>1243231.7909814522</v>
      </c>
      <c r="G20" s="12">
        <v>554462.69646915537</v>
      </c>
      <c r="H20" s="13">
        <v>2833950.2933053784</v>
      </c>
      <c r="I20" s="12">
        <v>82500</v>
      </c>
      <c r="J20" s="12">
        <f t="shared" si="2"/>
        <v>3470912.9897745335</v>
      </c>
      <c r="K20" s="13">
        <f t="shared" si="3"/>
        <v>289242.7491478778</v>
      </c>
    </row>
    <row r="21" spans="1:11" ht="16.5" x14ac:dyDescent="0.35">
      <c r="A21" s="5">
        <v>20</v>
      </c>
      <c r="B21" s="4" t="s">
        <v>25</v>
      </c>
      <c r="C21" s="8">
        <v>17228389.980640683</v>
      </c>
      <c r="D21" s="8">
        <v>3199199.7057674951</v>
      </c>
      <c r="E21" s="7">
        <f t="shared" si="0"/>
        <v>1435699.1650533902</v>
      </c>
      <c r="F21" s="7">
        <f t="shared" si="1"/>
        <v>1163597.4391694912</v>
      </c>
      <c r="G21" s="12">
        <v>545381.48430759972</v>
      </c>
      <c r="H21" s="13">
        <v>2637102.5075491872</v>
      </c>
      <c r="I21" s="12">
        <v>82736.71875</v>
      </c>
      <c r="J21" s="12">
        <f t="shared" si="2"/>
        <v>3265220.7106067869</v>
      </c>
      <c r="K21" s="13">
        <f t="shared" si="3"/>
        <v>272101.72588389891</v>
      </c>
    </row>
    <row r="22" spans="1:11" ht="16.5" x14ac:dyDescent="0.35">
      <c r="A22" s="5">
        <v>21</v>
      </c>
      <c r="B22" s="4" t="s">
        <v>26</v>
      </c>
      <c r="C22" s="8">
        <v>17054843.532024406</v>
      </c>
      <c r="D22" s="8">
        <v>3121170.4446512149</v>
      </c>
      <c r="E22" s="7">
        <f t="shared" si="0"/>
        <v>1421236.9610020339</v>
      </c>
      <c r="F22" s="7">
        <f t="shared" si="1"/>
        <v>1152712.3234877104</v>
      </c>
      <c r="G22" s="12">
        <v>534762.42371473147</v>
      </c>
      <c r="H22" s="13">
        <v>2606814.4764571507</v>
      </c>
      <c r="I22" s="12">
        <v>80718.75</v>
      </c>
      <c r="J22" s="12">
        <f t="shared" si="2"/>
        <v>3222295.650171882</v>
      </c>
      <c r="K22" s="13">
        <f t="shared" si="3"/>
        <v>268524.63751432352</v>
      </c>
    </row>
    <row r="23" spans="1:11" ht="16.5" x14ac:dyDescent="0.35">
      <c r="A23" s="5">
        <v>22</v>
      </c>
      <c r="B23" s="4" t="s">
        <v>27</v>
      </c>
      <c r="C23" s="8">
        <v>16885529.923618279</v>
      </c>
      <c r="D23" s="8">
        <v>3045044.3362450879</v>
      </c>
      <c r="E23" s="7">
        <f t="shared" si="0"/>
        <v>1407127.4936348565</v>
      </c>
      <c r="F23" s="7">
        <f t="shared" si="1"/>
        <v>1142092.698432314</v>
      </c>
      <c r="G23" s="12">
        <v>524402.36459973804</v>
      </c>
      <c r="H23" s="13">
        <v>2577265.1778307725</v>
      </c>
      <c r="I23" s="12">
        <v>78750</v>
      </c>
      <c r="J23" s="12">
        <f t="shared" si="2"/>
        <v>3180417.5424305107</v>
      </c>
      <c r="K23" s="13">
        <f t="shared" si="3"/>
        <v>265034.79520254256</v>
      </c>
    </row>
    <row r="24" spans="1:11" ht="16.5" x14ac:dyDescent="0.35">
      <c r="A24" s="5">
        <v>23</v>
      </c>
      <c r="B24" s="4" t="s">
        <v>28</v>
      </c>
      <c r="C24" s="8">
        <v>16563027.812368512</v>
      </c>
      <c r="D24" s="8">
        <v>2900042.2249953216</v>
      </c>
      <c r="E24" s="7">
        <f t="shared" si="0"/>
        <v>1380252.317697376</v>
      </c>
      <c r="F24" s="7">
        <f t="shared" si="1"/>
        <v>1121864.8411839399</v>
      </c>
      <c r="G24" s="12">
        <v>504668.91866641719</v>
      </c>
      <c r="H24" s="13">
        <v>2520980.7994948141</v>
      </c>
      <c r="I24" s="12">
        <v>75000</v>
      </c>
      <c r="J24" s="12">
        <f t="shared" si="2"/>
        <v>3100649.7181612314</v>
      </c>
      <c r="K24" s="13">
        <f t="shared" si="3"/>
        <v>258387.47651343595</v>
      </c>
    </row>
    <row r="25" spans="1:11" ht="16.5" x14ac:dyDescent="0.35">
      <c r="A25" s="5">
        <v>24</v>
      </c>
      <c r="B25" s="4" t="s">
        <v>29</v>
      </c>
      <c r="C25" s="8">
        <v>14970278.914689587</v>
      </c>
      <c r="D25" s="8">
        <v>2961585.5925514856</v>
      </c>
      <c r="E25" s="7">
        <f t="shared" si="0"/>
        <v>1247523.242890799</v>
      </c>
      <c r="F25" s="7">
        <f t="shared" si="1"/>
        <v>994591.62924500834</v>
      </c>
      <c r="G25" s="12">
        <v>468555.13520274591</v>
      </c>
      <c r="H25" s="13">
        <v>2486645.4004217419</v>
      </c>
      <c r="I25" s="12">
        <v>79978.828125</v>
      </c>
      <c r="J25" s="12">
        <f t="shared" si="2"/>
        <v>3035179.3637494878</v>
      </c>
      <c r="K25" s="13">
        <f t="shared" si="3"/>
        <v>252931.61364579064</v>
      </c>
    </row>
    <row r="26" spans="1:11" ht="16.5" x14ac:dyDescent="0.35">
      <c r="A26" s="5">
        <v>25</v>
      </c>
      <c r="B26" s="4" t="s">
        <v>30</v>
      </c>
      <c r="C26" s="8">
        <v>14805711.838499306</v>
      </c>
      <c r="D26" s="8">
        <v>2889351.7976112054</v>
      </c>
      <c r="E26" s="7">
        <f t="shared" si="0"/>
        <v>1233809.3198749421</v>
      </c>
      <c r="F26" s="7">
        <f t="shared" si="1"/>
        <v>984273.65618679975</v>
      </c>
      <c r="G26" s="12">
        <v>458460.41613926424</v>
      </c>
      <c r="H26" s="13">
        <v>2457939.4231184432</v>
      </c>
      <c r="I26" s="12">
        <v>78028.125</v>
      </c>
      <c r="J26" s="12">
        <f t="shared" si="2"/>
        <v>2994427.9642577074</v>
      </c>
      <c r="K26" s="13">
        <f t="shared" si="3"/>
        <v>249535.66368814229</v>
      </c>
    </row>
    <row r="27" spans="1:11" ht="16.5" x14ac:dyDescent="0.35">
      <c r="A27" s="5">
        <v>26</v>
      </c>
      <c r="B27" s="4" t="s">
        <v>31</v>
      </c>
      <c r="C27" s="8">
        <v>14645158.593435617</v>
      </c>
      <c r="D27" s="8">
        <v>2818879.8025475172</v>
      </c>
      <c r="E27" s="7">
        <f t="shared" si="0"/>
        <v>1220429.8827863014</v>
      </c>
      <c r="F27" s="7">
        <f t="shared" si="1"/>
        <v>974207.34100805991</v>
      </c>
      <c r="G27" s="12">
        <v>448611.90973586764</v>
      </c>
      <c r="H27" s="13">
        <v>2429933.5916030305</v>
      </c>
      <c r="I27" s="12">
        <v>76125</v>
      </c>
      <c r="J27" s="12">
        <f t="shared" si="2"/>
        <v>2954670.5013388982</v>
      </c>
      <c r="K27" s="13">
        <f t="shared" si="3"/>
        <v>246222.54177824152</v>
      </c>
    </row>
    <row r="28" spans="1:11" ht="16.5" x14ac:dyDescent="0.35">
      <c r="A28" s="5">
        <v>27</v>
      </c>
      <c r="B28" s="4" t="s">
        <v>32</v>
      </c>
      <c r="C28" s="8">
        <v>14339342.888552405</v>
      </c>
      <c r="D28" s="8">
        <v>2684647.4309976352</v>
      </c>
      <c r="E28" s="7">
        <f t="shared" si="0"/>
        <v>1194945.2407127004</v>
      </c>
      <c r="F28" s="7">
        <f t="shared" si="1"/>
        <v>955033.40733426996</v>
      </c>
      <c r="G28" s="12">
        <v>429852.84991987393</v>
      </c>
      <c r="H28" s="13">
        <v>2376589.1506212917</v>
      </c>
      <c r="I28" s="12">
        <v>72500</v>
      </c>
      <c r="J28" s="12">
        <f t="shared" si="2"/>
        <v>2878942.0005411655</v>
      </c>
      <c r="K28" s="13">
        <f t="shared" si="3"/>
        <v>239911.83337843046</v>
      </c>
    </row>
    <row r="29" spans="1:11" ht="16.5" x14ac:dyDescent="0.35">
      <c r="A29" s="5">
        <v>28</v>
      </c>
      <c r="B29" s="4" t="s">
        <v>33</v>
      </c>
      <c r="C29" s="8">
        <v>12310410.722570132</v>
      </c>
      <c r="D29" s="8">
        <v>2588325.4211072666</v>
      </c>
      <c r="E29" s="7">
        <f t="shared" si="0"/>
        <v>1025867.5602141777</v>
      </c>
      <c r="F29" s="7">
        <f t="shared" si="1"/>
        <v>819623.45156723214</v>
      </c>
      <c r="G29" s="12">
        <v>408866.48605905421</v>
      </c>
      <c r="H29" s="13">
        <v>1991599.7708292922</v>
      </c>
      <c r="I29" s="12">
        <v>74463.046875</v>
      </c>
      <c r="J29" s="12">
        <f t="shared" si="2"/>
        <v>2474929.3037633463</v>
      </c>
      <c r="K29" s="13">
        <f t="shared" si="3"/>
        <v>206244.10864694553</v>
      </c>
    </row>
    <row r="30" spans="1:11" ht="16.5" x14ac:dyDescent="0.35">
      <c r="A30" s="5">
        <v>29</v>
      </c>
      <c r="B30" s="4" t="s">
        <v>34</v>
      </c>
      <c r="C30" s="8">
        <v>12161315.365500443</v>
      </c>
      <c r="D30" s="8">
        <v>2525195.5327875772</v>
      </c>
      <c r="E30" s="7">
        <f t="shared" si="0"/>
        <v>1013442.9471250369</v>
      </c>
      <c r="F30" s="7">
        <f t="shared" si="1"/>
        <v>810280.70464383613</v>
      </c>
      <c r="G30" s="12">
        <v>399687.80868200405</v>
      </c>
      <c r="H30" s="13">
        <v>1965612.226092404</v>
      </c>
      <c r="I30" s="12">
        <v>72646.875</v>
      </c>
      <c r="J30" s="12">
        <f t="shared" si="2"/>
        <v>2437946.9097744082</v>
      </c>
      <c r="K30" s="13">
        <f t="shared" si="3"/>
        <v>203162.24248120069</v>
      </c>
    </row>
    <row r="31" spans="1:11" ht="16.5" x14ac:dyDescent="0.35">
      <c r="A31" s="5">
        <v>30</v>
      </c>
      <c r="B31" s="4" t="s">
        <v>35</v>
      </c>
      <c r="C31" s="8">
        <v>12015856.480554402</v>
      </c>
      <c r="D31" s="8">
        <v>2463605.3978415383</v>
      </c>
      <c r="E31" s="7">
        <f t="shared" si="0"/>
        <v>1001321.3733795335</v>
      </c>
      <c r="F31" s="7">
        <f t="shared" si="1"/>
        <v>801165.82959662052</v>
      </c>
      <c r="G31" s="12">
        <v>390733.00148488209</v>
      </c>
      <c r="H31" s="13">
        <v>1940258.5239100736</v>
      </c>
      <c r="I31" s="12">
        <v>70875</v>
      </c>
      <c r="J31" s="12">
        <f t="shared" si="2"/>
        <v>2401866.5253949556</v>
      </c>
      <c r="K31" s="13">
        <f t="shared" si="3"/>
        <v>200155.54378291298</v>
      </c>
    </row>
    <row r="32" spans="1:11" ht="16.5" x14ac:dyDescent="0.35">
      <c r="A32" s="5">
        <v>31</v>
      </c>
      <c r="B32" s="4" t="s">
        <v>36</v>
      </c>
      <c r="C32" s="8">
        <v>11738791.937800046</v>
      </c>
      <c r="D32" s="8">
        <v>2346290.8550871797</v>
      </c>
      <c r="E32" s="7">
        <f t="shared" si="0"/>
        <v>978232.66148333717</v>
      </c>
      <c r="F32" s="7">
        <f t="shared" si="1"/>
        <v>783804.1628400198</v>
      </c>
      <c r="G32" s="12">
        <v>373676.22587131622</v>
      </c>
      <c r="H32" s="13">
        <v>1891965.7578484926</v>
      </c>
      <c r="I32" s="12">
        <v>67500</v>
      </c>
      <c r="J32" s="12">
        <f t="shared" si="2"/>
        <v>2333141.983719809</v>
      </c>
      <c r="K32" s="13">
        <f t="shared" si="3"/>
        <v>194428.49864331741</v>
      </c>
    </row>
    <row r="33" spans="1:11" ht="16.5" x14ac:dyDescent="0.35">
      <c r="A33" s="5">
        <v>32</v>
      </c>
      <c r="B33" s="4" t="s">
        <v>37</v>
      </c>
      <c r="C33" s="8">
        <v>10691942.133197676</v>
      </c>
      <c r="D33" s="8">
        <v>2193472.7195603955</v>
      </c>
      <c r="E33" s="7">
        <f t="shared" si="0"/>
        <v>890995.17776647303</v>
      </c>
      <c r="F33" s="7">
        <f t="shared" si="1"/>
        <v>715121.70457260066</v>
      </c>
      <c r="G33" s="12">
        <v>349237.9745098878</v>
      </c>
      <c r="H33" s="13">
        <v>1697812.2194415808</v>
      </c>
      <c r="I33" s="12">
        <v>63431.484375</v>
      </c>
      <c r="J33" s="12">
        <f t="shared" si="2"/>
        <v>2110481.6783264689</v>
      </c>
      <c r="K33" s="13">
        <f t="shared" si="3"/>
        <v>175873.4731938724</v>
      </c>
    </row>
    <row r="34" spans="1:11" ht="16.5" x14ac:dyDescent="0.35">
      <c r="A34" s="5">
        <v>33</v>
      </c>
      <c r="B34" s="4" t="s">
        <v>38</v>
      </c>
      <c r="C34" s="8">
        <v>10565212.954824252</v>
      </c>
      <c r="D34" s="8">
        <v>2139973.3849369711</v>
      </c>
      <c r="E34" s="7">
        <f t="shared" si="0"/>
        <v>880434.41290202097</v>
      </c>
      <c r="F34" s="7">
        <f t="shared" si="1"/>
        <v>707180.84651949024</v>
      </c>
      <c r="G34" s="12">
        <v>341433.92666330514</v>
      </c>
      <c r="H34" s="13">
        <v>1675724.4949270631</v>
      </c>
      <c r="I34" s="12">
        <v>61884.375</v>
      </c>
      <c r="J34" s="12">
        <f t="shared" si="2"/>
        <v>2079042.7965903683</v>
      </c>
      <c r="K34" s="13">
        <f t="shared" si="3"/>
        <v>173253.5663825307</v>
      </c>
    </row>
    <row r="35" spans="1:11" ht="16.5" x14ac:dyDescent="0.35">
      <c r="A35" s="5">
        <v>34</v>
      </c>
      <c r="B35" s="4" t="s">
        <v>39</v>
      </c>
      <c r="C35" s="8">
        <v>10441574.732020913</v>
      </c>
      <c r="D35" s="8">
        <v>2087778.9121336306</v>
      </c>
      <c r="E35" s="7">
        <f t="shared" si="0"/>
        <v>870131.22766840935</v>
      </c>
      <c r="F35" s="7">
        <f t="shared" si="1"/>
        <v>699433.66793109011</v>
      </c>
      <c r="G35" s="12">
        <v>333820.221447127</v>
      </c>
      <c r="H35" s="13">
        <v>1654175.4954007047</v>
      </c>
      <c r="I35" s="12">
        <v>60375</v>
      </c>
      <c r="J35" s="12">
        <f t="shared" si="2"/>
        <v>2048370.7168478316</v>
      </c>
      <c r="K35" s="13">
        <f t="shared" si="3"/>
        <v>170697.5597373193</v>
      </c>
    </row>
    <row r="36" spans="1:11" ht="16.5" x14ac:dyDescent="0.35">
      <c r="A36" s="5">
        <v>35</v>
      </c>
      <c r="B36" s="4" t="s">
        <v>40</v>
      </c>
      <c r="C36" s="8">
        <v>10206073.355252642</v>
      </c>
      <c r="D36" s="8">
        <v>1988360.8686986959</v>
      </c>
      <c r="E36" s="7">
        <f t="shared" si="0"/>
        <v>850506.11293772014</v>
      </c>
      <c r="F36" s="7">
        <f t="shared" si="1"/>
        <v>684677.13728651777</v>
      </c>
      <c r="G36" s="12">
        <v>319317.9257972638</v>
      </c>
      <c r="H36" s="13">
        <v>1613129.7820171639</v>
      </c>
      <c r="I36" s="12">
        <v>57500</v>
      </c>
      <c r="J36" s="12">
        <f t="shared" si="2"/>
        <v>1989947.7078144278</v>
      </c>
      <c r="K36" s="13">
        <f t="shared" si="3"/>
        <v>165828.97565120232</v>
      </c>
    </row>
    <row r="37" spans="1:11" ht="16.5" x14ac:dyDescent="0.35">
      <c r="A37" s="5">
        <v>36</v>
      </c>
      <c r="B37" s="4" t="s">
        <v>41</v>
      </c>
      <c r="C37" s="8">
        <v>7148751.934943635</v>
      </c>
      <c r="D37" s="8">
        <v>1731248.7004811999</v>
      </c>
      <c r="E37" s="7">
        <f t="shared" si="0"/>
        <v>595729.32791196962</v>
      </c>
      <c r="F37" s="7">
        <f t="shared" si="1"/>
        <v>482730.20936608629</v>
      </c>
      <c r="G37" s="12">
        <v>266775.13911700278</v>
      </c>
      <c r="H37" s="13">
        <v>1040951.1974960973</v>
      </c>
      <c r="I37" s="12">
        <v>48263.0859375</v>
      </c>
      <c r="J37" s="12">
        <f t="shared" si="2"/>
        <v>1355989.4225506</v>
      </c>
      <c r="K37" s="13">
        <f t="shared" si="3"/>
        <v>112999.11854588334</v>
      </c>
    </row>
    <row r="38" spans="1:11" ht="16.5" x14ac:dyDescent="0.35">
      <c r="A38" s="5">
        <v>37</v>
      </c>
      <c r="B38" s="4" t="s">
        <v>42</v>
      </c>
      <c r="C38" s="8">
        <v>7050807.9975081179</v>
      </c>
      <c r="D38" s="8">
        <v>1689023.1224206828</v>
      </c>
      <c r="E38" s="7">
        <f t="shared" si="0"/>
        <v>587567.33312567649</v>
      </c>
      <c r="F38" s="7">
        <f t="shared" si="1"/>
        <v>476591.06768236303</v>
      </c>
      <c r="G38" s="12">
        <v>260756.23328710854</v>
      </c>
      <c r="H38" s="13">
        <v>1023873.0145326527</v>
      </c>
      <c r="I38" s="12">
        <v>47085.9375</v>
      </c>
      <c r="J38" s="12">
        <f t="shared" si="2"/>
        <v>1331715.1853197613</v>
      </c>
      <c r="K38" s="13">
        <f t="shared" si="3"/>
        <v>110976.26544331344</v>
      </c>
    </row>
    <row r="39" spans="1:11" ht="16.5" x14ac:dyDescent="0.35">
      <c r="A39" s="5">
        <v>38</v>
      </c>
      <c r="B39" s="4" t="s">
        <v>43</v>
      </c>
      <c r="C39" s="8">
        <v>6955252.9365954185</v>
      </c>
      <c r="D39" s="8">
        <v>1647827.4365079831</v>
      </c>
      <c r="E39" s="7">
        <f t="shared" si="0"/>
        <v>579604.41138295154</v>
      </c>
      <c r="F39" s="7">
        <f t="shared" si="1"/>
        <v>470601.66116165754</v>
      </c>
      <c r="G39" s="12">
        <v>254884.13003843126</v>
      </c>
      <c r="H39" s="13">
        <v>1007211.3726170969</v>
      </c>
      <c r="I39" s="12">
        <v>45937.5</v>
      </c>
      <c r="J39" s="12">
        <f t="shared" si="2"/>
        <v>1308033.002655528</v>
      </c>
      <c r="K39" s="13">
        <f t="shared" si="3"/>
        <v>109002.750221294</v>
      </c>
    </row>
    <row r="40" spans="1:11" ht="16.5" x14ac:dyDescent="0.35">
      <c r="A40" s="5">
        <v>39</v>
      </c>
      <c r="B40" s="4" t="s">
        <v>44</v>
      </c>
      <c r="C40" s="8">
        <v>6773243.2967617046</v>
      </c>
      <c r="D40" s="8">
        <v>1569359.4633409362</v>
      </c>
      <c r="E40" s="7">
        <f t="shared" si="0"/>
        <v>564436.94139680872</v>
      </c>
      <c r="F40" s="7">
        <f t="shared" si="1"/>
        <v>459193.26778888504</v>
      </c>
      <c r="G40" s="12">
        <v>243699.17146952209</v>
      </c>
      <c r="H40" s="13">
        <v>975474.91182556213</v>
      </c>
      <c r="I40" s="12">
        <v>43750</v>
      </c>
      <c r="J40" s="12">
        <f t="shared" si="2"/>
        <v>1262924.0832950843</v>
      </c>
      <c r="K40" s="13">
        <f t="shared" si="3"/>
        <v>105243.67360792369</v>
      </c>
    </row>
    <row r="41" spans="1:11" ht="16.5" x14ac:dyDescent="0.35">
      <c r="A41" s="5">
        <v>40</v>
      </c>
      <c r="B41" s="4" t="s">
        <v>45</v>
      </c>
      <c r="C41" s="8">
        <v>6111981.3982901042</v>
      </c>
      <c r="D41" s="8">
        <v>1544699.7481698541</v>
      </c>
      <c r="E41" s="7">
        <f t="shared" si="0"/>
        <v>509331.78319084202</v>
      </c>
      <c r="F41" s="7">
        <f t="shared" si="1"/>
        <v>415638.44474627625</v>
      </c>
      <c r="G41" s="12">
        <v>230762.73649748572</v>
      </c>
      <c r="H41" s="13">
        <v>852188.96546230349</v>
      </c>
      <c r="I41" s="12">
        <v>41368.359375</v>
      </c>
      <c r="J41" s="12">
        <f t="shared" si="2"/>
        <v>1124320.0613347893</v>
      </c>
      <c r="K41" s="13">
        <f t="shared" si="3"/>
        <v>93693.338444565772</v>
      </c>
    </row>
    <row r="42" spans="1:11" ht="16.5" x14ac:dyDescent="0.35">
      <c r="A42" s="5">
        <v>41</v>
      </c>
      <c r="B42" s="4" t="s">
        <v>46</v>
      </c>
      <c r="C42" s="8">
        <v>6026547.2009262051</v>
      </c>
      <c r="D42" s="8">
        <v>1507024.1445559552</v>
      </c>
      <c r="E42" s="7">
        <f t="shared" si="0"/>
        <v>502212.26674385043</v>
      </c>
      <c r="F42" s="7">
        <f t="shared" si="1"/>
        <v>410281.52511750848</v>
      </c>
      <c r="G42" s="12">
        <v>225524.62097141109</v>
      </c>
      <c r="H42" s="13">
        <v>837284.90354469256</v>
      </c>
      <c r="I42" s="12">
        <v>40359.375</v>
      </c>
      <c r="J42" s="12">
        <f t="shared" si="2"/>
        <v>1103168.8995161036</v>
      </c>
      <c r="K42" s="13">
        <f t="shared" si="3"/>
        <v>91930.741626341958</v>
      </c>
    </row>
    <row r="43" spans="1:11" ht="16.5" x14ac:dyDescent="0.35">
      <c r="A43" s="5">
        <v>42</v>
      </c>
      <c r="B43" s="4" t="s">
        <v>47</v>
      </c>
      <c r="C43" s="8">
        <v>5943196.7644736208</v>
      </c>
      <c r="D43" s="8">
        <v>1470267.4581033709</v>
      </c>
      <c r="E43" s="7">
        <f t="shared" si="0"/>
        <v>495266.3970394684</v>
      </c>
      <c r="F43" s="7">
        <f t="shared" si="1"/>
        <v>405055.26206505205</v>
      </c>
      <c r="G43" s="12">
        <v>220414.26436060661</v>
      </c>
      <c r="H43" s="13">
        <v>822744.35533238947</v>
      </c>
      <c r="I43" s="12">
        <v>39375</v>
      </c>
      <c r="J43" s="12">
        <f t="shared" si="2"/>
        <v>1082533.6196929961</v>
      </c>
      <c r="K43" s="13">
        <f t="shared" si="3"/>
        <v>90211.134974416345</v>
      </c>
    </row>
    <row r="44" spans="1:11" ht="16.5" x14ac:dyDescent="0.35">
      <c r="A44" s="5">
        <v>43</v>
      </c>
      <c r="B44" s="4" t="s">
        <v>48</v>
      </c>
      <c r="C44" s="8">
        <v>5784434.0283734603</v>
      </c>
      <c r="D44" s="8">
        <v>1400254.7220032103</v>
      </c>
      <c r="E44" s="7">
        <f t="shared" si="0"/>
        <v>482036.16903112171</v>
      </c>
      <c r="F44" s="7">
        <f t="shared" si="1"/>
        <v>395100.47529846849</v>
      </c>
      <c r="G44" s="12">
        <v>210680.25176859804</v>
      </c>
      <c r="H44" s="13">
        <v>795048.0730232409</v>
      </c>
      <c r="I44" s="12">
        <v>37500</v>
      </c>
      <c r="J44" s="12">
        <f t="shared" si="2"/>
        <v>1043228.3247918389</v>
      </c>
      <c r="K44" s="13">
        <f t="shared" si="3"/>
        <v>86935.693732653235</v>
      </c>
    </row>
    <row r="45" spans="1:11" ht="16.5" x14ac:dyDescent="0.35">
      <c r="A45" s="5">
        <v>44</v>
      </c>
      <c r="B45" s="4" t="s">
        <v>49</v>
      </c>
      <c r="C45" s="8">
        <v>4315959.4043308264</v>
      </c>
      <c r="D45" s="8">
        <v>1136399.9786874817</v>
      </c>
      <c r="E45" s="7">
        <f t="shared" si="0"/>
        <v>359663.28369423555</v>
      </c>
      <c r="F45" s="7">
        <f t="shared" si="1"/>
        <v>299467.79482497624</v>
      </c>
      <c r="G45" s="12">
        <v>163895.38046333235</v>
      </c>
      <c r="H45" s="13">
        <v>530871.57971777907</v>
      </c>
      <c r="I45" s="12">
        <v>27578.90625</v>
      </c>
      <c r="J45" s="12">
        <f t="shared" si="2"/>
        <v>722345.86643111147</v>
      </c>
      <c r="K45" s="13">
        <f t="shared" si="3"/>
        <v>60195.488869259287</v>
      </c>
    </row>
    <row r="46" spans="1:11" ht="16.5" x14ac:dyDescent="0.35">
      <c r="A46" s="5">
        <v>45</v>
      </c>
      <c r="B46" s="4" t="s">
        <v>50</v>
      </c>
      <c r="C46" s="8">
        <v>4256403.2691799123</v>
      </c>
      <c r="D46" s="8">
        <v>1108682.9060365674</v>
      </c>
      <c r="E46" s="7">
        <f t="shared" si="0"/>
        <v>354700.27243165934</v>
      </c>
      <c r="F46" s="7">
        <f t="shared" si="1"/>
        <v>295621.87662938994</v>
      </c>
      <c r="G46" s="12">
        <v>160264.63658861694</v>
      </c>
      <c r="H46" s="13">
        <v>521769.86303861573</v>
      </c>
      <c r="I46" s="12">
        <v>26906.25</v>
      </c>
      <c r="J46" s="12">
        <f t="shared" si="2"/>
        <v>708940.74962723267</v>
      </c>
      <c r="K46" s="13">
        <f t="shared" si="3"/>
        <v>59078.395802269391</v>
      </c>
    </row>
    <row r="47" spans="1:11" ht="16.5" x14ac:dyDescent="0.35">
      <c r="A47" s="5">
        <v>46</v>
      </c>
      <c r="B47" s="4" t="s">
        <v>51</v>
      </c>
      <c r="C47" s="8">
        <v>4198299.7226912156</v>
      </c>
      <c r="D47" s="8">
        <v>1081641.8595478707</v>
      </c>
      <c r="E47" s="7">
        <f t="shared" si="0"/>
        <v>349858.31022426795</v>
      </c>
      <c r="F47" s="7">
        <f t="shared" si="1"/>
        <v>291869.76131662284</v>
      </c>
      <c r="G47" s="12">
        <v>156722.44744255309</v>
      </c>
      <c r="H47" s="13">
        <v>512890.13944918808</v>
      </c>
      <c r="I47" s="12">
        <v>26250</v>
      </c>
      <c r="J47" s="12">
        <f t="shared" si="2"/>
        <v>695862.58689174114</v>
      </c>
      <c r="K47" s="13">
        <f t="shared" si="3"/>
        <v>57988.548907645098</v>
      </c>
    </row>
    <row r="48" spans="1:11" ht="16.5" x14ac:dyDescent="0.35">
      <c r="A48" s="5">
        <v>47</v>
      </c>
      <c r="B48" s="4" t="s">
        <v>52</v>
      </c>
      <c r="C48" s="8">
        <v>4087626.3008079831</v>
      </c>
      <c r="D48" s="8">
        <v>1030135.1043313053</v>
      </c>
      <c r="E48" s="7">
        <f t="shared" si="0"/>
        <v>340635.52506733191</v>
      </c>
      <c r="F48" s="7">
        <f t="shared" si="1"/>
        <v>284722.87500659021</v>
      </c>
      <c r="G48" s="12">
        <v>149975.42049766961</v>
      </c>
      <c r="H48" s="13">
        <v>495976.38023123046</v>
      </c>
      <c r="I48" s="12">
        <v>25000</v>
      </c>
      <c r="J48" s="12">
        <f t="shared" si="2"/>
        <v>670951.80072890013</v>
      </c>
      <c r="K48" s="13">
        <f t="shared" si="3"/>
        <v>55912.650060741675</v>
      </c>
    </row>
    <row r="49" spans="1:11" ht="16.5" x14ac:dyDescent="0.35">
      <c r="A49" s="5">
        <v>48</v>
      </c>
      <c r="B49" s="4" t="s">
        <v>53</v>
      </c>
      <c r="C49" s="8">
        <v>2804850.5677735042</v>
      </c>
      <c r="D49" s="8">
        <v>751436.00443109334</v>
      </c>
      <c r="E49" s="7">
        <f t="shared" si="0"/>
        <v>233737.54731445867</v>
      </c>
      <c r="F49" s="7">
        <f t="shared" si="1"/>
        <v>199062.81166802446</v>
      </c>
      <c r="G49" s="12">
        <v>107240.71393909745</v>
      </c>
      <c r="H49" s="13">
        <v>290929.82475561323</v>
      </c>
      <c r="I49" s="12">
        <v>17926.2890625</v>
      </c>
      <c r="J49" s="12">
        <f t="shared" si="2"/>
        <v>416096.8277572107</v>
      </c>
      <c r="K49" s="13">
        <f t="shared" si="3"/>
        <v>34674.735646434223</v>
      </c>
    </row>
    <row r="50" spans="1:11" ht="16.5" x14ac:dyDescent="0.35">
      <c r="A50" s="5">
        <v>49</v>
      </c>
      <c r="B50" s="4" t="s">
        <v>54</v>
      </c>
      <c r="C50" s="8">
        <v>2765827.469723355</v>
      </c>
      <c r="D50" s="8">
        <v>733108.29700594465</v>
      </c>
      <c r="E50" s="7">
        <f t="shared" si="0"/>
        <v>230485.62247694624</v>
      </c>
      <c r="F50" s="7">
        <f t="shared" si="1"/>
        <v>196542.453964927</v>
      </c>
      <c r="G50" s="12">
        <v>104864.1112097562</v>
      </c>
      <c r="H50" s="13">
        <v>284964.84843447484</v>
      </c>
      <c r="I50" s="12">
        <v>17489.0625</v>
      </c>
      <c r="J50" s="12">
        <f t="shared" si="2"/>
        <v>407318.02214423101</v>
      </c>
      <c r="K50" s="13">
        <f t="shared" si="3"/>
        <v>33943.168512019249</v>
      </c>
    </row>
    <row r="51" spans="1:11" ht="16.5" x14ac:dyDescent="0.35">
      <c r="A51" s="5">
        <v>50</v>
      </c>
      <c r="B51" s="4" t="s">
        <v>55</v>
      </c>
      <c r="C51" s="8">
        <v>2727756.1545524788</v>
      </c>
      <c r="D51" s="8">
        <v>715227.60683506797</v>
      </c>
      <c r="E51" s="7">
        <f t="shared" si="0"/>
        <v>227313.01287937324</v>
      </c>
      <c r="F51" s="7">
        <f t="shared" si="1"/>
        <v>194083.56840092957</v>
      </c>
      <c r="G51" s="12">
        <v>102545.47440064276</v>
      </c>
      <c r="H51" s="13">
        <v>279145.35934068146</v>
      </c>
      <c r="I51" s="12">
        <v>17062.5</v>
      </c>
      <c r="J51" s="12">
        <f t="shared" si="2"/>
        <v>398753.33374132426</v>
      </c>
      <c r="K51" s="13">
        <f t="shared" si="3"/>
        <v>33229.444478443686</v>
      </c>
    </row>
    <row r="52" spans="1:11" ht="16.5" x14ac:dyDescent="0.35">
      <c r="A52" s="5">
        <v>51</v>
      </c>
      <c r="B52" s="4" t="s">
        <v>56</v>
      </c>
      <c r="C52" s="8">
        <v>2655239.3637508084</v>
      </c>
      <c r="D52" s="8">
        <v>681169.14936673141</v>
      </c>
      <c r="E52" s="7">
        <f t="shared" si="0"/>
        <v>221269.94697923402</v>
      </c>
      <c r="F52" s="7">
        <f t="shared" si="1"/>
        <v>189399.9768504581</v>
      </c>
      <c r="G52" s="12">
        <v>98129.02333566481</v>
      </c>
      <c r="H52" s="13">
        <v>268060.6182096462</v>
      </c>
      <c r="I52" s="12">
        <v>16250</v>
      </c>
      <c r="J52" s="12">
        <f t="shared" si="2"/>
        <v>382439.64154531102</v>
      </c>
      <c r="K52" s="13">
        <f t="shared" si="3"/>
        <v>31869.97012877592</v>
      </c>
    </row>
    <row r="53" spans="1:11" ht="16.5" x14ac:dyDescent="0.35">
      <c r="A53" s="5">
        <v>52</v>
      </c>
      <c r="B53" s="4" t="s">
        <v>57</v>
      </c>
      <c r="C53" s="8">
        <v>2158822.5097319353</v>
      </c>
      <c r="D53" s="8">
        <v>568273.75998502562</v>
      </c>
      <c r="E53" s="7">
        <f t="shared" si="0"/>
        <v>179901.87581099462</v>
      </c>
      <c r="F53" s="7">
        <f t="shared" si="1"/>
        <v>155949.02852417319</v>
      </c>
      <c r="G53" s="12">
        <v>81634.183865868035</v>
      </c>
      <c r="H53" s="13">
        <v>192010.53045098923</v>
      </c>
      <c r="I53" s="12">
        <v>13789.453125</v>
      </c>
      <c r="J53" s="12">
        <f t="shared" si="2"/>
        <v>287434.16744185728</v>
      </c>
      <c r="K53" s="13">
        <f t="shared" si="3"/>
        <v>23952.847286821441</v>
      </c>
    </row>
    <row r="54" spans="1:11" ht="16.5" x14ac:dyDescent="0.35">
      <c r="A54" s="5">
        <v>53</v>
      </c>
      <c r="B54" s="4" t="s">
        <v>58</v>
      </c>
      <c r="C54" s="8">
        <v>2129042.642872544</v>
      </c>
      <c r="D54" s="8">
        <v>554413.42437563476</v>
      </c>
      <c r="E54" s="7">
        <f t="shared" si="0"/>
        <v>177420.22023937866</v>
      </c>
      <c r="F54" s="7">
        <f t="shared" si="1"/>
        <v>153989.83083107416</v>
      </c>
      <c r="G54" s="12">
        <v>79818.715966700518</v>
      </c>
      <c r="H54" s="13">
        <v>187892.83193295356</v>
      </c>
      <c r="I54" s="12">
        <v>13453.125</v>
      </c>
      <c r="J54" s="12">
        <f t="shared" si="2"/>
        <v>281164.67289965408</v>
      </c>
      <c r="K54" s="13">
        <f t="shared" si="3"/>
        <v>23430.389408304505</v>
      </c>
    </row>
    <row r="55" spans="1:11" ht="16.5" x14ac:dyDescent="0.35">
      <c r="A55" s="5">
        <v>54</v>
      </c>
      <c r="B55" s="4" t="s">
        <v>59</v>
      </c>
      <c r="C55" s="8">
        <v>2099989.1142292358</v>
      </c>
      <c r="D55" s="8">
        <v>540891.14573232655</v>
      </c>
      <c r="E55" s="7">
        <f t="shared" si="0"/>
        <v>174999.09285243633</v>
      </c>
      <c r="F55" s="7">
        <f t="shared" si="1"/>
        <v>152078.41844756296</v>
      </c>
      <c r="G55" s="12">
        <v>78047.527772390749</v>
      </c>
      <c r="H55" s="13">
        <v>183875.5650860896</v>
      </c>
      <c r="I55" s="12">
        <v>13125</v>
      </c>
      <c r="J55" s="12">
        <f t="shared" si="2"/>
        <v>275048.09285848035</v>
      </c>
      <c r="K55" s="13">
        <f t="shared" si="3"/>
        <v>22920.674404873364</v>
      </c>
    </row>
    <row r="56" spans="1:11" ht="16.5" x14ac:dyDescent="0.35">
      <c r="A56" s="5">
        <v>55</v>
      </c>
      <c r="B56" s="4" t="s">
        <v>60</v>
      </c>
      <c r="C56" s="8">
        <v>2044649.0596705538</v>
      </c>
      <c r="D56" s="8">
        <v>515134.42450697767</v>
      </c>
      <c r="E56" s="7">
        <f t="shared" si="0"/>
        <v>170387.42163921281</v>
      </c>
      <c r="F56" s="7">
        <f t="shared" si="1"/>
        <v>148437.63295516069</v>
      </c>
      <c r="G56" s="12">
        <v>74673.835973705485</v>
      </c>
      <c r="H56" s="13">
        <v>176223.62823492015</v>
      </c>
      <c r="I56" s="12">
        <v>12500</v>
      </c>
      <c r="J56" s="12">
        <f t="shared" si="2"/>
        <v>263397.46420862561</v>
      </c>
      <c r="K56" s="13">
        <f t="shared" si="3"/>
        <v>21949.788684052135</v>
      </c>
    </row>
    <row r="57" spans="1:11" ht="16.5" x14ac:dyDescent="0.35">
      <c r="A57" s="5">
        <v>56</v>
      </c>
      <c r="B57" s="4" t="s">
        <v>61</v>
      </c>
      <c r="C57" s="8">
        <v>2080360.6822436997</v>
      </c>
      <c r="D57" s="8">
        <v>480491.35457949596</v>
      </c>
      <c r="E57" s="7">
        <f t="shared" si="0"/>
        <v>173363.39018697498</v>
      </c>
      <c r="F57" s="7">
        <f t="shared" si="1"/>
        <v>151727.21933540193</v>
      </c>
      <c r="G57" s="12">
        <v>65826.205577573128</v>
      </c>
      <c r="H57" s="13">
        <v>183807.84464130347</v>
      </c>
      <c r="I57" s="12">
        <v>10000</v>
      </c>
      <c r="J57" s="12">
        <f t="shared" si="2"/>
        <v>259634.0502188766</v>
      </c>
      <c r="K57" s="13">
        <f t="shared" si="3"/>
        <v>21636.17085157305</v>
      </c>
    </row>
    <row r="58" spans="1:11" ht="16.5" x14ac:dyDescent="0.35">
      <c r="A58" s="5">
        <v>57</v>
      </c>
      <c r="B58" s="4" t="s">
        <v>62</v>
      </c>
      <c r="C58" s="8">
        <v>1845017.6653098536</v>
      </c>
      <c r="D58" s="8">
        <v>417788.91349145496</v>
      </c>
      <c r="E58" s="7">
        <f t="shared" si="0"/>
        <v>153751.47210915448</v>
      </c>
      <c r="F58" s="7">
        <f t="shared" si="1"/>
        <v>135689.9165933271</v>
      </c>
      <c r="G58" s="12">
        <v>58282.075386210934</v>
      </c>
      <c r="H58" s="13">
        <v>149706.59080371764</v>
      </c>
      <c r="I58" s="12">
        <v>8750</v>
      </c>
      <c r="J58" s="12">
        <f t="shared" si="2"/>
        <v>216738.66618992857</v>
      </c>
      <c r="K58" s="13">
        <f t="shared" si="3"/>
        <v>18061.555515827382</v>
      </c>
    </row>
    <row r="59" spans="1:11" ht="16.5" x14ac:dyDescent="0.35">
      <c r="A59" s="5">
        <v>58</v>
      </c>
      <c r="B59" s="4" t="s">
        <v>63</v>
      </c>
      <c r="C59" s="8">
        <v>1685657.0537706297</v>
      </c>
      <c r="D59" s="8">
        <v>379352.56456831703</v>
      </c>
      <c r="E59" s="7">
        <f t="shared" si="0"/>
        <v>140471.42114755246</v>
      </c>
      <c r="F59" s="7">
        <f t="shared" si="1"/>
        <v>124791.74092147697</v>
      </c>
      <c r="G59" s="12">
        <v>53032.136776976906</v>
      </c>
      <c r="H59" s="13">
        <v>127124.02593592899</v>
      </c>
      <c r="I59" s="12">
        <v>8000</v>
      </c>
      <c r="J59" s="12">
        <f t="shared" si="2"/>
        <v>188156.16271290591</v>
      </c>
      <c r="K59" s="13">
        <f t="shared" si="3"/>
        <v>15679.680226075492</v>
      </c>
    </row>
    <row r="60" spans="1:11" ht="16.5" x14ac:dyDescent="0.35">
      <c r="A60" s="5">
        <v>59</v>
      </c>
      <c r="B60" s="4" t="s">
        <v>64</v>
      </c>
      <c r="C60" s="8">
        <v>1685657.0604372961</v>
      </c>
      <c r="D60" s="8">
        <v>369227.56456831703</v>
      </c>
      <c r="E60" s="7">
        <f t="shared" si="0"/>
        <v>140471.421703108</v>
      </c>
      <c r="F60" s="7">
        <f t="shared" si="1"/>
        <v>125127.49141036585</v>
      </c>
      <c r="G60" s="12">
        <v>49292.136776976906</v>
      </c>
      <c r="H60" s="13">
        <v>127835.02673592899</v>
      </c>
      <c r="I60" s="12">
        <v>7000</v>
      </c>
      <c r="J60" s="12">
        <f t="shared" si="2"/>
        <v>184127.16351290588</v>
      </c>
      <c r="K60" s="13">
        <f t="shared" si="3"/>
        <v>15343.930292742158</v>
      </c>
    </row>
    <row r="61" spans="1:11" ht="16.5" x14ac:dyDescent="0.35">
      <c r="A61" s="5">
        <v>60</v>
      </c>
      <c r="B61" s="4" t="s">
        <v>3</v>
      </c>
      <c r="C61" s="8">
        <v>2386888.2450860236</v>
      </c>
      <c r="D61" s="8">
        <v>542513.55934021529</v>
      </c>
      <c r="E61" s="7">
        <f t="shared" si="0"/>
        <v>198907.35375716863</v>
      </c>
      <c r="F61" s="7">
        <f t="shared" si="1"/>
        <v>172775.55127316975</v>
      </c>
      <c r="G61" s="12">
        <v>73534.056498144811</v>
      </c>
      <c r="H61" s="13">
        <v>229297.57330984157</v>
      </c>
      <c r="I61" s="12">
        <v>10750</v>
      </c>
      <c r="J61" s="12">
        <f t="shared" si="2"/>
        <v>313581.62980798638</v>
      </c>
      <c r="K61" s="13">
        <f t="shared" si="3"/>
        <v>26131.802483998865</v>
      </c>
    </row>
    <row r="62" spans="1:11" ht="16.5" x14ac:dyDescent="0.35">
      <c r="A62" s="5">
        <v>61</v>
      </c>
      <c r="B62" s="4" t="s">
        <v>4</v>
      </c>
      <c r="C62" s="8">
        <v>2045906.5826333009</v>
      </c>
      <c r="D62" s="8">
        <v>468360.02634399739</v>
      </c>
      <c r="E62" s="7">
        <f t="shared" si="0"/>
        <v>170492.21521944174</v>
      </c>
      <c r="F62" s="7">
        <f t="shared" si="1"/>
        <v>149717.51074458155</v>
      </c>
      <c r="G62" s="12">
        <v>60779.201405013198</v>
      </c>
      <c r="H62" s="13">
        <v>179767.25229330923</v>
      </c>
      <c r="I62" s="12">
        <v>8750</v>
      </c>
      <c r="J62" s="12">
        <f t="shared" si="2"/>
        <v>249296.45369832241</v>
      </c>
      <c r="K62" s="13">
        <f t="shared" si="3"/>
        <v>20774.704474860202</v>
      </c>
    </row>
    <row r="63" spans="1:11" ht="16.5" x14ac:dyDescent="0.35">
      <c r="A63" s="5">
        <v>62</v>
      </c>
      <c r="B63" s="4" t="s">
        <v>5</v>
      </c>
      <c r="C63" s="8">
        <v>1780128.228670453</v>
      </c>
      <c r="D63" s="8">
        <v>400222.75789363624</v>
      </c>
      <c r="E63" s="7">
        <f t="shared" si="0"/>
        <v>148344.01905587109</v>
      </c>
      <c r="F63" s="7">
        <f t="shared" si="1"/>
        <v>131717.75956429492</v>
      </c>
      <c r="G63" s="12">
        <v>50945.213754327262</v>
      </c>
      <c r="H63" s="13">
        <v>141569.90014458666</v>
      </c>
      <c r="I63" s="12">
        <v>7000</v>
      </c>
      <c r="J63" s="12">
        <f t="shared" si="2"/>
        <v>199515.11389891393</v>
      </c>
      <c r="K63" s="13">
        <f t="shared" si="3"/>
        <v>16626.259491576162</v>
      </c>
    </row>
    <row r="64" spans="1:11" ht="16.5" x14ac:dyDescent="0.35">
      <c r="A64" s="5">
        <v>63</v>
      </c>
      <c r="B64" s="4" t="s">
        <v>6</v>
      </c>
      <c r="C64" s="8">
        <v>1686750.3912030237</v>
      </c>
      <c r="D64" s="8">
        <v>369315.03122560144</v>
      </c>
      <c r="E64" s="7">
        <f t="shared" si="0"/>
        <v>140562.53260025199</v>
      </c>
      <c r="F64" s="7">
        <f t="shared" si="1"/>
        <v>125370.25523692503</v>
      </c>
      <c r="G64" s="12">
        <v>47496.801665365419</v>
      </c>
      <c r="H64" s="13">
        <v>128310.52669455801</v>
      </c>
      <c r="I64" s="12">
        <v>6500</v>
      </c>
      <c r="J64" s="12">
        <f t="shared" si="2"/>
        <v>182307.32835992344</v>
      </c>
      <c r="K64" s="13">
        <f t="shared" si="3"/>
        <v>15192.277363326953</v>
      </c>
    </row>
    <row r="65" spans="1:11" ht="16.5" x14ac:dyDescent="0.35">
      <c r="A65" s="5">
        <v>64</v>
      </c>
      <c r="B65" s="4" t="s">
        <v>65</v>
      </c>
      <c r="C65" s="8">
        <v>2407396.0575860236</v>
      </c>
      <c r="D65" s="8">
        <v>567591.68434021529</v>
      </c>
      <c r="E65" s="7">
        <f t="shared" si="0"/>
        <v>200616.33813216863</v>
      </c>
      <c r="F65" s="7">
        <f t="shared" si="1"/>
        <v>174329.9158565031</v>
      </c>
      <c r="G65" s="12">
        <v>72271.556498144811</v>
      </c>
      <c r="H65" s="13">
        <v>233165.51080984157</v>
      </c>
      <c r="I65" s="12">
        <v>10000</v>
      </c>
      <c r="J65" s="12">
        <f t="shared" si="2"/>
        <v>315437.06730798638</v>
      </c>
      <c r="K65" s="13">
        <f t="shared" si="3"/>
        <v>26286.422275665533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PayRoll</vt:lpstr>
    </vt:vector>
  </TitlesOfParts>
  <Company>HP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BABATUNDE A. ADEDEJI</dc:creator>
  <cp:lastModifiedBy>BABATUNDE A. ADEDEJI</cp:lastModifiedBy>
  <dcterms:created xsi:type="dcterms:W3CDTF">2019-11-05T17:44:54Z</dcterms:created>
  <dcterms:modified xsi:type="dcterms:W3CDTF">2019-11-06T08:18:04Z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0d881be7-2c66-44b4-b5fb-613e98960e7d</vt:lpwstr>
  </property>
</Properties>
</file>