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ntibutions\"/>
    </mc:Choice>
  </mc:AlternateContent>
  <xr:revisionPtr revIDLastSave="0" documentId="13_ncr:1_{AD1B0DEE-6F1A-4D10-BC33-B30F6637DC4C}" xr6:coauthVersionLast="36" xr6:coauthVersionMax="36" xr10:uidLastSave="{00000000-0000-0000-0000-000000000000}"/>
  <bookViews>
    <workbookView xWindow="0" yWindow="0" windowWidth="19200" windowHeight="7520" activeTab="4" xr2:uid="{00000000-000D-0000-FFFF-FFFF00000000}"/>
  </bookViews>
  <sheets>
    <sheet name="COPY KAG" sheetId="3" r:id="rId1"/>
    <sheet name="Analysis_1" sheetId="5" r:id="rId2"/>
    <sheet name="Analysis_2" sheetId="7" r:id="rId3"/>
    <sheet name="Working Of Analysis_3" sheetId="9" r:id="rId4"/>
    <sheet name="Analysis_3" sheetId="11" r:id="rId5"/>
    <sheet name="KPI" sheetId="12" r:id="rId6"/>
    <sheet name="Feature Overview" sheetId="2" r:id="rId7"/>
    <sheet name="Data cleaning Record" sheetId="4" r:id="rId8"/>
    <sheet name="KAG_conversion_data_raw" sheetId="1" r:id="rId9"/>
  </sheets>
  <definedNames>
    <definedName name="_xlnm._FilterDatabase" localSheetId="0" hidden="1">'COPY KAG'!$A$1:$O$1144</definedName>
    <definedName name="_xlchart.v1.6" hidden="1">'Working Of Analysis_3'!$H$6:$H$1148</definedName>
    <definedName name="_xlchart.v2.0" hidden="1">Analysis_2!$A$59:$A$61</definedName>
    <definedName name="_xlchart.v2.1" hidden="1">Analysis_2!$B$58</definedName>
    <definedName name="_xlchart.v2.2" hidden="1">Analysis_2!$B$59:$B$61</definedName>
    <definedName name="_xlchart.v2.3" hidden="1">Analysis_2!$A$42:$A$44</definedName>
    <definedName name="_xlchart.v2.4" hidden="1">Analysis_2!$B$41</definedName>
    <definedName name="_xlchart.v2.5" hidden="1">Analysis_2!$B$42:$B$44</definedName>
  </definedNames>
  <calcPr calcId="191029"/>
  <pivotCaches>
    <pivotCache cacheId="0" r:id="rId10"/>
    <pivotCache cacheId="1" r:id="rId11"/>
    <pivotCache cacheId="2" r:id="rId12"/>
    <pivotCache cacheId="3" r:id="rId13"/>
  </pivotCaches>
</workbook>
</file>

<file path=xl/calcChain.xml><?xml version="1.0" encoding="utf-8"?>
<calcChain xmlns="http://schemas.openxmlformats.org/spreadsheetml/2006/main">
  <c r="K20" i="12" l="1"/>
  <c r="F20" i="12"/>
  <c r="K14" i="12"/>
  <c r="F14" i="12"/>
  <c r="K32" i="12"/>
  <c r="F32" i="12"/>
  <c r="K26" i="12"/>
  <c r="F26" i="12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H348" i="9"/>
  <c r="H349" i="9"/>
  <c r="H350" i="9"/>
  <c r="H351" i="9"/>
  <c r="H352" i="9"/>
  <c r="H353" i="9"/>
  <c r="H354" i="9"/>
  <c r="H355" i="9"/>
  <c r="H356" i="9"/>
  <c r="H357" i="9"/>
  <c r="H358" i="9"/>
  <c r="H359" i="9"/>
  <c r="H360" i="9"/>
  <c r="H361" i="9"/>
  <c r="H362" i="9"/>
  <c r="H363" i="9"/>
  <c r="H364" i="9"/>
  <c r="H365" i="9"/>
  <c r="H366" i="9"/>
  <c r="H367" i="9"/>
  <c r="H368" i="9"/>
  <c r="H369" i="9"/>
  <c r="H370" i="9"/>
  <c r="H371" i="9"/>
  <c r="H372" i="9"/>
  <c r="H373" i="9"/>
  <c r="H374" i="9"/>
  <c r="H375" i="9"/>
  <c r="H376" i="9"/>
  <c r="H377" i="9"/>
  <c r="H378" i="9"/>
  <c r="H379" i="9"/>
  <c r="H380" i="9"/>
  <c r="H381" i="9"/>
  <c r="H382" i="9"/>
  <c r="H383" i="9"/>
  <c r="H384" i="9"/>
  <c r="H385" i="9"/>
  <c r="H386" i="9"/>
  <c r="H387" i="9"/>
  <c r="H388" i="9"/>
  <c r="H389" i="9"/>
  <c r="H390" i="9"/>
  <c r="H391" i="9"/>
  <c r="H392" i="9"/>
  <c r="H393" i="9"/>
  <c r="H394" i="9"/>
  <c r="H395" i="9"/>
  <c r="H396" i="9"/>
  <c r="H397" i="9"/>
  <c r="H398" i="9"/>
  <c r="H399" i="9"/>
  <c r="H400" i="9"/>
  <c r="H401" i="9"/>
  <c r="H402" i="9"/>
  <c r="H403" i="9"/>
  <c r="H404" i="9"/>
  <c r="H405" i="9"/>
  <c r="H406" i="9"/>
  <c r="H407" i="9"/>
  <c r="H408" i="9"/>
  <c r="H409" i="9"/>
  <c r="H410" i="9"/>
  <c r="H411" i="9"/>
  <c r="H412" i="9"/>
  <c r="H413" i="9"/>
  <c r="H414" i="9"/>
  <c r="H415" i="9"/>
  <c r="H416" i="9"/>
  <c r="H417" i="9"/>
  <c r="H418" i="9"/>
  <c r="H419" i="9"/>
  <c r="H420" i="9"/>
  <c r="H421" i="9"/>
  <c r="H422" i="9"/>
  <c r="H423" i="9"/>
  <c r="H424" i="9"/>
  <c r="H425" i="9"/>
  <c r="H426" i="9"/>
  <c r="H427" i="9"/>
  <c r="H428" i="9"/>
  <c r="H429" i="9"/>
  <c r="H430" i="9"/>
  <c r="H431" i="9"/>
  <c r="H432" i="9"/>
  <c r="H433" i="9"/>
  <c r="H434" i="9"/>
  <c r="H435" i="9"/>
  <c r="H436" i="9"/>
  <c r="H437" i="9"/>
  <c r="H438" i="9"/>
  <c r="H439" i="9"/>
  <c r="H440" i="9"/>
  <c r="H441" i="9"/>
  <c r="H442" i="9"/>
  <c r="H443" i="9"/>
  <c r="H444" i="9"/>
  <c r="H445" i="9"/>
  <c r="H446" i="9"/>
  <c r="H447" i="9"/>
  <c r="H448" i="9"/>
  <c r="H449" i="9"/>
  <c r="H450" i="9"/>
  <c r="H451" i="9"/>
  <c r="H452" i="9"/>
  <c r="H453" i="9"/>
  <c r="H454" i="9"/>
  <c r="H455" i="9"/>
  <c r="H456" i="9"/>
  <c r="H457" i="9"/>
  <c r="H458" i="9"/>
  <c r="H459" i="9"/>
  <c r="H460" i="9"/>
  <c r="H461" i="9"/>
  <c r="H462" i="9"/>
  <c r="H463" i="9"/>
  <c r="H464" i="9"/>
  <c r="H465" i="9"/>
  <c r="H466" i="9"/>
  <c r="H467" i="9"/>
  <c r="H468" i="9"/>
  <c r="H469" i="9"/>
  <c r="H470" i="9"/>
  <c r="H471" i="9"/>
  <c r="H472" i="9"/>
  <c r="H473" i="9"/>
  <c r="H474" i="9"/>
  <c r="H475" i="9"/>
  <c r="H476" i="9"/>
  <c r="H477" i="9"/>
  <c r="H478" i="9"/>
  <c r="H479" i="9"/>
  <c r="H480" i="9"/>
  <c r="H481" i="9"/>
  <c r="H482" i="9"/>
  <c r="H483" i="9"/>
  <c r="H484" i="9"/>
  <c r="H485" i="9"/>
  <c r="H486" i="9"/>
  <c r="H487" i="9"/>
  <c r="H488" i="9"/>
  <c r="H489" i="9"/>
  <c r="H490" i="9"/>
  <c r="H491" i="9"/>
  <c r="H492" i="9"/>
  <c r="H493" i="9"/>
  <c r="H494" i="9"/>
  <c r="H495" i="9"/>
  <c r="H496" i="9"/>
  <c r="H497" i="9"/>
  <c r="H498" i="9"/>
  <c r="H499" i="9"/>
  <c r="H500" i="9"/>
  <c r="H501" i="9"/>
  <c r="H502" i="9"/>
  <c r="H503" i="9"/>
  <c r="H504" i="9"/>
  <c r="H505" i="9"/>
  <c r="H506" i="9"/>
  <c r="H507" i="9"/>
  <c r="H508" i="9"/>
  <c r="H509" i="9"/>
  <c r="H510" i="9"/>
  <c r="H511" i="9"/>
  <c r="H512" i="9"/>
  <c r="H513" i="9"/>
  <c r="H514" i="9"/>
  <c r="H515" i="9"/>
  <c r="H516" i="9"/>
  <c r="H517" i="9"/>
  <c r="H518" i="9"/>
  <c r="H519" i="9"/>
  <c r="H520" i="9"/>
  <c r="H521" i="9"/>
  <c r="H522" i="9"/>
  <c r="H523" i="9"/>
  <c r="H524" i="9"/>
  <c r="H525" i="9"/>
  <c r="H526" i="9"/>
  <c r="H527" i="9"/>
  <c r="H528" i="9"/>
  <c r="H529" i="9"/>
  <c r="H530" i="9"/>
  <c r="H531" i="9"/>
  <c r="H532" i="9"/>
  <c r="H533" i="9"/>
  <c r="H534" i="9"/>
  <c r="H535" i="9"/>
  <c r="H536" i="9"/>
  <c r="H537" i="9"/>
  <c r="H538" i="9"/>
  <c r="H539" i="9"/>
  <c r="H540" i="9"/>
  <c r="H541" i="9"/>
  <c r="H542" i="9"/>
  <c r="H543" i="9"/>
  <c r="H544" i="9"/>
  <c r="H545" i="9"/>
  <c r="H546" i="9"/>
  <c r="H547" i="9"/>
  <c r="H548" i="9"/>
  <c r="H549" i="9"/>
  <c r="H550" i="9"/>
  <c r="H551" i="9"/>
  <c r="H552" i="9"/>
  <c r="H553" i="9"/>
  <c r="H554" i="9"/>
  <c r="H555" i="9"/>
  <c r="H556" i="9"/>
  <c r="H557" i="9"/>
  <c r="H558" i="9"/>
  <c r="H559" i="9"/>
  <c r="H560" i="9"/>
  <c r="H561" i="9"/>
  <c r="H562" i="9"/>
  <c r="H563" i="9"/>
  <c r="H564" i="9"/>
  <c r="H565" i="9"/>
  <c r="H566" i="9"/>
  <c r="H567" i="9"/>
  <c r="H568" i="9"/>
  <c r="H569" i="9"/>
  <c r="H570" i="9"/>
  <c r="H571" i="9"/>
  <c r="H572" i="9"/>
  <c r="H573" i="9"/>
  <c r="H574" i="9"/>
  <c r="H575" i="9"/>
  <c r="H576" i="9"/>
  <c r="H577" i="9"/>
  <c r="H578" i="9"/>
  <c r="H579" i="9"/>
  <c r="H580" i="9"/>
  <c r="H581" i="9"/>
  <c r="H582" i="9"/>
  <c r="H583" i="9"/>
  <c r="H584" i="9"/>
  <c r="H585" i="9"/>
  <c r="H586" i="9"/>
  <c r="H587" i="9"/>
  <c r="H588" i="9"/>
  <c r="H589" i="9"/>
  <c r="H590" i="9"/>
  <c r="H591" i="9"/>
  <c r="H592" i="9"/>
  <c r="H593" i="9"/>
  <c r="H594" i="9"/>
  <c r="H595" i="9"/>
  <c r="H596" i="9"/>
  <c r="H597" i="9"/>
  <c r="H598" i="9"/>
  <c r="H599" i="9"/>
  <c r="H600" i="9"/>
  <c r="H601" i="9"/>
  <c r="H602" i="9"/>
  <c r="H603" i="9"/>
  <c r="H604" i="9"/>
  <c r="H605" i="9"/>
  <c r="H606" i="9"/>
  <c r="H607" i="9"/>
  <c r="H608" i="9"/>
  <c r="H609" i="9"/>
  <c r="H610" i="9"/>
  <c r="H611" i="9"/>
  <c r="H612" i="9"/>
  <c r="H613" i="9"/>
  <c r="H614" i="9"/>
  <c r="H615" i="9"/>
  <c r="H616" i="9"/>
  <c r="H617" i="9"/>
  <c r="H618" i="9"/>
  <c r="H619" i="9"/>
  <c r="H620" i="9"/>
  <c r="H621" i="9"/>
  <c r="H622" i="9"/>
  <c r="H623" i="9"/>
  <c r="H624" i="9"/>
  <c r="H625" i="9"/>
  <c r="H626" i="9"/>
  <c r="H627" i="9"/>
  <c r="H628" i="9"/>
  <c r="H629" i="9"/>
  <c r="H630" i="9"/>
  <c r="H631" i="9"/>
  <c r="H632" i="9"/>
  <c r="H633" i="9"/>
  <c r="H634" i="9"/>
  <c r="H635" i="9"/>
  <c r="H636" i="9"/>
  <c r="H637" i="9"/>
  <c r="H638" i="9"/>
  <c r="H639" i="9"/>
  <c r="H640" i="9"/>
  <c r="H641" i="9"/>
  <c r="H642" i="9"/>
  <c r="H643" i="9"/>
  <c r="H644" i="9"/>
  <c r="H645" i="9"/>
  <c r="H646" i="9"/>
  <c r="H647" i="9"/>
  <c r="H648" i="9"/>
  <c r="H649" i="9"/>
  <c r="H650" i="9"/>
  <c r="H651" i="9"/>
  <c r="H652" i="9"/>
  <c r="H653" i="9"/>
  <c r="H654" i="9"/>
  <c r="H655" i="9"/>
  <c r="H656" i="9"/>
  <c r="H657" i="9"/>
  <c r="H658" i="9"/>
  <c r="H659" i="9"/>
  <c r="H660" i="9"/>
  <c r="H661" i="9"/>
  <c r="H662" i="9"/>
  <c r="H663" i="9"/>
  <c r="H664" i="9"/>
  <c r="H665" i="9"/>
  <c r="H666" i="9"/>
  <c r="H667" i="9"/>
  <c r="H668" i="9"/>
  <c r="H669" i="9"/>
  <c r="H670" i="9"/>
  <c r="H671" i="9"/>
  <c r="H672" i="9"/>
  <c r="H673" i="9"/>
  <c r="H674" i="9"/>
  <c r="H675" i="9"/>
  <c r="H676" i="9"/>
  <c r="H677" i="9"/>
  <c r="H678" i="9"/>
  <c r="H679" i="9"/>
  <c r="H680" i="9"/>
  <c r="H681" i="9"/>
  <c r="H682" i="9"/>
  <c r="H683" i="9"/>
  <c r="H684" i="9"/>
  <c r="H685" i="9"/>
  <c r="H686" i="9"/>
  <c r="H687" i="9"/>
  <c r="H688" i="9"/>
  <c r="H689" i="9"/>
  <c r="H690" i="9"/>
  <c r="H691" i="9"/>
  <c r="H692" i="9"/>
  <c r="H693" i="9"/>
  <c r="H694" i="9"/>
  <c r="H695" i="9"/>
  <c r="H696" i="9"/>
  <c r="H697" i="9"/>
  <c r="H698" i="9"/>
  <c r="H699" i="9"/>
  <c r="H700" i="9"/>
  <c r="H701" i="9"/>
  <c r="H702" i="9"/>
  <c r="H703" i="9"/>
  <c r="H704" i="9"/>
  <c r="H705" i="9"/>
  <c r="H706" i="9"/>
  <c r="H707" i="9"/>
  <c r="H708" i="9"/>
  <c r="H709" i="9"/>
  <c r="H710" i="9"/>
  <c r="H711" i="9"/>
  <c r="H712" i="9"/>
  <c r="H713" i="9"/>
  <c r="H714" i="9"/>
  <c r="H715" i="9"/>
  <c r="H716" i="9"/>
  <c r="H717" i="9"/>
  <c r="H718" i="9"/>
  <c r="H719" i="9"/>
  <c r="H720" i="9"/>
  <c r="H721" i="9"/>
  <c r="H722" i="9"/>
  <c r="H723" i="9"/>
  <c r="H724" i="9"/>
  <c r="H725" i="9"/>
  <c r="H726" i="9"/>
  <c r="H727" i="9"/>
  <c r="H728" i="9"/>
  <c r="H729" i="9"/>
  <c r="H730" i="9"/>
  <c r="H731" i="9"/>
  <c r="H732" i="9"/>
  <c r="H733" i="9"/>
  <c r="H734" i="9"/>
  <c r="H735" i="9"/>
  <c r="H736" i="9"/>
  <c r="H737" i="9"/>
  <c r="H738" i="9"/>
  <c r="H739" i="9"/>
  <c r="H740" i="9"/>
  <c r="H741" i="9"/>
  <c r="H742" i="9"/>
  <c r="H743" i="9"/>
  <c r="H744" i="9"/>
  <c r="H745" i="9"/>
  <c r="H746" i="9"/>
  <c r="H747" i="9"/>
  <c r="H748" i="9"/>
  <c r="H749" i="9"/>
  <c r="H750" i="9"/>
  <c r="H751" i="9"/>
  <c r="H752" i="9"/>
  <c r="H753" i="9"/>
  <c r="H754" i="9"/>
  <c r="H755" i="9"/>
  <c r="H756" i="9"/>
  <c r="H757" i="9"/>
  <c r="H758" i="9"/>
  <c r="H759" i="9"/>
  <c r="H760" i="9"/>
  <c r="H761" i="9"/>
  <c r="H762" i="9"/>
  <c r="H763" i="9"/>
  <c r="H764" i="9"/>
  <c r="H765" i="9"/>
  <c r="H766" i="9"/>
  <c r="H767" i="9"/>
  <c r="H768" i="9"/>
  <c r="H769" i="9"/>
  <c r="H770" i="9"/>
  <c r="H771" i="9"/>
  <c r="H772" i="9"/>
  <c r="H773" i="9"/>
  <c r="H774" i="9"/>
  <c r="H775" i="9"/>
  <c r="H776" i="9"/>
  <c r="H777" i="9"/>
  <c r="H778" i="9"/>
  <c r="H779" i="9"/>
  <c r="H780" i="9"/>
  <c r="H781" i="9"/>
  <c r="H782" i="9"/>
  <c r="H783" i="9"/>
  <c r="H784" i="9"/>
  <c r="H785" i="9"/>
  <c r="H786" i="9"/>
  <c r="H787" i="9"/>
  <c r="H788" i="9"/>
  <c r="H789" i="9"/>
  <c r="H790" i="9"/>
  <c r="H791" i="9"/>
  <c r="H792" i="9"/>
  <c r="H793" i="9"/>
  <c r="H794" i="9"/>
  <c r="H795" i="9"/>
  <c r="H796" i="9"/>
  <c r="H797" i="9"/>
  <c r="H798" i="9"/>
  <c r="H799" i="9"/>
  <c r="H800" i="9"/>
  <c r="H801" i="9"/>
  <c r="H802" i="9"/>
  <c r="H803" i="9"/>
  <c r="H804" i="9"/>
  <c r="H805" i="9"/>
  <c r="H806" i="9"/>
  <c r="H807" i="9"/>
  <c r="H808" i="9"/>
  <c r="H809" i="9"/>
  <c r="H810" i="9"/>
  <c r="H811" i="9"/>
  <c r="H812" i="9"/>
  <c r="H813" i="9"/>
  <c r="H814" i="9"/>
  <c r="H815" i="9"/>
  <c r="H816" i="9"/>
  <c r="H817" i="9"/>
  <c r="H818" i="9"/>
  <c r="H819" i="9"/>
  <c r="H820" i="9"/>
  <c r="H821" i="9"/>
  <c r="H822" i="9"/>
  <c r="H823" i="9"/>
  <c r="H824" i="9"/>
  <c r="H825" i="9"/>
  <c r="H826" i="9"/>
  <c r="H827" i="9"/>
  <c r="H828" i="9"/>
  <c r="H829" i="9"/>
  <c r="H830" i="9"/>
  <c r="H831" i="9"/>
  <c r="H832" i="9"/>
  <c r="H833" i="9"/>
  <c r="H834" i="9"/>
  <c r="H835" i="9"/>
  <c r="H836" i="9"/>
  <c r="H837" i="9"/>
  <c r="H838" i="9"/>
  <c r="H839" i="9"/>
  <c r="H840" i="9"/>
  <c r="H841" i="9"/>
  <c r="H842" i="9"/>
  <c r="H843" i="9"/>
  <c r="H844" i="9"/>
  <c r="H845" i="9"/>
  <c r="H846" i="9"/>
  <c r="H847" i="9"/>
  <c r="H848" i="9"/>
  <c r="H849" i="9"/>
  <c r="H850" i="9"/>
  <c r="H851" i="9"/>
  <c r="H852" i="9"/>
  <c r="H853" i="9"/>
  <c r="H854" i="9"/>
  <c r="H855" i="9"/>
  <c r="H856" i="9"/>
  <c r="H857" i="9"/>
  <c r="H858" i="9"/>
  <c r="H859" i="9"/>
  <c r="H860" i="9"/>
  <c r="H861" i="9"/>
  <c r="H862" i="9"/>
  <c r="H863" i="9"/>
  <c r="H864" i="9"/>
  <c r="H865" i="9"/>
  <c r="H866" i="9"/>
  <c r="H867" i="9"/>
  <c r="H868" i="9"/>
  <c r="H869" i="9"/>
  <c r="H870" i="9"/>
  <c r="H871" i="9"/>
  <c r="H872" i="9"/>
  <c r="H873" i="9"/>
  <c r="H874" i="9"/>
  <c r="H875" i="9"/>
  <c r="H876" i="9"/>
  <c r="H877" i="9"/>
  <c r="H878" i="9"/>
  <c r="H879" i="9"/>
  <c r="H880" i="9"/>
  <c r="H881" i="9"/>
  <c r="H882" i="9"/>
  <c r="H883" i="9"/>
  <c r="H884" i="9"/>
  <c r="H885" i="9"/>
  <c r="H886" i="9"/>
  <c r="H887" i="9"/>
  <c r="H888" i="9"/>
  <c r="H889" i="9"/>
  <c r="H890" i="9"/>
  <c r="H891" i="9"/>
  <c r="H892" i="9"/>
  <c r="H893" i="9"/>
  <c r="H894" i="9"/>
  <c r="H895" i="9"/>
  <c r="H896" i="9"/>
  <c r="H897" i="9"/>
  <c r="H898" i="9"/>
  <c r="H899" i="9"/>
  <c r="H900" i="9"/>
  <c r="H901" i="9"/>
  <c r="H902" i="9"/>
  <c r="H903" i="9"/>
  <c r="H904" i="9"/>
  <c r="H905" i="9"/>
  <c r="H906" i="9"/>
  <c r="H907" i="9"/>
  <c r="H908" i="9"/>
  <c r="H909" i="9"/>
  <c r="H910" i="9"/>
  <c r="H911" i="9"/>
  <c r="H912" i="9"/>
  <c r="H913" i="9"/>
  <c r="H914" i="9"/>
  <c r="H915" i="9"/>
  <c r="H916" i="9"/>
  <c r="H917" i="9"/>
  <c r="H918" i="9"/>
  <c r="H919" i="9"/>
  <c r="H920" i="9"/>
  <c r="H921" i="9"/>
  <c r="H922" i="9"/>
  <c r="H923" i="9"/>
  <c r="H924" i="9"/>
  <c r="H925" i="9"/>
  <c r="H926" i="9"/>
  <c r="H927" i="9"/>
  <c r="H928" i="9"/>
  <c r="H929" i="9"/>
  <c r="H930" i="9"/>
  <c r="H931" i="9"/>
  <c r="H932" i="9"/>
  <c r="H933" i="9"/>
  <c r="H934" i="9"/>
  <c r="H935" i="9"/>
  <c r="H936" i="9"/>
  <c r="H937" i="9"/>
  <c r="H938" i="9"/>
  <c r="H939" i="9"/>
  <c r="H940" i="9"/>
  <c r="H941" i="9"/>
  <c r="H942" i="9"/>
  <c r="H943" i="9"/>
  <c r="H944" i="9"/>
  <c r="H945" i="9"/>
  <c r="H946" i="9"/>
  <c r="H947" i="9"/>
  <c r="H948" i="9"/>
  <c r="H949" i="9"/>
  <c r="H950" i="9"/>
  <c r="H951" i="9"/>
  <c r="H952" i="9"/>
  <c r="H953" i="9"/>
  <c r="H954" i="9"/>
  <c r="H955" i="9"/>
  <c r="H956" i="9"/>
  <c r="H957" i="9"/>
  <c r="H958" i="9"/>
  <c r="H959" i="9"/>
  <c r="H960" i="9"/>
  <c r="H961" i="9"/>
  <c r="H962" i="9"/>
  <c r="H963" i="9"/>
  <c r="H964" i="9"/>
  <c r="H965" i="9"/>
  <c r="H966" i="9"/>
  <c r="H967" i="9"/>
  <c r="H968" i="9"/>
  <c r="H969" i="9"/>
  <c r="H970" i="9"/>
  <c r="H971" i="9"/>
  <c r="H972" i="9"/>
  <c r="H973" i="9"/>
  <c r="H974" i="9"/>
  <c r="H975" i="9"/>
  <c r="H976" i="9"/>
  <c r="H977" i="9"/>
  <c r="H978" i="9"/>
  <c r="H979" i="9"/>
  <c r="H980" i="9"/>
  <c r="H981" i="9"/>
  <c r="H982" i="9"/>
  <c r="H983" i="9"/>
  <c r="H984" i="9"/>
  <c r="H985" i="9"/>
  <c r="H986" i="9"/>
  <c r="H987" i="9"/>
  <c r="H988" i="9"/>
  <c r="H989" i="9"/>
  <c r="H990" i="9"/>
  <c r="H991" i="9"/>
  <c r="H992" i="9"/>
  <c r="H993" i="9"/>
  <c r="H994" i="9"/>
  <c r="H995" i="9"/>
  <c r="H996" i="9"/>
  <c r="H997" i="9"/>
  <c r="H998" i="9"/>
  <c r="H999" i="9"/>
  <c r="H1000" i="9"/>
  <c r="H1001" i="9"/>
  <c r="H1002" i="9"/>
  <c r="H1003" i="9"/>
  <c r="H1004" i="9"/>
  <c r="H1005" i="9"/>
  <c r="H1006" i="9"/>
  <c r="H1007" i="9"/>
  <c r="H1008" i="9"/>
  <c r="H1009" i="9"/>
  <c r="H1010" i="9"/>
  <c r="H1011" i="9"/>
  <c r="H1012" i="9"/>
  <c r="H1013" i="9"/>
  <c r="H1014" i="9"/>
  <c r="H1015" i="9"/>
  <c r="H1016" i="9"/>
  <c r="H1017" i="9"/>
  <c r="H1018" i="9"/>
  <c r="H1019" i="9"/>
  <c r="H1020" i="9"/>
  <c r="H1021" i="9"/>
  <c r="H1022" i="9"/>
  <c r="H1023" i="9"/>
  <c r="H1024" i="9"/>
  <c r="H1025" i="9"/>
  <c r="H1026" i="9"/>
  <c r="H1027" i="9"/>
  <c r="H1028" i="9"/>
  <c r="H1029" i="9"/>
  <c r="H1030" i="9"/>
  <c r="H1031" i="9"/>
  <c r="H1032" i="9"/>
  <c r="H1033" i="9"/>
  <c r="H1034" i="9"/>
  <c r="H1035" i="9"/>
  <c r="H1036" i="9"/>
  <c r="H1037" i="9"/>
  <c r="H1038" i="9"/>
  <c r="H1039" i="9"/>
  <c r="H1040" i="9"/>
  <c r="H1041" i="9"/>
  <c r="H1042" i="9"/>
  <c r="H1043" i="9"/>
  <c r="H1044" i="9"/>
  <c r="H1045" i="9"/>
  <c r="H1046" i="9"/>
  <c r="H1047" i="9"/>
  <c r="H1048" i="9"/>
  <c r="H1049" i="9"/>
  <c r="H1050" i="9"/>
  <c r="H1051" i="9"/>
  <c r="H1052" i="9"/>
  <c r="H1053" i="9"/>
  <c r="H1054" i="9"/>
  <c r="H1055" i="9"/>
  <c r="H1056" i="9"/>
  <c r="H1057" i="9"/>
  <c r="H1058" i="9"/>
  <c r="H1059" i="9"/>
  <c r="H1060" i="9"/>
  <c r="H1061" i="9"/>
  <c r="H1062" i="9"/>
  <c r="H1063" i="9"/>
  <c r="H1064" i="9"/>
  <c r="H1065" i="9"/>
  <c r="H1066" i="9"/>
  <c r="H1067" i="9"/>
  <c r="H1068" i="9"/>
  <c r="H1069" i="9"/>
  <c r="H1070" i="9"/>
  <c r="H1071" i="9"/>
  <c r="H1072" i="9"/>
  <c r="H1073" i="9"/>
  <c r="H1074" i="9"/>
  <c r="H1075" i="9"/>
  <c r="H1076" i="9"/>
  <c r="H1077" i="9"/>
  <c r="H1078" i="9"/>
  <c r="H1079" i="9"/>
  <c r="H1080" i="9"/>
  <c r="H1081" i="9"/>
  <c r="H1082" i="9"/>
  <c r="H1083" i="9"/>
  <c r="H1084" i="9"/>
  <c r="H1085" i="9"/>
  <c r="H1086" i="9"/>
  <c r="H1087" i="9"/>
  <c r="H1088" i="9"/>
  <c r="H1089" i="9"/>
  <c r="H1090" i="9"/>
  <c r="H1091" i="9"/>
  <c r="H1092" i="9"/>
  <c r="H1093" i="9"/>
  <c r="H1094" i="9"/>
  <c r="H1095" i="9"/>
  <c r="H1096" i="9"/>
  <c r="H1097" i="9"/>
  <c r="H1098" i="9"/>
  <c r="H1099" i="9"/>
  <c r="H1100" i="9"/>
  <c r="H1101" i="9"/>
  <c r="H1102" i="9"/>
  <c r="H1103" i="9"/>
  <c r="H1104" i="9"/>
  <c r="H1105" i="9"/>
  <c r="H1106" i="9"/>
  <c r="H1107" i="9"/>
  <c r="H1108" i="9"/>
  <c r="H1109" i="9"/>
  <c r="H1110" i="9"/>
  <c r="H1111" i="9"/>
  <c r="H1112" i="9"/>
  <c r="H1113" i="9"/>
  <c r="H1114" i="9"/>
  <c r="H1115" i="9"/>
  <c r="H1116" i="9"/>
  <c r="H1117" i="9"/>
  <c r="H1118" i="9"/>
  <c r="H1119" i="9"/>
  <c r="H1120" i="9"/>
  <c r="H1121" i="9"/>
  <c r="H1122" i="9"/>
  <c r="H1123" i="9"/>
  <c r="H1124" i="9"/>
  <c r="H1125" i="9"/>
  <c r="H1126" i="9"/>
  <c r="H1127" i="9"/>
  <c r="H1128" i="9"/>
  <c r="H1129" i="9"/>
  <c r="H1130" i="9"/>
  <c r="H1131" i="9"/>
  <c r="H1132" i="9"/>
  <c r="H1133" i="9"/>
  <c r="H1134" i="9"/>
  <c r="H1135" i="9"/>
  <c r="H1136" i="9"/>
  <c r="H1137" i="9"/>
  <c r="H1138" i="9"/>
  <c r="H1139" i="9"/>
  <c r="H1140" i="9"/>
  <c r="H1141" i="9"/>
  <c r="H1142" i="9"/>
  <c r="H1143" i="9"/>
  <c r="H1144" i="9"/>
  <c r="H1145" i="9"/>
  <c r="H1146" i="9"/>
  <c r="H1147" i="9"/>
  <c r="H1148" i="9"/>
  <c r="O2" i="3" l="1"/>
  <c r="N2" i="3"/>
  <c r="M2" i="3"/>
  <c r="L2" i="3"/>
  <c r="T7" i="9"/>
  <c r="S7" i="9"/>
  <c r="T6" i="9"/>
  <c r="S6" i="9"/>
  <c r="G6" i="9"/>
  <c r="F6" i="9"/>
  <c r="H6" i="9" s="1"/>
  <c r="B61" i="7"/>
  <c r="B60" i="7"/>
  <c r="B59" i="7"/>
  <c r="B44" i="7"/>
  <c r="B43" i="7"/>
  <c r="B42" i="7"/>
</calcChain>
</file>

<file path=xl/sharedStrings.xml><?xml version="1.0" encoding="utf-8"?>
<sst xmlns="http://schemas.openxmlformats.org/spreadsheetml/2006/main" count="7092" uniqueCount="141">
  <si>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</si>
  <si>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</si>
  <si>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</si>
  <si>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</si>
  <si>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</si>
  <si>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</si>
  <si>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</si>
  <si>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</si>
  <si>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</si>
  <si>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</si>
  <si>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</si>
  <si>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</si>
  <si>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</si>
  <si>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</si>
  <si>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</si>
  <si>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</si>
  <si>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</si>
  <si>
    <t xml:space="preserve"> A unique ID for each ad</t>
  </si>
  <si>
    <t>xyzcampaignid</t>
  </si>
  <si>
    <t xml:space="preserve"> An ID associated with each campaign of XYZ company</t>
  </si>
  <si>
    <t>fbcampaignid</t>
  </si>
  <si>
    <t xml:space="preserve"> An ID associated with how Facebook tracks each campaign</t>
  </si>
  <si>
    <t xml:space="preserve"> Age of the person shown the ad</t>
  </si>
  <si>
    <t xml:space="preserve"> Gender of the person shown the ad</t>
  </si>
  <si>
    <t xml:space="preserve"> A code specifying the interest category of the person (from their public Facebook profile)</t>
  </si>
  <si>
    <t xml:space="preserve"> Number of times the ad was shown</t>
  </si>
  <si>
    <t xml:space="preserve"> Number of clicks on the ad</t>
  </si>
  <si>
    <t xml:space="preserve"> Amount spent on the ad</t>
  </si>
  <si>
    <t>Total conversion</t>
  </si>
  <si>
    <t xml:space="preserve"> Number of people who enquired about the product</t>
  </si>
  <si>
    <t>Approved conversion</t>
  </si>
  <si>
    <t xml:space="preserve"> Number of people who bought the product</t>
  </si>
  <si>
    <t>Ad_Id</t>
  </si>
  <si>
    <t>Xyz_Campaign_Id</t>
  </si>
  <si>
    <t>Fb_Campaign_Id</t>
  </si>
  <si>
    <t>Age</t>
  </si>
  <si>
    <t>Gender</t>
  </si>
  <si>
    <t>Interest</t>
  </si>
  <si>
    <t>Make the Feature into proper Case Format for further Analysis</t>
  </si>
  <si>
    <t>Make the Data Type as number of column Which contain integer format for better analysis</t>
  </si>
  <si>
    <t>Which age and gender groups are responsible for the highest sales and ad spend, and how does their conversion efficiency compare?</t>
  </si>
  <si>
    <t>Grand Total</t>
  </si>
  <si>
    <t>Sum of Spent</t>
  </si>
  <si>
    <t>Sum of Approved_Conversion</t>
  </si>
  <si>
    <t>Age Group</t>
  </si>
  <si>
    <t>Genders</t>
  </si>
  <si>
    <t>Cost Per Acquisition</t>
  </si>
  <si>
    <t>Conversion Rate</t>
  </si>
  <si>
    <t>Sum of Cost Per Acquisition</t>
  </si>
  <si>
    <t>INSIGHTS</t>
  </si>
  <si>
    <r>
      <t>The</t>
    </r>
    <r>
      <rPr>
        <b/>
        <sz val="11"/>
        <color theme="1"/>
        <rFont val="Calibri"/>
        <family val="2"/>
        <scheme val="minor"/>
      </rPr>
      <t xml:space="preserve"> Highest Spend</t>
    </r>
    <r>
      <rPr>
        <sz val="11"/>
        <color theme="1"/>
        <rFont val="Calibri"/>
        <family val="2"/>
        <scheme val="minor"/>
      </rPr>
      <t xml:space="preserve"> is on Age Group </t>
    </r>
    <r>
      <rPr>
        <b/>
        <sz val="11"/>
        <color theme="1"/>
        <rFont val="Calibri"/>
        <family val="2"/>
        <scheme val="minor"/>
      </rPr>
      <t>45-49,F</t>
    </r>
    <r>
      <rPr>
        <sz val="11"/>
        <color theme="1"/>
        <rFont val="Calibri"/>
        <family val="2"/>
        <scheme val="minor"/>
      </rPr>
      <t xml:space="preserve"> (~13433.21) but the contribution is </t>
    </r>
    <r>
      <rPr>
        <b/>
        <sz val="11"/>
        <color theme="1"/>
        <rFont val="Calibri"/>
        <family val="2"/>
        <scheme val="minor"/>
      </rPr>
      <t>extreamly low</t>
    </r>
    <r>
      <rPr>
        <sz val="11"/>
        <color theme="1"/>
        <rFont val="Calibri"/>
        <family val="2"/>
        <scheme val="minor"/>
      </rPr>
      <t xml:space="preserve"> (112)-&gt;very inefficient Spending</t>
    </r>
  </si>
  <si>
    <r>
      <rPr>
        <b/>
        <sz val="11"/>
        <color theme="1"/>
        <rFont val="Calibri"/>
        <family val="2"/>
        <scheme val="minor"/>
      </rPr>
      <t>30-34 Male and Female</t>
    </r>
    <r>
      <rPr>
        <sz val="11"/>
        <color theme="1"/>
        <rFont val="Calibri"/>
        <family val="2"/>
        <scheme val="minor"/>
      </rPr>
      <t xml:space="preserve"> are having </t>
    </r>
    <r>
      <rPr>
        <b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 xml:space="preserve"> spend (~7640) their </t>
    </r>
    <r>
      <rPr>
        <b/>
        <sz val="11"/>
        <color theme="1"/>
        <rFont val="Calibri"/>
        <family val="2"/>
        <scheme val="minor"/>
      </rPr>
      <t>Total Approved_conversion</t>
    </r>
    <r>
      <rPr>
        <sz val="11"/>
        <color theme="1"/>
        <rFont val="Calibri"/>
        <family val="2"/>
        <scheme val="minor"/>
      </rPr>
      <t xml:space="preserve"> is also </t>
    </r>
    <r>
      <rPr>
        <b/>
        <sz val="11"/>
        <color theme="1"/>
        <rFont val="Calibri"/>
        <family val="2"/>
        <scheme val="minor"/>
      </rPr>
      <t>Very High(494)</t>
    </r>
    <r>
      <rPr>
        <sz val="11"/>
        <color theme="1"/>
        <rFont val="Calibri"/>
        <family val="2"/>
        <scheme val="minor"/>
      </rPr>
      <t>-&gt;best ROI</t>
    </r>
  </si>
  <si>
    <r>
      <rPr>
        <b/>
        <sz val="11"/>
        <color theme="1"/>
        <rFont val="Calibri"/>
        <family val="2"/>
        <scheme val="minor"/>
      </rPr>
      <t>(35-39) Males (46.49%) and (30-34) Males (44.72%</t>
    </r>
    <r>
      <rPr>
        <sz val="11"/>
        <color theme="1"/>
        <rFont val="Calibri"/>
        <family val="2"/>
        <scheme val="minor"/>
      </rPr>
      <t xml:space="preserve">) (show </t>
    </r>
    <r>
      <rPr>
        <b/>
        <sz val="11"/>
        <color theme="1"/>
        <rFont val="Calibri"/>
        <family val="2"/>
        <scheme val="minor"/>
      </rPr>
      <t>Strong Efficieny</t>
    </r>
    <r>
      <rPr>
        <sz val="11"/>
        <color theme="1"/>
        <rFont val="Calibri"/>
        <family val="2"/>
        <scheme val="minor"/>
      </rPr>
      <t xml:space="preserve"> because low spend high CPA)</t>
    </r>
  </si>
  <si>
    <r>
      <rPr>
        <b/>
        <sz val="11"/>
        <color theme="1"/>
        <rFont val="Calibri"/>
        <family val="2"/>
        <scheme val="minor"/>
      </rPr>
      <t>female(45-49)(60.50%)</t>
    </r>
    <r>
      <rPr>
        <sz val="11"/>
        <color theme="1"/>
        <rFont val="Calibri"/>
        <family val="2"/>
        <scheme val="minor"/>
      </rPr>
      <t xml:space="preserve"> in comparision to spent/CPA </t>
    </r>
    <r>
      <rPr>
        <b/>
        <sz val="11"/>
        <color theme="1"/>
        <rFont val="Calibri"/>
        <family val="2"/>
        <scheme val="minor"/>
      </rPr>
      <t>Quite Low -&gt; overspent</t>
    </r>
  </si>
  <si>
    <r>
      <t xml:space="preserve">Other Group did </t>
    </r>
    <r>
      <rPr>
        <b/>
        <sz val="11"/>
        <color theme="1"/>
        <rFont val="Calibri"/>
        <family val="2"/>
        <scheme val="minor"/>
      </rPr>
      <t>significantly lower</t>
    </r>
    <r>
      <rPr>
        <sz val="11"/>
        <color theme="1"/>
        <rFont val="Calibri"/>
        <family val="2"/>
        <scheme val="minor"/>
      </rPr>
      <t xml:space="preserve"> then this</t>
    </r>
    <r>
      <rPr>
        <b/>
        <sz val="11"/>
        <color theme="1"/>
        <rFont val="Calibri"/>
        <family val="2"/>
        <scheme val="minor"/>
      </rPr>
      <t xml:space="preserve"> 30-34</t>
    </r>
    <r>
      <rPr>
        <sz val="11"/>
        <color theme="1"/>
        <rFont val="Calibri"/>
        <family val="2"/>
        <scheme val="minor"/>
      </rPr>
      <t xml:space="preserve"> age bin</t>
    </r>
  </si>
  <si>
    <r>
      <rPr>
        <b/>
        <sz val="11"/>
        <color theme="1"/>
        <rFont val="Calibri"/>
        <family val="2"/>
        <scheme val="minor"/>
      </rPr>
      <t>Males</t>
    </r>
    <r>
      <rPr>
        <sz val="11"/>
        <color theme="1"/>
        <rFont val="Calibri"/>
        <family val="2"/>
        <scheme val="minor"/>
      </rPr>
      <t xml:space="preserve"> have </t>
    </r>
    <r>
      <rPr>
        <b/>
        <sz val="11"/>
        <color theme="1"/>
        <rFont val="Calibri"/>
        <family val="2"/>
        <scheme val="minor"/>
      </rPr>
      <t>Highest approived Conversion (584)</t>
    </r>
    <r>
      <rPr>
        <sz val="11"/>
        <color theme="1"/>
        <rFont val="Calibri"/>
        <family val="2"/>
        <scheme val="minor"/>
      </rPr>
      <t xml:space="preserve"> and especially </t>
    </r>
    <r>
      <rPr>
        <b/>
        <sz val="11"/>
        <color theme="1"/>
        <rFont val="Calibri"/>
        <family val="2"/>
        <scheme val="minor"/>
      </rPr>
      <t>Males</t>
    </r>
    <r>
      <rPr>
        <sz val="11"/>
        <color theme="1"/>
        <rFont val="Calibri"/>
        <family val="2"/>
        <scheme val="minor"/>
      </rPr>
      <t xml:space="preserve"> having Age Group </t>
    </r>
    <r>
      <rPr>
        <b/>
        <sz val="11"/>
        <color theme="1"/>
        <rFont val="Calibri"/>
        <family val="2"/>
        <scheme val="minor"/>
      </rPr>
      <t>30-34 (299)</t>
    </r>
  </si>
  <si>
    <t>Reallocate budget for High ROI</t>
  </si>
  <si>
    <r>
      <t xml:space="preserve">Redirect that spend to </t>
    </r>
    <r>
      <rPr>
        <b/>
        <sz val="11"/>
        <color theme="1"/>
        <rFont val="Calibri"/>
        <family val="2"/>
        <scheme val="minor"/>
      </rPr>
      <t>30–34 Males/Females</t>
    </r>
    <r>
      <rPr>
        <sz val="11"/>
        <color theme="1"/>
        <rFont val="Calibri"/>
        <family val="2"/>
        <scheme val="minor"/>
      </rPr>
      <t xml:space="preserve"> who deliver the</t>
    </r>
    <r>
      <rPr>
        <b/>
        <sz val="11"/>
        <color theme="1"/>
        <rFont val="Calibri"/>
        <family val="2"/>
        <scheme val="minor"/>
      </rPr>
      <t xml:space="preserve"> [highest sales at lower cost]</t>
    </r>
  </si>
  <si>
    <r>
      <t>Reallocate budget for</t>
    </r>
    <r>
      <rPr>
        <b/>
        <sz val="11"/>
        <color theme="1"/>
        <rFont val="Calibri"/>
        <family val="2"/>
        <scheme val="minor"/>
      </rPr>
      <t xml:space="preserve"> Females who lies in (45-49)</t>
    </r>
    <r>
      <rPr>
        <sz val="11"/>
        <color theme="1"/>
        <rFont val="Calibri"/>
        <family val="2"/>
        <scheme val="minor"/>
      </rPr>
      <t xml:space="preserve"> age Group</t>
    </r>
    <r>
      <rPr>
        <b/>
        <sz val="11"/>
        <color theme="1"/>
        <rFont val="Calibri"/>
        <family val="2"/>
        <scheme val="minor"/>
      </rPr>
      <t xml:space="preserve"> [High Spend,Low Returns]</t>
    </r>
  </si>
  <si>
    <t>RECOMMENDATION</t>
  </si>
  <si>
    <t>Optimize Budgeting Towards Gender</t>
  </si>
  <si>
    <r>
      <t>Ads Clearly incline</t>
    </r>
    <r>
      <rPr>
        <b/>
        <sz val="11"/>
        <color theme="1"/>
        <rFont val="Calibri"/>
        <family val="2"/>
        <scheme val="minor"/>
      </rPr>
      <t xml:space="preserve"> More towards males</t>
    </r>
    <r>
      <rPr>
        <sz val="11"/>
        <color theme="1"/>
        <rFont val="Calibri"/>
        <family val="2"/>
        <scheme val="minor"/>
      </rPr>
      <t xml:space="preserve"> (overall </t>
    </r>
    <r>
      <rPr>
        <b/>
        <sz val="11"/>
        <color theme="1"/>
        <rFont val="Calibri"/>
        <family val="2"/>
        <scheme val="minor"/>
      </rPr>
      <t>54% Males</t>
    </r>
    <r>
      <rPr>
        <sz val="11"/>
        <color theme="1"/>
        <rFont val="Calibri"/>
        <family val="2"/>
        <scheme val="minor"/>
      </rPr>
      <t xml:space="preserve"> sales Vs </t>
    </r>
    <r>
      <rPr>
        <b/>
        <sz val="11"/>
        <color theme="1"/>
        <rFont val="Calibri"/>
        <family val="2"/>
        <scheme val="minor"/>
      </rPr>
      <t>46%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females) despite for low spend</t>
    </r>
  </si>
  <si>
    <r>
      <t xml:space="preserve">Don’t Wipe Out Age Group (40-44) </t>
    </r>
    <r>
      <rPr>
        <b/>
        <sz val="11"/>
        <color theme="1"/>
        <rFont val="Calibri"/>
        <family val="2"/>
        <scheme val="minor"/>
      </rPr>
      <t>reduce budget</t>
    </r>
    <r>
      <rPr>
        <sz val="11"/>
        <color theme="1"/>
        <rFont val="Calibri"/>
        <family val="2"/>
        <scheme val="minor"/>
      </rPr>
      <t xml:space="preserve"> and keep a close eye on </t>
    </r>
    <r>
      <rPr>
        <b/>
        <sz val="11"/>
        <color theme="1"/>
        <rFont val="Calibri"/>
        <family val="2"/>
        <scheme val="minor"/>
      </rPr>
      <t>performance</t>
    </r>
  </si>
  <si>
    <t>Maximize ROI By priority Spending</t>
  </si>
  <si>
    <r>
      <t>Increase Budget towards (30-34)</t>
    </r>
    <r>
      <rPr>
        <b/>
        <sz val="11"/>
        <color theme="1"/>
        <rFont val="Calibri"/>
        <family val="2"/>
        <scheme val="minor"/>
      </rPr>
      <t>Males/Females because of High return low investment</t>
    </r>
  </si>
  <si>
    <r>
      <t xml:space="preserve">keep the </t>
    </r>
    <r>
      <rPr>
        <b/>
        <sz val="11"/>
        <color theme="1"/>
        <rFont val="Calibri"/>
        <family val="2"/>
        <scheme val="minor"/>
      </rPr>
      <t>same Budget(35-39)Males</t>
    </r>
    <r>
      <rPr>
        <sz val="11"/>
        <color theme="1"/>
        <rFont val="Calibri"/>
        <family val="2"/>
        <scheme val="minor"/>
      </rPr>
      <t xml:space="preserve"> Test the Scaling</t>
    </r>
  </si>
  <si>
    <t>How effective is the campaign in converting impressions into clicks and clicks into sales, as demonstrated by CTR (Click Through Rate) and conversion rate?</t>
  </si>
  <si>
    <t>Click Through Rate</t>
  </si>
  <si>
    <t>% of Click Through Rate</t>
  </si>
  <si>
    <t>% of Conversion Rate</t>
  </si>
  <si>
    <r>
      <t xml:space="preserve">Here </t>
    </r>
    <r>
      <rPr>
        <b/>
        <sz val="11"/>
        <color theme="1"/>
        <rFont val="Calibri"/>
        <family val="2"/>
        <scheme val="minor"/>
      </rPr>
      <t>(45-49)Females (63.66%)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Highest</t>
    </r>
    <r>
      <rPr>
        <sz val="11"/>
        <color theme="1"/>
        <rFont val="Calibri"/>
        <family val="2"/>
        <scheme val="minor"/>
      </rPr>
      <t xml:space="preserve"> CTR and </t>
    </r>
    <r>
      <rPr>
        <b/>
        <sz val="11"/>
        <color theme="1"/>
        <rFont val="Calibri"/>
        <family val="2"/>
        <scheme val="minor"/>
      </rPr>
      <t>(45-49)Males (36.34%)</t>
    </r>
    <r>
      <rPr>
        <sz val="11"/>
        <color theme="1"/>
        <rFont val="Calibri"/>
        <family val="2"/>
        <scheme val="minor"/>
      </rPr>
      <t xml:space="preserve"> has </t>
    </r>
    <r>
      <rPr>
        <b/>
        <sz val="11"/>
        <color theme="1"/>
        <rFont val="Calibri"/>
        <family val="2"/>
        <scheme val="minor"/>
      </rPr>
      <t>Lowest</t>
    </r>
    <r>
      <rPr>
        <sz val="11"/>
        <color theme="1"/>
        <rFont val="Calibri"/>
        <family val="2"/>
        <scheme val="minor"/>
      </rPr>
      <t xml:space="preserve"> CTR</t>
    </r>
  </si>
  <si>
    <r>
      <t xml:space="preserve">the Ad </t>
    </r>
    <r>
      <rPr>
        <b/>
        <sz val="11"/>
        <color theme="1"/>
        <rFont val="Calibri"/>
        <family val="2"/>
        <scheme val="minor"/>
      </rPr>
      <t>Resonte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With </t>
    </r>
    <r>
      <rPr>
        <b/>
        <sz val="11"/>
        <color theme="1"/>
        <rFont val="Calibri"/>
        <family val="2"/>
        <scheme val="minor"/>
      </rPr>
      <t>Women</t>
    </r>
  </si>
  <si>
    <r>
      <t>Female</t>
    </r>
    <r>
      <rPr>
        <b/>
        <sz val="11"/>
        <color theme="1"/>
        <rFont val="Calibri"/>
        <family val="2"/>
        <scheme val="minor"/>
      </rPr>
      <t>(30-34) Increase</t>
    </r>
    <r>
      <rPr>
        <sz val="11"/>
        <color theme="1"/>
        <rFont val="Calibri"/>
        <family val="2"/>
        <scheme val="minor"/>
      </rPr>
      <t xml:space="preserve"> CTR from (</t>
    </r>
    <r>
      <rPr>
        <b/>
        <sz val="11"/>
        <color theme="1"/>
        <rFont val="Calibri"/>
        <family val="2"/>
        <scheme val="minor"/>
      </rPr>
      <t xml:space="preserve">53.90%)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theme="1"/>
        <rFont val="Calibri"/>
        <family val="2"/>
        <scheme val="minor"/>
      </rPr>
      <t>(45-49)(63.66%)</t>
    </r>
  </si>
  <si>
    <r>
      <t xml:space="preserve">Males show </t>
    </r>
    <r>
      <rPr>
        <b/>
        <sz val="11"/>
        <color theme="1"/>
        <rFont val="Calibri"/>
        <family val="2"/>
        <scheme val="minor"/>
      </rPr>
      <t>Decreasing Trends (30-34) CTR(46.10) to (45-49)(36.34%)</t>
    </r>
  </si>
  <si>
    <r>
      <t xml:space="preserve">So even though females clicked more (from your CTR table), </t>
    </r>
    <r>
      <rPr>
        <b/>
        <sz val="11"/>
        <color theme="1"/>
        <rFont val="Calibri"/>
        <family val="2"/>
        <scheme val="minor"/>
      </rPr>
      <t>males are more likely to complete a purchase/action</t>
    </r>
    <r>
      <rPr>
        <sz val="11"/>
        <color theme="1"/>
        <rFont val="Calibri"/>
        <family val="2"/>
        <scheme val="minor"/>
      </rPr>
      <t>.</t>
    </r>
  </si>
  <si>
    <r>
      <t>Males convert better (57.15%)</t>
    </r>
    <r>
      <rPr>
        <sz val="11"/>
        <color theme="1"/>
        <rFont val="Calibri"/>
        <family val="2"/>
        <scheme val="minor"/>
      </rPr>
      <t xml:space="preserve"> than</t>
    </r>
    <r>
      <rPr>
        <b/>
        <sz val="11"/>
        <color theme="1"/>
        <rFont val="Calibri"/>
        <family val="2"/>
        <scheme val="minor"/>
      </rPr>
      <t xml:space="preserve"> females (42.85%) overall.</t>
    </r>
  </si>
  <si>
    <r>
      <t>In Every Age Group</t>
    </r>
    <r>
      <rPr>
        <b/>
        <sz val="11"/>
        <color theme="1"/>
        <rFont val="Calibri"/>
        <family val="2"/>
        <scheme val="minor"/>
      </rPr>
      <t xml:space="preserve"> Males Out perform Female</t>
    </r>
    <r>
      <rPr>
        <sz val="11"/>
        <color theme="1"/>
        <rFont val="Calibri"/>
        <family val="2"/>
        <scheme val="minor"/>
      </rPr>
      <t xml:space="preserve"> but </t>
    </r>
    <r>
      <rPr>
        <b/>
        <sz val="11"/>
        <color theme="1"/>
        <rFont val="Calibri"/>
        <family val="2"/>
        <scheme val="minor"/>
      </rPr>
      <t>40–44: Huge gap  Males (72.9%) dominate conversions, females are very low (27%)</t>
    </r>
  </si>
  <si>
    <t>Females click more, but males convert more. Ads attract women’s attention, but men are more likely to complete the purchase — especially in the 40–44 age group</t>
  </si>
  <si>
    <t>RECOMMENDATIONS</t>
  </si>
  <si>
    <t>Focus budget on male 35–44 for maximum ROI, while also investing in female 45–49 for growth.</t>
  </si>
  <si>
    <r>
      <t xml:space="preserve">age Group of </t>
    </r>
    <r>
      <rPr>
        <b/>
        <sz val="11"/>
        <color theme="1"/>
        <rFont val="Calibri"/>
        <family val="2"/>
        <scheme val="minor"/>
      </rPr>
      <t>(40-44) Male has Highest Conversion Rate</t>
    </r>
    <r>
      <rPr>
        <sz val="11"/>
        <color theme="1"/>
        <rFont val="Calibri"/>
        <family val="2"/>
        <scheme val="minor"/>
      </rPr>
      <t xml:space="preserve"> making it the</t>
    </r>
    <r>
      <rPr>
        <b/>
        <sz val="11"/>
        <color theme="1"/>
        <rFont val="Calibri"/>
        <family val="2"/>
        <scheme val="minor"/>
      </rPr>
      <t xml:space="preserve"> profitible Age Group for Maximizing ROI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</si>
  <si>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the </t>
    </r>
    <r>
      <rPr>
        <b/>
        <sz val="11"/>
        <color theme="1"/>
        <rFont val="Calibri"/>
        <family val="2"/>
        <scheme val="minor"/>
      </rPr>
      <t>Females (44-49</t>
    </r>
    <r>
      <rPr>
        <sz val="11"/>
        <color theme="1"/>
        <rFont val="Calibri"/>
        <family val="2"/>
        <scheme val="minor"/>
      </rPr>
      <t xml:space="preserve">) are also did well and show </t>
    </r>
    <r>
      <rPr>
        <b/>
        <sz val="11"/>
        <color theme="1"/>
        <rFont val="Calibri"/>
        <family val="2"/>
        <scheme val="minor"/>
      </rPr>
      <t xml:space="preserve">strong CTR+CR relationship Allocate </t>
    </r>
    <r>
      <rPr>
        <sz val="11"/>
        <color theme="1"/>
        <rFont val="Calibri"/>
        <family val="2"/>
        <scheme val="minor"/>
      </rPr>
      <t xml:space="preserve">some </t>
    </r>
    <r>
      <rPr>
        <b/>
        <sz val="11"/>
        <color theme="1"/>
        <rFont val="Calibri"/>
        <family val="2"/>
        <scheme val="minor"/>
      </rPr>
      <t>Extra budget</t>
    </r>
    <r>
      <rPr>
        <sz val="11"/>
        <color theme="1"/>
        <rFont val="Calibri"/>
        <family val="2"/>
        <scheme val="minor"/>
      </rPr>
      <t xml:space="preserve"> over these Age group to expand the reach and profitability</t>
    </r>
  </si>
  <si>
    <t>Perfromance Funnel</t>
  </si>
  <si>
    <t xml:space="preserve">CR% </t>
  </si>
  <si>
    <t xml:space="preserve">CTR% </t>
  </si>
  <si>
    <t>Women</t>
  </si>
  <si>
    <t>Men</t>
  </si>
  <si>
    <t>CPA%</t>
  </si>
  <si>
    <t>KPI</t>
  </si>
  <si>
    <t>FEATURE OVERVIEW</t>
  </si>
  <si>
    <t>CPA%(Female)&gt;CPA%(Male) But CR%(male)&gt;CR%(female)</t>
  </si>
  <si>
    <r>
      <t>female traffic is less efficient post-click</t>
    </r>
    <r>
      <rPr>
        <sz val="11"/>
        <color theme="1"/>
        <rFont val="Calibri"/>
        <family val="2"/>
        <scheme val="minor"/>
      </rPr>
      <t xml:space="preserve">, while </t>
    </r>
    <r>
      <rPr>
        <b/>
        <sz val="11"/>
        <color theme="1"/>
        <rFont val="Calibri"/>
        <family val="2"/>
        <scheme val="minor"/>
      </rPr>
      <t>male traffic gives better ROI</t>
    </r>
  </si>
  <si>
    <t>Since female CPA is higher but CR is lower, we should optimize female-targeted campaigns (creative, landing page, offers) and in the short term, reallocate more budget toward males who are driving more efficient conversions.</t>
  </si>
  <si>
    <t xml:space="preserve">NUMIRICAL </t>
  </si>
  <si>
    <t>CATEGORY</t>
  </si>
  <si>
    <t>Cost Per Mille</t>
  </si>
  <si>
    <t>Are there significant differences in Cost per Action (CPA) and Cost per Mille (CPM) between different demographic segments, and what does this imply for budget optimization?</t>
  </si>
  <si>
    <t>Mean</t>
  </si>
  <si>
    <t>Z-Score CPA</t>
  </si>
  <si>
    <t>Z-Score CPM</t>
  </si>
  <si>
    <t>Z-SCORE NORMALIZATION</t>
  </si>
  <si>
    <t>STEP-1</t>
  </si>
  <si>
    <t>STEP-2</t>
  </si>
  <si>
    <t>Standard Deviation</t>
  </si>
  <si>
    <t>STEP-3</t>
  </si>
  <si>
    <t>Z-Score = (DataPoint - Mean)/Standard Deviation</t>
  </si>
  <si>
    <t>Negative Z-Score indicate value below Mean</t>
  </si>
  <si>
    <t>Positive Z-Score indicate value Above mean</t>
  </si>
  <si>
    <t>A Z-Score of 0 indicates the value is Exactly at the Mean</t>
  </si>
  <si>
    <t>Row Labels</t>
  </si>
  <si>
    <t>Average of Z-Score CPA</t>
  </si>
  <si>
    <t>Average of Z-Score CPM</t>
  </si>
  <si>
    <t>Difference CPA-CPM</t>
  </si>
  <si>
    <r>
      <t xml:space="preserve">Both CPA and CPM(30-34)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below Average </t>
    </r>
    <r>
      <rPr>
        <sz val="11"/>
        <color theme="1"/>
        <rFont val="Calibri"/>
        <family val="2"/>
        <scheme val="minor"/>
      </rPr>
      <t>that means very</t>
    </r>
    <r>
      <rPr>
        <b/>
        <sz val="11"/>
        <color theme="1"/>
        <rFont val="Calibri"/>
        <family val="2"/>
        <scheme val="minor"/>
      </rPr>
      <t xml:space="preserve"> cheap to Reach </t>
    </r>
    <r>
      <rPr>
        <sz val="11"/>
        <color theme="1"/>
        <rFont val="Calibri"/>
        <family val="2"/>
        <scheme val="minor"/>
      </rPr>
      <t xml:space="preserve">and convert into </t>
    </r>
    <r>
      <rPr>
        <b/>
        <sz val="11"/>
        <color theme="1"/>
        <rFont val="Calibri"/>
        <family val="2"/>
        <scheme val="minor"/>
      </rPr>
      <t>customer easily</t>
    </r>
  </si>
  <si>
    <r>
      <rPr>
        <b/>
        <sz val="11"/>
        <color theme="1"/>
        <rFont val="Calibri"/>
        <family val="2"/>
        <scheme val="minor"/>
      </rPr>
      <t>(35-39)</t>
    </r>
    <r>
      <rPr>
        <sz val="11"/>
        <color theme="1"/>
        <rFont val="Calibri"/>
        <family val="2"/>
        <scheme val="minor"/>
      </rPr>
      <t xml:space="preserve"> are Near </t>
    </r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That means </t>
    </r>
    <r>
      <rPr>
        <b/>
        <sz val="11"/>
        <color theme="1"/>
        <rFont val="Calibri"/>
        <family val="2"/>
        <scheme val="minor"/>
      </rPr>
      <t>Average Cos</t>
    </r>
    <r>
      <rPr>
        <sz val="11"/>
        <color theme="1"/>
        <rFont val="Calibri"/>
        <family val="2"/>
        <scheme val="minor"/>
      </rPr>
      <t xml:space="preserve">t and </t>
    </r>
    <r>
      <rPr>
        <b/>
        <sz val="11"/>
        <color theme="1"/>
        <rFont val="Calibri"/>
        <family val="2"/>
        <scheme val="minor"/>
      </rPr>
      <t>Conversion Efficiency</t>
    </r>
  </si>
  <si>
    <r>
      <t>(</t>
    </r>
    <r>
      <rPr>
        <b/>
        <sz val="11"/>
        <color theme="1"/>
        <rFont val="Calibri"/>
        <family val="2"/>
        <scheme val="minor"/>
      </rPr>
      <t>45–49</t>
    </r>
    <r>
      <rPr>
        <sz val="11"/>
        <color theme="1"/>
        <rFont val="Calibri"/>
        <family val="2"/>
        <scheme val="minor"/>
      </rPr>
      <t xml:space="preserve">) Both </t>
    </r>
    <r>
      <rPr>
        <b/>
        <sz val="11"/>
        <color theme="1"/>
        <rFont val="Calibri"/>
        <family val="2"/>
        <scheme val="minor"/>
      </rPr>
      <t>CPA and CPM</t>
    </r>
    <r>
      <rPr>
        <sz val="11"/>
        <color theme="1"/>
        <rFont val="Calibri"/>
        <family val="2"/>
        <scheme val="minor"/>
      </rPr>
      <t xml:space="preserve"> are s</t>
    </r>
    <r>
      <rPr>
        <b/>
        <sz val="11"/>
        <color theme="1"/>
        <rFont val="Calibri"/>
        <family val="2"/>
        <scheme val="minor"/>
      </rPr>
      <t>ignificantly above average</t>
    </r>
    <r>
      <rPr>
        <sz val="11"/>
        <color theme="1"/>
        <rFont val="Calibri"/>
        <family val="2"/>
        <scheme val="minor"/>
      </rPr>
      <t xml:space="preserve">, so reaching this </t>
    </r>
    <r>
      <rPr>
        <b/>
        <sz val="11"/>
        <color theme="1"/>
        <rFont val="Calibri"/>
        <family val="2"/>
        <scheme val="minor"/>
      </rPr>
      <t>group is expensiv</t>
    </r>
    <r>
      <rPr>
        <sz val="11"/>
        <color theme="1"/>
        <rFont val="Calibri"/>
        <family val="2"/>
        <scheme val="minor"/>
      </rPr>
      <t xml:space="preserve">e and they </t>
    </r>
    <r>
      <rPr>
        <b/>
        <sz val="11"/>
        <color theme="1"/>
        <rFont val="Calibri"/>
        <family val="2"/>
        <scheme val="minor"/>
      </rPr>
      <t>convert less efficiently</t>
    </r>
    <r>
      <rPr>
        <sz val="11"/>
        <color theme="1"/>
        <rFont val="Calibri"/>
        <family val="2"/>
        <scheme val="minor"/>
      </rPr>
      <t>.</t>
    </r>
  </si>
  <si>
    <r>
      <t xml:space="preserve">Clearly </t>
    </r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Has</t>
    </r>
    <r>
      <rPr>
        <b/>
        <sz val="11"/>
        <color theme="1"/>
        <rFont val="Calibri"/>
        <family val="2"/>
        <scheme val="minor"/>
      </rPr>
      <t xml:space="preserve"> below</t>
    </r>
    <r>
      <rPr>
        <sz val="11"/>
        <color theme="1"/>
        <rFont val="Calibri"/>
        <family val="2"/>
        <scheme val="minor"/>
      </rPr>
      <t xml:space="preserve"> mean CPM and CPA (Low Cost Convert into Customer) </t>
    </r>
    <r>
      <rPr>
        <b/>
        <sz val="11"/>
        <color theme="1"/>
        <rFont val="Calibri"/>
        <family val="2"/>
        <scheme val="minor"/>
      </rPr>
      <t>Better ROI</t>
    </r>
  </si>
  <si>
    <r>
      <rPr>
        <b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 xml:space="preserve">s Have </t>
    </r>
    <r>
      <rPr>
        <b/>
        <sz val="11"/>
        <color theme="1"/>
        <rFont val="Calibri"/>
        <family val="2"/>
        <scheme val="minor"/>
      </rPr>
      <t>Significantly High</t>
    </r>
    <r>
      <rPr>
        <sz val="11"/>
        <color theme="1"/>
        <rFont val="Calibri"/>
        <family val="2"/>
        <scheme val="minor"/>
      </rPr>
      <t xml:space="preserve"> CPM and CPA(High Cost low Conversion)</t>
    </r>
    <r>
      <rPr>
        <b/>
        <sz val="11"/>
        <color theme="1"/>
        <rFont val="Calibri"/>
        <family val="2"/>
        <scheme val="minor"/>
      </rPr>
      <t xml:space="preserve"> LOW ROI</t>
    </r>
  </si>
  <si>
    <t>has CPA Low CPM Low very Best ROI Proritize allocate More budget</t>
  </si>
  <si>
    <t>avg CPA and Avg CPM neutral ROL keep the budget same</t>
  </si>
  <si>
    <t>Slightly high CPA and High CPM weak ROI Reduce the budget</t>
  </si>
  <si>
    <t>High CPA and High CPM Worst ROI minizise/Stop the budget</t>
  </si>
  <si>
    <t>The % of user who Complete the Desire Action (sales)</t>
  </si>
  <si>
    <t>Formula used</t>
  </si>
  <si>
    <t>Defination</t>
  </si>
  <si>
    <t>the Amount of money spend to get one customer to complete the action(Sales)</t>
  </si>
  <si>
    <t>(Approve_Conversion/total Click)*100</t>
  </si>
  <si>
    <t>(total_spend/No.of Approve_conversion)</t>
  </si>
  <si>
    <t>the percentage of people who clicked on a link or ad out of the total who saw it</t>
  </si>
  <si>
    <t>(total_click/Impression)*100</t>
  </si>
  <si>
    <t>the cost of 1,000 ad impressions</t>
  </si>
  <si>
    <t>(Total Spend/Impression)*100</t>
  </si>
  <si>
    <t>DATA CLEANING</t>
  </si>
  <si>
    <t>made Necessary Column  boil down to 2 decimal places</t>
  </si>
  <si>
    <t>Made Necessary column Such CA,CPM,CPA for more Insight Analysis</t>
  </si>
  <si>
    <t>CPM</t>
  </si>
  <si>
    <t>MEN</t>
  </si>
  <si>
    <t>WOMEN</t>
  </si>
  <si>
    <t>CPC</t>
  </si>
  <si>
    <t>CTR</t>
  </si>
  <si>
    <t>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</si>
</sst>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6" fillId="0" borderId="0" xfId="0" applyFont="1"/>
    <xf numFmtId="2" fontId="0" fillId="0" borderId="10" xfId="0" applyNumberFormat="1" applyBorder="1"/>
    <xf numFmtId="1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4" borderId="10" xfId="0" applyFill="1" applyBorder="1"/>
    <xf numFmtId="10" fontId="0" fillId="0" borderId="0" xfId="0" applyNumberFormat="1"/>
    <xf numFmtId="0" fontId="0" fillId="35" borderId="0" xfId="0" applyFill="1" applyAlignment="1">
      <alignment horizontal="center"/>
    </xf>
    <xf numFmtId="0" fontId="0" fillId="0" borderId="0" xfId="0" applyAlignment="1">
      <alignment wrapText="1"/>
    </xf>
    <xf numFmtId="165" fontId="0" fillId="0" borderId="10" xfId="0" applyNumberFormat="1" applyBorder="1"/>
    <xf numFmtId="0" fontId="0" fillId="35" borderId="0" xfId="0" applyFill="1"/>
    <xf numFmtId="0" fontId="16" fillId="0" borderId="10" xfId="0" applyFont="1" applyBorder="1"/>
    <xf numFmtId="0" fontId="0" fillId="36" borderId="0" xfId="0" applyFill="1"/>
    <xf numFmtId="166" fontId="0" fillId="0" borderId="0" xfId="0" applyNumberFormat="1"/>
    <xf numFmtId="0" fontId="16" fillId="38" borderId="10" xfId="0" applyFont="1" applyFill="1" applyBorder="1"/>
    <xf numFmtId="0" fontId="0" fillId="0" borderId="11" xfId="0" applyBorder="1"/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16" fillId="35" borderId="0" xfId="0" applyFont="1" applyFill="1" applyAlignment="1">
      <alignment horizontal="center" vertical="center"/>
    </xf>
    <xf numFmtId="0" fontId="18" fillId="35" borderId="0" xfId="0" applyFont="1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Highest Sales/Approved Conversion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6.5430664916885414E-2"/>
              <c:y val="9.7766112569262181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B4DCC21-E953-459E-BC48-9467717050F8}" type="VALUE">
                  <a:rPr lang="en-US"/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6.6833333333333356E-2"/>
              <c:y val="-0.1504283318751823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8.7055555555555553E-2"/>
              <c:y val="-0.1041320355788859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016666666666672E-2"/>
              <c:y val="7.179389034704003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9.5388888888888995E-2"/>
              <c:y val="-0.108761665208515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4.1833333333333438E-2"/>
              <c:y val="0.104201297754447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4.6111111111110095E-3"/>
              <c:y val="-5.78357392825896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9.5388888888888995E-2"/>
              <c:y val="-5.783573928258967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914260717410318E-2"/>
          <c:y val="4.1666666666666664E-2"/>
          <c:w val="0.768821741032371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Analysis_1!$B$5:$B$6</c:f>
              <c:strCache>
                <c:ptCount val="1"/>
                <c:pt idx="0">
                  <c:v>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C836-480F-8840-BDE9452D05CD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C836-480F-8840-BDE9452D05CD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C836-480F-8840-BDE9452D05CD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C836-480F-8840-BDE9452D05CD}"/>
              </c:ext>
            </c:extLst>
          </c:dPt>
          <c:dLbls>
            <c:dLbl>
              <c:idx val="0"/>
              <c:layout>
                <c:manualLayout>
                  <c:x val="-9.5388888888888995E-2"/>
                  <c:y val="-0.10876166520851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836-480F-8840-BDE9452D05CD}"/>
                </c:ext>
              </c:extLst>
            </c:dLbl>
            <c:dLbl>
              <c:idx val="1"/>
              <c:layout>
                <c:manualLayout>
                  <c:x val="-6.6833333333333356E-2"/>
                  <c:y val="-0.150428331875182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836-480F-8840-BDE9452D05CD}"/>
                </c:ext>
              </c:extLst>
            </c:dLbl>
            <c:dLbl>
              <c:idx val="2"/>
              <c:layout>
                <c:manualLayout>
                  <c:x val="-5.016666666666672E-2"/>
                  <c:y val="7.17938903470400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836-480F-8840-BDE9452D05CD}"/>
                </c:ext>
              </c:extLst>
            </c:dLbl>
            <c:dLbl>
              <c:idx val="3"/>
              <c:layout>
                <c:manualLayout>
                  <c:x val="4.6111111111110095E-3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836-480F-8840-BDE9452D0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Analysis_1!$A$7:$A$11</c:f>
              <c:strCache>
                <c:ptCount val="4"/>
                <c:pt idx="0">
                  <c:v>45-49</c:v>
                </c:pt>
                <c:pt idx="1">
                  <c:v>40-44</c:v>
                </c:pt>
                <c:pt idx="2">
                  <c:v>35-39</c:v>
                </c:pt>
                <c:pt idx="3">
                  <c:v>30-34</c:v>
                </c:pt>
              </c:strCache>
            </c:strRef>
          </c:cat>
          <c:val>
            <c:numRef>
              <c:f>Analysis_1!$B$7:$B$11</c:f>
              <c:numCache>
                <c:formatCode>General</c:formatCode>
                <c:ptCount val="4"/>
                <c:pt idx="0">
                  <c:v>112</c:v>
                </c:pt>
                <c:pt idx="1">
                  <c:v>93</c:v>
                </c:pt>
                <c:pt idx="2">
                  <c:v>95</c:v>
                </c:pt>
                <c:pt idx="3">
                  <c:v>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36-480F-8840-BDE9452D05CD}"/>
            </c:ext>
          </c:extLst>
        </c:ser>
        <c:ser>
          <c:idx val="1"/>
          <c:order val="1"/>
          <c:tx>
            <c:strRef>
              <c:f>Analysis_1!$C$5:$C$6</c:f>
              <c:strCache>
                <c:ptCount val="1"/>
                <c:pt idx="0">
                  <c:v>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C836-480F-8840-BDE9452D05CD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C836-480F-8840-BDE9452D05CD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C836-480F-8840-BDE9452D05CD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C836-480F-8840-BDE9452D05CD}"/>
              </c:ext>
            </c:extLst>
          </c:dPt>
          <c:dLbls>
            <c:dLbl>
              <c:idx val="0"/>
              <c:layout>
                <c:manualLayout>
                  <c:x val="-4.1833333333333438E-2"/>
                  <c:y val="0.104201297754447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836-480F-8840-BDE9452D05CD}"/>
                </c:ext>
              </c:extLst>
            </c:dLbl>
            <c:dLbl>
              <c:idx val="1"/>
              <c:layout>
                <c:manualLayout>
                  <c:x val="-6.5430664916885414E-2"/>
                  <c:y val="9.7766112569262181E-2"/>
                </c:manualLayout>
              </c:layout>
              <c:tx>
                <c:rich>
                  <a:bodyPr/>
                  <a:lstStyle/>
                  <a:p>
                    <a:fld id="{1B4DCC21-E953-459E-BC48-9467717050F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C836-480F-8840-BDE9452D05CD}"/>
                </c:ext>
              </c:extLst>
            </c:dLbl>
            <c:dLbl>
              <c:idx val="2"/>
              <c:layout>
                <c:manualLayout>
                  <c:x val="-8.7055555555555553E-2"/>
                  <c:y val="-0.1041320355788859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836-480F-8840-BDE9452D05CD}"/>
                </c:ext>
              </c:extLst>
            </c:dLbl>
            <c:dLbl>
              <c:idx val="3"/>
              <c:layout>
                <c:manualLayout>
                  <c:x val="-9.5388888888888995E-2"/>
                  <c:y val="-5.78357392825896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836-480F-8840-BDE9452D05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Analysis_1!$A$7:$A$11</c:f>
              <c:strCache>
                <c:ptCount val="4"/>
                <c:pt idx="0">
                  <c:v>45-49</c:v>
                </c:pt>
                <c:pt idx="1">
                  <c:v>40-44</c:v>
                </c:pt>
                <c:pt idx="2">
                  <c:v>35-39</c:v>
                </c:pt>
                <c:pt idx="3">
                  <c:v>30-34</c:v>
                </c:pt>
              </c:strCache>
            </c:strRef>
          </c:cat>
          <c:val>
            <c:numRef>
              <c:f>Analysis_1!$C$7:$C$11</c:f>
              <c:numCache>
                <c:formatCode>General</c:formatCode>
                <c:ptCount val="4"/>
                <c:pt idx="0">
                  <c:v>96</c:v>
                </c:pt>
                <c:pt idx="1">
                  <c:v>77</c:v>
                </c:pt>
                <c:pt idx="2">
                  <c:v>112</c:v>
                </c:pt>
                <c:pt idx="3">
                  <c:v>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36-480F-8840-BDE9452D05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8163472"/>
        <c:axId val="1355113392"/>
      </c:lineChart>
      <c:catAx>
        <c:axId val="1268163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113392"/>
        <c:crosses val="autoZero"/>
        <c:auto val="1"/>
        <c:lblAlgn val="ctr"/>
        <c:lblOffset val="100"/>
        <c:noMultiLvlLbl val="0"/>
      </c:catAx>
      <c:valAx>
        <c:axId val="1355113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16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[KAG_conversion_data_raw.xlsx]Analysis_1!PivotTable2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Spend Vs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3.3642386774764291E-2"/>
              <c:y val="-9.862980127492540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4519057346485681E-2"/>
              <c:y val="0.107666290469982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8.8493623459414264E-2"/>
              <c:y val="-0.1210532895080675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4519057346485681E-2"/>
              <c:y val="9.86968951767252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9.9619634957314879E-2"/>
              <c:y val="-0.1300226848013243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1737554472010524E-2"/>
              <c:y val="7.17887092969547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7.4586109087038485E-2"/>
              <c:y val="-0.12105328950806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6.0678594714662706E-2"/>
              <c:y val="0.130089778703124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083948603959328"/>
          <c:y val="0.16633743571344833"/>
          <c:w val="0.71146309898405058"/>
          <c:h val="0.7296253476523491"/>
        </c:manualLayout>
      </c:layout>
      <c:lineChart>
        <c:grouping val="standard"/>
        <c:varyColors val="0"/>
        <c:ser>
          <c:idx val="0"/>
          <c:order val="0"/>
          <c:tx>
            <c:strRef>
              <c:f>Analysis_1!$B$23:$B$24</c:f>
              <c:strCache>
                <c:ptCount val="1"/>
                <c:pt idx="0">
                  <c:v>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C-3638-4C86-A910-90FC8A995D8E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A-3638-4C86-A910-90FC8A995D8E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3638-4C86-A910-90FC8A995D8E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3638-4C86-A910-90FC8A995D8E}"/>
              </c:ext>
            </c:extLst>
          </c:dPt>
          <c:dLbls>
            <c:dLbl>
              <c:idx val="0"/>
              <c:layout>
                <c:manualLayout>
                  <c:x val="-7.4586109087038485E-2"/>
                  <c:y val="-0.121053289508067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3638-4C86-A910-90FC8A995D8E}"/>
                </c:ext>
              </c:extLst>
            </c:dLbl>
            <c:dLbl>
              <c:idx val="1"/>
              <c:layout>
                <c:manualLayout>
                  <c:x val="-9.9619634957314879E-2"/>
                  <c:y val="-0.1300226848013243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3638-4C86-A910-90FC8A995D8E}"/>
                </c:ext>
              </c:extLst>
            </c:dLbl>
            <c:dLbl>
              <c:idx val="2"/>
              <c:layout>
                <c:manualLayout>
                  <c:x val="-2.4519057346485681E-2"/>
                  <c:y val="9.86968951767252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3638-4C86-A910-90FC8A995D8E}"/>
                </c:ext>
              </c:extLst>
            </c:dLbl>
            <c:dLbl>
              <c:idx val="3"/>
              <c:layout>
                <c:manualLayout>
                  <c:x val="-3.3642386774764291E-2"/>
                  <c:y val="-9.8629801274925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638-4C86-A910-90FC8A995D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Analysis_1!$A$25:$A$29</c:f>
              <c:strCache>
                <c:ptCount val="4"/>
                <c:pt idx="0">
                  <c:v>35-39</c:v>
                </c:pt>
                <c:pt idx="1">
                  <c:v>40-44</c:v>
                </c:pt>
                <c:pt idx="2">
                  <c:v>30-34</c:v>
                </c:pt>
                <c:pt idx="3">
                  <c:v>45-49</c:v>
                </c:pt>
              </c:strCache>
            </c:strRef>
          </c:cat>
          <c:val>
            <c:numRef>
              <c:f>Analysis_1!$B$25:$B$29</c:f>
              <c:numCache>
                <c:formatCode>0.00</c:formatCode>
                <c:ptCount val="4"/>
                <c:pt idx="0">
                  <c:v>6061.3499918270008</c:v>
                </c:pt>
                <c:pt idx="1">
                  <c:v>7396.5799836370034</c:v>
                </c:pt>
                <c:pt idx="2">
                  <c:v>7611.4799951269988</c:v>
                </c:pt>
                <c:pt idx="3">
                  <c:v>13433.209992777003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38-4C86-A910-90FC8A995D8E}"/>
            </c:ext>
          </c:extLst>
        </c:ser>
        <c:ser>
          <c:idx val="1"/>
          <c:order val="1"/>
          <c:tx>
            <c:strRef>
              <c:f>Analysis_1!$C$23:$C$24</c:f>
              <c:strCache>
                <c:ptCount val="1"/>
                <c:pt idx="0">
                  <c:v>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D-3638-4C86-A910-90FC8A995D8E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3638-4C86-A910-90FC8A995D8E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3638-4C86-A910-90FC8A995D8E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3638-4C86-A910-90FC8A995D8E}"/>
              </c:ext>
            </c:extLst>
          </c:dPt>
          <c:dLbls>
            <c:dLbl>
              <c:idx val="0"/>
              <c:layout>
                <c:manualLayout>
                  <c:x val="-6.0678594714662706E-2"/>
                  <c:y val="0.1300897787031241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638-4C86-A910-90FC8A995D8E}"/>
                </c:ext>
              </c:extLst>
            </c:dLbl>
            <c:dLbl>
              <c:idx val="1"/>
              <c:layout>
                <c:manualLayout>
                  <c:x val="-2.1737554472010524E-2"/>
                  <c:y val="7.1788709296954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638-4C86-A910-90FC8A995D8E}"/>
                </c:ext>
              </c:extLst>
            </c:dLbl>
            <c:dLbl>
              <c:idx val="2"/>
              <c:layout>
                <c:manualLayout>
                  <c:x val="-8.8493623459414264E-2"/>
                  <c:y val="-0.121053289508067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638-4C86-A910-90FC8A995D8E}"/>
                </c:ext>
              </c:extLst>
            </c:dLbl>
            <c:dLbl>
              <c:idx val="3"/>
              <c:layout>
                <c:manualLayout>
                  <c:x val="-2.4519057346485681E-2"/>
                  <c:y val="0.1076662904699822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8-4C86-A910-90FC8A995D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Analysis_1!$A$25:$A$29</c:f>
              <c:strCache>
                <c:ptCount val="4"/>
                <c:pt idx="0">
                  <c:v>35-39</c:v>
                </c:pt>
                <c:pt idx="1">
                  <c:v>40-44</c:v>
                </c:pt>
                <c:pt idx="2">
                  <c:v>30-34</c:v>
                </c:pt>
                <c:pt idx="3">
                  <c:v>45-49</c:v>
                </c:pt>
              </c:strCache>
            </c:strRef>
          </c:cat>
          <c:val>
            <c:numRef>
              <c:f>Analysis_1!$C$25:$C$29</c:f>
              <c:numCache>
                <c:formatCode>0.00</c:formatCode>
                <c:ptCount val="4"/>
                <c:pt idx="0">
                  <c:v>5051.0800025079998</c:v>
                </c:pt>
                <c:pt idx="1">
                  <c:v>4193.1499972009997</c:v>
                </c:pt>
                <c:pt idx="2">
                  <c:v>7640.9199912509966</c:v>
                </c:pt>
                <c:pt idx="3">
                  <c:v>7317.4600038770013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8-4C86-A910-90FC8A995D8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72032096"/>
        <c:axId val="1600154672"/>
      </c:lineChart>
      <c:catAx>
        <c:axId val="127203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54672"/>
        <c:crosses val="autoZero"/>
        <c:auto val="1"/>
        <c:lblAlgn val="ctr"/>
        <c:lblOffset val="100"/>
        <c:noMultiLvlLbl val="0"/>
      </c:catAx>
      <c:valAx>
        <c:axId val="16001546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03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[KAG_conversion_data_raw.xlsx]Analysis_1!PivotTable3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Conversion</a:t>
            </a:r>
            <a:r>
              <a:rPr lang="en-US" baseline="0"/>
              <a:t> Rate Vs Age-Group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184116583406734E-2"/>
              <c:y val="0.1630302441664036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184116583406734E-2"/>
              <c:y val="9.695026137148050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59302306684743E-2"/>
              <c:y val="0.1365982510484342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4593023066847374E-2"/>
              <c:y val="0.1233822544894497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6.1841165834067395E-2"/>
              <c:y val="-0.1321270123175863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1.2307735644026683E-2"/>
              <c:y val="-9.68843548269606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6.9552649854336757E-3"/>
              <c:y val="-9.68843548269606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>
            <c:manualLayout>
              <c:x val="-0.11963016772244811"/>
              <c:y val="-8.807369045430421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Analysis_1!$B$39:$B$40</c:f>
              <c:strCache>
                <c:ptCount val="1"/>
                <c:pt idx="0">
                  <c:v>F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ABA-4D25-BF61-AAE5D6A40BEB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ABA-4D25-BF61-AAE5D6A40BEB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ABA-4D25-BF61-AAE5D6A40BEB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1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1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1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1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9ABA-4D25-BF61-AAE5D6A40BEB}"/>
              </c:ext>
            </c:extLst>
          </c:dPt>
          <c:dLbls>
            <c:dLbl>
              <c:idx val="0"/>
              <c:layout>
                <c:manualLayout>
                  <c:x val="-0.11963016772244811"/>
                  <c:y val="-8.8073690454304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ABA-4D25-BF61-AAE5D6A40BEB}"/>
                </c:ext>
              </c:extLst>
            </c:dLbl>
            <c:dLbl>
              <c:idx val="1"/>
              <c:layout>
                <c:manualLayout>
                  <c:x val="-6.1841165834067395E-2"/>
                  <c:y val="-0.1321270123175863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ABA-4D25-BF61-AAE5D6A40BEB}"/>
                </c:ext>
              </c:extLst>
            </c:dLbl>
            <c:dLbl>
              <c:idx val="2"/>
              <c:layout>
                <c:manualLayout>
                  <c:x val="-1.2307735644026683E-2"/>
                  <c:y val="-9.6884354826960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ABA-4D25-BF61-AAE5D6A40BEB}"/>
                </c:ext>
              </c:extLst>
            </c:dLbl>
            <c:dLbl>
              <c:idx val="3"/>
              <c:layout>
                <c:manualLayout>
                  <c:x val="6.9552649854336757E-3"/>
                  <c:y val="-9.68843548269606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ABA-4D25-BF61-AAE5D6A40B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Analysis_1!$A$41:$A$45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Analysis_1!$B$41:$B$45</c:f>
              <c:numCache>
                <c:formatCode>0.00%</c:formatCode>
                <c:ptCount val="4"/>
                <c:pt idx="0">
                  <c:v>0.55276665136081904</c:v>
                </c:pt>
                <c:pt idx="1">
                  <c:v>0.53512353329125495</c:v>
                </c:pt>
                <c:pt idx="2">
                  <c:v>0.55357397319699453</c:v>
                </c:pt>
                <c:pt idx="3">
                  <c:v>0.60497620070009472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A-4D25-BF61-AAE5D6A40BEB}"/>
            </c:ext>
          </c:extLst>
        </c:ser>
        <c:ser>
          <c:idx val="1"/>
          <c:order val="1"/>
          <c:tx>
            <c:strRef>
              <c:f>Analysis_1!$C$39:$C$40</c:f>
              <c:strCache>
                <c:ptCount val="1"/>
                <c:pt idx="0">
                  <c:v>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Pt>
            <c:idx val="0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ABA-4D25-BF61-AAE5D6A40BEB}"/>
              </c:ext>
            </c:extLst>
          </c:dPt>
          <c:dPt>
            <c:idx val="1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ABA-4D25-BF61-AAE5D6A40BEB}"/>
              </c:ext>
            </c:extLst>
          </c:dPt>
          <c:dPt>
            <c:idx val="2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ABA-4D25-BF61-AAE5D6A40BEB}"/>
              </c:ext>
            </c:extLst>
          </c:dPt>
          <c:dPt>
            <c:idx val="3"/>
            <c:marker>
              <c:symbol val="circle"/>
              <c:size val="6"/>
              <c:spPr>
                <a:gradFill rotWithShape="1">
                  <a:gsLst>
                    <a:gs pos="0">
                      <a:schemeClr val="accent2">
                        <a:satMod val="103000"/>
                        <a:lumMod val="102000"/>
                        <a:tint val="94000"/>
                      </a:schemeClr>
                    </a:gs>
                    <a:gs pos="50000">
                      <a:schemeClr val="accent2">
                        <a:satMod val="110000"/>
                        <a:lumMod val="100000"/>
                        <a:shade val="100000"/>
                      </a:schemeClr>
                    </a:gs>
                    <a:gs pos="100000">
                      <a:schemeClr val="accent2">
                        <a:lumMod val="99000"/>
                        <a:satMod val="120000"/>
                        <a:shade val="78000"/>
                      </a:schemeClr>
                    </a:gs>
                  </a:gsLst>
                  <a:lin ang="5400000" scaled="0"/>
                </a:gradFill>
                <a:ln w="9525">
                  <a:solidFill>
                    <a:schemeClr val="accent2"/>
                  </a:solidFill>
                  <a:round/>
                </a:ln>
                <a:effectLst>
                  <a:outerShdw blurRad="57150" dist="19050" dir="5400000" algn="ctr" rotWithShape="0">
                    <a:srgbClr val="000000">
                      <a:alpha val="63000"/>
                    </a:srgbClr>
                  </a:outerShdw>
                </a:effectLst>
              </c:spPr>
            </c:marker>
            <c:bubble3D val="0"/>
            <c:spPr>
              <a:ln w="349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ABA-4D25-BF61-AAE5D6A40BEB}"/>
              </c:ext>
            </c:extLst>
          </c:dPt>
          <c:dLbls>
            <c:dLbl>
              <c:idx val="0"/>
              <c:layout>
                <c:manualLayout>
                  <c:x val="-6.4593023066847374E-2"/>
                  <c:y val="0.1233822544894497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ABA-4D25-BF61-AAE5D6A40BEB}"/>
                </c:ext>
              </c:extLst>
            </c:dLbl>
            <c:dLbl>
              <c:idx val="1"/>
              <c:layout>
                <c:manualLayout>
                  <c:x val="-6.459302306684743E-2"/>
                  <c:y val="0.1365982510484342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ABA-4D25-BF61-AAE5D6A40BEB}"/>
                </c:ext>
              </c:extLst>
            </c:dLbl>
            <c:dLbl>
              <c:idx val="2"/>
              <c:layout>
                <c:manualLayout>
                  <c:x val="-6.184116583406734E-2"/>
                  <c:y val="0.1630302441664036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BA-4D25-BF61-AAE5D6A40BEB}"/>
                </c:ext>
              </c:extLst>
            </c:dLbl>
            <c:dLbl>
              <c:idx val="3"/>
              <c:layout>
                <c:manualLayout>
                  <c:x val="-6.184116583406734E-2"/>
                  <c:y val="9.69502613714805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BA-4D25-BF61-AAE5D6A40B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Analysis_1!$A$41:$A$45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Analysis_1!$C$41:$C$45</c:f>
              <c:numCache>
                <c:formatCode>0.00%</c:formatCode>
                <c:ptCount val="4"/>
                <c:pt idx="0">
                  <c:v>0.44723334863918091</c:v>
                </c:pt>
                <c:pt idx="1">
                  <c:v>0.464876466708745</c:v>
                </c:pt>
                <c:pt idx="2">
                  <c:v>0.44642602680300536</c:v>
                </c:pt>
                <c:pt idx="3">
                  <c:v>0.39502379929990539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A-4D25-BF61-AAE5D6A40BE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07575728"/>
        <c:axId val="1600162992"/>
      </c:lineChart>
      <c:catAx>
        <c:axId val="160757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62992"/>
        <c:crosses val="autoZero"/>
        <c:auto val="1"/>
        <c:lblAlgn val="ctr"/>
        <c:lblOffset val="100"/>
        <c:noMultiLvlLbl val="0"/>
      </c:catAx>
      <c:valAx>
        <c:axId val="160016299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57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%CTR VS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7777777777777779E-3"/>
              <c:y val="8.9828269484808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7777777777778286E-3"/>
              <c:y val="0.1056803170409511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5555555555555558E-3"/>
              <c:y val="0.12681638044914134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2.777777777777676E-3"/>
              <c:y val="8.98282694848084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8.3333333333334356E-3"/>
              <c:y val="-9.511228533685603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3.3333333333333333E-2"/>
              <c:y val="-0.1003963011889035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3.8888888888888938E-2"/>
              <c:y val="-8.982826948480850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2777777777777778E-2"/>
              <c:y val="-7.926023778071333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Analysis_2!$B$5:$B$6</c:f>
              <c:strCache>
                <c:ptCount val="1"/>
                <c:pt idx="0">
                  <c:v>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8B85-46F7-B809-3E0BDB873A27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8B85-46F7-B809-3E0BDB873A27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8B85-46F7-B809-3E0BDB873A27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8B85-46F7-B809-3E0BDB873A27}"/>
              </c:ext>
            </c:extLst>
          </c:dPt>
          <c:dLbls>
            <c:dLbl>
              <c:idx val="0"/>
              <c:layout>
                <c:manualLayout>
                  <c:x val="-5.2777777777777778E-2"/>
                  <c:y val="-7.9260237780713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B85-46F7-B809-3E0BDB873A27}"/>
                </c:ext>
              </c:extLst>
            </c:dLbl>
            <c:dLbl>
              <c:idx val="1"/>
              <c:layout>
                <c:manualLayout>
                  <c:x val="-3.8888888888888938E-2"/>
                  <c:y val="-8.98282694848085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B85-46F7-B809-3E0BDB873A27}"/>
                </c:ext>
              </c:extLst>
            </c:dLbl>
            <c:dLbl>
              <c:idx val="2"/>
              <c:layout>
                <c:manualLayout>
                  <c:x val="-3.3333333333333333E-2"/>
                  <c:y val="-0.1003963011889035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B85-46F7-B809-3E0BDB873A27}"/>
                </c:ext>
              </c:extLst>
            </c:dLbl>
            <c:dLbl>
              <c:idx val="3"/>
              <c:layout>
                <c:manualLayout>
                  <c:x val="-8.3333333333334356E-3"/>
                  <c:y val="-9.51122853368560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B85-46F7-B809-3E0BDB873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Analysis_2!$A$7:$A$11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Analysis_2!$B$7:$B$11</c:f>
              <c:numCache>
                <c:formatCode>0.00%</c:formatCode>
                <c:ptCount val="4"/>
                <c:pt idx="0">
                  <c:v>0.53896526530110489</c:v>
                </c:pt>
                <c:pt idx="1">
                  <c:v>0.52108347925052223</c:v>
                </c:pt>
                <c:pt idx="2">
                  <c:v>0.56186014222721914</c:v>
                </c:pt>
                <c:pt idx="3">
                  <c:v>0.63662938344080544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85-46F7-B809-3E0BDB873A27}"/>
            </c:ext>
          </c:extLst>
        </c:ser>
        <c:ser>
          <c:idx val="1"/>
          <c:order val="1"/>
          <c:tx>
            <c:strRef>
              <c:f>Analysis_2!$C$5:$C$6</c:f>
              <c:strCache>
                <c:ptCount val="1"/>
                <c:pt idx="0">
                  <c:v>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8B85-46F7-B809-3E0BDB873A27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B85-46F7-B809-3E0BDB873A27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8B85-46F7-B809-3E0BDB873A27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8B85-46F7-B809-3E0BDB873A27}"/>
              </c:ext>
            </c:extLst>
          </c:dPt>
          <c:dLbls>
            <c:dLbl>
              <c:idx val="0"/>
              <c:layout>
                <c:manualLayout>
                  <c:x val="-2.7777777777777779E-3"/>
                  <c:y val="8.9828269484808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B85-46F7-B809-3E0BDB873A27}"/>
                </c:ext>
              </c:extLst>
            </c:dLbl>
            <c:dLbl>
              <c:idx val="1"/>
              <c:layout>
                <c:manualLayout>
                  <c:x val="-2.7777777777778286E-3"/>
                  <c:y val="0.105680317040951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B85-46F7-B809-3E0BDB873A27}"/>
                </c:ext>
              </c:extLst>
            </c:dLbl>
            <c:dLbl>
              <c:idx val="2"/>
              <c:layout>
                <c:manualLayout>
                  <c:x val="-5.5555555555555558E-3"/>
                  <c:y val="0.1268163804491413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B85-46F7-B809-3E0BDB873A27}"/>
                </c:ext>
              </c:extLst>
            </c:dLbl>
            <c:dLbl>
              <c:idx val="3"/>
              <c:layout>
                <c:manualLayout>
                  <c:x val="2.777777777777676E-3"/>
                  <c:y val="8.9828269484808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B85-46F7-B809-3E0BDB873A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Analysis_2!$A$7:$A$11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Analysis_2!$C$7:$C$11</c:f>
              <c:numCache>
                <c:formatCode>0.00%</c:formatCode>
                <c:ptCount val="4"/>
                <c:pt idx="0">
                  <c:v>0.46103473469889511</c:v>
                </c:pt>
                <c:pt idx="1">
                  <c:v>0.47891652074947771</c:v>
                </c:pt>
                <c:pt idx="2">
                  <c:v>0.43813985777278097</c:v>
                </c:pt>
                <c:pt idx="3">
                  <c:v>0.36337061655919467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5-46F7-B809-3E0BDB873A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1779599"/>
        <c:axId val="1860606591"/>
      </c:lineChart>
      <c:catAx>
        <c:axId val="187177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606591"/>
        <c:crosses val="autoZero"/>
        <c:auto val="1"/>
        <c:lblAlgn val="ctr"/>
        <c:lblOffset val="100"/>
        <c:noMultiLvlLbl val="0"/>
      </c:catAx>
      <c:valAx>
        <c:axId val="1860606591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779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%CR</a:t>
            </a:r>
            <a:r>
              <a:rPr lang="en-US" baseline="0"/>
              <a:t> VS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6312554680664915E-2"/>
              <c:y val="8.336796442111385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3.1868110236220472E-2"/>
              <c:y val="8.33679644211140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1.5201443569553805E-2"/>
              <c:y val="-7.86690726159230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6.2423665791776078E-2"/>
              <c:y val="8.799759405074365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5.9645888013998248E-2"/>
              <c:y val="9.26272236803732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7.0756999125109354E-2"/>
              <c:y val="-8.79283318751822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7.9090332458442741E-2"/>
              <c:y val="-0.111076480023330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2225" cap="rnd">
            <a:solidFill>
              <a:schemeClr val="accent2"/>
            </a:solidFill>
          </a:ln>
          <a:effectLst>
            <a:glow rad="139700">
              <a:schemeClr val="accent2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layout>
            <c:manualLayout>
              <c:x val="-2.0756999125109463E-2"/>
              <c:y val="-5.5520924467774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8727034120735"/>
          <c:y val="0.17634259259259263"/>
          <c:w val="0.7319744094488188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Analysis_2!$B$18:$B$19</c:f>
              <c:strCache>
                <c:ptCount val="1"/>
                <c:pt idx="0">
                  <c:v>F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65F0-49A5-AEC2-94F55327D318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65F0-49A5-AEC2-94F55327D318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2-65F0-49A5-AEC2-94F55327D318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1"/>
                </a:solidFill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65F0-49A5-AEC2-94F55327D318}"/>
              </c:ext>
            </c:extLst>
          </c:dPt>
          <c:dLbls>
            <c:dLbl>
              <c:idx val="0"/>
              <c:layout>
                <c:manualLayout>
                  <c:x val="-5.9645888013998248E-2"/>
                  <c:y val="9.26272236803732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F0-49A5-AEC2-94F55327D318}"/>
                </c:ext>
              </c:extLst>
            </c:dLbl>
            <c:dLbl>
              <c:idx val="1"/>
              <c:layout>
                <c:manualLayout>
                  <c:x val="-6.2423665791776078E-2"/>
                  <c:y val="8.79975940507436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F0-49A5-AEC2-94F55327D318}"/>
                </c:ext>
              </c:extLst>
            </c:dLbl>
            <c:dLbl>
              <c:idx val="2"/>
              <c:layout>
                <c:manualLayout>
                  <c:x val="-2.6312554680664915E-2"/>
                  <c:y val="8.33679644211138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F0-49A5-AEC2-94F55327D318}"/>
                </c:ext>
              </c:extLst>
            </c:dLbl>
            <c:dLbl>
              <c:idx val="3"/>
              <c:layout>
                <c:manualLayout>
                  <c:x val="-3.1868110236220472E-2"/>
                  <c:y val="8.33679644211140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F0-49A5-AEC2-94F55327D3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Analysis_2!$A$20:$A$24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Analysis_2!$B$20:$B$24</c:f>
              <c:numCache>
                <c:formatCode>0.00%</c:formatCode>
                <c:ptCount val="4"/>
                <c:pt idx="0">
                  <c:v>0.45527575099035783</c:v>
                </c:pt>
                <c:pt idx="1">
                  <c:v>0.43566273706574471</c:v>
                </c:pt>
                <c:pt idx="2">
                  <c:v>0.27065993316283482</c:v>
                </c:pt>
                <c:pt idx="3">
                  <c:v>0.47707892152659281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F0-49A5-AEC2-94F55327D318}"/>
            </c:ext>
          </c:extLst>
        </c:ser>
        <c:ser>
          <c:idx val="1"/>
          <c:order val="1"/>
          <c:tx>
            <c:strRef>
              <c:f>Analysis_2!$C$18:$C$19</c:f>
              <c:strCache>
                <c:ptCount val="1"/>
                <c:pt idx="0">
                  <c:v>M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65F0-49A5-AEC2-94F55327D318}"/>
              </c:ext>
            </c:extLst>
          </c:dPt>
          <c:dPt>
            <c:idx val="1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65F0-49A5-AEC2-94F55327D318}"/>
              </c:ext>
            </c:extLst>
          </c:dPt>
          <c:dPt>
            <c:idx val="2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65F0-49A5-AEC2-94F55327D318}"/>
              </c:ext>
            </c:extLst>
          </c:dPt>
          <c:dPt>
            <c:idx val="3"/>
            <c:marker>
              <c:symbol val="circle"/>
              <c:size val="4"/>
              <c:spPr>
                <a:solidFill>
                  <a:schemeClr val="accent2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2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solidFill>
                  <a:schemeClr val="accent2"/>
                </a:solidFill>
              </a:ln>
              <a:effectLst>
                <a:glow rad="139700">
                  <a:schemeClr val="accent2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4-65F0-49A5-AEC2-94F55327D318}"/>
              </c:ext>
            </c:extLst>
          </c:dPt>
          <c:dLbls>
            <c:dLbl>
              <c:idx val="0"/>
              <c:layout>
                <c:manualLayout>
                  <c:x val="-7.0756999125109354E-2"/>
                  <c:y val="-8.79283318751822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F0-49A5-AEC2-94F55327D318}"/>
                </c:ext>
              </c:extLst>
            </c:dLbl>
            <c:dLbl>
              <c:idx val="1"/>
              <c:layout>
                <c:manualLayout>
                  <c:x val="-7.9090332458442741E-2"/>
                  <c:y val="-0.1110764800233304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F0-49A5-AEC2-94F55327D318}"/>
                </c:ext>
              </c:extLst>
            </c:dLbl>
            <c:dLbl>
              <c:idx val="2"/>
              <c:layout>
                <c:manualLayout>
                  <c:x val="-2.0756999125109463E-2"/>
                  <c:y val="-5.5520924467774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F0-49A5-AEC2-94F55327D318}"/>
                </c:ext>
              </c:extLst>
            </c:dLbl>
            <c:dLbl>
              <c:idx val="3"/>
              <c:layout>
                <c:manualLayout>
                  <c:x val="-1.5201443569553805E-2"/>
                  <c:y val="-7.86690726159230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F0-49A5-AEC2-94F55327D3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Analysis_2!$A$20:$A$24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Analysis_2!$C$20:$C$24</c:f>
              <c:numCache>
                <c:formatCode>0.00%</c:formatCode>
                <c:ptCount val="4"/>
                <c:pt idx="0">
                  <c:v>0.54472424900964211</c:v>
                </c:pt>
                <c:pt idx="1">
                  <c:v>0.56433726293425523</c:v>
                </c:pt>
                <c:pt idx="2">
                  <c:v>0.72934006683716524</c:v>
                </c:pt>
                <c:pt idx="3">
                  <c:v>0.52292107847340707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F0-49A5-AEC2-94F55327D3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3428591"/>
        <c:axId val="1860614079"/>
      </c:lineChart>
      <c:catAx>
        <c:axId val="187342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614079"/>
        <c:crosses val="autoZero"/>
        <c:auto val="1"/>
        <c:lblAlgn val="ctr"/>
        <c:lblOffset val="100"/>
        <c:noMultiLvlLbl val="0"/>
      </c:catAx>
      <c:valAx>
        <c:axId val="186061407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42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Age</a:t>
            </a:r>
            <a:r>
              <a:rPr lang="en-US" baseline="0"/>
              <a:t> Vs </a:t>
            </a:r>
            <a:r>
              <a:rPr lang="en-US"/>
              <a:t>Z-CPA</a:t>
            </a:r>
            <a:r>
              <a:rPr lang="en-US" baseline="0"/>
              <a:t> Vs Z-CPM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Analysis_3!$B$9</c:f>
              <c:strCache>
                <c:ptCount val="1"/>
                <c:pt idx="0">
                  <c:v>Average of Z-Score CPA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Analysis_3!$A$10:$A$14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Analysis_3!$B$10:$B$14</c:f>
              <c:numCache>
                <c:formatCode>General</c:formatCode>
                <c:ptCount val="4"/>
                <c:pt idx="0">
                  <c:v>-0.1952955944448182</c:v>
                </c:pt>
                <c:pt idx="1">
                  <c:v>9.188809550187263E-3</c:v>
                </c:pt>
                <c:pt idx="2">
                  <c:v>7.1628729246387537E-2</c:v>
                </c:pt>
                <c:pt idx="3">
                  <c:v>0.25434388155716081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7-4813-9547-0DA753B6BA84}"/>
            </c:ext>
          </c:extLst>
        </c:ser>
        <c:ser>
          <c:idx val="1"/>
          <c:order val="1"/>
          <c:tx>
            <c:strRef>
              <c:f>Analysis_3!$C$9</c:f>
              <c:strCache>
                <c:ptCount val="1"/>
                <c:pt idx="0">
                  <c:v>Average of Z-Score CPM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Analysis_3!$A$10:$A$14</c:f>
              <c:strCache>
                <c:ptCount val="4"/>
                <c:pt idx="0">
                  <c:v>30-34</c:v>
                </c:pt>
                <c:pt idx="1">
                  <c:v>35-39</c:v>
                </c:pt>
                <c:pt idx="2">
                  <c:v>40-44</c:v>
                </c:pt>
                <c:pt idx="3">
                  <c:v>45-49</c:v>
                </c:pt>
              </c:strCache>
            </c:strRef>
          </c:cat>
          <c:val>
            <c:numRef>
              <c:f>Analysis_3!$C$10:$C$14</c:f>
              <c:numCache>
                <c:formatCode>General</c:formatCode>
                <c:ptCount val="4"/>
                <c:pt idx="0">
                  <c:v>-0.44226941795300473</c:v>
                </c:pt>
                <c:pt idx="1">
                  <c:v>-4.0415950234703084E-3</c:v>
                </c:pt>
                <c:pt idx="2">
                  <c:v>0.31311872284760622</c:v>
                </c:pt>
                <c:pt idx="3">
                  <c:v>0.47742917303399746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67-4813-9547-0DA753B6B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2600399"/>
        <c:axId val="1863079839"/>
      </c:barChart>
      <c:catAx>
        <c:axId val="186260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79839"/>
        <c:crosses val="autoZero"/>
        <c:auto val="1"/>
        <c:lblAlgn val="ctr"/>
        <c:lblOffset val="100"/>
        <c:noMultiLvlLbl val="0"/>
      </c:catAx>
      <c:valAx>
        <c:axId val="186307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600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[KAG_conversion_data_raw.xlsx]Analysis_3!PivotTable2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Vs</a:t>
            </a:r>
            <a:r>
              <a:rPr lang="en-US" baseline="0"/>
              <a:t> </a:t>
            </a:r>
            <a:r>
              <a:rPr lang="en-US"/>
              <a:t>Z-CPA</a:t>
            </a:r>
            <a:r>
              <a:rPr lang="en-US" baseline="0"/>
              <a:t> V Z- CPM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Analysis_3!$B$28</c:f>
              <c:strCache>
                <c:ptCount val="1"/>
                <c:pt idx="0">
                  <c:v>Average of Z-Score CPM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Analysis_3!$A$29:$A$31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Analysis_3!$B$29:$B$31</c:f>
              <c:numCache>
                <c:formatCode>General</c:formatCode>
                <c:ptCount val="2"/>
                <c:pt idx="0">
                  <c:v>0.21656991820477814</c:v>
                </c:pt>
                <c:pt idx="1">
                  <c:v>-0.20157098805883539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C4-44C3-8534-6F375596CED1}"/>
            </c:ext>
          </c:extLst>
        </c:ser>
        <c:ser>
          <c:idx val="1"/>
          <c:order val="1"/>
          <c:tx>
            <c:strRef>
              <c:f>Analysis_3!$C$28</c:f>
              <c:strCache>
                <c:ptCount val="1"/>
                <c:pt idx="0">
                  <c:v>Average of Z-Score CPA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Analysis_3!$A$29:$A$31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Analysis_3!$C$29:$C$31</c:f>
              <c:numCache>
                <c:formatCode>General</c:formatCode>
                <c:ptCount val="2"/>
                <c:pt idx="0">
                  <c:v>8.3639181607826948E-2</c:v>
                </c:pt>
                <c:pt idx="1">
                  <c:v>-7.7846603151879648E-2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C4-44C3-8534-6F375596C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65597567"/>
        <c:axId val="1851559231"/>
      </c:barChart>
      <c:catAx>
        <c:axId val="1965597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59231"/>
        <c:crosses val="autoZero"/>
        <c:auto val="1"/>
        <c:lblAlgn val="ctr"/>
        <c:lblOffset val="100"/>
        <c:noMultiLvlLbl val="0"/>
      </c:catAx>
      <c:valAx>
        <c:axId val="1851559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597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_xlchart.v2.5</cx:f>
      </cx:numDim>
    </cx:data>
  </cx:chartData>
  <cx:chart>
    <cx:title pos="t" align="ctr" overlay="0">
      <cx:tx>
        <cx:txData>
          <cx:v>Female Conversion Funnel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Female Conversion Funnel</a:t>
          </a:r>
        </a:p>
      </cx:txPr>
    </cx:title>
    <cx:plotArea>
      <cx:plotAreaRegion>
        <cx:series layoutId="funnel" uniqueId="{73CB2997-954E-4AB4-AB60-53DB0A392BAA}">
          <cx:tx>
            <cx:txData>
              <cx:f>_xlchart.v2.4</cx:f>
              <cx:v>Women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Male Conversion Funnel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Male Conversion Funnel</a:t>
          </a:r>
        </a:p>
      </cx:txPr>
    </cx:title>
    <cx:plotArea>
      <cx:plotAreaRegion>
        <cx:series layoutId="funnel" uniqueId="{CE989081-C80D-4AFD-9A42-00D1C0669CA0}">
          <cx:tx>
            <cx:txData>
              <cx:f>_xlchart.v2.1</cx:f>
              <cx:v>Men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299C0DE0-5CB0-42E7-B6C7-223653E26052}">
          <cx:dataId val="0"/>
          <cx:layoutPr>
            <cx:binning intervalClosed="r">
              <cx:binSize val="0.4900000000000000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209408</xdr:colOff>
      <xdr:row>3</xdr:row>
      <xdr:rowOff>158798</xdr:rowOff>
    </xdr:from>
    <xdr:to>
      <xdr:col>11</xdr:col>
      <xdr:colOff>514208</xdr:colOff>
      <xdr:row>18</xdr:row>
      <xdr:rowOff>139748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E55D0-3FCF-4BD6-8C8D-5BF5E1F46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154484</xdr:colOff>
      <xdr:row>21</xdr:row>
      <xdr:rowOff>163774</xdr:rowOff>
    </xdr:from>
    <xdr:to>
      <xdr:col>11</xdr:col>
      <xdr:colOff>480514</xdr:colOff>
      <xdr:row>37</xdr:row>
      <xdr:rowOff>25780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5334F-138F-4A4C-BC49-65ECDE445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211351</xdr:colOff>
      <xdr:row>38</xdr:row>
      <xdr:rowOff>12131</xdr:rowOff>
    </xdr:from>
    <xdr:to>
      <xdr:col>11</xdr:col>
      <xdr:colOff>537381</xdr:colOff>
      <xdr:row>53</xdr:row>
      <xdr:rowOff>54212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426337-EC1A-47CB-9A11-FB9A6FA87C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3</xdr:row>
      <xdr:rowOff>22225</xdr:rowOff>
    </xdr:from>
    <xdr:to>
      <xdr:col>12</xdr:col>
      <xdr:colOff>123825</xdr:colOff>
      <xdr:row>16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49D3C-CB74-4004-A918-C1C9DD97A3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397631</xdr:colOff>
      <xdr:row>16</xdr:row>
      <xdr:rowOff>113847</xdr:rowOff>
    </xdr:from>
    <xdr:to>
      <xdr:col>12</xdr:col>
      <xdr:colOff>71060</xdr:colOff>
      <xdr:row>31</xdr:row>
      <xdr:rowOff>135618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0C29C-87FD-4D74-B5FC-06A62F48FE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182611</xdr:colOff>
      <xdr:row>39</xdr:row>
      <xdr:rowOff>13804</xdr:rowOff>
    </xdr:from>
    <xdr:to>
      <xdr:col>14</xdr:col>
      <xdr:colOff>269185</xdr:colOff>
      <xdr:row>55</xdr:row>
      <xdr:rowOff>104124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236A9B5-184A-49EF-95A5-593EEBBF15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2311" y="7195654"/>
              <a:ext cx="6931874" cy="3036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171174</xdr:colOff>
      <xdr:row>56</xdr:row>
      <xdr:rowOff>1933</xdr:rowOff>
    </xdr:from>
    <xdr:to>
      <xdr:col>14</xdr:col>
      <xdr:colOff>269186</xdr:colOff>
      <xdr:row>70</xdr:row>
      <xdr:rowOff>136111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83524A7D-3698-4212-B609-060C604B13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0874" y="10314333"/>
              <a:ext cx="6943312" cy="27122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1130</xdr:row>
      <xdr:rowOff>47625</xdr:rowOff>
    </xdr:from>
    <xdr:to>
      <xdr:col>11</xdr:col>
      <xdr:colOff>1117600</xdr:colOff>
      <xdr:row>1145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2490C8-BD51-4528-BCF9-AF2A663DA9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7650" y="208137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318294</xdr:colOff>
      <xdr:row>5</xdr:row>
      <xdr:rowOff>88106</xdr:rowOff>
    </xdr:from>
    <xdr:to>
      <xdr:col>13</xdr:col>
      <xdr:colOff>47625</xdr:colOff>
      <xdr:row>20</xdr:row>
      <xdr:rowOff>69055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07085-9D21-445E-A17E-37934389A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337344</xdr:colOff>
      <xdr:row>23</xdr:row>
      <xdr:rowOff>91877</xdr:rowOff>
    </xdr:from>
    <xdr:to>
      <xdr:col>13</xdr:col>
      <xdr:colOff>39687</xdr:colOff>
      <xdr:row>38</xdr:row>
      <xdr:rowOff>7342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9B587A-3A0A-44E3-B066-BCFF0EDA1C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06.733778125003" createdVersion="6" refreshedVersion="6" minRefreshableVersion="3" recordCount="1143" xr:uid="{00000000-000A-0000-FFFF-FFFF07000000}">
  <cacheSource type="worksheet">
    <worksheetSource ref="K1:M1144" sheet="COPY KAG"/>
  </cacheSource>
  <cacheFields count="11">
    <cacheField name="Ad_Id" numFmtId="1">
      <sharedItems containsSemiMixedTypes="0" containsString="0" containsNumber="1" containsInteger="1" minValue="708746" maxValue="1314415"/>
    </cacheField>
    <cacheField name="Xyz_Campaign_Id" numFmtId="1">
      <sharedItems containsSemiMixedTypes="0" containsString="0" containsNumber="1" containsInteger="1" minValue="916" maxValue="1178"/>
    </cacheField>
    <cacheField name="Fb_Campaign_Id" numFmtId="1">
      <sharedItems containsSemiMixedTypes="0" containsString="0" containsNumber="1" containsInteger="1" minValue="103916" maxValue="179982"/>
    </cacheField>
    <cacheField name="Age" numFmtId="0">
      <sharedItems count="4">
        <s v="30-34"/>
        <s v="35-39"/>
        <s v="40-44"/>
        <s v="45-49"/>
      </sharedItems>
    </cacheField>
    <cacheField name="Gender" numFmtId="0">
      <sharedItems count="2">
        <s v="M"/>
        <s v="F"/>
      </sharedItems>
    </cacheField>
    <cacheField name="Interest" numFmtId="1">
      <sharedItems containsSemiMixedTypes="0" containsString="0" containsNumber="1" containsInteger="1" minValue="2" maxValue="114"/>
    </cacheField>
    <cacheField name="Impressions" numFmtId="1">
      <sharedItems containsSemiMixedTypes="0" containsString="0" containsNumber="1" containsInteger="1" minValue="87" maxValue="3052003"/>
    </cacheField>
    <cacheField name="Clicks" numFmtId="1">
      <sharedItems containsSemiMixedTypes="0" containsString="0" containsNumber="1" containsInteger="1" minValue="0" maxValue="421"/>
    </cacheField>
    <cacheField name="Spent" numFmtId="0">
      <sharedItems containsSemiMixedTypes="0" containsString="0" containsNumber="1" minValue="0" maxValue="639.94999810000002"/>
    </cacheField>
    <cacheField name="Total_Conversion" numFmtId="1">
      <sharedItems containsSemiMixedTypes="0" containsString="0" containsNumber="1" containsInteger="1" minValue="0" maxValue="60"/>
    </cacheField>
    <cacheField name="Approved_Conversion" numFmtId="1">
      <sharedItems containsSemiMixedTypes="0" containsString="0" containsNumber="1" containsInteger="1" minValue="0" maxValue="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08.495414004632" createdVersion="6" refreshedVersion="6" minRefreshableVersion="3" recordCount="1143" xr:uid="{00000000-000A-0000-FFFF-FFFF15000000}">
  <cacheSource type="worksheet">
    <worksheetSource ref="A1:M1144" sheet="COPY KAG"/>
  </cacheSource>
  <cacheFields count="13">
    <cacheField name="Ad_Id" numFmtId="1">
      <sharedItems containsSemiMixedTypes="0" containsString="0" containsNumber="1" containsInteger="1" minValue="708746" maxValue="1314415"/>
    </cacheField>
    <cacheField name="Xyz_Campaign_Id" numFmtId="1">
      <sharedItems containsSemiMixedTypes="0" containsString="0" containsNumber="1" containsInteger="1" minValue="916" maxValue="1178"/>
    </cacheField>
    <cacheField name="Fb_Campaign_Id" numFmtId="1">
      <sharedItems containsSemiMixedTypes="0" containsString="0" containsNumber="1" containsInteger="1" minValue="103916" maxValue="179982"/>
    </cacheField>
    <cacheField name="Age" numFmtId="0">
      <sharedItems count="4">
        <s v="30-34"/>
        <s v="35-39"/>
        <s v="40-44"/>
        <s v="45-49"/>
      </sharedItems>
    </cacheField>
    <cacheField name="Gender" numFmtId="0">
      <sharedItems count="2">
        <s v="M"/>
        <s v="F"/>
      </sharedItems>
    </cacheField>
    <cacheField name="Interest" numFmtId="1">
      <sharedItems containsSemiMixedTypes="0" containsString="0" containsNumber="1" containsInteger="1" minValue="2" maxValue="114"/>
    </cacheField>
    <cacheField name="Impressions" numFmtId="1">
      <sharedItems containsSemiMixedTypes="0" containsString="0" containsNumber="1" containsInteger="1" minValue="87" maxValue="3052003"/>
    </cacheField>
    <cacheField name="Clicks" numFmtId="1">
      <sharedItems containsSemiMixedTypes="0" containsString="0" containsNumber="1" containsInteger="1" minValue="0" maxValue="421"/>
    </cacheField>
    <cacheField name="Spent" numFmtId="0">
      <sharedItems containsSemiMixedTypes="0" containsString="0" containsNumber="1" minValue="0" maxValue="639.94999810000002"/>
    </cacheField>
    <cacheField name="Total_Conversion" numFmtId="1">
      <sharedItems containsSemiMixedTypes="0" containsString="0" containsNumber="1" containsInteger="1" minValue="0" maxValue="60"/>
    </cacheField>
    <cacheField name="Approved_Conversion" numFmtId="1">
      <sharedItems containsSemiMixedTypes="0" containsString="0" containsNumber="1" containsInteger="1" minValue="0" maxValue="21"/>
    </cacheField>
    <cacheField name="Conversion Rate" numFmtId="0">
      <sharedItems containsSemiMixedTypes="0" containsString="0" containsNumber="1" minValue="0" maxValue="200"/>
    </cacheField>
    <cacheField name="Cost Per Acquisition" numFmtId="0">
      <sharedItems containsSemiMixedTypes="0" containsString="0" containsNumber="1" minValue="0" maxValue="352.4499989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08.495414236109" createdVersion="6" refreshedVersion="6" minRefreshableVersion="3" recordCount="1143" xr:uid="{3AB94417-C003-451B-88D5-4E6D7B5B82F7}">
  <cacheSource type="worksheet">
    <worksheetSource ref="A1:N1144" sheet="COPY KAG"/>
  </cacheSource>
  <cacheFields count="14">
    <cacheField name="Ad_Id" numFmtId="1">
      <sharedItems containsSemiMixedTypes="0" containsString="0" containsNumber="1" containsInteger="1" minValue="708746" maxValue="1314415"/>
    </cacheField>
    <cacheField name="Xyz_Campaign_Id" numFmtId="1">
      <sharedItems containsSemiMixedTypes="0" containsString="0" containsNumber="1" containsInteger="1" minValue="916" maxValue="1178"/>
    </cacheField>
    <cacheField name="Fb_Campaign_Id" numFmtId="1">
      <sharedItems containsSemiMixedTypes="0" containsString="0" containsNumber="1" containsInteger="1" minValue="103916" maxValue="179982"/>
    </cacheField>
    <cacheField name="Age" numFmtId="0">
      <sharedItems count="4">
        <s v="30-34"/>
        <s v="35-39"/>
        <s v="40-44"/>
        <s v="45-49"/>
      </sharedItems>
    </cacheField>
    <cacheField name="Gender" numFmtId="0">
      <sharedItems count="2">
        <s v="M"/>
        <s v="F"/>
      </sharedItems>
    </cacheField>
    <cacheField name="Interest" numFmtId="1">
      <sharedItems containsSemiMixedTypes="0" containsString="0" containsNumber="1" containsInteger="1" minValue="2" maxValue="114"/>
    </cacheField>
    <cacheField name="Impressions" numFmtId="1">
      <sharedItems containsSemiMixedTypes="0" containsString="0" containsNumber="1" containsInteger="1" minValue="87" maxValue="3052003"/>
    </cacheField>
    <cacheField name="Clicks" numFmtId="1">
      <sharedItems containsSemiMixedTypes="0" containsString="0" containsNumber="1" containsInteger="1" minValue="0" maxValue="421"/>
    </cacheField>
    <cacheField name="Spent" numFmtId="0">
      <sharedItems containsSemiMixedTypes="0" containsString="0" containsNumber="1" minValue="0" maxValue="639.94999810000002"/>
    </cacheField>
    <cacheField name="Total_Conversion" numFmtId="1">
      <sharedItems containsSemiMixedTypes="0" containsString="0" containsNumber="1" containsInteger="1" minValue="0" maxValue="60"/>
    </cacheField>
    <cacheField name="Approved_Conversion" numFmtId="1">
      <sharedItems containsSemiMixedTypes="0" containsString="0" containsNumber="1" containsInteger="1" minValue="0" maxValue="21"/>
    </cacheField>
    <cacheField name="Conversion Rate" numFmtId="0">
      <sharedItems containsSemiMixedTypes="0" containsString="0" containsNumber="1" minValue="0" maxValue="200"/>
    </cacheField>
    <cacheField name="Cost Per Acquisition" numFmtId="0">
      <sharedItems containsSemiMixedTypes="0" containsString="0" containsNumber="1" minValue="0" maxValue="352.44999890000003"/>
    </cacheField>
    <cacheField name="Click Through Rate" numFmtId="165">
      <sharedItems containsSemiMixedTypes="0" containsString="0" containsNumber="1" minValue="0" maxValue="0.1059322033898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908.497280555559" createdVersion="6" refreshedVersion="6" minRefreshableVersion="3" recordCount="1143" xr:uid="{3CCDDE2F-15F2-4F2B-AA9E-D27D7957FAE7}">
  <cacheSource type="worksheet">
    <worksheetSource ref="A5:G1148" sheet="Working Of Analysis_3"/>
  </cacheSource>
  <cacheFields count="7">
    <cacheField name="Age" numFmtId="0">
      <sharedItems count="4">
        <s v="30-34"/>
        <s v="35-39"/>
        <s v="40-44"/>
        <s v="45-49"/>
      </sharedItems>
    </cacheField>
    <cacheField name="Gender" numFmtId="0">
      <sharedItems count="2">
        <s v="M"/>
        <s v="F"/>
      </sharedItems>
    </cacheField>
    <cacheField name="Interest" numFmtId="1">
      <sharedItems containsSemiMixedTypes="0" containsString="0" containsNumber="1" containsInteger="1" minValue="2" maxValue="114"/>
    </cacheField>
    <cacheField name="Cost Per Acquisition" numFmtId="0">
      <sharedItems containsSemiMixedTypes="0" containsString="0" containsNumber="1" minValue="0" maxValue="352.44999890000003"/>
    </cacheField>
    <cacheField name="Cost Per Mille" numFmtId="0">
      <sharedItems containsSemiMixedTypes="0" containsString="0" containsNumber="1" minValue="0" maxValue="1.5042372425847457"/>
    </cacheField>
    <cacheField name="Z-Score CPA" numFmtId="166">
      <sharedItems containsSemiMixedTypes="0" containsString="0" containsNumber="1" minValue="-0.4734783782729578" maxValue="7.5804915470774104" count="502">
        <n v="-0.44080090053371468"/>
        <n v="-0.4734783782729578"/>
        <n v="-0.44400009502688825"/>
        <n v="-0.44445712225340062"/>
        <n v="-0.23856615588016764"/>
        <n v="-0.3676764722184625"/>
        <n v="-0.40355314749011317"/>
        <n v="-0.40538125639616296"/>
        <n v="-0.43485953964223256"/>
        <n v="-0.27992716058928213"/>
        <n v="-0.43851576289296124"/>
        <n v="-6.0553893924632153E-2"/>
        <n v="-0.43668765126759684"/>
        <n v="-0.25798983472718584"/>
        <n v="-0.40949450687340405"/>
        <n v="-0.44765631555830238"/>
        <n v="-0.34253995305146456"/>
        <n v="-0.34482509190334132"/>
        <n v="-0.44011535817432901"/>
        <n v="-0.40858045242037916"/>
        <n v="-0.44262901062803633"/>
        <n v="-0.24427900438094255"/>
        <n v="-0.31892685524590969"/>
        <n v="-0.4417149561750115"/>
        <n v="-0.43760170572062174"/>
        <n v="-0.44125792894849902"/>
        <n v="-9.2660079547057989E-2"/>
        <n v="-0.39715475681276369"/>
        <n v="-0.35442267179519488"/>
        <n v="-0.26507376760396123"/>
        <n v="0.40949906194912661"/>
        <n v="-0.43737319209593978"/>
        <n v="-0.40720936530221269"/>
        <n v="-0.16704132972454963"/>
        <n v="-0.45382618854342366"/>
        <n v="-0.22736897248044835"/>
        <n v="0.8555580690644351"/>
        <n v="-0.23079669570306802"/>
        <n v="-0.34870982603658596"/>
        <n v="-1.2337472522779041E-2"/>
        <n v="3.5570485087826422"/>
        <n v="0.31238069479292468"/>
        <n v="-0.34802428518539164"/>
        <n v="0.71410800419654274"/>
        <n v="-0.4471992883317899"/>
        <n v="-0.40081097869240945"/>
        <n v="-0.45108402246503454"/>
        <n v="-0.43965833026227508"/>
        <n v="-0.4062953135685024"/>
        <n v="-0.3683620157661201"/>
        <n v="-0.2230272085613364"/>
        <n v="-0.41954911671108458"/>
        <n v="-0.3884712327221666"/>
        <n v="-0.19789069750657942"/>
        <n v="0.16019046276031002"/>
        <n v="-0.3286006063383734"/>
        <n v="-0.368590529390802"/>
        <n v="-0.46228120035757048"/>
        <n v="-0.43508805596337768"/>
        <n v="0.10740376383751435"/>
        <n v="-0.39784029901218965"/>
        <n v="-0.35944997944477547"/>
        <n v="-0.25684726939164504"/>
        <n v="-0.23193926668290046"/>
        <n v="-0.40035395146589697"/>
        <n v="-0.46045309010328911"/>
        <n v="-0.43211737628315788"/>
        <n v="-0.44651374748059558"/>
        <n v="-0.36539133608590035"/>
        <n v="-0.4419434697996934"/>
        <n v="-0.39167042874638291"/>
        <n v="-0.43920130372130417"/>
        <n v="-0.46936512916679968"/>
        <n v="-0.35030942677943433"/>
        <n v="-0.45085550884035258"/>
        <n v="-0.35282307651382711"/>
        <n v="-0.44948442718366666"/>
        <n v="-0.44285752425271829"/>
        <n v="-0.43166034633733086"/>
        <n v="-0.36996161378965392"/>
        <n v="-0.40286760394245569"/>
        <n v="-0.30117894562303549"/>
        <n v="-0.41292221106082166"/>
        <n v="-0.3791021637356804"/>
        <n v="-0.45702538182547392"/>
        <n v="-0.41063707492825946"/>
        <n v="-0.43394548518920772"/>
        <n v="-0.2397087321158182"/>
        <n v="-0.38321541419007016"/>
        <n v="-0.44308603785454875"/>
        <n v="-0.44102941534666856"/>
        <n v="-0.44537117670642556"/>
        <n v="-0.44217198340152386"/>
        <n v="-0.33842670529353802"/>
        <n v="-0.38024473722916502"/>
        <n v="-6.3753081608093579E-2"/>
        <n v="-0.36904755933662897"/>
        <n v="1.0799586353806818"/>
        <n v="-0.43600211041640252"/>
        <n v="-0.44057238540084148"/>
        <n v="-0.41109410215477193"/>
        <n v="-0.42046316844479487"/>
        <n v="-0.33248534593309859"/>
        <n v="-0.36059254478031633"/>
        <n v="0.42343842753746019"/>
        <n v="-0.37167546587193695"/>
        <n v="-0.4378302220417668"/>
        <n v="-0.4001254378640664"/>
        <n v="-0.42400513487175695"/>
        <n v="-0.36699093682874878"/>
        <n v="-0.43828724926827928"/>
        <n v="-0.37544594592358094"/>
        <n v="-0.39921138341104156"/>
        <n v="-0.41360775732779381"/>
        <n v="-0.45531152838353356"/>
        <n v="-0.40149651954360377"/>
        <n v="-0.4389727901194736"/>
        <n v="-0.19080677265063942"/>
        <n v="-5.880739480918095E-2"/>
        <n v="8.592347841002991E-2"/>
        <n v="0.51290158320523693"/>
        <n v="1.3764553249966678"/>
        <n v="6.7573814634184409E-2"/>
        <n v="0.38674177051936848"/>
        <n v="-0.43714467849410932"/>
        <n v="-6.9999124019034367E-2"/>
        <n v="-8.1577157600142655E-2"/>
        <n v="-0.28472595326594918"/>
        <n v="-0.20595397717580421"/>
        <n v="1.9300300961444119"/>
        <n v="0.34300154348879186"/>
        <n v="0.75958224683748921"/>
        <n v="0.42532363350329566"/>
        <n v="0.13368285661225379"/>
        <n v="0.23560003660004278"/>
        <n v="1.3299527753749902"/>
        <n v="0.36128264877377136"/>
        <n v="0.18578402272754188"/>
        <n v="0.18085827615065408"/>
        <n v="-0.2929524528493484"/>
        <n v="0.94467846244170706"/>
        <n v="-0.42549047607152407"/>
        <n v="-0.31191909496367881"/>
        <n v="-0.20234671559869757"/>
        <n v="0.29946965937947639"/>
        <n v="0.12362826167367499"/>
        <n v="-0.17549633893363875"/>
        <n v="0.40378621070618576"/>
        <n v="1.1120648301436609"/>
        <n v="0.37652778518606855"/>
        <n v="-0.3560222670765627"/>
        <n v="0.76369548892827266"/>
        <n v="0.14465151806938781"/>
        <n v="-0.29523758895905922"/>
        <n v="0.69700211505075027"/>
        <n v="2.7370266754372508"/>
        <n v="5.2651868368112704E-2"/>
        <n v="0.15427768362463168"/>
        <n v="0.7152505639791974"/>
        <n v="-0.4062381838083875"/>
        <n v="8.8381540004988119E-3"/>
        <n v="1.0171173361492325"/>
        <n v="0.63732734600366092"/>
        <n v="-0.31443275555247846"/>
        <n v="-0.43554508318989005"/>
        <n v="-0.37955919095076723"/>
        <n v="-0.26256011515025396"/>
        <n v="0.30872445659739151"/>
        <n v="-1.1651940857840647E-2"/>
        <n v="0.20566472345384884"/>
        <n v="0.40835648571347605"/>
        <n v="2.5824336230673345E-2"/>
        <n v="0.78608984430201978"/>
        <n v="-0.13356405015139378"/>
        <n v="1.2732813312817319"/>
        <n v="-0.33865521619890537"/>
        <n v="0.13939571036884682"/>
        <n v="-9.8315790735335876E-2"/>
        <n v="0.26325021647009728"/>
        <n v="0.22805908059857813"/>
        <n v="-0.33911224526876266"/>
        <n v="0.40744242307965611"/>
        <n v="1.5776617736381471"/>
        <n v="0.96714896730725064"/>
        <n v="4.2734374301040996E-2"/>
        <n v="1.7408206126273473"/>
        <n v="0.37499347630929453"/>
        <n v="0.74130113492560856"/>
        <n v="1.7308802804310435"/>
        <n v="0.42579971083859464"/>
        <n v="-0.1860079705592026"/>
        <n v="0.16750290647389854"/>
        <n v="0.48033836340947805"/>
        <n v="0.22303177433150623"/>
        <n v="-9.595306558646724E-3"/>
        <n v="2.53330656255075"/>
        <n v="0.99975027018966245"/>
        <n v="-0.12899377251619437"/>
        <n v="0.23777092141602157"/>
        <n v="1.3098435500781886"/>
        <n v="3.9078139304701449E-2"/>
        <n v="5.7130735558127033E-2"/>
        <n v="0.47988131438274623"/>
        <n v="0.83750546641262236"/>
        <n v="-7.6549862962792495E-2"/>
        <n v="3.5915541314417152"/>
        <n v="1.0523084692214573"/>
        <n v="0.72787595144899797"/>
        <n v="4.836497515719989"/>
        <n v="7.2155527558481827E-2"/>
        <n v="0.35271337876477499"/>
        <n v="-0.40332463297422738"/>
        <n v="2.4315037333973177"/>
        <n v="0.30872446893713823"/>
        <n v="0.10374755969054195"/>
        <n v="0.39479801489937333"/>
        <n v="0.44895576983960306"/>
        <n v="0.65423737641881508"/>
        <n v="-0.27238620592462348"/>
        <n v="-0.2465641459292825"/>
        <n v="0.1365392848616333"/>
        <n v="-0.3873286646673112"/>
        <n v="7.9068062357130001E-2"/>
        <n v="1.2837929697627104"/>
        <n v="-0.14167629432781209"/>
        <n v="-0.2538765829131388"/>
        <n v="-1.7496615462784036E-3"/>
        <n v="1.1354875194627716"/>
        <n v="9.277889811915109E-2"/>
        <n v="0.20155146216790362"/>
        <n v="0.39144646478164574"/>
        <n v="7.9296584185458471E-2"/>
        <n v="3.2595235542324703"/>
        <n v="0.85510103249170721"/>
        <n v="0.19629565435310578"/>
        <n v="0.85578656826989452"/>
        <n v="0.9181708288719912"/>
        <n v="0.4410339920169481"/>
        <n v="2.4980011963287914"/>
        <n v="0.89558606533933627"/>
        <n v="0.7343314674418685"/>
        <n v="-0.229882633069248"/>
        <n v="1.1638232264274877"/>
        <n v="2.2129302043998971"/>
        <n v="2.8040954926413035"/>
        <n v="-0.25273402165656988"/>
        <n v="0.47713915215100655"/>
        <n v="0.55391980219356174"/>
        <n v="-0.2522769916421887"/>
        <n v="-0.29729421420910546"/>
        <n v="1.5326445291796056"/>
        <n v="-0.27158640824966246"/>
        <n v="0.65995022343425014"/>
        <n v="0.97678464143723198"/>
        <n v="3.6310870652237788"/>
        <n v="0.86561266525984026"/>
        <n v="0.43440706465787116"/>
        <n v="-3.6788448256376366E-2"/>
        <n v="-0.11219800838527932"/>
        <n v="1.1372013800457692"/>
        <n v="0.91497166015517806"/>
        <n v="-0.1848654080343819"/>
        <n v="1.3857101511215826"/>
        <n v="-9.7116099010259124E-2"/>
        <n v="0.91428610563885626"/>
        <n v="1.2364906450432382"/>
        <n v="0.36014008624895077"/>
        <n v="-0.29340948007586082"/>
        <n v="2.3498100047721353"/>
        <n v="2.6285968960733586"/>
        <n v="0.86195644740203792"/>
        <n v="2.311800535373052"/>
        <n v="2.4578970099628035"/>
        <n v="-0.22714047258944767"/>
        <n v="1.0541365615831053"/>
        <n v="1.4962455561585599"/>
        <n v="4.5666226409508131"/>
        <n v="0.30118350613738715"/>
        <n v="1.9561568615998439"/>
        <n v="2.3674055617106666"/>
        <n v="0.46182873092609517"/>
        <n v="2.5913490571771107"/>
        <n v="0.1171727424244825"/>
        <n v="2.2755429870588362"/>
        <n v="2.5378768917158183"/>
        <n v="0.21000649308580657"/>
        <n v="0.59573783847856865"/>
        <n v="0.50616041012816559"/>
        <n v="0.30186905516937662"/>
        <n v="0.35922602635729667"/>
        <n v="0.4730259088414826"/>
        <n v="2.4285330330365964"/>
        <n v="-8.6375959267196739E-2"/>
        <n v="1.1570820410106697"/>
        <n v="0.19789524156793536"/>
        <n v="0.31940748056538543"/>
        <n v="0.49276951063864982"/>
        <n v="-7.7463914856462493E-2"/>
        <n v="0.26484980619857895"/>
        <n v="7.5804915470774104"/>
        <n v="5.5727690519529887"/>
        <n v="1.3386362940726608"/>
        <n v="-0.36333471085870545"/>
        <n v="0.37796415336160522"/>
        <n v="-9.9172724168899884E-2"/>
        <n v="4.4562482201629873E-2"/>
        <n v="-0.10551398313234116"/>
        <n v="3.1765695476855905E-2"/>
        <n v="0.39898742758139677"/>
        <n v="0.75158427534369732"/>
        <n v="1.2995604375387875"/>
        <n v="6.1015470559724151E-2"/>
        <n v="3.0255253348313902"/>
        <n v="0.80597056353794683"/>
        <n v="-0.23323416978083086"/>
        <n v="2.8934443751694263"/>
        <n v="1.3497192411234527"/>
        <n v="2.2145297966420308"/>
        <n v="1.4915120214365147"/>
        <n v="-5.9868336666144759E-2"/>
        <n v="0.49582015130709928"/>
        <n v="0.9465065712563514"/>
        <n v="1.2787656785204233"/>
        <n v="1.0130040713594082"/>
        <n v="-0.18128535954907912"/>
        <n v="8.7980095799200367E-2"/>
        <n v="9.3312094695311654E-2"/>
        <n v="-9.1060493817568269E-2"/>
        <n v="-0.37704554120494871"/>
        <n v="-0.36927607021914494"/>
        <n v="0.32769110680111146"/>
        <n v="0.47782469745060346"/>
        <n v="0.39144647826396167"/>
        <n v="0.50330398267858445"/>
        <n v="0.60282176827392298"/>
        <n v="0.89036834011607846"/>
        <n v="2.3884288047764057"/>
        <n v="0.50794281594822699"/>
        <n v="1.7168266970034025"/>
        <n v="0.38931367078370455"/>
        <n v="0.68554378340148214"/>
        <n v="0.10283351076755175"/>
        <n v="-0.24565008331831389"/>
        <n v="0.22971581700862398"/>
        <n v="0.28153130278842875"/>
        <n v="-7.3503005036119493E-2"/>
        <n v="1.4875130248352118"/>
        <n v="-3.4960344697550216E-2"/>
        <n v="-8.6050935189751019E-3"/>
        <n v="0.81008380585724427"/>
        <n v="1.7929217545201694"/>
        <n v="7.4269281974507023E-2"/>
        <n v="-0.41360775460847915"/>
        <n v="-0.40995153409991653"/>
        <n v="0.49473472912258376"/>
        <n v="-0.23239628840222956"/>
        <n v="0.39555970961459519"/>
        <n v="3.1176164461649485"/>
        <n v="0.37933526490790026"/>
        <n v="-0.41337924100664869"/>
        <n v="1.5359960798305319"/>
        <n v="1.5501258383435181"/>
        <n v="1.4884271087208181"/>
        <n v="0.2858730667075407"/>
        <n v="4.8888271234552505"/>
        <n v="1.795130743636502"/>
        <n v="0.23514300116988376"/>
        <n v="1.4611196840573395"/>
        <n v="0.49210681447503485"/>
        <n v="0.67160442581113267"/>
        <n v="1.0527655101359481"/>
        <n v="0.9631880705883672"/>
        <n v="1.1622236312146741"/>
        <n v="7.5361597908661784"/>
        <n v="0.50314402345437093"/>
        <n v="-0.25981794907186473"/>
        <n v="0.32944306094431253"/>
        <n v="0.49564878352990593"/>
        <n v="1.2054127395511689"/>
        <n v="3.3438451507741229"/>
        <n v="0.94102224298430792"/>
        <n v="1.015974761284665"/>
        <n v="0.5875113376154919"/>
        <n v="0.30986702746296702"/>
        <n v="0.98459217140909661"/>
        <n v="1.365315288335641"/>
        <n v="1.7523605724854288"/>
        <n v="1.3194411190699324"/>
        <n v="0.75204126370000712"/>
        <n v="5.0970032137584074"/>
        <n v="2.5302216429796389"/>
        <n v="-0.3809302726188788"/>
        <n v="-9.8487186105574276E-2"/>
        <n v="-6.3961172755885145E-3"/>
        <n v="0.53438187228894263"/>
        <n v="-6.6228647722634398E-2"/>
        <n v="2.4334460232605424"/>
        <n v="2.2079029184134273"/>
        <n v="3.4159412631051986"/>
        <n v="0.29135742080164695"/>
        <n v="1.0411112858217377"/>
        <n v="0.62750125792575451"/>
        <n v="1.3103005733971145"/>
        <n v="0.44903196031154635"/>
        <n v="3.8342358421188063"/>
        <n v="0.28381646325771392"/>
        <n v="8.9143098145111101E-3"/>
        <n v="0.40287217526551161"/>
        <n v="0.23125828067891485"/>
        <n v="-0.14007670185716437"/>
        <n v="1.342444865528861"/>
        <n v="2.5595857078836706"/>
        <n v="4.1333605374451023"/>
        <n v="4.8403822108459229"/>
        <n v="6.1006360754580191"/>
        <n v="3.1358976302871988"/>
        <n v="2.7541652298516146"/>
        <n v="1.4103896588904594"/>
        <n v="-0.34551063133774995"/>
        <n v="0.89545656601848123"/>
        <n v="0.3287194294350404"/>
        <n v="0.67914539455224321"/>
        <n v="1.2118111122901827"/>
        <n v="2.8587102363948711"/>
        <n v="2.3891143995873327"/>
        <n v="0.4092705428629641"/>
        <n v="3.5476795057223964"/>
        <n v="5.4491430491704467"/>
        <n v="3.8758252998278837"/>
        <n v="1.8662747454763202"/>
        <n v="1.0605349892796958"/>
        <n v="0.58074160522267493"/>
        <n v="4.0531520230345519"/>
        <n v="1.6059974902004446"/>
        <n v="1.7957401336552854"/>
        <n v="-0.1829611291616966"/>
        <n v="2.7725606388971014"/>
        <n v="3.1667469162612778"/>
        <n v="3.951920439609629"/>
        <n v="-0.43046065055613364"/>
        <n v="-0.41200815660779677"/>
        <n v="0.15104991297424314"/>
        <n v="-8.757425941758273E-3"/>
        <n v="-0.11798703440888036"/>
        <n v="-0.40035395420806291"/>
        <n v="0.25982250672979362"/>
        <n v="-0.40583828362267538"/>
        <n v="-0.27992716191466238"/>
        <n v="0.59253862337344754"/>
        <n v="-2.0563965387871627E-2"/>
        <n v="-0.21023045714194921"/>
        <n v="-0.19583408308808875"/>
        <n v="-0.43942981732313469"/>
        <n v="0.90286040063932249"/>
        <n v="0.18281333219291523"/>
        <n v="-7.5064519066562183E-2"/>
        <n v="-0.16498469908157701"/>
        <n v="-0.26187457432191097"/>
        <n v="0.11494474034809524"/>
        <n v="-0.307577334929302"/>
        <n v="-5.2555903692706241E-2"/>
        <n v="0.68051646496604867"/>
        <n v="0.46502791323948151"/>
        <n v="0.36288224947091696"/>
        <n v="0.17595794413295959"/>
        <n v="-0.34288272617352494"/>
        <n v="0.66360646859945516"/>
        <n v="0.79225975199839183"/>
        <n v="0.33865978208333208"/>
        <n v="0.21000649857013848"/>
        <n v="2.7010357665816898"/>
        <n v="-0.14259034187971931"/>
        <n v="-5.7583206538418218E-2"/>
        <n v="0.37956374659396575"/>
        <n v="1.3342183432616557"/>
        <n v="0.62064583044716315"/>
        <n v="0.44437025486411058"/>
        <n v="0.72873284774906444"/>
        <n v="2.4359597736552772"/>
        <n v="1.0957260965298574"/>
        <n v="-0.25844686467301287"/>
        <n v="0.41315528106375493"/>
        <n v="-9.1174739649819717E-2"/>
        <n v="0.33203286552969491"/>
        <n v="9.32105173524342E-2"/>
        <n v="0.8582431079420646"/>
        <n v="2.0148086814994026"/>
        <n v="6.9088895870766835"/>
        <n v="0.5318682375222058"/>
        <n v="1.9361999809894008"/>
        <n v="0.21446250615062051"/>
        <n v="0.95061979460900092"/>
        <n v="5.9070846783452833"/>
        <n v="0.42943690701473086"/>
        <n v="-6.2039218625700755E-2"/>
        <n v="0.26983139764547748"/>
        <n v="1.4331838610995564"/>
        <n v="0.85527241957831912"/>
        <n v="0.61630408001036729"/>
        <n v="3.6190900320022421"/>
        <n v="1.7969207888262544"/>
        <n v="1.4187303790400976"/>
      </sharedItems>
    </cacheField>
    <cacheField name="Z-Score CPM" numFmtId="166">
      <sharedItems containsSemiMixedTypes="0" containsString="0" containsNumber="1" minValue="-1.4876933329103568" maxValue="7.8606916548345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3">
  <r>
    <n v="708746"/>
    <n v="916"/>
    <n v="103916"/>
    <x v="0"/>
    <x v="0"/>
    <n v="15"/>
    <n v="7350"/>
    <n v="1"/>
    <n v="1.4299999480000001"/>
    <n v="2"/>
    <n v="1"/>
  </r>
  <r>
    <n v="708749"/>
    <n v="916"/>
    <n v="103917"/>
    <x v="0"/>
    <x v="0"/>
    <n v="16"/>
    <n v="17861"/>
    <n v="2"/>
    <n v="1.820000023"/>
    <n v="2"/>
    <n v="0"/>
  </r>
  <r>
    <n v="708771"/>
    <n v="916"/>
    <n v="103920"/>
    <x v="0"/>
    <x v="0"/>
    <n v="20"/>
    <n v="693"/>
    <n v="0"/>
    <n v="0"/>
    <n v="1"/>
    <n v="0"/>
  </r>
  <r>
    <n v="708815"/>
    <n v="916"/>
    <n v="103928"/>
    <x v="0"/>
    <x v="0"/>
    <n v="28"/>
    <n v="4259"/>
    <n v="1"/>
    <n v="1.25"/>
    <n v="1"/>
    <n v="0"/>
  </r>
  <r>
    <n v="708818"/>
    <n v="916"/>
    <n v="103928"/>
    <x v="0"/>
    <x v="0"/>
    <n v="28"/>
    <n v="4133"/>
    <n v="1"/>
    <n v="1.289999962"/>
    <n v="1"/>
    <n v="1"/>
  </r>
  <r>
    <n v="708820"/>
    <n v="916"/>
    <n v="103929"/>
    <x v="0"/>
    <x v="0"/>
    <n v="29"/>
    <n v="1915"/>
    <n v="0"/>
    <n v="0"/>
    <n v="1"/>
    <n v="1"/>
  </r>
  <r>
    <n v="708889"/>
    <n v="916"/>
    <n v="103940"/>
    <x v="0"/>
    <x v="0"/>
    <n v="15"/>
    <n v="15615"/>
    <n v="3"/>
    <n v="4.7699999809999998"/>
    <n v="1"/>
    <n v="0"/>
  </r>
  <r>
    <n v="708895"/>
    <n v="916"/>
    <n v="103941"/>
    <x v="0"/>
    <x v="0"/>
    <n v="16"/>
    <n v="10951"/>
    <n v="1"/>
    <n v="1.269999981"/>
    <n v="1"/>
    <n v="1"/>
  </r>
  <r>
    <n v="708953"/>
    <n v="916"/>
    <n v="103951"/>
    <x v="0"/>
    <x v="0"/>
    <n v="27"/>
    <n v="2355"/>
    <n v="1"/>
    <n v="1.5"/>
    <n v="1"/>
    <n v="0"/>
  </r>
  <r>
    <n v="708958"/>
    <n v="916"/>
    <n v="103952"/>
    <x v="0"/>
    <x v="0"/>
    <n v="28"/>
    <n v="9502"/>
    <n v="3"/>
    <n v="3.1599999670000001"/>
    <n v="1"/>
    <n v="0"/>
  </r>
  <r>
    <n v="708979"/>
    <n v="916"/>
    <n v="103955"/>
    <x v="0"/>
    <x v="0"/>
    <n v="31"/>
    <n v="1224"/>
    <n v="0"/>
    <n v="0"/>
    <n v="1"/>
    <n v="0"/>
  </r>
  <r>
    <n v="709023"/>
    <n v="916"/>
    <n v="103962"/>
    <x v="0"/>
    <x v="0"/>
    <n v="7"/>
    <n v="735"/>
    <n v="0"/>
    <n v="0"/>
    <n v="1"/>
    <n v="0"/>
  </r>
  <r>
    <n v="709038"/>
    <n v="916"/>
    <n v="103965"/>
    <x v="0"/>
    <x v="0"/>
    <n v="16"/>
    <n v="5117"/>
    <n v="0"/>
    <n v="0"/>
    <n v="1"/>
    <n v="0"/>
  </r>
  <r>
    <n v="709040"/>
    <n v="916"/>
    <n v="103965"/>
    <x v="0"/>
    <x v="0"/>
    <n v="16"/>
    <n v="5120"/>
    <n v="0"/>
    <n v="0"/>
    <n v="1"/>
    <n v="0"/>
  </r>
  <r>
    <n v="709059"/>
    <n v="916"/>
    <n v="103968"/>
    <x v="0"/>
    <x v="0"/>
    <n v="20"/>
    <n v="14669"/>
    <n v="7"/>
    <n v="10.280000210000001"/>
    <n v="1"/>
    <n v="1"/>
  </r>
  <r>
    <n v="709105"/>
    <n v="916"/>
    <n v="103976"/>
    <x v="0"/>
    <x v="0"/>
    <n v="28"/>
    <n v="1241"/>
    <n v="0"/>
    <n v="0"/>
    <n v="1"/>
    <n v="1"/>
  </r>
  <r>
    <n v="709115"/>
    <n v="916"/>
    <n v="103978"/>
    <x v="0"/>
    <x v="0"/>
    <n v="30"/>
    <n v="2305"/>
    <n v="1"/>
    <n v="0.56999999300000004"/>
    <n v="1"/>
    <n v="0"/>
  </r>
  <r>
    <n v="709124"/>
    <n v="916"/>
    <n v="103979"/>
    <x v="0"/>
    <x v="0"/>
    <n v="31"/>
    <n v="1024"/>
    <n v="0"/>
    <n v="0"/>
    <n v="1"/>
    <n v="1"/>
  </r>
  <r>
    <n v="709179"/>
    <n v="916"/>
    <n v="103988"/>
    <x v="1"/>
    <x v="0"/>
    <n v="15"/>
    <n v="4627"/>
    <n v="1"/>
    <n v="1.690000057"/>
    <n v="1"/>
    <n v="0"/>
  </r>
  <r>
    <n v="709183"/>
    <n v="916"/>
    <n v="103989"/>
    <x v="1"/>
    <x v="0"/>
    <n v="16"/>
    <n v="21026"/>
    <n v="4"/>
    <n v="4.6300001139999996"/>
    <n v="2"/>
    <n v="1"/>
  </r>
  <r>
    <n v="709320"/>
    <n v="916"/>
    <n v="104012"/>
    <x v="1"/>
    <x v="0"/>
    <n v="15"/>
    <n v="1422"/>
    <n v="0"/>
    <n v="0"/>
    <n v="1"/>
    <n v="1"/>
  </r>
  <r>
    <n v="709323"/>
    <n v="916"/>
    <n v="104012"/>
    <x v="1"/>
    <x v="0"/>
    <n v="15"/>
    <n v="7132"/>
    <n v="2"/>
    <n v="2.6099998950000001"/>
    <n v="1"/>
    <n v="0"/>
  </r>
  <r>
    <n v="709326"/>
    <n v="916"/>
    <n v="104013"/>
    <x v="1"/>
    <x v="0"/>
    <n v="16"/>
    <n v="12190"/>
    <n v="2"/>
    <n v="3.0499999519999998"/>
    <n v="1"/>
    <n v="0"/>
  </r>
  <r>
    <n v="709327"/>
    <n v="916"/>
    <n v="104013"/>
    <x v="1"/>
    <x v="0"/>
    <n v="16"/>
    <n v="12193"/>
    <n v="2"/>
    <n v="3.0599999430000002"/>
    <n v="1"/>
    <n v="1"/>
  </r>
  <r>
    <n v="709328"/>
    <n v="916"/>
    <n v="104013"/>
    <x v="1"/>
    <x v="0"/>
    <n v="16"/>
    <n v="3332"/>
    <n v="0"/>
    <n v="0"/>
    <n v="1"/>
    <n v="1"/>
  </r>
  <r>
    <n v="709455"/>
    <n v="916"/>
    <n v="104034"/>
    <x v="1"/>
    <x v="0"/>
    <n v="7"/>
    <n v="559"/>
    <n v="0"/>
    <n v="0"/>
    <n v="1"/>
    <n v="0"/>
  </r>
  <r>
    <n v="709544"/>
    <n v="916"/>
    <n v="104049"/>
    <x v="1"/>
    <x v="0"/>
    <n v="29"/>
    <n v="7440"/>
    <n v="2"/>
    <n v="2.9800000190000002"/>
    <n v="1"/>
    <n v="1"/>
  </r>
  <r>
    <n v="709614"/>
    <n v="916"/>
    <n v="104061"/>
    <x v="2"/>
    <x v="0"/>
    <n v="16"/>
    <n v="19113"/>
    <n v="4"/>
    <n v="5.5200000999999999"/>
    <n v="1"/>
    <n v="0"/>
  </r>
  <r>
    <n v="709756"/>
    <n v="916"/>
    <n v="104085"/>
    <x v="2"/>
    <x v="0"/>
    <n v="16"/>
    <n v="10976"/>
    <n v="2"/>
    <n v="1.690000057"/>
    <n v="1"/>
    <n v="1"/>
  </r>
  <r>
    <n v="709761"/>
    <n v="916"/>
    <n v="104085"/>
    <x v="2"/>
    <x v="0"/>
    <n v="16"/>
    <n v="2861"/>
    <n v="0"/>
    <n v="0"/>
    <n v="1"/>
    <n v="0"/>
  </r>
  <r>
    <n v="709899"/>
    <n v="916"/>
    <n v="104108"/>
    <x v="2"/>
    <x v="0"/>
    <n v="15"/>
    <n v="1398"/>
    <n v="0"/>
    <n v="0"/>
    <n v="1"/>
    <n v="1"/>
  </r>
  <r>
    <n v="709901"/>
    <n v="916"/>
    <n v="104109"/>
    <x v="2"/>
    <x v="0"/>
    <n v="16"/>
    <n v="23817"/>
    <n v="7"/>
    <n v="8.4700001480000005"/>
    <n v="1"/>
    <n v="1"/>
  </r>
  <r>
    <n v="710045"/>
    <n v="916"/>
    <n v="104133"/>
    <x v="3"/>
    <x v="0"/>
    <n v="16"/>
    <n v="47224"/>
    <n v="12"/>
    <n v="15.82000017"/>
    <n v="1"/>
    <n v="0"/>
  </r>
  <r>
    <n v="710088"/>
    <n v="916"/>
    <n v="104140"/>
    <x v="3"/>
    <x v="0"/>
    <n v="24"/>
    <n v="2283"/>
    <n v="1"/>
    <n v="1.4700000289999999"/>
    <n v="1"/>
    <n v="0"/>
  </r>
  <r>
    <n v="710360"/>
    <n v="916"/>
    <n v="104185"/>
    <x v="3"/>
    <x v="0"/>
    <n v="21"/>
    <n v="2182"/>
    <n v="1"/>
    <n v="1.5299999710000001"/>
    <n v="1"/>
    <n v="1"/>
  </r>
  <r>
    <n v="710477"/>
    <n v="916"/>
    <n v="104205"/>
    <x v="0"/>
    <x v="1"/>
    <n v="16"/>
    <n v="2654"/>
    <n v="0"/>
    <n v="0"/>
    <n v="1"/>
    <n v="1"/>
  </r>
  <r>
    <n v="710480"/>
    <n v="916"/>
    <n v="104205"/>
    <x v="0"/>
    <x v="1"/>
    <n v="16"/>
    <n v="57665"/>
    <n v="14"/>
    <n v="18.06999969"/>
    <n v="1"/>
    <n v="1"/>
  </r>
  <r>
    <n v="710571"/>
    <n v="916"/>
    <n v="104220"/>
    <x v="0"/>
    <x v="1"/>
    <n v="32"/>
    <n v="3091"/>
    <n v="1"/>
    <n v="1.6100000139999999"/>
    <n v="1"/>
    <n v="1"/>
  </r>
  <r>
    <n v="710617"/>
    <n v="916"/>
    <n v="104228"/>
    <x v="0"/>
    <x v="1"/>
    <n v="15"/>
    <n v="5014"/>
    <n v="1"/>
    <n v="1.190000057"/>
    <n v="1"/>
    <n v="0"/>
  </r>
  <r>
    <n v="710623"/>
    <n v="916"/>
    <n v="104229"/>
    <x v="0"/>
    <x v="1"/>
    <n v="16"/>
    <n v="38726"/>
    <n v="7"/>
    <n v="9.2200002669999996"/>
    <n v="1"/>
    <n v="0"/>
  </r>
  <r>
    <n v="710628"/>
    <n v="916"/>
    <n v="104230"/>
    <x v="0"/>
    <x v="1"/>
    <n v="18"/>
    <n v="1473"/>
    <n v="0"/>
    <n v="0"/>
    <n v="1"/>
    <n v="0"/>
  </r>
  <r>
    <n v="710682"/>
    <n v="916"/>
    <n v="104239"/>
    <x v="0"/>
    <x v="1"/>
    <n v="27"/>
    <n v="1186"/>
    <n v="0"/>
    <n v="0"/>
    <n v="1"/>
    <n v="0"/>
  </r>
  <r>
    <n v="710763"/>
    <n v="916"/>
    <n v="104252"/>
    <x v="0"/>
    <x v="1"/>
    <n v="15"/>
    <n v="5369"/>
    <n v="1"/>
    <n v="1.5099999900000001"/>
    <n v="1"/>
    <n v="0"/>
  </r>
  <r>
    <n v="710836"/>
    <n v="916"/>
    <n v="104265"/>
    <x v="0"/>
    <x v="1"/>
    <n v="29"/>
    <n v="22221"/>
    <n v="7"/>
    <n v="9.4300000669999999"/>
    <n v="1"/>
    <n v="1"/>
  </r>
  <r>
    <n v="710867"/>
    <n v="916"/>
    <n v="104270"/>
    <x v="0"/>
    <x v="1"/>
    <n v="63"/>
    <n v="1185"/>
    <n v="0"/>
    <n v="0"/>
    <n v="1"/>
    <n v="0"/>
  </r>
  <r>
    <n v="710880"/>
    <n v="916"/>
    <n v="104272"/>
    <x v="0"/>
    <x v="1"/>
    <n v="65"/>
    <n v="13019"/>
    <n v="5"/>
    <n v="6.9600000380000004"/>
    <n v="1"/>
    <n v="0"/>
  </r>
  <r>
    <n v="710961"/>
    <n v="916"/>
    <n v="104285"/>
    <x v="1"/>
    <x v="1"/>
    <n v="25"/>
    <n v="2508"/>
    <n v="1"/>
    <n v="1.2200000289999999"/>
    <n v="1"/>
    <n v="0"/>
  </r>
  <r>
    <n v="710968"/>
    <n v="916"/>
    <n v="104287"/>
    <x v="1"/>
    <x v="1"/>
    <n v="27"/>
    <n v="5864"/>
    <n v="2"/>
    <n v="2.7999999519999998"/>
    <n v="1"/>
    <n v="1"/>
  </r>
  <r>
    <n v="711217"/>
    <n v="916"/>
    <n v="104328"/>
    <x v="1"/>
    <x v="1"/>
    <n v="20"/>
    <n v="2783"/>
    <n v="1"/>
    <n v="1.6000000240000001"/>
    <n v="1"/>
    <n v="0"/>
  </r>
  <r>
    <n v="711623"/>
    <n v="916"/>
    <n v="104396"/>
    <x v="2"/>
    <x v="1"/>
    <n v="15"/>
    <n v="3812"/>
    <n v="1"/>
    <n v="1.1299999949999999"/>
    <n v="2"/>
    <n v="1"/>
  </r>
  <r>
    <n v="711764"/>
    <n v="916"/>
    <n v="104419"/>
    <x v="3"/>
    <x v="1"/>
    <n v="10"/>
    <n v="11199"/>
    <n v="4"/>
    <n v="5.7300000190000002"/>
    <n v="1"/>
    <n v="1"/>
  </r>
  <r>
    <n v="711785"/>
    <n v="916"/>
    <n v="104423"/>
    <x v="3"/>
    <x v="1"/>
    <n v="19"/>
    <n v="292"/>
    <n v="0"/>
    <n v="0"/>
    <n v="1"/>
    <n v="0"/>
  </r>
  <r>
    <n v="711877"/>
    <n v="916"/>
    <n v="104438"/>
    <x v="3"/>
    <x v="1"/>
    <n v="63"/>
    <n v="17572"/>
    <n v="7"/>
    <n v="9.3799999950000004"/>
    <n v="1"/>
    <n v="0"/>
  </r>
  <r>
    <n v="712052"/>
    <n v="916"/>
    <n v="104467"/>
    <x v="3"/>
    <x v="1"/>
    <n v="10"/>
    <n v="1448"/>
    <n v="0"/>
    <n v="0"/>
    <n v="1"/>
    <n v="1"/>
  </r>
  <r>
    <n v="734209"/>
    <n v="936"/>
    <n v="108654"/>
    <x v="0"/>
    <x v="0"/>
    <n v="10"/>
    <n v="1772"/>
    <n v="0"/>
    <n v="0"/>
    <n v="1"/>
    <n v="1"/>
  </r>
  <r>
    <n v="734210"/>
    <n v="936"/>
    <n v="108654"/>
    <x v="0"/>
    <x v="0"/>
    <n v="10"/>
    <n v="13329"/>
    <n v="4"/>
    <n v="5.6299999950000004"/>
    <n v="1"/>
    <n v="1"/>
  </r>
  <r>
    <n v="734215"/>
    <n v="936"/>
    <n v="108655"/>
    <x v="0"/>
    <x v="0"/>
    <n v="15"/>
    <n v="13659"/>
    <n v="3"/>
    <n v="3.8400000329999999"/>
    <n v="1"/>
    <n v="0"/>
  </r>
  <r>
    <n v="734243"/>
    <n v="936"/>
    <n v="108660"/>
    <x v="0"/>
    <x v="0"/>
    <n v="21"/>
    <n v="739"/>
    <n v="0"/>
    <n v="0"/>
    <n v="1"/>
    <n v="1"/>
  </r>
  <r>
    <n v="734266"/>
    <n v="936"/>
    <n v="108664"/>
    <x v="0"/>
    <x v="0"/>
    <n v="25"/>
    <n v="605"/>
    <n v="0"/>
    <n v="0"/>
    <n v="1"/>
    <n v="0"/>
  </r>
  <r>
    <n v="734272"/>
    <n v="936"/>
    <n v="108665"/>
    <x v="0"/>
    <x v="0"/>
    <n v="26"/>
    <n v="1030"/>
    <n v="0"/>
    <n v="0"/>
    <n v="1"/>
    <n v="0"/>
  </r>
  <r>
    <n v="734290"/>
    <n v="936"/>
    <n v="108668"/>
    <x v="0"/>
    <x v="0"/>
    <n v="29"/>
    <n v="5374"/>
    <n v="1"/>
    <n v="1.039999962"/>
    <n v="4"/>
    <n v="0"/>
  </r>
  <r>
    <n v="734313"/>
    <n v="936"/>
    <n v="108672"/>
    <x v="0"/>
    <x v="0"/>
    <n v="36"/>
    <n v="790"/>
    <n v="0"/>
    <n v="0"/>
    <n v="1"/>
    <n v="1"/>
  </r>
  <r>
    <n v="734314"/>
    <n v="936"/>
    <n v="108672"/>
    <x v="0"/>
    <x v="0"/>
    <n v="36"/>
    <n v="962"/>
    <n v="0"/>
    <n v="0"/>
    <n v="1"/>
    <n v="0"/>
  </r>
  <r>
    <n v="734352"/>
    <n v="936"/>
    <n v="108678"/>
    <x v="1"/>
    <x v="0"/>
    <n v="10"/>
    <n v="4423"/>
    <n v="1"/>
    <n v="1.460000038"/>
    <n v="1"/>
    <n v="1"/>
  </r>
  <r>
    <n v="734361"/>
    <n v="936"/>
    <n v="108680"/>
    <x v="1"/>
    <x v="0"/>
    <n v="16"/>
    <n v="12382"/>
    <n v="2"/>
    <n v="2.8399999139999998"/>
    <n v="1"/>
    <n v="1"/>
  </r>
  <r>
    <n v="734381"/>
    <n v="936"/>
    <n v="108683"/>
    <x v="1"/>
    <x v="0"/>
    <n v="20"/>
    <n v="2938"/>
    <n v="1"/>
    <n v="1.3500000240000001"/>
    <n v="1"/>
    <n v="1"/>
  </r>
  <r>
    <n v="734399"/>
    <n v="936"/>
    <n v="108686"/>
    <x v="1"/>
    <x v="0"/>
    <n v="23"/>
    <n v="239"/>
    <n v="0"/>
    <n v="0"/>
    <n v="1"/>
    <n v="0"/>
  </r>
  <r>
    <n v="734418"/>
    <n v="936"/>
    <n v="108689"/>
    <x v="1"/>
    <x v="0"/>
    <n v="26"/>
    <n v="591"/>
    <n v="0"/>
    <n v="0"/>
    <n v="1"/>
    <n v="0"/>
  </r>
  <r>
    <n v="734421"/>
    <n v="936"/>
    <n v="108690"/>
    <x v="1"/>
    <x v="0"/>
    <n v="27"/>
    <n v="10332"/>
    <n v="4"/>
    <n v="5.75"/>
    <n v="1"/>
    <n v="0"/>
  </r>
  <r>
    <n v="734427"/>
    <n v="936"/>
    <n v="108691"/>
    <x v="1"/>
    <x v="0"/>
    <n v="28"/>
    <n v="8259"/>
    <n v="3"/>
    <n v="3.9800000190000002"/>
    <n v="1"/>
    <n v="0"/>
  </r>
  <r>
    <n v="734433"/>
    <n v="936"/>
    <n v="108692"/>
    <x v="1"/>
    <x v="0"/>
    <n v="29"/>
    <n v="12158"/>
    <n v="3"/>
    <n v="4.4499999280000004"/>
    <n v="1"/>
    <n v="0"/>
  </r>
  <r>
    <n v="734582"/>
    <n v="936"/>
    <n v="108716"/>
    <x v="2"/>
    <x v="0"/>
    <n v="29"/>
    <n v="7709"/>
    <n v="2"/>
    <n v="1.3200000519999999"/>
    <n v="2"/>
    <n v="0"/>
  </r>
  <r>
    <n v="734605"/>
    <n v="936"/>
    <n v="108720"/>
    <x v="2"/>
    <x v="0"/>
    <n v="36"/>
    <n v="834"/>
    <n v="0"/>
    <n v="0"/>
    <n v="1"/>
    <n v="0"/>
  </r>
  <r>
    <n v="734660"/>
    <n v="936"/>
    <n v="108729"/>
    <x v="3"/>
    <x v="0"/>
    <n v="18"/>
    <n v="1299"/>
    <n v="0"/>
    <n v="0"/>
    <n v="2"/>
    <n v="0"/>
  </r>
  <r>
    <n v="734666"/>
    <n v="936"/>
    <n v="108730"/>
    <x v="3"/>
    <x v="0"/>
    <n v="19"/>
    <n v="371"/>
    <n v="0"/>
    <n v="0"/>
    <n v="1"/>
    <n v="0"/>
  </r>
  <r>
    <n v="734726"/>
    <n v="936"/>
    <n v="108740"/>
    <x v="3"/>
    <x v="0"/>
    <n v="29"/>
    <n v="10466"/>
    <n v="3"/>
    <n v="4.0900000329999999"/>
    <n v="1"/>
    <n v="0"/>
  </r>
  <r>
    <n v="734737"/>
    <n v="936"/>
    <n v="108742"/>
    <x v="3"/>
    <x v="0"/>
    <n v="31"/>
    <n v="839"/>
    <n v="0"/>
    <n v="0"/>
    <n v="1"/>
    <n v="0"/>
  </r>
  <r>
    <n v="734785"/>
    <n v="936"/>
    <n v="108750"/>
    <x v="0"/>
    <x v="1"/>
    <n v="10"/>
    <n v="5576"/>
    <n v="1"/>
    <n v="1.5299999710000001"/>
    <n v="1"/>
    <n v="1"/>
  </r>
  <r>
    <n v="734794"/>
    <n v="936"/>
    <n v="108752"/>
    <x v="0"/>
    <x v="1"/>
    <n v="16"/>
    <n v="4010"/>
    <n v="0"/>
    <n v="0"/>
    <n v="1"/>
    <n v="0"/>
  </r>
  <r>
    <n v="734796"/>
    <n v="936"/>
    <n v="108752"/>
    <x v="0"/>
    <x v="1"/>
    <n v="16"/>
    <n v="39337"/>
    <n v="7"/>
    <n v="10.03000009"/>
    <n v="1"/>
    <n v="1"/>
  </r>
  <r>
    <n v="734800"/>
    <n v="936"/>
    <n v="108753"/>
    <x v="0"/>
    <x v="1"/>
    <n v="18"/>
    <n v="1635"/>
    <n v="0"/>
    <n v="0"/>
    <n v="1"/>
    <n v="0"/>
  </r>
  <r>
    <n v="734803"/>
    <n v="936"/>
    <n v="108753"/>
    <x v="0"/>
    <x v="1"/>
    <n v="18"/>
    <n v="1631"/>
    <n v="0"/>
    <n v="0"/>
    <n v="1"/>
    <n v="0"/>
  </r>
  <r>
    <n v="734852"/>
    <n v="936"/>
    <n v="108761"/>
    <x v="0"/>
    <x v="1"/>
    <n v="26"/>
    <n v="13479"/>
    <n v="3"/>
    <n v="4.25"/>
    <n v="1"/>
    <n v="0"/>
  </r>
  <r>
    <n v="734854"/>
    <n v="936"/>
    <n v="108762"/>
    <x v="0"/>
    <x v="1"/>
    <n v="27"/>
    <n v="57022"/>
    <n v="13"/>
    <n v="20.290000320000001"/>
    <n v="3"/>
    <n v="3"/>
  </r>
  <r>
    <n v="734856"/>
    <n v="936"/>
    <n v="108762"/>
    <x v="0"/>
    <x v="1"/>
    <n v="27"/>
    <n v="5453"/>
    <n v="1"/>
    <n v="1.3899999860000001"/>
    <n v="1"/>
    <n v="1"/>
  </r>
  <r>
    <n v="734866"/>
    <n v="936"/>
    <n v="108764"/>
    <x v="0"/>
    <x v="1"/>
    <n v="29"/>
    <n v="11803"/>
    <n v="3"/>
    <n v="4.4400000569999998"/>
    <n v="1"/>
    <n v="0"/>
  </r>
  <r>
    <n v="734881"/>
    <n v="936"/>
    <n v="108766"/>
    <x v="0"/>
    <x v="1"/>
    <n v="31"/>
    <n v="4259"/>
    <n v="1"/>
    <n v="1.5700000519999999"/>
    <n v="1"/>
    <n v="1"/>
  </r>
  <r>
    <n v="734901"/>
    <n v="936"/>
    <n v="108770"/>
    <x v="0"/>
    <x v="1"/>
    <n v="64"/>
    <n v="1554"/>
    <n v="0"/>
    <n v="0"/>
    <n v="1"/>
    <n v="0"/>
  </r>
  <r>
    <n v="734903"/>
    <n v="936"/>
    <n v="108770"/>
    <x v="0"/>
    <x v="1"/>
    <n v="64"/>
    <n v="5323"/>
    <n v="1"/>
    <n v="1.289999962"/>
    <n v="1"/>
    <n v="1"/>
  </r>
  <r>
    <n v="734925"/>
    <n v="936"/>
    <n v="108774"/>
    <x v="1"/>
    <x v="1"/>
    <n v="10"/>
    <n v="5024"/>
    <n v="1"/>
    <n v="1.4099999670000001"/>
    <n v="1"/>
    <n v="1"/>
  </r>
  <r>
    <n v="734939"/>
    <n v="936"/>
    <n v="108776"/>
    <x v="1"/>
    <x v="1"/>
    <n v="16"/>
    <n v="104648"/>
    <n v="24"/>
    <n v="33.330000040000002"/>
    <n v="4"/>
    <n v="2"/>
  </r>
  <r>
    <n v="734968"/>
    <n v="936"/>
    <n v="108781"/>
    <x v="1"/>
    <x v="1"/>
    <n v="22"/>
    <n v="8504"/>
    <n v="3"/>
    <n v="3.340000093"/>
    <n v="1"/>
    <n v="1"/>
  </r>
  <r>
    <n v="734999"/>
    <n v="936"/>
    <n v="108786"/>
    <x v="1"/>
    <x v="1"/>
    <n v="27"/>
    <n v="20277"/>
    <n v="6"/>
    <n v="8.0500000719999996"/>
    <n v="1"/>
    <n v="0"/>
  </r>
  <r>
    <n v="735014"/>
    <n v="936"/>
    <n v="108788"/>
    <x v="1"/>
    <x v="1"/>
    <n v="29"/>
    <n v="12403"/>
    <n v="4"/>
    <n v="5.2100000380000004"/>
    <n v="1"/>
    <n v="1"/>
  </r>
  <r>
    <n v="735032"/>
    <n v="936"/>
    <n v="108791"/>
    <x v="1"/>
    <x v="1"/>
    <n v="32"/>
    <n v="498"/>
    <n v="0"/>
    <n v="0"/>
    <n v="1"/>
    <n v="1"/>
  </r>
  <r>
    <n v="735033"/>
    <n v="936"/>
    <n v="108792"/>
    <x v="1"/>
    <x v="1"/>
    <n v="36"/>
    <n v="652"/>
    <n v="0"/>
    <n v="0"/>
    <n v="0"/>
    <n v="0"/>
  </r>
  <r>
    <n v="735043"/>
    <n v="936"/>
    <n v="108793"/>
    <x v="1"/>
    <x v="1"/>
    <n v="63"/>
    <n v="1357"/>
    <n v="0"/>
    <n v="0"/>
    <n v="1"/>
    <n v="1"/>
  </r>
  <r>
    <n v="735048"/>
    <n v="936"/>
    <n v="108794"/>
    <x v="1"/>
    <x v="1"/>
    <n v="64"/>
    <n v="1393"/>
    <n v="0"/>
    <n v="0"/>
    <n v="1"/>
    <n v="0"/>
  </r>
  <r>
    <n v="735065"/>
    <n v="936"/>
    <n v="108797"/>
    <x v="2"/>
    <x v="1"/>
    <n v="7"/>
    <n v="648"/>
    <n v="0"/>
    <n v="0"/>
    <n v="1"/>
    <n v="0"/>
  </r>
  <r>
    <n v="735109"/>
    <n v="936"/>
    <n v="108804"/>
    <x v="2"/>
    <x v="1"/>
    <n v="21"/>
    <n v="708"/>
    <n v="0"/>
    <n v="0"/>
    <n v="1"/>
    <n v="1"/>
  </r>
  <r>
    <n v="735140"/>
    <n v="936"/>
    <n v="108809"/>
    <x v="2"/>
    <x v="1"/>
    <n v="26"/>
    <n v="6907"/>
    <n v="2"/>
    <n v="2.3499999640000002"/>
    <n v="1"/>
    <n v="0"/>
  </r>
  <r>
    <n v="735143"/>
    <n v="936"/>
    <n v="108810"/>
    <x v="2"/>
    <x v="1"/>
    <n v="27"/>
    <n v="39035"/>
    <n v="13"/>
    <n v="19.329999569999998"/>
    <n v="1"/>
    <n v="0"/>
  </r>
  <r>
    <n v="735151"/>
    <n v="936"/>
    <n v="108811"/>
    <x v="2"/>
    <x v="1"/>
    <n v="28"/>
    <n v="926"/>
    <n v="0"/>
    <n v="0"/>
    <n v="1"/>
    <n v="0"/>
  </r>
  <r>
    <n v="735184"/>
    <n v="936"/>
    <n v="108817"/>
    <x v="2"/>
    <x v="1"/>
    <n v="63"/>
    <n v="4412"/>
    <n v="1"/>
    <n v="1.4500000479999999"/>
    <n v="1"/>
    <n v="0"/>
  </r>
  <r>
    <n v="735189"/>
    <n v="936"/>
    <n v="108818"/>
    <x v="2"/>
    <x v="1"/>
    <n v="64"/>
    <n v="9965"/>
    <n v="3"/>
    <n v="4.0500000719999996"/>
    <n v="1"/>
    <n v="0"/>
  </r>
  <r>
    <n v="735213"/>
    <n v="936"/>
    <n v="108822"/>
    <x v="3"/>
    <x v="1"/>
    <n v="10"/>
    <n v="73634"/>
    <n v="23"/>
    <n v="32.97999978"/>
    <n v="1"/>
    <n v="0"/>
  </r>
  <r>
    <n v="735220"/>
    <n v="936"/>
    <n v="108823"/>
    <x v="3"/>
    <x v="1"/>
    <n v="15"/>
    <n v="69708"/>
    <n v="20"/>
    <n v="31.28999949"/>
    <n v="1"/>
    <n v="0"/>
  </r>
  <r>
    <n v="735242"/>
    <n v="936"/>
    <n v="108826"/>
    <x v="3"/>
    <x v="1"/>
    <n v="19"/>
    <n v="530"/>
    <n v="0"/>
    <n v="0"/>
    <n v="1"/>
    <n v="0"/>
  </r>
  <r>
    <n v="735247"/>
    <n v="936"/>
    <n v="108827"/>
    <x v="3"/>
    <x v="1"/>
    <n v="20"/>
    <n v="14257"/>
    <n v="6"/>
    <n v="8.7899999619999996"/>
    <n v="1"/>
    <n v="0"/>
  </r>
  <r>
    <n v="735289"/>
    <n v="936"/>
    <n v="108834"/>
    <x v="3"/>
    <x v="1"/>
    <n v="27"/>
    <n v="20362"/>
    <n v="5"/>
    <n v="9.1199998860000004"/>
    <n v="1"/>
    <n v="1"/>
  </r>
  <r>
    <n v="735290"/>
    <n v="936"/>
    <n v="108834"/>
    <x v="3"/>
    <x v="1"/>
    <n v="27"/>
    <n v="12215"/>
    <n v="4"/>
    <n v="6.26000011"/>
    <n v="1"/>
    <n v="0"/>
  </r>
  <r>
    <n v="735298"/>
    <n v="936"/>
    <n v="108836"/>
    <x v="3"/>
    <x v="1"/>
    <n v="29"/>
    <n v="85412"/>
    <n v="28"/>
    <n v="38.63999999"/>
    <n v="2"/>
    <n v="1"/>
  </r>
  <r>
    <n v="736869"/>
    <n v="936"/>
    <n v="109448"/>
    <x v="0"/>
    <x v="0"/>
    <n v="2"/>
    <n v="2338"/>
    <n v="1"/>
    <n v="0.23999999499999999"/>
    <n v="1"/>
    <n v="0"/>
  </r>
  <r>
    <n v="736890"/>
    <n v="936"/>
    <n v="109451"/>
    <x v="0"/>
    <x v="0"/>
    <n v="15"/>
    <n v="2522"/>
    <n v="0"/>
    <n v="0"/>
    <n v="1"/>
    <n v="0"/>
  </r>
  <r>
    <n v="736893"/>
    <n v="936"/>
    <n v="109452"/>
    <x v="0"/>
    <x v="0"/>
    <n v="16"/>
    <n v="3587"/>
    <n v="0"/>
    <n v="0"/>
    <n v="1"/>
    <n v="0"/>
  </r>
  <r>
    <n v="736977"/>
    <n v="936"/>
    <n v="109470"/>
    <x v="0"/>
    <x v="0"/>
    <n v="27"/>
    <n v="1273"/>
    <n v="0"/>
    <n v="0"/>
    <n v="1"/>
    <n v="0"/>
  </r>
  <r>
    <n v="736988"/>
    <n v="936"/>
    <n v="109472"/>
    <x v="0"/>
    <x v="0"/>
    <n v="28"/>
    <n v="3891"/>
    <n v="1"/>
    <n v="1.0900000329999999"/>
    <n v="1"/>
    <n v="0"/>
  </r>
  <r>
    <n v="736995"/>
    <n v="936"/>
    <n v="109473"/>
    <x v="0"/>
    <x v="0"/>
    <n v="29"/>
    <n v="1888"/>
    <n v="0"/>
    <n v="0"/>
    <n v="1"/>
    <n v="0"/>
  </r>
  <r>
    <n v="736997"/>
    <n v="936"/>
    <n v="109473"/>
    <x v="0"/>
    <x v="0"/>
    <n v="29"/>
    <n v="1895"/>
    <n v="0"/>
    <n v="0"/>
    <n v="1"/>
    <n v="0"/>
  </r>
  <r>
    <n v="737097"/>
    <n v="936"/>
    <n v="109498"/>
    <x v="1"/>
    <x v="0"/>
    <n v="7"/>
    <n v="715"/>
    <n v="0"/>
    <n v="0"/>
    <n v="1"/>
    <n v="0"/>
  </r>
  <r>
    <n v="737130"/>
    <n v="936"/>
    <n v="109507"/>
    <x v="1"/>
    <x v="0"/>
    <n v="16"/>
    <n v="11199"/>
    <n v="2"/>
    <n v="2.6800000669999999"/>
    <n v="1"/>
    <n v="0"/>
  </r>
  <r>
    <n v="737320"/>
    <n v="936"/>
    <n v="109553"/>
    <x v="1"/>
    <x v="0"/>
    <n v="63"/>
    <n v="5676"/>
    <n v="2"/>
    <n v="3.0099999899999998"/>
    <n v="1"/>
    <n v="0"/>
  </r>
  <r>
    <n v="737375"/>
    <n v="936"/>
    <n v="109565"/>
    <x v="2"/>
    <x v="0"/>
    <n v="10"/>
    <n v="1415"/>
    <n v="0"/>
    <n v="0"/>
    <n v="1"/>
    <n v="0"/>
  </r>
  <r>
    <n v="737524"/>
    <n v="936"/>
    <n v="109601"/>
    <x v="2"/>
    <x v="0"/>
    <n v="30"/>
    <n v="2148"/>
    <n v="1"/>
    <n v="1.5800000430000001"/>
    <n v="1"/>
    <n v="1"/>
  </r>
  <r>
    <n v="737644"/>
    <n v="936"/>
    <n v="109629"/>
    <x v="3"/>
    <x v="0"/>
    <n v="16"/>
    <n v="45401"/>
    <n v="10"/>
    <n v="14.06000042"/>
    <n v="1"/>
    <n v="0"/>
  </r>
  <r>
    <n v="737657"/>
    <n v="936"/>
    <n v="109633"/>
    <x v="3"/>
    <x v="0"/>
    <n v="18"/>
    <n v="7478"/>
    <n v="2"/>
    <n v="2.9000000950000002"/>
    <n v="1"/>
    <n v="1"/>
  </r>
  <r>
    <n v="737658"/>
    <n v="936"/>
    <n v="109633"/>
    <x v="3"/>
    <x v="0"/>
    <n v="18"/>
    <n v="4919"/>
    <n v="1"/>
    <n v="1.5900000329999999"/>
    <n v="1"/>
    <n v="0"/>
  </r>
  <r>
    <n v="737674"/>
    <n v="936"/>
    <n v="109637"/>
    <x v="3"/>
    <x v="0"/>
    <n v="20"/>
    <n v="533"/>
    <n v="0"/>
    <n v="0"/>
    <n v="1"/>
    <n v="1"/>
  </r>
  <r>
    <n v="737766"/>
    <n v="936"/>
    <n v="109659"/>
    <x v="3"/>
    <x v="0"/>
    <n v="29"/>
    <n v="1447"/>
    <n v="0"/>
    <n v="0"/>
    <n v="1"/>
    <n v="1"/>
  </r>
  <r>
    <n v="737896"/>
    <n v="936"/>
    <n v="109689"/>
    <x v="0"/>
    <x v="1"/>
    <n v="16"/>
    <n v="17553"/>
    <n v="3"/>
    <n v="4.5900001530000001"/>
    <n v="1"/>
    <n v="0"/>
  </r>
  <r>
    <n v="737931"/>
    <n v="936"/>
    <n v="109698"/>
    <x v="0"/>
    <x v="1"/>
    <n v="20"/>
    <n v="3343"/>
    <n v="1"/>
    <n v="0.540000021"/>
    <n v="1"/>
    <n v="0"/>
  </r>
  <r>
    <n v="737961"/>
    <n v="936"/>
    <n v="109706"/>
    <x v="0"/>
    <x v="1"/>
    <n v="23"/>
    <n v="523"/>
    <n v="0"/>
    <n v="0"/>
    <n v="1"/>
    <n v="0"/>
  </r>
  <r>
    <n v="737995"/>
    <n v="936"/>
    <n v="109714"/>
    <x v="0"/>
    <x v="1"/>
    <n v="26"/>
    <n v="1873"/>
    <n v="0"/>
    <n v="0"/>
    <n v="1"/>
    <n v="0"/>
  </r>
  <r>
    <n v="738006"/>
    <n v="936"/>
    <n v="109717"/>
    <x v="0"/>
    <x v="1"/>
    <n v="27"/>
    <n v="34740"/>
    <n v="7"/>
    <n v="13.41000009"/>
    <n v="1"/>
    <n v="1"/>
  </r>
  <r>
    <n v="738067"/>
    <n v="936"/>
    <n v="109731"/>
    <x v="0"/>
    <x v="1"/>
    <n v="32"/>
    <n v="658"/>
    <n v="0"/>
    <n v="0"/>
    <n v="1"/>
    <n v="0"/>
  </r>
  <r>
    <n v="738098"/>
    <n v="936"/>
    <n v="109738"/>
    <x v="0"/>
    <x v="1"/>
    <n v="64"/>
    <n v="1539"/>
    <n v="0"/>
    <n v="0"/>
    <n v="1"/>
    <n v="0"/>
  </r>
  <r>
    <n v="738307"/>
    <n v="936"/>
    <n v="109788"/>
    <x v="1"/>
    <x v="1"/>
    <n v="31"/>
    <n v="3010"/>
    <n v="1"/>
    <n v="0.86000001400000003"/>
    <n v="1"/>
    <n v="1"/>
  </r>
  <r>
    <n v="738389"/>
    <n v="936"/>
    <n v="109808"/>
    <x v="2"/>
    <x v="1"/>
    <n v="10"/>
    <n v="27081"/>
    <n v="9"/>
    <n v="10.77000046"/>
    <n v="1"/>
    <n v="1"/>
  </r>
  <r>
    <n v="738408"/>
    <n v="936"/>
    <n v="109813"/>
    <x v="2"/>
    <x v="1"/>
    <n v="16"/>
    <n v="20233"/>
    <n v="4"/>
    <n v="5.5900001530000001"/>
    <n v="3"/>
    <n v="0"/>
  </r>
  <r>
    <n v="738413"/>
    <n v="936"/>
    <n v="109813"/>
    <x v="2"/>
    <x v="1"/>
    <n v="16"/>
    <n v="147159"/>
    <n v="36"/>
    <n v="58.160000439999997"/>
    <n v="3"/>
    <n v="1"/>
  </r>
  <r>
    <n v="738423"/>
    <n v="936"/>
    <n v="109816"/>
    <x v="2"/>
    <x v="1"/>
    <n v="18"/>
    <n v="21664"/>
    <n v="7"/>
    <n v="10.61999977"/>
    <n v="1"/>
    <n v="1"/>
  </r>
  <r>
    <n v="738436"/>
    <n v="936"/>
    <n v="109820"/>
    <x v="2"/>
    <x v="1"/>
    <n v="19"/>
    <n v="9112"/>
    <n v="4"/>
    <n v="5.4600000380000004"/>
    <n v="1"/>
    <n v="1"/>
  </r>
  <r>
    <n v="738463"/>
    <n v="936"/>
    <n v="109826"/>
    <x v="2"/>
    <x v="1"/>
    <n v="21"/>
    <n v="542"/>
    <n v="0"/>
    <n v="0"/>
    <n v="1"/>
    <n v="0"/>
  </r>
  <r>
    <n v="738528"/>
    <n v="936"/>
    <n v="109839"/>
    <x v="2"/>
    <x v="1"/>
    <n v="30"/>
    <n v="402"/>
    <n v="0"/>
    <n v="0"/>
    <n v="1"/>
    <n v="1"/>
  </r>
  <r>
    <n v="738560"/>
    <n v="936"/>
    <n v="109844"/>
    <x v="2"/>
    <x v="1"/>
    <n v="64"/>
    <n v="1338"/>
    <n v="0"/>
    <n v="0"/>
    <n v="1"/>
    <n v="0"/>
  </r>
  <r>
    <n v="738582"/>
    <n v="936"/>
    <n v="109848"/>
    <x v="3"/>
    <x v="1"/>
    <n v="10"/>
    <n v="46150"/>
    <n v="15"/>
    <n v="20.17999983"/>
    <n v="1"/>
    <n v="1"/>
  </r>
  <r>
    <n v="738592"/>
    <n v="936"/>
    <n v="109850"/>
    <x v="3"/>
    <x v="1"/>
    <n v="16"/>
    <n v="493821"/>
    <n v="116"/>
    <n v="176.37999769999999"/>
    <n v="4"/>
    <n v="1"/>
  </r>
  <r>
    <n v="738593"/>
    <n v="936"/>
    <n v="109850"/>
    <x v="3"/>
    <x v="1"/>
    <n v="16"/>
    <n v="92011"/>
    <n v="27"/>
    <n v="34.390000460000003"/>
    <n v="2"/>
    <n v="1"/>
  </r>
  <r>
    <n v="738598"/>
    <n v="936"/>
    <n v="109851"/>
    <x v="3"/>
    <x v="1"/>
    <n v="18"/>
    <n v="12956"/>
    <n v="4"/>
    <n v="5.4900000100000002"/>
    <n v="1"/>
    <n v="1"/>
  </r>
  <r>
    <n v="738606"/>
    <n v="936"/>
    <n v="109852"/>
    <x v="3"/>
    <x v="1"/>
    <n v="19"/>
    <n v="529"/>
    <n v="0"/>
    <n v="0"/>
    <n v="1"/>
    <n v="0"/>
  </r>
  <r>
    <n v="738637"/>
    <n v="936"/>
    <n v="109857"/>
    <x v="3"/>
    <x v="1"/>
    <n v="24"/>
    <n v="944"/>
    <n v="1"/>
    <n v="1.4199999569999999"/>
    <n v="1"/>
    <n v="0"/>
  </r>
  <r>
    <n v="738648"/>
    <n v="936"/>
    <n v="109859"/>
    <x v="3"/>
    <x v="1"/>
    <n v="26"/>
    <n v="111090"/>
    <n v="38"/>
    <n v="51.97000027"/>
    <n v="5"/>
    <n v="1"/>
  </r>
  <r>
    <n v="747212"/>
    <n v="936"/>
    <n v="110836"/>
    <x v="0"/>
    <x v="0"/>
    <n v="10"/>
    <n v="7208"/>
    <n v="2"/>
    <n v="3.1900000569999998"/>
    <n v="1"/>
    <n v="0"/>
  </r>
  <r>
    <n v="747213"/>
    <n v="936"/>
    <n v="110836"/>
    <x v="0"/>
    <x v="0"/>
    <n v="10"/>
    <n v="1746"/>
    <n v="0"/>
    <n v="0"/>
    <n v="1"/>
    <n v="0"/>
  </r>
  <r>
    <n v="747220"/>
    <n v="936"/>
    <n v="110837"/>
    <x v="0"/>
    <x v="0"/>
    <n v="15"/>
    <n v="2474"/>
    <n v="0"/>
    <n v="0"/>
    <n v="2"/>
    <n v="2"/>
  </r>
  <r>
    <n v="747222"/>
    <n v="936"/>
    <n v="110838"/>
    <x v="0"/>
    <x v="0"/>
    <n v="16"/>
    <n v="12489"/>
    <n v="2"/>
    <n v="1.960000038"/>
    <n v="1"/>
    <n v="0"/>
  </r>
  <r>
    <n v="747223"/>
    <n v="936"/>
    <n v="110838"/>
    <x v="0"/>
    <x v="0"/>
    <n v="16"/>
    <n v="8032"/>
    <n v="1"/>
    <n v="0.60000002399999997"/>
    <n v="2"/>
    <n v="0"/>
  </r>
  <r>
    <n v="747248"/>
    <n v="936"/>
    <n v="110842"/>
    <x v="0"/>
    <x v="0"/>
    <n v="21"/>
    <n v="472"/>
    <n v="0"/>
    <n v="0"/>
    <n v="1"/>
    <n v="1"/>
  </r>
  <r>
    <n v="747332"/>
    <n v="936"/>
    <n v="110856"/>
    <x v="0"/>
    <x v="0"/>
    <n v="64"/>
    <n v="792"/>
    <n v="0"/>
    <n v="0"/>
    <n v="1"/>
    <n v="1"/>
  </r>
  <r>
    <n v="747362"/>
    <n v="936"/>
    <n v="110861"/>
    <x v="1"/>
    <x v="0"/>
    <n v="15"/>
    <n v="4607"/>
    <n v="1"/>
    <n v="1.1499999759999999"/>
    <n v="1"/>
    <n v="1"/>
  </r>
  <r>
    <n v="747369"/>
    <n v="936"/>
    <n v="110862"/>
    <x v="1"/>
    <x v="0"/>
    <n v="16"/>
    <n v="13355"/>
    <n v="2"/>
    <n v="3.1800000669999999"/>
    <n v="1"/>
    <n v="1"/>
  </r>
  <r>
    <n v="747370"/>
    <n v="936"/>
    <n v="110862"/>
    <x v="1"/>
    <x v="0"/>
    <n v="16"/>
    <n v="2936"/>
    <n v="0"/>
    <n v="0"/>
    <n v="1"/>
    <n v="0"/>
  </r>
  <r>
    <n v="747401"/>
    <n v="936"/>
    <n v="110867"/>
    <x v="1"/>
    <x v="0"/>
    <n v="22"/>
    <n v="2793"/>
    <n v="1"/>
    <n v="0.980000019"/>
    <n v="1"/>
    <n v="1"/>
  </r>
  <r>
    <n v="747435"/>
    <n v="936"/>
    <n v="110873"/>
    <x v="1"/>
    <x v="0"/>
    <n v="28"/>
    <n v="1032"/>
    <n v="0"/>
    <n v="0"/>
    <n v="1"/>
    <n v="0"/>
  </r>
  <r>
    <n v="747439"/>
    <n v="936"/>
    <n v="110874"/>
    <x v="1"/>
    <x v="0"/>
    <n v="29"/>
    <n v="1662"/>
    <n v="0"/>
    <n v="0"/>
    <n v="1"/>
    <n v="1"/>
  </r>
  <r>
    <n v="747489"/>
    <n v="936"/>
    <n v="110882"/>
    <x v="2"/>
    <x v="0"/>
    <n v="2"/>
    <n v="4016"/>
    <n v="2"/>
    <n v="1.480000049"/>
    <n v="1"/>
    <n v="1"/>
  </r>
  <r>
    <n v="747514"/>
    <n v="936"/>
    <n v="110886"/>
    <x v="2"/>
    <x v="0"/>
    <n v="16"/>
    <n v="14843"/>
    <n v="3"/>
    <n v="2.9399999380000001"/>
    <n v="1"/>
    <n v="1"/>
  </r>
  <r>
    <n v="747645"/>
    <n v="936"/>
    <n v="110908"/>
    <x v="3"/>
    <x v="0"/>
    <n v="10"/>
    <n v="9674"/>
    <n v="3"/>
    <n v="4.6000000239999999"/>
    <n v="1"/>
    <n v="1"/>
  </r>
  <r>
    <n v="747659"/>
    <n v="936"/>
    <n v="110910"/>
    <x v="3"/>
    <x v="0"/>
    <n v="16"/>
    <n v="12186"/>
    <n v="2"/>
    <n v="2.6699999569999999"/>
    <n v="1"/>
    <n v="0"/>
  </r>
  <r>
    <n v="747675"/>
    <n v="936"/>
    <n v="110913"/>
    <x v="3"/>
    <x v="0"/>
    <n v="20"/>
    <n v="673"/>
    <n v="0"/>
    <n v="0"/>
    <n v="1"/>
    <n v="0"/>
  </r>
  <r>
    <n v="747678"/>
    <n v="936"/>
    <n v="110914"/>
    <x v="3"/>
    <x v="0"/>
    <n v="21"/>
    <n v="370"/>
    <n v="0"/>
    <n v="0"/>
    <n v="1"/>
    <n v="1"/>
  </r>
  <r>
    <n v="747712"/>
    <n v="936"/>
    <n v="110919"/>
    <x v="3"/>
    <x v="0"/>
    <n v="26"/>
    <n v="450"/>
    <n v="0"/>
    <n v="0"/>
    <n v="1"/>
    <n v="1"/>
  </r>
  <r>
    <n v="747790"/>
    <n v="936"/>
    <n v="110932"/>
    <x v="0"/>
    <x v="1"/>
    <n v="10"/>
    <n v="2077"/>
    <n v="0"/>
    <n v="0"/>
    <n v="1"/>
    <n v="1"/>
  </r>
  <r>
    <n v="747791"/>
    <n v="936"/>
    <n v="110932"/>
    <x v="0"/>
    <x v="1"/>
    <n v="10"/>
    <n v="31393"/>
    <n v="8"/>
    <n v="10.96000051"/>
    <n v="1"/>
    <n v="1"/>
  </r>
  <r>
    <n v="747795"/>
    <n v="936"/>
    <n v="110933"/>
    <x v="0"/>
    <x v="1"/>
    <n v="15"/>
    <n v="8410"/>
    <n v="2"/>
    <n v="2.3599998950000001"/>
    <n v="1"/>
    <n v="1"/>
  </r>
  <r>
    <n v="747798"/>
    <n v="936"/>
    <n v="110934"/>
    <x v="0"/>
    <x v="1"/>
    <n v="16"/>
    <n v="25884"/>
    <n v="5"/>
    <n v="7.3500001429999999"/>
    <n v="1"/>
    <n v="0"/>
  </r>
  <r>
    <n v="747824"/>
    <n v="936"/>
    <n v="110938"/>
    <x v="0"/>
    <x v="1"/>
    <n v="21"/>
    <n v="608"/>
    <n v="0"/>
    <n v="0"/>
    <n v="1"/>
    <n v="1"/>
  </r>
  <r>
    <n v="747828"/>
    <n v="936"/>
    <n v="110939"/>
    <x v="0"/>
    <x v="1"/>
    <n v="22"/>
    <n v="28488"/>
    <n v="10"/>
    <n v="9.3400000330000008"/>
    <n v="1"/>
    <n v="0"/>
  </r>
  <r>
    <n v="747852"/>
    <n v="936"/>
    <n v="110943"/>
    <x v="0"/>
    <x v="1"/>
    <n v="26"/>
    <n v="10126"/>
    <n v="3"/>
    <n v="4.6199998860000004"/>
    <n v="1"/>
    <n v="0"/>
  </r>
  <r>
    <n v="747859"/>
    <n v="936"/>
    <n v="110944"/>
    <x v="0"/>
    <x v="1"/>
    <n v="27"/>
    <n v="22572"/>
    <n v="5"/>
    <n v="8.5"/>
    <n v="1"/>
    <n v="0"/>
  </r>
  <r>
    <n v="747863"/>
    <n v="936"/>
    <n v="110944"/>
    <x v="0"/>
    <x v="1"/>
    <n v="27"/>
    <n v="1955"/>
    <n v="0"/>
    <n v="0"/>
    <n v="1"/>
    <n v="1"/>
  </r>
  <r>
    <n v="747879"/>
    <n v="936"/>
    <n v="110947"/>
    <x v="0"/>
    <x v="1"/>
    <n v="30"/>
    <n v="493"/>
    <n v="0"/>
    <n v="0"/>
    <n v="1"/>
    <n v="0"/>
  </r>
  <r>
    <n v="747903"/>
    <n v="936"/>
    <n v="110951"/>
    <x v="0"/>
    <x v="1"/>
    <n v="63"/>
    <n v="1491"/>
    <n v="0"/>
    <n v="0"/>
    <n v="1"/>
    <n v="1"/>
  </r>
  <r>
    <n v="747911"/>
    <n v="936"/>
    <n v="110952"/>
    <x v="0"/>
    <x v="1"/>
    <n v="64"/>
    <n v="1495"/>
    <n v="0"/>
    <n v="0"/>
    <n v="1"/>
    <n v="1"/>
  </r>
  <r>
    <n v="747968"/>
    <n v="936"/>
    <n v="110962"/>
    <x v="1"/>
    <x v="1"/>
    <n v="21"/>
    <n v="512"/>
    <n v="0"/>
    <n v="0"/>
    <n v="0"/>
    <n v="0"/>
  </r>
  <r>
    <n v="747991"/>
    <n v="936"/>
    <n v="110966"/>
    <x v="1"/>
    <x v="1"/>
    <n v="25"/>
    <n v="4868"/>
    <n v="2"/>
    <n v="2.420000076"/>
    <n v="1"/>
    <n v="0"/>
  </r>
  <r>
    <n v="748000"/>
    <n v="936"/>
    <n v="110967"/>
    <x v="1"/>
    <x v="1"/>
    <n v="26"/>
    <n v="6585"/>
    <n v="2"/>
    <n v="2.9500000480000002"/>
    <n v="1"/>
    <n v="0"/>
  </r>
  <r>
    <n v="748007"/>
    <n v="936"/>
    <n v="110968"/>
    <x v="1"/>
    <x v="1"/>
    <n v="27"/>
    <n v="10164"/>
    <n v="2"/>
    <n v="3.7200000289999999"/>
    <n v="1"/>
    <n v="1"/>
  </r>
  <r>
    <n v="748014"/>
    <n v="936"/>
    <n v="110970"/>
    <x v="1"/>
    <x v="1"/>
    <n v="29"/>
    <n v="11182"/>
    <n v="4"/>
    <n v="4.4499998090000004"/>
    <n v="1"/>
    <n v="0"/>
  </r>
  <r>
    <n v="748045"/>
    <n v="936"/>
    <n v="110975"/>
    <x v="1"/>
    <x v="1"/>
    <n v="63"/>
    <n v="1238"/>
    <n v="0"/>
    <n v="0"/>
    <n v="1"/>
    <n v="0"/>
  </r>
  <r>
    <n v="748086"/>
    <n v="936"/>
    <n v="110982"/>
    <x v="2"/>
    <x v="1"/>
    <n v="16"/>
    <n v="34127"/>
    <n v="8"/>
    <n v="13.07000017"/>
    <n v="1"/>
    <n v="0"/>
  </r>
  <r>
    <n v="748087"/>
    <n v="936"/>
    <n v="110982"/>
    <x v="2"/>
    <x v="1"/>
    <n v="16"/>
    <n v="29466"/>
    <n v="7"/>
    <n v="10.849999670000001"/>
    <n v="2"/>
    <n v="0"/>
  </r>
  <r>
    <n v="748089"/>
    <n v="936"/>
    <n v="110982"/>
    <x v="2"/>
    <x v="1"/>
    <n v="16"/>
    <n v="38759"/>
    <n v="9"/>
    <n v="10.849999670000001"/>
    <n v="1"/>
    <n v="0"/>
  </r>
  <r>
    <n v="748091"/>
    <n v="936"/>
    <n v="110982"/>
    <x v="2"/>
    <x v="1"/>
    <n v="16"/>
    <n v="41720"/>
    <n v="10"/>
    <n v="12.06000006"/>
    <n v="1"/>
    <n v="1"/>
  </r>
  <r>
    <n v="748225"/>
    <n v="936"/>
    <n v="111005"/>
    <x v="3"/>
    <x v="1"/>
    <n v="15"/>
    <n v="18602"/>
    <n v="5"/>
    <n v="8.8600001339999999"/>
    <n v="1"/>
    <n v="0"/>
  </r>
  <r>
    <n v="748230"/>
    <n v="936"/>
    <n v="111006"/>
    <x v="3"/>
    <x v="1"/>
    <n v="16"/>
    <n v="83929"/>
    <n v="21"/>
    <n v="27.729999540000001"/>
    <n v="4"/>
    <n v="1"/>
  </r>
  <r>
    <n v="748231"/>
    <n v="936"/>
    <n v="111006"/>
    <x v="3"/>
    <x v="1"/>
    <n v="16"/>
    <n v="25194"/>
    <n v="6"/>
    <n v="7.3499999049999998"/>
    <n v="1"/>
    <n v="0"/>
  </r>
  <r>
    <n v="748233"/>
    <n v="936"/>
    <n v="111006"/>
    <x v="3"/>
    <x v="1"/>
    <n v="16"/>
    <n v="78627"/>
    <n v="19"/>
    <n v="26.530000449999999"/>
    <n v="1"/>
    <n v="0"/>
  </r>
  <r>
    <n v="748235"/>
    <n v="936"/>
    <n v="111006"/>
    <x v="3"/>
    <x v="1"/>
    <n v="16"/>
    <n v="102695"/>
    <n v="25"/>
    <n v="39.42999983"/>
    <n v="3"/>
    <n v="0"/>
  </r>
  <r>
    <n v="748294"/>
    <n v="936"/>
    <n v="111016"/>
    <x v="3"/>
    <x v="1"/>
    <n v="27"/>
    <n v="82827"/>
    <n v="24"/>
    <n v="47.930000309999997"/>
    <n v="3"/>
    <n v="0"/>
  </r>
  <r>
    <n v="748295"/>
    <n v="936"/>
    <n v="111016"/>
    <x v="3"/>
    <x v="1"/>
    <n v="27"/>
    <n v="9240"/>
    <n v="3"/>
    <n v="6.0399999619999996"/>
    <n v="1"/>
    <n v="0"/>
  </r>
  <r>
    <n v="748303"/>
    <n v="936"/>
    <n v="111018"/>
    <x v="3"/>
    <x v="1"/>
    <n v="29"/>
    <n v="7706"/>
    <n v="2"/>
    <n v="2.369999886"/>
    <n v="1"/>
    <n v="0"/>
  </r>
  <r>
    <n v="748314"/>
    <n v="936"/>
    <n v="111020"/>
    <x v="3"/>
    <x v="1"/>
    <n v="31"/>
    <n v="7821"/>
    <n v="4"/>
    <n v="6.3400001530000001"/>
    <n v="1"/>
    <n v="1"/>
  </r>
  <r>
    <n v="748341"/>
    <n v="936"/>
    <n v="111024"/>
    <x v="3"/>
    <x v="1"/>
    <n v="64"/>
    <n v="1363"/>
    <n v="0"/>
    <n v="0"/>
    <n v="1"/>
    <n v="1"/>
  </r>
  <r>
    <n v="776318"/>
    <n v="936"/>
    <n v="115484"/>
    <x v="3"/>
    <x v="1"/>
    <n v="15"/>
    <n v="3569"/>
    <n v="0"/>
    <n v="0"/>
    <n v="1"/>
    <n v="1"/>
  </r>
  <r>
    <n v="776322"/>
    <n v="936"/>
    <n v="115485"/>
    <x v="3"/>
    <x v="1"/>
    <n v="16"/>
    <n v="119063"/>
    <n v="34"/>
    <n v="53.219999489999999"/>
    <n v="1"/>
    <n v="0"/>
  </r>
  <r>
    <n v="776323"/>
    <n v="936"/>
    <n v="115485"/>
    <x v="3"/>
    <x v="1"/>
    <n v="16"/>
    <n v="99078"/>
    <n v="23"/>
    <n v="35.799999479999997"/>
    <n v="2"/>
    <n v="0"/>
  </r>
  <r>
    <n v="776325"/>
    <n v="936"/>
    <n v="115485"/>
    <x v="3"/>
    <x v="1"/>
    <n v="16"/>
    <n v="452398"/>
    <n v="114"/>
    <n v="180.22000120000001"/>
    <n v="1"/>
    <n v="0"/>
  </r>
  <r>
    <n v="776334"/>
    <n v="936"/>
    <n v="115487"/>
    <x v="3"/>
    <x v="1"/>
    <n v="10"/>
    <n v="191223"/>
    <n v="48"/>
    <n v="76.41000056"/>
    <n v="1"/>
    <n v="0"/>
  </r>
  <r>
    <n v="776336"/>
    <n v="936"/>
    <n v="115487"/>
    <x v="3"/>
    <x v="1"/>
    <n v="10"/>
    <n v="22216"/>
    <n v="6"/>
    <n v="9.5499999520000003"/>
    <n v="1"/>
    <n v="0"/>
  </r>
  <r>
    <n v="776338"/>
    <n v="936"/>
    <n v="115487"/>
    <x v="3"/>
    <x v="1"/>
    <n v="10"/>
    <n v="48291"/>
    <n v="11"/>
    <n v="18.019999980000001"/>
    <n v="1"/>
    <n v="0"/>
  </r>
  <r>
    <n v="776353"/>
    <n v="936"/>
    <n v="115490"/>
    <x v="2"/>
    <x v="1"/>
    <n v="63"/>
    <n v="27559"/>
    <n v="8"/>
    <n v="13.37"/>
    <n v="1"/>
    <n v="0"/>
  </r>
  <r>
    <n v="776373"/>
    <n v="936"/>
    <n v="115493"/>
    <x v="3"/>
    <x v="1"/>
    <n v="25"/>
    <n v="10194"/>
    <n v="4"/>
    <n v="4.5900000329999999"/>
    <n v="2"/>
    <n v="1"/>
  </r>
  <r>
    <n v="776383"/>
    <n v="936"/>
    <n v="115495"/>
    <x v="3"/>
    <x v="1"/>
    <n v="23"/>
    <n v="1168"/>
    <n v="0"/>
    <n v="0"/>
    <n v="1"/>
    <n v="1"/>
  </r>
  <r>
    <n v="776405"/>
    <n v="936"/>
    <n v="115498"/>
    <x v="3"/>
    <x v="1"/>
    <n v="21"/>
    <n v="40126"/>
    <n v="16"/>
    <n v="25.86000001"/>
    <n v="1"/>
    <n v="0"/>
  </r>
  <r>
    <n v="776416"/>
    <n v="936"/>
    <n v="115500"/>
    <x v="3"/>
    <x v="1"/>
    <n v="19"/>
    <n v="3659"/>
    <n v="1"/>
    <n v="0.49000000999999999"/>
    <n v="1"/>
    <n v="1"/>
  </r>
  <r>
    <n v="776430"/>
    <n v="936"/>
    <n v="115503"/>
    <x v="0"/>
    <x v="0"/>
    <n v="10"/>
    <n v="3200"/>
    <n v="0"/>
    <n v="0"/>
    <n v="1"/>
    <n v="0"/>
  </r>
  <r>
    <n v="776464"/>
    <n v="936"/>
    <n v="115508"/>
    <x v="3"/>
    <x v="1"/>
    <n v="29"/>
    <n v="7550"/>
    <n v="1"/>
    <n v="1.6799999480000001"/>
    <n v="1"/>
    <n v="1"/>
  </r>
  <r>
    <n v="776469"/>
    <n v="936"/>
    <n v="115509"/>
    <x v="3"/>
    <x v="1"/>
    <n v="28"/>
    <n v="45397"/>
    <n v="15"/>
    <n v="25.419999359999998"/>
    <n v="1"/>
    <n v="1"/>
  </r>
  <r>
    <n v="776473"/>
    <n v="936"/>
    <n v="115510"/>
    <x v="0"/>
    <x v="0"/>
    <n v="16"/>
    <n v="23086"/>
    <n v="2"/>
    <n v="3.3100000619999999"/>
    <n v="1"/>
    <n v="1"/>
  </r>
  <r>
    <n v="776475"/>
    <n v="936"/>
    <n v="115510"/>
    <x v="0"/>
    <x v="0"/>
    <n v="16"/>
    <n v="16425"/>
    <n v="1"/>
    <n v="1.5499999520000001"/>
    <n v="1"/>
    <n v="0"/>
  </r>
  <r>
    <n v="776476"/>
    <n v="936"/>
    <n v="115510"/>
    <x v="0"/>
    <x v="0"/>
    <n v="16"/>
    <n v="43756"/>
    <n v="5"/>
    <n v="5.4399999379999997"/>
    <n v="0"/>
    <n v="0"/>
  </r>
  <r>
    <n v="776477"/>
    <n v="936"/>
    <n v="115510"/>
    <x v="0"/>
    <x v="0"/>
    <n v="16"/>
    <n v="9982"/>
    <n v="0"/>
    <n v="0"/>
    <n v="1"/>
    <n v="0"/>
  </r>
  <r>
    <n v="776489"/>
    <n v="936"/>
    <n v="115512"/>
    <x v="3"/>
    <x v="1"/>
    <n v="26"/>
    <n v="175389"/>
    <n v="55"/>
    <n v="81.609997870000001"/>
    <n v="1"/>
    <n v="0"/>
  </r>
  <r>
    <n v="776494"/>
    <n v="936"/>
    <n v="115513"/>
    <x v="0"/>
    <x v="0"/>
    <n v="15"/>
    <n v="7015"/>
    <n v="0"/>
    <n v="0"/>
    <n v="1"/>
    <n v="0"/>
  </r>
  <r>
    <n v="776515"/>
    <n v="936"/>
    <n v="115517"/>
    <x v="3"/>
    <x v="1"/>
    <n v="65"/>
    <n v="12706"/>
    <n v="3"/>
    <n v="4.98999989"/>
    <n v="1"/>
    <n v="1"/>
  </r>
  <r>
    <n v="776519"/>
    <n v="936"/>
    <n v="115517"/>
    <x v="3"/>
    <x v="1"/>
    <n v="65"/>
    <n v="70702"/>
    <n v="20"/>
    <n v="31.709999799999999"/>
    <n v="1"/>
    <n v="0"/>
  </r>
  <r>
    <n v="776533"/>
    <n v="936"/>
    <n v="115520"/>
    <x v="3"/>
    <x v="1"/>
    <n v="63"/>
    <n v="63927"/>
    <n v="16"/>
    <n v="25.520000459999999"/>
    <n v="2"/>
    <n v="0"/>
  </r>
  <r>
    <n v="776534"/>
    <n v="936"/>
    <n v="115520"/>
    <x v="3"/>
    <x v="1"/>
    <n v="63"/>
    <n v="15105"/>
    <n v="3"/>
    <n v="4.2599999899999998"/>
    <n v="1"/>
    <n v="0"/>
  </r>
  <r>
    <n v="776538"/>
    <n v="936"/>
    <n v="115521"/>
    <x v="0"/>
    <x v="1"/>
    <n v="15"/>
    <n v="8774"/>
    <n v="1"/>
    <n v="1.8300000430000001"/>
    <n v="1"/>
    <n v="0"/>
  </r>
  <r>
    <n v="776551"/>
    <n v="936"/>
    <n v="115523"/>
    <x v="0"/>
    <x v="1"/>
    <n v="16"/>
    <n v="14459"/>
    <n v="1"/>
    <n v="1.3899999860000001"/>
    <n v="1"/>
    <n v="0"/>
  </r>
  <r>
    <n v="776552"/>
    <n v="936"/>
    <n v="115523"/>
    <x v="0"/>
    <x v="1"/>
    <n v="16"/>
    <n v="21596"/>
    <n v="2"/>
    <n v="2.8099999430000002"/>
    <n v="1"/>
    <n v="0"/>
  </r>
  <r>
    <n v="776553"/>
    <n v="936"/>
    <n v="115523"/>
    <x v="0"/>
    <x v="1"/>
    <n v="16"/>
    <n v="66765"/>
    <n v="8"/>
    <n v="11.04999971"/>
    <n v="1"/>
    <n v="0"/>
  </r>
  <r>
    <n v="776563"/>
    <n v="936"/>
    <n v="115525"/>
    <x v="0"/>
    <x v="1"/>
    <n v="7"/>
    <n v="1369"/>
    <n v="0"/>
    <n v="0"/>
    <n v="1"/>
    <n v="1"/>
  </r>
  <r>
    <n v="776579"/>
    <n v="936"/>
    <n v="115527"/>
    <x v="0"/>
    <x v="1"/>
    <n v="10"/>
    <n v="26910"/>
    <n v="5"/>
    <n v="7.2299997810000001"/>
    <n v="1"/>
    <n v="0"/>
  </r>
  <r>
    <n v="776603"/>
    <n v="936"/>
    <n v="115531"/>
    <x v="0"/>
    <x v="1"/>
    <n v="2"/>
    <n v="506"/>
    <n v="0"/>
    <n v="0"/>
    <n v="1"/>
    <n v="0"/>
  </r>
  <r>
    <n v="776615"/>
    <n v="936"/>
    <n v="115533"/>
    <x v="3"/>
    <x v="0"/>
    <n v="63"/>
    <n v="11988"/>
    <n v="3"/>
    <n v="4.2699998619999997"/>
    <n v="1"/>
    <n v="0"/>
  </r>
  <r>
    <n v="776623"/>
    <n v="936"/>
    <n v="115535"/>
    <x v="3"/>
    <x v="0"/>
    <n v="64"/>
    <n v="19353"/>
    <n v="6"/>
    <n v="9.4799998999999993"/>
    <n v="1"/>
    <n v="1"/>
  </r>
  <r>
    <n v="776631"/>
    <n v="936"/>
    <n v="115536"/>
    <x v="2"/>
    <x v="0"/>
    <n v="29"/>
    <n v="10960"/>
    <n v="2"/>
    <n v="2.8900001049999999"/>
    <n v="1"/>
    <n v="0"/>
  </r>
  <r>
    <n v="776643"/>
    <n v="936"/>
    <n v="115538"/>
    <x v="0"/>
    <x v="0"/>
    <n v="15"/>
    <n v="33491"/>
    <n v="6"/>
    <n v="10.56999969"/>
    <n v="2"/>
    <n v="1"/>
  </r>
  <r>
    <n v="776644"/>
    <n v="936"/>
    <n v="115538"/>
    <x v="0"/>
    <x v="0"/>
    <n v="15"/>
    <n v="20083"/>
    <n v="2"/>
    <n v="3.2000000480000002"/>
    <n v="2"/>
    <n v="1"/>
  </r>
  <r>
    <n v="776659"/>
    <n v="936"/>
    <n v="115541"/>
    <x v="0"/>
    <x v="0"/>
    <n v="16"/>
    <n v="8817"/>
    <n v="0"/>
    <n v="0"/>
    <n v="1"/>
    <n v="1"/>
  </r>
  <r>
    <n v="776661"/>
    <n v="936"/>
    <n v="115541"/>
    <x v="0"/>
    <x v="0"/>
    <n v="16"/>
    <n v="15466"/>
    <n v="1"/>
    <n v="0.97000002900000004"/>
    <n v="1"/>
    <n v="0"/>
  </r>
  <r>
    <n v="776662"/>
    <n v="936"/>
    <n v="115541"/>
    <x v="0"/>
    <x v="0"/>
    <n v="16"/>
    <n v="27072"/>
    <n v="3"/>
    <n v="4.3700000049999996"/>
    <n v="1"/>
    <n v="0"/>
  </r>
  <r>
    <n v="776663"/>
    <n v="936"/>
    <n v="115541"/>
    <x v="0"/>
    <x v="0"/>
    <n v="16"/>
    <n v="15753"/>
    <n v="1"/>
    <n v="0.56999999300000004"/>
    <n v="1"/>
    <n v="1"/>
  </r>
  <r>
    <n v="776668"/>
    <n v="936"/>
    <n v="115542"/>
    <x v="2"/>
    <x v="0"/>
    <n v="19"/>
    <n v="3523"/>
    <n v="1"/>
    <n v="1.809999943"/>
    <n v="1"/>
    <n v="1"/>
  </r>
  <r>
    <n v="776685"/>
    <n v="936"/>
    <n v="115545"/>
    <x v="2"/>
    <x v="0"/>
    <n v="16"/>
    <n v="7745"/>
    <n v="0"/>
    <n v="0"/>
    <n v="1"/>
    <n v="0"/>
  </r>
  <r>
    <n v="776686"/>
    <n v="936"/>
    <n v="115545"/>
    <x v="2"/>
    <x v="0"/>
    <n v="16"/>
    <n v="18709"/>
    <n v="2"/>
    <n v="3.3199999330000001"/>
    <n v="1"/>
    <n v="0"/>
  </r>
  <r>
    <n v="776687"/>
    <n v="936"/>
    <n v="115545"/>
    <x v="2"/>
    <x v="0"/>
    <n v="16"/>
    <n v="8022"/>
    <n v="0"/>
    <n v="0"/>
    <n v="2"/>
    <n v="1"/>
  </r>
  <r>
    <n v="776696"/>
    <n v="936"/>
    <n v="115547"/>
    <x v="0"/>
    <x v="0"/>
    <n v="10"/>
    <n v="7966"/>
    <n v="1"/>
    <n v="1.1799999480000001"/>
    <n v="1"/>
    <n v="1"/>
  </r>
  <r>
    <n v="776697"/>
    <n v="936"/>
    <n v="115547"/>
    <x v="0"/>
    <x v="0"/>
    <n v="10"/>
    <n v="4132"/>
    <n v="0"/>
    <n v="0"/>
    <n v="1"/>
    <n v="1"/>
  </r>
  <r>
    <n v="776698"/>
    <n v="936"/>
    <n v="115547"/>
    <x v="0"/>
    <x v="0"/>
    <n v="10"/>
    <n v="12785"/>
    <n v="3"/>
    <n v="4.7300000190000002"/>
    <n v="2"/>
    <n v="1"/>
  </r>
  <r>
    <n v="776699"/>
    <n v="936"/>
    <n v="115547"/>
    <x v="0"/>
    <x v="0"/>
    <n v="10"/>
    <n v="8213"/>
    <n v="1"/>
    <n v="1.3799999949999999"/>
    <n v="1"/>
    <n v="1"/>
  </r>
  <r>
    <n v="776722"/>
    <n v="936"/>
    <n v="115551"/>
    <x v="0"/>
    <x v="0"/>
    <n v="2"/>
    <n v="545"/>
    <n v="0"/>
    <n v="0"/>
    <n v="1"/>
    <n v="1"/>
  </r>
  <r>
    <n v="776725"/>
    <n v="936"/>
    <n v="115552"/>
    <x v="2"/>
    <x v="0"/>
    <n v="23"/>
    <n v="2479"/>
    <n v="1"/>
    <n v="1.2599999900000001"/>
    <n v="1"/>
    <n v="0"/>
  </r>
  <r>
    <n v="776780"/>
    <n v="936"/>
    <n v="115561"/>
    <x v="2"/>
    <x v="0"/>
    <n v="2"/>
    <n v="3812"/>
    <n v="2"/>
    <n v="3.0499999519999998"/>
    <n v="1"/>
    <n v="0"/>
  </r>
  <r>
    <n v="776793"/>
    <n v="936"/>
    <n v="115563"/>
    <x v="3"/>
    <x v="0"/>
    <n v="21"/>
    <n v="1609"/>
    <n v="0"/>
    <n v="0"/>
    <n v="1"/>
    <n v="0"/>
  </r>
  <r>
    <n v="776799"/>
    <n v="936"/>
    <n v="115564"/>
    <x v="3"/>
    <x v="0"/>
    <n v="20"/>
    <n v="10257"/>
    <n v="3"/>
    <n v="3.579999924"/>
    <n v="1"/>
    <n v="1"/>
  </r>
  <r>
    <n v="776817"/>
    <n v="936"/>
    <n v="115567"/>
    <x v="2"/>
    <x v="0"/>
    <n v="10"/>
    <n v="12356"/>
    <n v="4"/>
    <n v="6.2799999709999996"/>
    <n v="1"/>
    <n v="0"/>
  </r>
  <r>
    <n v="776825"/>
    <n v="936"/>
    <n v="115568"/>
    <x v="3"/>
    <x v="0"/>
    <n v="18"/>
    <n v="7410"/>
    <n v="1"/>
    <n v="1.210000038"/>
    <n v="1"/>
    <n v="0"/>
  </r>
  <r>
    <n v="776829"/>
    <n v="936"/>
    <n v="115569"/>
    <x v="3"/>
    <x v="0"/>
    <n v="16"/>
    <n v="140098"/>
    <n v="28"/>
    <n v="46.630000109999997"/>
    <n v="1"/>
    <n v="0"/>
  </r>
  <r>
    <n v="776831"/>
    <n v="936"/>
    <n v="115569"/>
    <x v="3"/>
    <x v="0"/>
    <n v="16"/>
    <n v="107021"/>
    <n v="20"/>
    <n v="34.440000120000001"/>
    <n v="1"/>
    <n v="0"/>
  </r>
  <r>
    <n v="776840"/>
    <n v="936"/>
    <n v="115571"/>
    <x v="1"/>
    <x v="0"/>
    <n v="36"/>
    <n v="2797"/>
    <n v="1"/>
    <n v="1.289999962"/>
    <n v="1"/>
    <n v="0"/>
  </r>
  <r>
    <n v="776861"/>
    <n v="936"/>
    <n v="115574"/>
    <x v="3"/>
    <x v="0"/>
    <n v="7"/>
    <n v="16461"/>
    <n v="6"/>
    <n v="9.2199997899999993"/>
    <n v="1"/>
    <n v="0"/>
  </r>
  <r>
    <n v="776892"/>
    <n v="936"/>
    <n v="115580"/>
    <x v="2"/>
    <x v="0"/>
    <n v="63"/>
    <n v="17488"/>
    <n v="5"/>
    <n v="7.7199999090000002"/>
    <n v="1"/>
    <n v="0"/>
  </r>
  <r>
    <n v="776928"/>
    <n v="936"/>
    <n v="115586"/>
    <x v="1"/>
    <x v="0"/>
    <n v="10"/>
    <n v="9750"/>
    <n v="2"/>
    <n v="1.5"/>
    <n v="1"/>
    <n v="1"/>
  </r>
  <r>
    <n v="776935"/>
    <n v="936"/>
    <n v="115587"/>
    <x v="3"/>
    <x v="0"/>
    <n v="36"/>
    <n v="1136"/>
    <n v="0"/>
    <n v="0"/>
    <n v="1"/>
    <n v="1"/>
  </r>
  <r>
    <n v="777105"/>
    <n v="936"/>
    <n v="115615"/>
    <x v="3"/>
    <x v="0"/>
    <n v="63"/>
    <n v="4333"/>
    <n v="1"/>
    <n v="0.18000000699999999"/>
    <n v="1"/>
    <n v="1"/>
  </r>
  <r>
    <n v="777130"/>
    <n v="936"/>
    <n v="115619"/>
    <x v="1"/>
    <x v="0"/>
    <n v="16"/>
    <n v="6260"/>
    <n v="0"/>
    <n v="0"/>
    <n v="1"/>
    <n v="0"/>
  </r>
  <r>
    <n v="777131"/>
    <n v="936"/>
    <n v="115619"/>
    <x v="1"/>
    <x v="0"/>
    <n v="16"/>
    <n v="6359"/>
    <n v="0"/>
    <n v="0"/>
    <n v="1"/>
    <n v="0"/>
  </r>
  <r>
    <n v="777166"/>
    <n v="936"/>
    <n v="115625"/>
    <x v="0"/>
    <x v="0"/>
    <n v="63"/>
    <n v="2383"/>
    <n v="0"/>
    <n v="0"/>
    <n v="1"/>
    <n v="1"/>
  </r>
  <r>
    <n v="777187"/>
    <n v="936"/>
    <n v="115629"/>
    <x v="2"/>
    <x v="0"/>
    <n v="27"/>
    <n v="11292"/>
    <n v="3"/>
    <n v="5.3899998660000001"/>
    <n v="1"/>
    <n v="1"/>
  </r>
  <r>
    <n v="777198"/>
    <n v="936"/>
    <n v="115631"/>
    <x v="0"/>
    <x v="0"/>
    <n v="64"/>
    <n v="12729"/>
    <n v="4"/>
    <n v="5.7799998520000004"/>
    <n v="1"/>
    <n v="0"/>
  </r>
  <r>
    <n v="777200"/>
    <n v="936"/>
    <n v="115631"/>
    <x v="0"/>
    <x v="0"/>
    <n v="64"/>
    <n v="1898"/>
    <n v="0"/>
    <n v="0"/>
    <n v="1"/>
    <n v="1"/>
  </r>
  <r>
    <n v="777201"/>
    <n v="936"/>
    <n v="115631"/>
    <x v="0"/>
    <x v="0"/>
    <n v="64"/>
    <n v="1882"/>
    <n v="0"/>
    <n v="0"/>
    <n v="1"/>
    <n v="1"/>
  </r>
  <r>
    <n v="777235"/>
    <n v="936"/>
    <n v="115637"/>
    <x v="0"/>
    <x v="0"/>
    <n v="65"/>
    <n v="2883"/>
    <n v="1"/>
    <n v="0.99000001000000004"/>
    <n v="1"/>
    <n v="1"/>
  </r>
  <r>
    <n v="777248"/>
    <n v="936"/>
    <n v="115639"/>
    <x v="0"/>
    <x v="1"/>
    <n v="7"/>
    <n v="3989"/>
    <n v="1"/>
    <n v="1.2799999710000001"/>
    <n v="1"/>
    <n v="0"/>
  </r>
  <r>
    <n v="777261"/>
    <n v="936"/>
    <n v="115641"/>
    <x v="2"/>
    <x v="0"/>
    <n v="29"/>
    <n v="19603"/>
    <n v="4"/>
    <n v="5.2799999709999996"/>
    <n v="1"/>
    <n v="1"/>
  </r>
  <r>
    <n v="777382"/>
    <n v="936"/>
    <n v="115675"/>
    <x v="2"/>
    <x v="0"/>
    <n v="24"/>
    <n v="3047"/>
    <n v="1"/>
    <n v="1.3799999949999999"/>
    <n v="1"/>
    <n v="0"/>
  </r>
  <r>
    <n v="777398"/>
    <n v="936"/>
    <n v="115677"/>
    <x v="1"/>
    <x v="0"/>
    <n v="24"/>
    <n v="3029"/>
    <n v="1"/>
    <n v="1.0499999520000001"/>
    <n v="1"/>
    <n v="1"/>
  </r>
  <r>
    <n v="777410"/>
    <n v="936"/>
    <n v="115679"/>
    <x v="3"/>
    <x v="0"/>
    <n v="26"/>
    <n v="3490"/>
    <n v="1"/>
    <n v="1.3400000329999999"/>
    <n v="1"/>
    <n v="1"/>
  </r>
  <r>
    <n v="777482"/>
    <n v="936"/>
    <n v="115691"/>
    <x v="3"/>
    <x v="0"/>
    <n v="28"/>
    <n v="2479"/>
    <n v="0"/>
    <n v="0"/>
    <n v="1"/>
    <n v="0"/>
  </r>
  <r>
    <n v="777495"/>
    <n v="936"/>
    <n v="115693"/>
    <x v="2"/>
    <x v="0"/>
    <n v="19"/>
    <n v="19581"/>
    <n v="7"/>
    <n v="10.42999983"/>
    <n v="2"/>
    <n v="0"/>
  </r>
  <r>
    <n v="777519"/>
    <n v="936"/>
    <n v="115697"/>
    <x v="3"/>
    <x v="0"/>
    <n v="29"/>
    <n v="19537"/>
    <n v="5"/>
    <n v="6.0999999049999998"/>
    <n v="1"/>
    <n v="0"/>
  </r>
  <r>
    <n v="777625"/>
    <n v="936"/>
    <n v="115715"/>
    <x v="3"/>
    <x v="0"/>
    <n v="16"/>
    <n v="59433"/>
    <n v="12"/>
    <n v="19.659999490000001"/>
    <n v="3"/>
    <n v="0"/>
  </r>
  <r>
    <n v="777627"/>
    <n v="936"/>
    <n v="115715"/>
    <x v="3"/>
    <x v="0"/>
    <n v="16"/>
    <n v="157534"/>
    <n v="33"/>
    <n v="56.190000769999997"/>
    <n v="2"/>
    <n v="0"/>
  </r>
  <r>
    <n v="777638"/>
    <n v="936"/>
    <n v="115717"/>
    <x v="2"/>
    <x v="0"/>
    <n v="7"/>
    <n v="1781"/>
    <n v="0"/>
    <n v="0"/>
    <n v="1"/>
    <n v="1"/>
  </r>
  <r>
    <n v="777670"/>
    <n v="936"/>
    <n v="115723"/>
    <x v="2"/>
    <x v="0"/>
    <n v="16"/>
    <n v="23769"/>
    <n v="4"/>
    <n v="6.0299998520000004"/>
    <n v="1"/>
    <n v="0"/>
  </r>
  <r>
    <n v="777673"/>
    <n v="936"/>
    <n v="115723"/>
    <x v="2"/>
    <x v="0"/>
    <n v="16"/>
    <n v="7101"/>
    <n v="0"/>
    <n v="0"/>
    <n v="1"/>
    <n v="0"/>
  </r>
  <r>
    <n v="777742"/>
    <n v="936"/>
    <n v="115735"/>
    <x v="1"/>
    <x v="0"/>
    <n v="64"/>
    <n v="4726"/>
    <n v="1"/>
    <n v="1.8300000430000001"/>
    <n v="1"/>
    <n v="1"/>
  </r>
  <r>
    <n v="777758"/>
    <n v="936"/>
    <n v="115737"/>
    <x v="0"/>
    <x v="0"/>
    <n v="19"/>
    <n v="5209"/>
    <n v="1"/>
    <n v="0.959999979"/>
    <n v="2"/>
    <n v="0"/>
  </r>
  <r>
    <n v="777794"/>
    <n v="936"/>
    <n v="115743"/>
    <x v="0"/>
    <x v="0"/>
    <n v="18"/>
    <n v="13473"/>
    <n v="3"/>
    <n v="2.619999945"/>
    <n v="3"/>
    <n v="0"/>
  </r>
  <r>
    <n v="777816"/>
    <n v="936"/>
    <n v="115747"/>
    <x v="2"/>
    <x v="0"/>
    <n v="2"/>
    <n v="500"/>
    <n v="0"/>
    <n v="0"/>
    <n v="1"/>
    <n v="1"/>
  </r>
  <r>
    <n v="777871"/>
    <n v="936"/>
    <n v="115756"/>
    <x v="0"/>
    <x v="0"/>
    <n v="20"/>
    <n v="4616"/>
    <n v="1"/>
    <n v="1.3600000139999999"/>
    <n v="1"/>
    <n v="0"/>
  </r>
  <r>
    <n v="777904"/>
    <n v="936"/>
    <n v="115762"/>
    <x v="0"/>
    <x v="0"/>
    <n v="31"/>
    <n v="3279"/>
    <n v="0"/>
    <n v="0"/>
    <n v="1"/>
    <n v="0"/>
  </r>
  <r>
    <n v="777905"/>
    <n v="936"/>
    <n v="115762"/>
    <x v="0"/>
    <x v="0"/>
    <n v="31"/>
    <n v="3288"/>
    <n v="0"/>
    <n v="0"/>
    <n v="1"/>
    <n v="0"/>
  </r>
  <r>
    <n v="778037"/>
    <n v="936"/>
    <n v="115784"/>
    <x v="1"/>
    <x v="0"/>
    <n v="27"/>
    <n v="14615"/>
    <n v="4"/>
    <n v="6.0500001909999996"/>
    <n v="1"/>
    <n v="0"/>
  </r>
  <r>
    <n v="778048"/>
    <n v="936"/>
    <n v="115786"/>
    <x v="0"/>
    <x v="0"/>
    <n v="27"/>
    <n v="56615"/>
    <n v="12"/>
    <n v="19.88000035"/>
    <n v="2"/>
    <n v="0"/>
  </r>
  <r>
    <n v="778085"/>
    <n v="936"/>
    <n v="115792"/>
    <x v="0"/>
    <x v="0"/>
    <n v="26"/>
    <n v="11735"/>
    <n v="3"/>
    <n v="4.5299999709999996"/>
    <n v="1"/>
    <n v="1"/>
  </r>
  <r>
    <n v="778087"/>
    <n v="936"/>
    <n v="115792"/>
    <x v="0"/>
    <x v="0"/>
    <n v="26"/>
    <n v="15910"/>
    <n v="5"/>
    <n v="6.7799998520000004"/>
    <n v="1"/>
    <n v="0"/>
  </r>
  <r>
    <n v="778112"/>
    <n v="936"/>
    <n v="115796"/>
    <x v="1"/>
    <x v="0"/>
    <n v="29"/>
    <n v="11446"/>
    <n v="2"/>
    <n v="3.0900000329999999"/>
    <n v="1"/>
    <n v="1"/>
  </r>
  <r>
    <n v="778113"/>
    <n v="936"/>
    <n v="115796"/>
    <x v="1"/>
    <x v="0"/>
    <n v="29"/>
    <n v="4595"/>
    <n v="0"/>
    <n v="0"/>
    <n v="1"/>
    <n v="0"/>
  </r>
  <r>
    <n v="778124"/>
    <n v="936"/>
    <n v="115798"/>
    <x v="0"/>
    <x v="0"/>
    <n v="29"/>
    <n v="4871"/>
    <n v="0"/>
    <n v="0"/>
    <n v="1"/>
    <n v="0"/>
  </r>
  <r>
    <n v="778148"/>
    <n v="936"/>
    <n v="115802"/>
    <x v="1"/>
    <x v="0"/>
    <n v="28"/>
    <n v="3199"/>
    <n v="0"/>
    <n v="0"/>
    <n v="1"/>
    <n v="0"/>
  </r>
  <r>
    <n v="778156"/>
    <n v="936"/>
    <n v="115804"/>
    <x v="0"/>
    <x v="0"/>
    <n v="28"/>
    <n v="9388"/>
    <n v="2"/>
    <n v="3.1400001049999999"/>
    <n v="1"/>
    <n v="0"/>
  </r>
  <r>
    <n v="778161"/>
    <n v="936"/>
    <n v="115804"/>
    <x v="0"/>
    <x v="0"/>
    <n v="28"/>
    <n v="17954"/>
    <n v="6"/>
    <n v="7.5400001999999997"/>
    <n v="2"/>
    <n v="1"/>
  </r>
  <r>
    <n v="778208"/>
    <n v="936"/>
    <n v="115812"/>
    <x v="2"/>
    <x v="1"/>
    <n v="29"/>
    <n v="2755"/>
    <n v="0"/>
    <n v="0"/>
    <n v="1"/>
    <n v="0"/>
  </r>
  <r>
    <n v="778264"/>
    <n v="936"/>
    <n v="115822"/>
    <x v="2"/>
    <x v="1"/>
    <n v="27"/>
    <n v="8152"/>
    <n v="1"/>
    <n v="0.99000001000000004"/>
    <n v="1"/>
    <n v="0"/>
  </r>
  <r>
    <n v="778266"/>
    <n v="936"/>
    <n v="115822"/>
    <x v="2"/>
    <x v="1"/>
    <n v="27"/>
    <n v="74542"/>
    <n v="19"/>
    <n v="34.1500001"/>
    <n v="1"/>
    <n v="0"/>
  </r>
  <r>
    <n v="778421"/>
    <n v="936"/>
    <n v="115848"/>
    <x v="2"/>
    <x v="1"/>
    <n v="20"/>
    <n v="6699"/>
    <n v="2"/>
    <n v="3.0900000329999999"/>
    <n v="1"/>
    <n v="0"/>
  </r>
  <r>
    <n v="778422"/>
    <n v="936"/>
    <n v="115848"/>
    <x v="2"/>
    <x v="1"/>
    <n v="20"/>
    <n v="11911"/>
    <n v="4"/>
    <n v="3.9599999189999999"/>
    <n v="1"/>
    <n v="0"/>
  </r>
  <r>
    <n v="778461"/>
    <n v="936"/>
    <n v="115854"/>
    <x v="2"/>
    <x v="0"/>
    <n v="29"/>
    <n v="10090"/>
    <n v="2"/>
    <n v="2.6500000950000002"/>
    <n v="1"/>
    <n v="1"/>
  </r>
  <r>
    <n v="778471"/>
    <n v="936"/>
    <n v="115856"/>
    <x v="0"/>
    <x v="0"/>
    <n v="32"/>
    <n v="1273"/>
    <n v="0"/>
    <n v="0"/>
    <n v="1"/>
    <n v="1"/>
  </r>
  <r>
    <n v="778483"/>
    <n v="936"/>
    <n v="115858"/>
    <x v="2"/>
    <x v="1"/>
    <n v="18"/>
    <n v="24188"/>
    <n v="5"/>
    <n v="8.1799998279999997"/>
    <n v="1"/>
    <n v="0"/>
  </r>
  <r>
    <n v="778529"/>
    <n v="936"/>
    <n v="115866"/>
    <x v="0"/>
    <x v="0"/>
    <n v="31"/>
    <n v="2214"/>
    <n v="0"/>
    <n v="0"/>
    <n v="1"/>
    <n v="0"/>
  </r>
  <r>
    <n v="778556"/>
    <n v="936"/>
    <n v="115870"/>
    <x v="2"/>
    <x v="0"/>
    <n v="32"/>
    <n v="9735"/>
    <n v="4"/>
    <n v="4.1300001139999996"/>
    <n v="1"/>
    <n v="1"/>
  </r>
  <r>
    <n v="778590"/>
    <n v="936"/>
    <n v="115876"/>
    <x v="0"/>
    <x v="0"/>
    <n v="30"/>
    <n v="1371"/>
    <n v="0"/>
    <n v="0"/>
    <n v="1"/>
    <n v="1"/>
  </r>
  <r>
    <n v="778600"/>
    <n v="936"/>
    <n v="115878"/>
    <x v="2"/>
    <x v="1"/>
    <n v="22"/>
    <n v="10750"/>
    <n v="4"/>
    <n v="5.3899998660000001"/>
    <n v="1"/>
    <n v="0"/>
  </r>
  <r>
    <n v="778626"/>
    <n v="936"/>
    <n v="115882"/>
    <x v="0"/>
    <x v="0"/>
    <n v="29"/>
    <n v="7629"/>
    <n v="1"/>
    <n v="0.72000002900000004"/>
    <n v="1"/>
    <n v="1"/>
  </r>
  <r>
    <n v="778628"/>
    <n v="936"/>
    <n v="115882"/>
    <x v="0"/>
    <x v="0"/>
    <n v="29"/>
    <n v="4608"/>
    <n v="0"/>
    <n v="0"/>
    <n v="1"/>
    <n v="0"/>
  </r>
  <r>
    <n v="778674"/>
    <n v="936"/>
    <n v="115890"/>
    <x v="1"/>
    <x v="0"/>
    <n v="29"/>
    <n v="3732"/>
    <n v="0"/>
    <n v="0"/>
    <n v="1"/>
    <n v="0"/>
  </r>
  <r>
    <n v="778689"/>
    <n v="936"/>
    <n v="115892"/>
    <x v="0"/>
    <x v="0"/>
    <n v="28"/>
    <n v="7453"/>
    <n v="1"/>
    <n v="1.6799999480000001"/>
    <n v="1"/>
    <n v="1"/>
  </r>
  <r>
    <n v="778722"/>
    <n v="936"/>
    <n v="115898"/>
    <x v="1"/>
    <x v="1"/>
    <n v="64"/>
    <n v="41785"/>
    <n v="14"/>
    <n v="19.100000380000001"/>
    <n v="1"/>
    <n v="0"/>
  </r>
  <r>
    <n v="778737"/>
    <n v="936"/>
    <n v="115900"/>
    <x v="1"/>
    <x v="0"/>
    <n v="27"/>
    <n v="8077"/>
    <n v="2"/>
    <n v="3.579999924"/>
    <n v="1"/>
    <n v="1"/>
  </r>
  <r>
    <n v="778756"/>
    <n v="936"/>
    <n v="115904"/>
    <x v="1"/>
    <x v="1"/>
    <n v="63"/>
    <n v="5602"/>
    <n v="1"/>
    <n v="1.5800000430000001"/>
    <n v="1"/>
    <n v="0"/>
  </r>
  <r>
    <n v="778804"/>
    <n v="936"/>
    <n v="115912"/>
    <x v="0"/>
    <x v="0"/>
    <n v="26"/>
    <n v="6184"/>
    <n v="2"/>
    <n v="2.75"/>
    <n v="1"/>
    <n v="1"/>
  </r>
  <r>
    <n v="778808"/>
    <n v="936"/>
    <n v="115912"/>
    <x v="0"/>
    <x v="0"/>
    <n v="26"/>
    <n v="1738"/>
    <n v="0"/>
    <n v="0"/>
    <n v="1"/>
    <n v="0"/>
  </r>
  <r>
    <n v="778964"/>
    <n v="936"/>
    <n v="115938"/>
    <x v="1"/>
    <x v="1"/>
    <n v="27"/>
    <n v="112460"/>
    <n v="25"/>
    <n v="41.290000679999999"/>
    <n v="1"/>
    <n v="0"/>
  </r>
  <r>
    <n v="779057"/>
    <n v="936"/>
    <n v="115954"/>
    <x v="2"/>
    <x v="0"/>
    <n v="15"/>
    <n v="4414"/>
    <n v="0"/>
    <n v="0"/>
    <n v="1"/>
    <n v="0"/>
  </r>
  <r>
    <n v="779106"/>
    <n v="936"/>
    <n v="115962"/>
    <x v="1"/>
    <x v="1"/>
    <n v="30"/>
    <n v="14670"/>
    <n v="7"/>
    <n v="9.4100003240000003"/>
    <n v="1"/>
    <n v="0"/>
  </r>
  <r>
    <n v="779438"/>
    <n v="936"/>
    <n v="116031"/>
    <x v="0"/>
    <x v="1"/>
    <n v="64"/>
    <n v="33144"/>
    <n v="9"/>
    <n v="13.40999985"/>
    <n v="1"/>
    <n v="0"/>
  </r>
  <r>
    <n v="779453"/>
    <n v="936"/>
    <n v="116033"/>
    <x v="3"/>
    <x v="0"/>
    <n v="64"/>
    <n v="4397"/>
    <n v="1"/>
    <n v="0.94999998799999996"/>
    <n v="1"/>
    <n v="0"/>
  </r>
  <r>
    <n v="779488"/>
    <n v="936"/>
    <n v="116039"/>
    <x v="3"/>
    <x v="0"/>
    <n v="65"/>
    <n v="1006"/>
    <n v="0"/>
    <n v="0"/>
    <n v="1"/>
    <n v="0"/>
  </r>
  <r>
    <n v="779573"/>
    <n v="936"/>
    <n v="116053"/>
    <x v="1"/>
    <x v="1"/>
    <n v="10"/>
    <n v="89527"/>
    <n v="24"/>
    <n v="32.289999960000003"/>
    <n v="1"/>
    <n v="0"/>
  </r>
  <r>
    <n v="779608"/>
    <n v="936"/>
    <n v="116059"/>
    <x v="1"/>
    <x v="1"/>
    <n v="15"/>
    <n v="2459"/>
    <n v="0"/>
    <n v="0"/>
    <n v="1"/>
    <n v="0"/>
  </r>
  <r>
    <n v="779609"/>
    <n v="936"/>
    <n v="116059"/>
    <x v="1"/>
    <x v="1"/>
    <n v="15"/>
    <n v="7116"/>
    <n v="2"/>
    <n v="1.730000019"/>
    <n v="1"/>
    <n v="1"/>
  </r>
  <r>
    <n v="779622"/>
    <n v="936"/>
    <n v="116061"/>
    <x v="0"/>
    <x v="1"/>
    <n v="15"/>
    <n v="8613"/>
    <n v="1"/>
    <n v="0.88999998599999997"/>
    <n v="2"/>
    <n v="0"/>
  </r>
  <r>
    <n v="779631"/>
    <n v="936"/>
    <n v="116063"/>
    <x v="1"/>
    <x v="1"/>
    <n v="16"/>
    <n v="9730"/>
    <n v="1"/>
    <n v="1.3799999949999999"/>
    <n v="1"/>
    <n v="0"/>
  </r>
  <r>
    <n v="779644"/>
    <n v="936"/>
    <n v="116065"/>
    <x v="0"/>
    <x v="1"/>
    <n v="16"/>
    <n v="51816"/>
    <n v="8"/>
    <n v="10.229999899999999"/>
    <n v="2"/>
    <n v="1"/>
  </r>
  <r>
    <n v="779645"/>
    <n v="936"/>
    <n v="116065"/>
    <x v="0"/>
    <x v="1"/>
    <n v="16"/>
    <n v="27289"/>
    <n v="3"/>
    <n v="4.4299998279999997"/>
    <n v="1"/>
    <n v="0"/>
  </r>
  <r>
    <n v="779715"/>
    <n v="936"/>
    <n v="116077"/>
    <x v="0"/>
    <x v="1"/>
    <n v="29"/>
    <n v="20409"/>
    <n v="4"/>
    <n v="3.829999924"/>
    <n v="1"/>
    <n v="0"/>
  </r>
  <r>
    <n v="779716"/>
    <n v="936"/>
    <n v="116077"/>
    <x v="0"/>
    <x v="1"/>
    <n v="29"/>
    <n v="8044"/>
    <n v="1"/>
    <n v="1.1100000139999999"/>
    <n v="1"/>
    <n v="0"/>
  </r>
  <r>
    <n v="779738"/>
    <n v="936"/>
    <n v="116081"/>
    <x v="0"/>
    <x v="1"/>
    <n v="28"/>
    <n v="15645"/>
    <n v="4"/>
    <n v="5.3499999049999998"/>
    <n v="1"/>
    <n v="0"/>
  </r>
  <r>
    <n v="779778"/>
    <n v="936"/>
    <n v="116087"/>
    <x v="0"/>
    <x v="1"/>
    <n v="31"/>
    <n v="2466"/>
    <n v="0"/>
    <n v="0"/>
    <n v="2"/>
    <n v="2"/>
  </r>
  <r>
    <n v="779789"/>
    <n v="936"/>
    <n v="116089"/>
    <x v="3"/>
    <x v="0"/>
    <n v="10"/>
    <n v="11611"/>
    <n v="3"/>
    <n v="3.9500000480000002"/>
    <n v="1"/>
    <n v="1"/>
  </r>
  <r>
    <n v="779824"/>
    <n v="936"/>
    <n v="116095"/>
    <x v="3"/>
    <x v="0"/>
    <n v="7"/>
    <n v="9375"/>
    <n v="3"/>
    <n v="4.0199999809999998"/>
    <n v="1"/>
    <n v="0"/>
  </r>
  <r>
    <n v="779871"/>
    <n v="936"/>
    <n v="116103"/>
    <x v="0"/>
    <x v="1"/>
    <n v="32"/>
    <n v="4402"/>
    <n v="1"/>
    <n v="1.3300000430000001"/>
    <n v="1"/>
    <n v="1"/>
  </r>
  <r>
    <n v="779918"/>
    <n v="936"/>
    <n v="116111"/>
    <x v="0"/>
    <x v="1"/>
    <n v="18"/>
    <n v="8469"/>
    <n v="2"/>
    <n v="3.0899999139999998"/>
    <n v="1"/>
    <n v="0"/>
  </r>
  <r>
    <n v="779922"/>
    <n v="936"/>
    <n v="116111"/>
    <x v="0"/>
    <x v="1"/>
    <n v="18"/>
    <n v="5823"/>
    <n v="1"/>
    <n v="1.4199999569999999"/>
    <n v="1"/>
    <n v="1"/>
  </r>
  <r>
    <n v="779944"/>
    <n v="936"/>
    <n v="116115"/>
    <x v="1"/>
    <x v="0"/>
    <n v="10"/>
    <n v="2549"/>
    <n v="0"/>
    <n v="0"/>
    <n v="1"/>
    <n v="0"/>
  </r>
  <r>
    <n v="779979"/>
    <n v="936"/>
    <n v="116121"/>
    <x v="1"/>
    <x v="0"/>
    <n v="16"/>
    <n v="25817"/>
    <n v="4"/>
    <n v="6.0199999809999998"/>
    <n v="1"/>
    <n v="0"/>
  </r>
  <r>
    <n v="779995"/>
    <n v="936"/>
    <n v="116123"/>
    <x v="0"/>
    <x v="1"/>
    <n v="20"/>
    <n v="1961"/>
    <n v="0"/>
    <n v="0"/>
    <n v="1"/>
    <n v="0"/>
  </r>
  <r>
    <n v="780064"/>
    <n v="936"/>
    <n v="116135"/>
    <x v="0"/>
    <x v="1"/>
    <n v="22"/>
    <n v="2554"/>
    <n v="0"/>
    <n v="0"/>
    <n v="1"/>
    <n v="0"/>
  </r>
  <r>
    <n v="780104"/>
    <n v="936"/>
    <n v="116147"/>
    <x v="0"/>
    <x v="1"/>
    <n v="25"/>
    <n v="4971"/>
    <n v="1"/>
    <n v="1.230000019"/>
    <n v="1"/>
    <n v="1"/>
  </r>
  <r>
    <n v="780199"/>
    <n v="936"/>
    <n v="116163"/>
    <x v="1"/>
    <x v="1"/>
    <n v="23"/>
    <n v="1030"/>
    <n v="0"/>
    <n v="0"/>
    <n v="1"/>
    <n v="1"/>
  </r>
  <r>
    <n v="780318"/>
    <n v="936"/>
    <n v="116183"/>
    <x v="3"/>
    <x v="1"/>
    <n v="29"/>
    <n v="162341"/>
    <n v="56"/>
    <n v="77.079999689999994"/>
    <n v="3"/>
    <n v="0"/>
  </r>
  <r>
    <n v="780323"/>
    <n v="936"/>
    <n v="116183"/>
    <x v="3"/>
    <x v="1"/>
    <n v="29"/>
    <n v="24542"/>
    <n v="7"/>
    <n v="9.3299999239999991"/>
    <n v="1"/>
    <n v="0"/>
  </r>
  <r>
    <n v="780486"/>
    <n v="936"/>
    <n v="116216"/>
    <x v="0"/>
    <x v="1"/>
    <n v="65"/>
    <n v="2879"/>
    <n v="0"/>
    <n v="0"/>
    <n v="1"/>
    <n v="1"/>
  </r>
  <r>
    <n v="780498"/>
    <n v="936"/>
    <n v="116218"/>
    <x v="0"/>
    <x v="1"/>
    <n v="64"/>
    <n v="13621"/>
    <n v="3"/>
    <n v="4.0900000329999999"/>
    <n v="1"/>
    <n v="0"/>
  </r>
  <r>
    <n v="780511"/>
    <n v="936"/>
    <n v="116220"/>
    <x v="0"/>
    <x v="1"/>
    <n v="63"/>
    <n v="6175"/>
    <n v="1"/>
    <n v="1.3700000050000001"/>
    <n v="2"/>
    <n v="1"/>
  </r>
  <r>
    <n v="780629"/>
    <n v="936"/>
    <n v="116240"/>
    <x v="0"/>
    <x v="1"/>
    <n v="28"/>
    <n v="2963"/>
    <n v="0"/>
    <n v="0"/>
    <n v="1"/>
    <n v="0"/>
  </r>
  <r>
    <n v="780653"/>
    <n v="936"/>
    <n v="116244"/>
    <x v="0"/>
    <x v="1"/>
    <n v="29"/>
    <n v="9076"/>
    <n v="1"/>
    <n v="1.3799999949999999"/>
    <n v="1"/>
    <n v="1"/>
  </r>
  <r>
    <n v="780655"/>
    <n v="936"/>
    <n v="116244"/>
    <x v="0"/>
    <x v="1"/>
    <n v="29"/>
    <n v="20941"/>
    <n v="4"/>
    <n v="5.9099999670000001"/>
    <n v="1"/>
    <n v="1"/>
  </r>
  <r>
    <n v="780666"/>
    <n v="936"/>
    <n v="116246"/>
    <x v="3"/>
    <x v="1"/>
    <n v="10"/>
    <n v="3462"/>
    <n v="0"/>
    <n v="0"/>
    <n v="1"/>
    <n v="0"/>
  </r>
  <r>
    <n v="780681"/>
    <n v="936"/>
    <n v="116248"/>
    <x v="0"/>
    <x v="1"/>
    <n v="26"/>
    <n v="4073"/>
    <n v="0"/>
    <n v="0"/>
    <n v="1"/>
    <n v="1"/>
  </r>
  <r>
    <n v="780700"/>
    <n v="936"/>
    <n v="116252"/>
    <x v="0"/>
    <x v="1"/>
    <n v="27"/>
    <n v="3745"/>
    <n v="0"/>
    <n v="0"/>
    <n v="1"/>
    <n v="0"/>
  </r>
  <r>
    <n v="780748"/>
    <n v="936"/>
    <n v="116265"/>
    <x v="0"/>
    <x v="1"/>
    <n v="24"/>
    <n v="830"/>
    <n v="0"/>
    <n v="0"/>
    <n v="1"/>
    <n v="0"/>
  </r>
  <r>
    <n v="780759"/>
    <n v="936"/>
    <n v="116267"/>
    <x v="3"/>
    <x v="1"/>
    <n v="18"/>
    <n v="2912"/>
    <n v="0"/>
    <n v="0"/>
    <n v="1"/>
    <n v="0"/>
  </r>
  <r>
    <n v="780760"/>
    <n v="936"/>
    <n v="116267"/>
    <x v="3"/>
    <x v="1"/>
    <n v="18"/>
    <n v="17167"/>
    <n v="5"/>
    <n v="6.9100000860000002"/>
    <n v="1"/>
    <n v="0"/>
  </r>
  <r>
    <n v="780797"/>
    <n v="936"/>
    <n v="116273"/>
    <x v="0"/>
    <x v="1"/>
    <n v="22"/>
    <n v="24491"/>
    <n v="7"/>
    <n v="9.5399999619999996"/>
    <n v="1"/>
    <n v="0"/>
  </r>
  <r>
    <n v="780799"/>
    <n v="936"/>
    <n v="116273"/>
    <x v="0"/>
    <x v="1"/>
    <n v="22"/>
    <n v="44699"/>
    <n v="13"/>
    <n v="17.300000369999999"/>
    <n v="2"/>
    <n v="0"/>
  </r>
  <r>
    <n v="780821"/>
    <n v="936"/>
    <n v="116277"/>
    <x v="0"/>
    <x v="1"/>
    <n v="23"/>
    <n v="6469"/>
    <n v="2"/>
    <n v="1.309999943"/>
    <n v="1"/>
    <n v="0"/>
  </r>
  <r>
    <n v="780830"/>
    <n v="936"/>
    <n v="116279"/>
    <x v="3"/>
    <x v="1"/>
    <n v="16"/>
    <n v="16053"/>
    <n v="3"/>
    <n v="4.079999924"/>
    <n v="1"/>
    <n v="1"/>
  </r>
  <r>
    <n v="780835"/>
    <n v="936"/>
    <n v="116279"/>
    <x v="3"/>
    <x v="1"/>
    <n v="16"/>
    <n v="54724"/>
    <n v="12"/>
    <n v="17.929999949999999"/>
    <n v="1"/>
    <n v="1"/>
  </r>
  <r>
    <n v="780867"/>
    <n v="936"/>
    <n v="116285"/>
    <x v="0"/>
    <x v="1"/>
    <n v="21"/>
    <n v="4706"/>
    <n v="1"/>
    <n v="1.2200000289999999"/>
    <n v="1"/>
    <n v="0"/>
  </r>
  <r>
    <n v="780974"/>
    <n v="936"/>
    <n v="116303"/>
    <x v="2"/>
    <x v="1"/>
    <n v="32"/>
    <n v="8316"/>
    <n v="3"/>
    <n v="4.5699999330000001"/>
    <n v="1"/>
    <n v="1"/>
  </r>
  <r>
    <n v="781066"/>
    <n v="936"/>
    <n v="116323"/>
    <x v="2"/>
    <x v="1"/>
    <n v="22"/>
    <n v="5794"/>
    <n v="2"/>
    <n v="2.2699999809999998"/>
    <n v="1"/>
    <n v="0"/>
  </r>
  <r>
    <n v="781114"/>
    <n v="936"/>
    <n v="116331"/>
    <x v="2"/>
    <x v="1"/>
    <n v="18"/>
    <n v="4813"/>
    <n v="1"/>
    <n v="1.0299999710000001"/>
    <n v="1"/>
    <n v="0"/>
  </r>
  <r>
    <n v="781159"/>
    <n v="936"/>
    <n v="116339"/>
    <x v="2"/>
    <x v="1"/>
    <n v="10"/>
    <n v="85285"/>
    <n v="26"/>
    <n v="36.130000350000003"/>
    <n v="1"/>
    <n v="0"/>
  </r>
  <r>
    <n v="781162"/>
    <n v="936"/>
    <n v="116339"/>
    <x v="2"/>
    <x v="1"/>
    <n v="10"/>
    <n v="5839"/>
    <n v="1"/>
    <n v="1.3700000050000001"/>
    <n v="1"/>
    <n v="0"/>
  </r>
  <r>
    <n v="781175"/>
    <n v="936"/>
    <n v="116341"/>
    <x v="2"/>
    <x v="1"/>
    <n v="15"/>
    <n v="5859"/>
    <n v="1"/>
    <n v="1.539999962"/>
    <n v="1"/>
    <n v="0"/>
  </r>
  <r>
    <n v="781187"/>
    <n v="936"/>
    <n v="116343"/>
    <x v="2"/>
    <x v="1"/>
    <n v="16"/>
    <n v="164118"/>
    <n v="41"/>
    <n v="59.069999930000002"/>
    <n v="1"/>
    <n v="0"/>
  </r>
  <r>
    <n v="781195"/>
    <n v="936"/>
    <n v="116345"/>
    <x v="1"/>
    <x v="1"/>
    <n v="63"/>
    <n v="18234"/>
    <n v="6"/>
    <n v="7.8100000620000003"/>
    <n v="1"/>
    <n v="0"/>
  </r>
  <r>
    <n v="781207"/>
    <n v="936"/>
    <n v="116347"/>
    <x v="1"/>
    <x v="1"/>
    <n v="64"/>
    <n v="2755"/>
    <n v="0"/>
    <n v="0"/>
    <n v="1"/>
    <n v="0"/>
  </r>
  <r>
    <n v="781303"/>
    <n v="936"/>
    <n v="116363"/>
    <x v="1"/>
    <x v="1"/>
    <n v="27"/>
    <n v="73676"/>
    <n v="20"/>
    <n v="28.5"/>
    <n v="1"/>
    <n v="0"/>
  </r>
  <r>
    <n v="781305"/>
    <n v="936"/>
    <n v="116363"/>
    <x v="1"/>
    <x v="1"/>
    <n v="27"/>
    <n v="18421"/>
    <n v="7"/>
    <n v="10.079999920000001"/>
    <n v="1"/>
    <n v="0"/>
  </r>
  <r>
    <n v="781327"/>
    <n v="936"/>
    <n v="116367"/>
    <x v="1"/>
    <x v="1"/>
    <n v="29"/>
    <n v="164754"/>
    <n v="49"/>
    <n v="67.97999978"/>
    <n v="2"/>
    <n v="1"/>
  </r>
  <r>
    <n v="781353"/>
    <n v="936"/>
    <n v="116371"/>
    <x v="1"/>
    <x v="1"/>
    <n v="10"/>
    <n v="7449"/>
    <n v="1"/>
    <n v="1.6399999860000001"/>
    <n v="1"/>
    <n v="1"/>
  </r>
  <r>
    <n v="781354"/>
    <n v="936"/>
    <n v="116371"/>
    <x v="1"/>
    <x v="1"/>
    <n v="10"/>
    <n v="6424"/>
    <n v="1"/>
    <n v="0.52999997099999996"/>
    <n v="1"/>
    <n v="0"/>
  </r>
  <r>
    <n v="781438"/>
    <n v="936"/>
    <n v="116385"/>
    <x v="0"/>
    <x v="0"/>
    <n v="63"/>
    <n v="2086"/>
    <n v="0"/>
    <n v="0"/>
    <n v="1"/>
    <n v="0"/>
  </r>
  <r>
    <n v="781470"/>
    <n v="936"/>
    <n v="116391"/>
    <x v="1"/>
    <x v="0"/>
    <n v="16"/>
    <n v="6016"/>
    <n v="0"/>
    <n v="0"/>
    <n v="1"/>
    <n v="0"/>
  </r>
  <r>
    <n v="781499"/>
    <n v="936"/>
    <n v="116395"/>
    <x v="1"/>
    <x v="0"/>
    <n v="15"/>
    <n v="6412"/>
    <n v="1"/>
    <n v="1.3700000050000001"/>
    <n v="1"/>
    <n v="0"/>
  </r>
  <r>
    <n v="781508"/>
    <n v="936"/>
    <n v="116397"/>
    <x v="0"/>
    <x v="1"/>
    <n v="63"/>
    <n v="5040"/>
    <n v="1"/>
    <n v="1.440000057"/>
    <n v="1"/>
    <n v="0"/>
  </r>
  <r>
    <n v="781556"/>
    <n v="936"/>
    <n v="116405"/>
    <x v="0"/>
    <x v="1"/>
    <n v="32"/>
    <n v="1772"/>
    <n v="0"/>
    <n v="0"/>
    <n v="1"/>
    <n v="0"/>
  </r>
  <r>
    <n v="781559"/>
    <n v="936"/>
    <n v="116405"/>
    <x v="0"/>
    <x v="1"/>
    <n v="32"/>
    <n v="1783"/>
    <n v="0"/>
    <n v="0"/>
    <n v="1"/>
    <n v="0"/>
  </r>
  <r>
    <n v="781606"/>
    <n v="936"/>
    <n v="116413"/>
    <x v="1"/>
    <x v="0"/>
    <n v="20"/>
    <n v="8200"/>
    <n v="3"/>
    <n v="3.9199999569999999"/>
    <n v="1"/>
    <n v="0"/>
  </r>
  <r>
    <n v="781690"/>
    <n v="936"/>
    <n v="116427"/>
    <x v="3"/>
    <x v="1"/>
    <n v="26"/>
    <n v="115896"/>
    <n v="38"/>
    <n v="49.440000060000003"/>
    <n v="1"/>
    <n v="0"/>
  </r>
  <r>
    <n v="781811"/>
    <n v="936"/>
    <n v="116447"/>
    <x v="1"/>
    <x v="1"/>
    <n v="16"/>
    <n v="10186"/>
    <n v="1"/>
    <n v="1.230000019"/>
    <n v="1"/>
    <n v="1"/>
  </r>
  <r>
    <n v="781857"/>
    <n v="936"/>
    <n v="116455"/>
    <x v="0"/>
    <x v="0"/>
    <n v="20"/>
    <n v="9134"/>
    <n v="3"/>
    <n v="4.1800000669999999"/>
    <n v="2"/>
    <n v="0"/>
  </r>
  <r>
    <n v="781858"/>
    <n v="936"/>
    <n v="116455"/>
    <x v="0"/>
    <x v="0"/>
    <n v="20"/>
    <n v="3385"/>
    <n v="1"/>
    <n v="1.440000057"/>
    <n v="1"/>
    <n v="1"/>
  </r>
  <r>
    <n v="781907"/>
    <n v="936"/>
    <n v="116463"/>
    <x v="3"/>
    <x v="1"/>
    <n v="21"/>
    <n v="1314"/>
    <n v="0"/>
    <n v="0"/>
    <n v="1"/>
    <n v="0"/>
  </r>
  <r>
    <n v="781928"/>
    <n v="936"/>
    <n v="116467"/>
    <x v="0"/>
    <x v="0"/>
    <n v="18"/>
    <n v="2916"/>
    <n v="0"/>
    <n v="0"/>
    <n v="1"/>
    <n v="1"/>
  </r>
  <r>
    <n v="781929"/>
    <n v="936"/>
    <n v="116467"/>
    <x v="0"/>
    <x v="0"/>
    <n v="18"/>
    <n v="6142"/>
    <n v="1"/>
    <n v="1.3300000430000001"/>
    <n v="1"/>
    <n v="0"/>
  </r>
  <r>
    <n v="781950"/>
    <n v="936"/>
    <n v="116471"/>
    <x v="0"/>
    <x v="1"/>
    <n v="20"/>
    <n v="1984"/>
    <n v="0"/>
    <n v="0"/>
    <n v="1"/>
    <n v="0"/>
  </r>
  <r>
    <n v="781999"/>
    <n v="936"/>
    <n v="116479"/>
    <x v="0"/>
    <x v="0"/>
    <n v="24"/>
    <n v="9142"/>
    <n v="3"/>
    <n v="3.7499998809999999"/>
    <n v="1"/>
    <n v="0"/>
  </r>
  <r>
    <n v="782001"/>
    <n v="936"/>
    <n v="116479"/>
    <x v="0"/>
    <x v="0"/>
    <n v="24"/>
    <n v="5475"/>
    <n v="2"/>
    <n v="2.7300000190000002"/>
    <n v="1"/>
    <n v="1"/>
  </r>
  <r>
    <n v="782022"/>
    <n v="936"/>
    <n v="116483"/>
    <x v="0"/>
    <x v="1"/>
    <n v="18"/>
    <n v="8254"/>
    <n v="2"/>
    <n v="2.3200000520000001"/>
    <n v="1"/>
    <n v="1"/>
  </r>
  <r>
    <n v="782026"/>
    <n v="936"/>
    <n v="116483"/>
    <x v="0"/>
    <x v="1"/>
    <n v="18"/>
    <n v="5704"/>
    <n v="1"/>
    <n v="1.3200000519999999"/>
    <n v="1"/>
    <n v="0"/>
  </r>
  <r>
    <n v="782130"/>
    <n v="936"/>
    <n v="116501"/>
    <x v="0"/>
    <x v="1"/>
    <n v="16"/>
    <n v="7301"/>
    <n v="0"/>
    <n v="0"/>
    <n v="1"/>
    <n v="0"/>
  </r>
  <r>
    <n v="782134"/>
    <n v="936"/>
    <n v="116501"/>
    <x v="0"/>
    <x v="1"/>
    <n v="16"/>
    <n v="37873"/>
    <n v="5"/>
    <n v="6.1699999569999999"/>
    <n v="1"/>
    <n v="1"/>
  </r>
  <r>
    <n v="782135"/>
    <n v="936"/>
    <n v="116501"/>
    <x v="0"/>
    <x v="1"/>
    <n v="16"/>
    <n v="25267"/>
    <n v="4"/>
    <n v="4.9400000569999998"/>
    <n v="2"/>
    <n v="1"/>
  </r>
  <r>
    <n v="782171"/>
    <n v="936"/>
    <n v="116507"/>
    <x v="0"/>
    <x v="1"/>
    <n v="30"/>
    <n v="535"/>
    <n v="0"/>
    <n v="0"/>
    <n v="1"/>
    <n v="0"/>
  </r>
  <r>
    <n v="782180"/>
    <n v="936"/>
    <n v="116509"/>
    <x v="0"/>
    <x v="0"/>
    <n v="29"/>
    <n v="3396"/>
    <n v="0"/>
    <n v="0"/>
    <n v="1"/>
    <n v="0"/>
  </r>
  <r>
    <n v="782219"/>
    <n v="936"/>
    <n v="116515"/>
    <x v="0"/>
    <x v="0"/>
    <n v="26"/>
    <n v="977"/>
    <n v="0"/>
    <n v="0"/>
    <n v="1"/>
    <n v="0"/>
  </r>
  <r>
    <n v="782228"/>
    <n v="936"/>
    <n v="116517"/>
    <x v="2"/>
    <x v="1"/>
    <n v="63"/>
    <n v="12318"/>
    <n v="5"/>
    <n v="6.3400001530000001"/>
    <n v="1"/>
    <n v="1"/>
  </r>
  <r>
    <n v="782242"/>
    <n v="936"/>
    <n v="116519"/>
    <x v="0"/>
    <x v="1"/>
    <n v="28"/>
    <n v="4783"/>
    <n v="1"/>
    <n v="0.86000001400000003"/>
    <n v="1"/>
    <n v="0"/>
  </r>
  <r>
    <n v="782275"/>
    <n v="936"/>
    <n v="116525"/>
    <x v="0"/>
    <x v="1"/>
    <n v="29"/>
    <n v="6475"/>
    <n v="1"/>
    <n v="1.3500000240000001"/>
    <n v="1"/>
    <n v="0"/>
  </r>
  <r>
    <n v="782337"/>
    <n v="936"/>
    <n v="116535"/>
    <x v="3"/>
    <x v="1"/>
    <n v="16"/>
    <n v="104578"/>
    <n v="29"/>
    <n v="39.25000095"/>
    <n v="1"/>
    <n v="1"/>
  </r>
  <r>
    <n v="782407"/>
    <n v="936"/>
    <n v="116547"/>
    <x v="3"/>
    <x v="1"/>
    <n v="10"/>
    <n v="33664"/>
    <n v="11"/>
    <n v="12.51000035"/>
    <n v="1"/>
    <n v="0"/>
  </r>
  <r>
    <n v="782443"/>
    <n v="936"/>
    <n v="116553"/>
    <x v="2"/>
    <x v="1"/>
    <n v="20"/>
    <n v="979"/>
    <n v="0"/>
    <n v="0"/>
    <n v="1"/>
    <n v="0"/>
  </r>
  <r>
    <n v="782541"/>
    <n v="936"/>
    <n v="116569"/>
    <x v="2"/>
    <x v="1"/>
    <n v="28"/>
    <n v="7337"/>
    <n v="3"/>
    <n v="4.079999924"/>
    <n v="1"/>
    <n v="0"/>
  </r>
  <r>
    <n v="782587"/>
    <n v="936"/>
    <n v="116577"/>
    <x v="0"/>
    <x v="0"/>
    <n v="10"/>
    <n v="2499"/>
    <n v="0"/>
    <n v="0"/>
    <n v="1"/>
    <n v="0"/>
  </r>
  <r>
    <n v="782647"/>
    <n v="936"/>
    <n v="116587"/>
    <x v="2"/>
    <x v="1"/>
    <n v="27"/>
    <n v="11244"/>
    <n v="3"/>
    <n v="4.5500001909999996"/>
    <n v="1"/>
    <n v="0"/>
  </r>
  <r>
    <n v="782658"/>
    <n v="936"/>
    <n v="116589"/>
    <x v="0"/>
    <x v="0"/>
    <n v="15"/>
    <n v="4827"/>
    <n v="0"/>
    <n v="0"/>
    <n v="1"/>
    <n v="0"/>
  </r>
  <r>
    <n v="782694"/>
    <n v="936"/>
    <n v="116595"/>
    <x v="1"/>
    <x v="1"/>
    <n v="29"/>
    <n v="29035"/>
    <n v="7"/>
    <n v="8.9100000860000002"/>
    <n v="2"/>
    <n v="2"/>
  </r>
  <r>
    <n v="782706"/>
    <n v="936"/>
    <n v="116597"/>
    <x v="1"/>
    <x v="1"/>
    <n v="30"/>
    <n v="761"/>
    <n v="0"/>
    <n v="0"/>
    <n v="1"/>
    <n v="0"/>
  </r>
  <r>
    <n v="782754"/>
    <n v="936"/>
    <n v="116605"/>
    <x v="1"/>
    <x v="1"/>
    <n v="26"/>
    <n v="6532"/>
    <n v="1"/>
    <n v="1.6100000139999999"/>
    <n v="1"/>
    <n v="0"/>
  </r>
  <r>
    <n v="782815"/>
    <n v="936"/>
    <n v="116615"/>
    <x v="2"/>
    <x v="1"/>
    <n v="10"/>
    <n v="11537"/>
    <n v="3"/>
    <n v="4.3000001909999996"/>
    <n v="1"/>
    <n v="0"/>
  </r>
  <r>
    <n v="782816"/>
    <n v="936"/>
    <n v="116615"/>
    <x v="2"/>
    <x v="1"/>
    <n v="10"/>
    <n v="12183"/>
    <n v="3"/>
    <n v="2.869999945"/>
    <n v="1"/>
    <n v="0"/>
  </r>
  <r>
    <n v="782862"/>
    <n v="936"/>
    <n v="116623"/>
    <x v="1"/>
    <x v="1"/>
    <n v="64"/>
    <n v="5912"/>
    <n v="1"/>
    <n v="1.559999943"/>
    <n v="1"/>
    <n v="1"/>
  </r>
  <r>
    <n v="950068"/>
    <n v="936"/>
    <n v="123438"/>
    <x v="0"/>
    <x v="0"/>
    <n v="10"/>
    <n v="4012"/>
    <n v="1"/>
    <n v="1.5700000519999999"/>
    <n v="1"/>
    <n v="0"/>
  </r>
  <r>
    <n v="950078"/>
    <n v="936"/>
    <n v="123440"/>
    <x v="0"/>
    <x v="0"/>
    <n v="16"/>
    <n v="12396"/>
    <n v="2"/>
    <n v="3.210000038"/>
    <n v="2"/>
    <n v="1"/>
  </r>
  <r>
    <n v="950079"/>
    <n v="936"/>
    <n v="123440"/>
    <x v="0"/>
    <x v="0"/>
    <n v="16"/>
    <n v="3142"/>
    <n v="0"/>
    <n v="0"/>
    <n v="2"/>
    <n v="2"/>
  </r>
  <r>
    <n v="950099"/>
    <n v="936"/>
    <n v="123443"/>
    <x v="0"/>
    <x v="0"/>
    <n v="18"/>
    <n v="1120"/>
    <n v="0"/>
    <n v="0"/>
    <n v="1"/>
    <n v="0"/>
  </r>
  <r>
    <n v="950109"/>
    <n v="936"/>
    <n v="123445"/>
    <x v="0"/>
    <x v="0"/>
    <n v="20"/>
    <n v="343"/>
    <n v="0"/>
    <n v="0"/>
    <n v="1"/>
    <n v="1"/>
  </r>
  <r>
    <n v="950170"/>
    <n v="936"/>
    <n v="123455"/>
    <x v="0"/>
    <x v="0"/>
    <n v="15"/>
    <n v="1720"/>
    <n v="0"/>
    <n v="0"/>
    <n v="1"/>
    <n v="1"/>
  </r>
  <r>
    <n v="950179"/>
    <n v="936"/>
    <n v="123457"/>
    <x v="0"/>
    <x v="0"/>
    <n v="16"/>
    <n v="3423"/>
    <n v="0"/>
    <n v="0"/>
    <n v="1"/>
    <n v="1"/>
  </r>
  <r>
    <n v="950182"/>
    <n v="936"/>
    <n v="123457"/>
    <x v="0"/>
    <x v="0"/>
    <n v="16"/>
    <n v="3242"/>
    <n v="0"/>
    <n v="0"/>
    <n v="1"/>
    <n v="0"/>
  </r>
  <r>
    <n v="950183"/>
    <n v="936"/>
    <n v="123457"/>
    <x v="0"/>
    <x v="0"/>
    <n v="16"/>
    <n v="15720"/>
    <n v="1"/>
    <n v="1.3799999949999999"/>
    <n v="1"/>
    <n v="0"/>
  </r>
  <r>
    <n v="950200"/>
    <n v="936"/>
    <n v="123460"/>
    <x v="0"/>
    <x v="0"/>
    <n v="10"/>
    <n v="1217"/>
    <n v="0"/>
    <n v="0"/>
    <n v="1"/>
    <n v="1"/>
  </r>
  <r>
    <n v="950224"/>
    <n v="936"/>
    <n v="123464"/>
    <x v="2"/>
    <x v="0"/>
    <n v="20"/>
    <n v="2367"/>
    <n v="2"/>
    <n v="2.8399999139999998"/>
    <n v="1"/>
    <n v="1"/>
  </r>
  <r>
    <n v="950326"/>
    <n v="936"/>
    <n v="123481"/>
    <x v="1"/>
    <x v="0"/>
    <n v="16"/>
    <n v="6607"/>
    <n v="1"/>
    <n v="1.3200000519999999"/>
    <n v="2"/>
    <n v="0"/>
  </r>
  <r>
    <n v="950345"/>
    <n v="936"/>
    <n v="123484"/>
    <x v="0"/>
    <x v="0"/>
    <n v="64"/>
    <n v="616"/>
    <n v="0"/>
    <n v="0"/>
    <n v="1"/>
    <n v="0"/>
  </r>
  <r>
    <n v="950452"/>
    <n v="936"/>
    <n v="123502"/>
    <x v="3"/>
    <x v="0"/>
    <n v="16"/>
    <n v="5537"/>
    <n v="1"/>
    <n v="1.519999981"/>
    <n v="1"/>
    <n v="0"/>
  </r>
  <r>
    <n v="950463"/>
    <n v="936"/>
    <n v="123504"/>
    <x v="3"/>
    <x v="0"/>
    <n v="15"/>
    <n v="818"/>
    <n v="0"/>
    <n v="0"/>
    <n v="1"/>
    <n v="0"/>
  </r>
  <r>
    <n v="950495"/>
    <n v="936"/>
    <n v="123509"/>
    <x v="3"/>
    <x v="0"/>
    <n v="21"/>
    <n v="1909"/>
    <n v="1"/>
    <n v="0.980000019"/>
    <n v="1"/>
    <n v="0"/>
  </r>
  <r>
    <n v="950521"/>
    <n v="936"/>
    <n v="123514"/>
    <x v="0"/>
    <x v="0"/>
    <n v="21"/>
    <n v="351"/>
    <n v="0"/>
    <n v="0"/>
    <n v="1"/>
    <n v="0"/>
  </r>
  <r>
    <n v="950531"/>
    <n v="936"/>
    <n v="123515"/>
    <x v="3"/>
    <x v="0"/>
    <n v="22"/>
    <n v="572"/>
    <n v="0"/>
    <n v="0"/>
    <n v="1"/>
    <n v="0"/>
  </r>
  <r>
    <n v="950537"/>
    <n v="936"/>
    <n v="123516"/>
    <x v="2"/>
    <x v="0"/>
    <n v="36"/>
    <n v="1884"/>
    <n v="1"/>
    <n v="1.4099999670000001"/>
    <n v="1"/>
    <n v="0"/>
  </r>
  <r>
    <n v="950550"/>
    <n v="936"/>
    <n v="123519"/>
    <x v="0"/>
    <x v="0"/>
    <n v="30"/>
    <n v="219"/>
    <n v="0"/>
    <n v="0"/>
    <n v="1"/>
    <n v="0"/>
  </r>
  <r>
    <n v="950577"/>
    <n v="936"/>
    <n v="123523"/>
    <x v="0"/>
    <x v="0"/>
    <n v="32"/>
    <n v="540"/>
    <n v="0"/>
    <n v="0"/>
    <n v="1"/>
    <n v="1"/>
  </r>
  <r>
    <n v="950578"/>
    <n v="936"/>
    <n v="123523"/>
    <x v="0"/>
    <x v="0"/>
    <n v="32"/>
    <n v="550"/>
    <n v="0"/>
    <n v="0"/>
    <n v="1"/>
    <n v="0"/>
  </r>
  <r>
    <n v="950595"/>
    <n v="936"/>
    <n v="123526"/>
    <x v="0"/>
    <x v="0"/>
    <n v="26"/>
    <n v="465"/>
    <n v="0"/>
    <n v="0"/>
    <n v="1"/>
    <n v="0"/>
  </r>
  <r>
    <n v="950609"/>
    <n v="936"/>
    <n v="123528"/>
    <x v="0"/>
    <x v="0"/>
    <n v="29"/>
    <n v="1761"/>
    <n v="0"/>
    <n v="0"/>
    <n v="1"/>
    <n v="1"/>
  </r>
  <r>
    <n v="950629"/>
    <n v="936"/>
    <n v="123532"/>
    <x v="0"/>
    <x v="0"/>
    <n v="65"/>
    <n v="152"/>
    <n v="0"/>
    <n v="0"/>
    <n v="1"/>
    <n v="1"/>
  </r>
  <r>
    <n v="950631"/>
    <n v="936"/>
    <n v="123532"/>
    <x v="0"/>
    <x v="0"/>
    <n v="65"/>
    <n v="152"/>
    <n v="0"/>
    <n v="0"/>
    <n v="1"/>
    <n v="1"/>
  </r>
  <r>
    <n v="950649"/>
    <n v="936"/>
    <n v="123535"/>
    <x v="0"/>
    <x v="0"/>
    <n v="64"/>
    <n v="429"/>
    <n v="0"/>
    <n v="0"/>
    <n v="1"/>
    <n v="0"/>
  </r>
  <r>
    <n v="950745"/>
    <n v="936"/>
    <n v="123551"/>
    <x v="0"/>
    <x v="0"/>
    <n v="29"/>
    <n v="1514"/>
    <n v="0"/>
    <n v="0"/>
    <n v="2"/>
    <n v="2"/>
  </r>
  <r>
    <n v="950770"/>
    <n v="936"/>
    <n v="123555"/>
    <x v="0"/>
    <x v="0"/>
    <n v="28"/>
    <n v="7780"/>
    <n v="3"/>
    <n v="4.329999924"/>
    <n v="2"/>
    <n v="2"/>
  </r>
  <r>
    <n v="950772"/>
    <n v="936"/>
    <n v="123556"/>
    <x v="1"/>
    <x v="0"/>
    <n v="28"/>
    <n v="460"/>
    <n v="0"/>
    <n v="0"/>
    <n v="1"/>
    <n v="0"/>
  </r>
  <r>
    <n v="950773"/>
    <n v="936"/>
    <n v="123556"/>
    <x v="1"/>
    <x v="0"/>
    <n v="28"/>
    <n v="471"/>
    <n v="0"/>
    <n v="0"/>
    <n v="1"/>
    <n v="0"/>
  </r>
  <r>
    <n v="950776"/>
    <n v="936"/>
    <n v="123556"/>
    <x v="1"/>
    <x v="0"/>
    <n v="28"/>
    <n v="2633"/>
    <n v="1"/>
    <n v="1.0700000519999999"/>
    <n v="1"/>
    <n v="0"/>
  </r>
  <r>
    <n v="950787"/>
    <n v="936"/>
    <n v="123558"/>
    <x v="0"/>
    <x v="0"/>
    <n v="27"/>
    <n v="199"/>
    <n v="0"/>
    <n v="0"/>
    <n v="1"/>
    <n v="0"/>
  </r>
  <r>
    <n v="950808"/>
    <n v="936"/>
    <n v="123562"/>
    <x v="1"/>
    <x v="0"/>
    <n v="32"/>
    <n v="398"/>
    <n v="0"/>
    <n v="0"/>
    <n v="1"/>
    <n v="0"/>
  </r>
  <r>
    <n v="950839"/>
    <n v="936"/>
    <n v="123567"/>
    <x v="0"/>
    <x v="0"/>
    <n v="24"/>
    <n v="246"/>
    <n v="0"/>
    <n v="0"/>
    <n v="2"/>
    <n v="2"/>
  </r>
  <r>
    <n v="950878"/>
    <n v="936"/>
    <n v="123573"/>
    <x v="2"/>
    <x v="0"/>
    <n v="10"/>
    <n v="2967"/>
    <n v="1"/>
    <n v="1.5"/>
    <n v="1"/>
    <n v="1"/>
  </r>
  <r>
    <n v="950969"/>
    <n v="936"/>
    <n v="123588"/>
    <x v="3"/>
    <x v="0"/>
    <n v="36"/>
    <n v="255"/>
    <n v="0"/>
    <n v="0"/>
    <n v="1"/>
    <n v="0"/>
  </r>
  <r>
    <n v="951021"/>
    <n v="936"/>
    <n v="123597"/>
    <x v="0"/>
    <x v="1"/>
    <n v="7"/>
    <n v="457"/>
    <n v="0"/>
    <n v="0"/>
    <n v="1"/>
    <n v="1"/>
  </r>
  <r>
    <n v="951033"/>
    <n v="936"/>
    <n v="123599"/>
    <x v="0"/>
    <x v="1"/>
    <n v="10"/>
    <n v="5517"/>
    <n v="1"/>
    <n v="1.230000019"/>
    <n v="1"/>
    <n v="0"/>
  </r>
  <r>
    <n v="951035"/>
    <n v="936"/>
    <n v="123599"/>
    <x v="0"/>
    <x v="1"/>
    <n v="10"/>
    <n v="1539"/>
    <n v="0"/>
    <n v="0"/>
    <n v="1"/>
    <n v="1"/>
  </r>
  <r>
    <n v="951043"/>
    <n v="936"/>
    <n v="123601"/>
    <x v="0"/>
    <x v="1"/>
    <n v="16"/>
    <n v="3189"/>
    <n v="0"/>
    <n v="0"/>
    <n v="1"/>
    <n v="0"/>
  </r>
  <r>
    <n v="951045"/>
    <n v="936"/>
    <n v="123601"/>
    <x v="0"/>
    <x v="1"/>
    <n v="16"/>
    <n v="3348"/>
    <n v="0"/>
    <n v="0"/>
    <n v="1"/>
    <n v="0"/>
  </r>
  <r>
    <n v="951046"/>
    <n v="936"/>
    <n v="123601"/>
    <x v="0"/>
    <x v="1"/>
    <n v="16"/>
    <n v="20050"/>
    <n v="4"/>
    <n v="4.6599998469999999"/>
    <n v="4"/>
    <n v="1"/>
  </r>
  <r>
    <n v="951102"/>
    <n v="936"/>
    <n v="123611"/>
    <x v="3"/>
    <x v="0"/>
    <n v="16"/>
    <n v="2254"/>
    <n v="0"/>
    <n v="0"/>
    <n v="1"/>
    <n v="0"/>
  </r>
  <r>
    <n v="951105"/>
    <n v="936"/>
    <n v="123611"/>
    <x v="3"/>
    <x v="0"/>
    <n v="16"/>
    <n v="5894"/>
    <n v="1"/>
    <n v="1.539999962"/>
    <n v="1"/>
    <n v="1"/>
  </r>
  <r>
    <n v="951133"/>
    <n v="936"/>
    <n v="123616"/>
    <x v="1"/>
    <x v="0"/>
    <n v="16"/>
    <n v="9948"/>
    <n v="2"/>
    <n v="2.7200000289999999"/>
    <n v="2"/>
    <n v="0"/>
  </r>
  <r>
    <n v="951202"/>
    <n v="936"/>
    <n v="123627"/>
    <x v="3"/>
    <x v="1"/>
    <n v="26"/>
    <n v="5307"/>
    <n v="3"/>
    <n v="4.2899999619999996"/>
    <n v="2"/>
    <n v="1"/>
  </r>
  <r>
    <n v="951225"/>
    <n v="936"/>
    <n v="123631"/>
    <x v="1"/>
    <x v="1"/>
    <n v="22"/>
    <n v="4621"/>
    <n v="2"/>
    <n v="3.25"/>
    <n v="1"/>
    <n v="1"/>
  </r>
  <r>
    <n v="951270"/>
    <n v="936"/>
    <n v="123639"/>
    <x v="1"/>
    <x v="1"/>
    <n v="18"/>
    <n v="784"/>
    <n v="0"/>
    <n v="0"/>
    <n v="1"/>
    <n v="1"/>
  </r>
  <r>
    <n v="951282"/>
    <n v="936"/>
    <n v="123641"/>
    <x v="1"/>
    <x v="1"/>
    <n v="16"/>
    <n v="5775"/>
    <n v="1"/>
    <n v="1.5800000430000001"/>
    <n v="1"/>
    <n v="1"/>
  </r>
  <r>
    <n v="951285"/>
    <n v="936"/>
    <n v="123641"/>
    <x v="1"/>
    <x v="1"/>
    <n v="16"/>
    <n v="9297"/>
    <n v="2"/>
    <n v="2.619999886"/>
    <n v="2"/>
    <n v="1"/>
  </r>
  <r>
    <n v="951294"/>
    <n v="936"/>
    <n v="123643"/>
    <x v="1"/>
    <x v="1"/>
    <n v="15"/>
    <n v="699"/>
    <n v="0"/>
    <n v="0"/>
    <n v="1"/>
    <n v="0"/>
  </r>
  <r>
    <n v="951305"/>
    <n v="936"/>
    <n v="123644"/>
    <x v="1"/>
    <x v="1"/>
    <n v="10"/>
    <n v="1104"/>
    <n v="0"/>
    <n v="0"/>
    <n v="1"/>
    <n v="0"/>
  </r>
  <r>
    <n v="951334"/>
    <n v="936"/>
    <n v="123649"/>
    <x v="0"/>
    <x v="1"/>
    <n v="64"/>
    <n v="3717"/>
    <n v="1"/>
    <n v="1.539999962"/>
    <n v="1"/>
    <n v="0"/>
  </r>
  <r>
    <n v="951391"/>
    <n v="936"/>
    <n v="123659"/>
    <x v="0"/>
    <x v="1"/>
    <n v="28"/>
    <n v="2879"/>
    <n v="1"/>
    <n v="1.5900000329999999"/>
    <n v="2"/>
    <n v="2"/>
  </r>
  <r>
    <n v="951392"/>
    <n v="936"/>
    <n v="123659"/>
    <x v="0"/>
    <x v="1"/>
    <n v="28"/>
    <n v="2749"/>
    <n v="1"/>
    <n v="1.3899999860000001"/>
    <n v="1"/>
    <n v="0"/>
  </r>
  <r>
    <n v="951400"/>
    <n v="936"/>
    <n v="123660"/>
    <x v="3"/>
    <x v="1"/>
    <n v="10"/>
    <n v="24028"/>
    <n v="9"/>
    <n v="12.39000034"/>
    <n v="2"/>
    <n v="0"/>
  </r>
  <r>
    <n v="951402"/>
    <n v="936"/>
    <n v="123661"/>
    <x v="0"/>
    <x v="1"/>
    <n v="29"/>
    <n v="1118"/>
    <n v="0"/>
    <n v="0"/>
    <n v="1"/>
    <n v="1"/>
  </r>
  <r>
    <n v="951413"/>
    <n v="936"/>
    <n v="123662"/>
    <x v="0"/>
    <x v="1"/>
    <n v="26"/>
    <n v="1083"/>
    <n v="0"/>
    <n v="0"/>
    <n v="2"/>
    <n v="1"/>
  </r>
  <r>
    <n v="951420"/>
    <n v="936"/>
    <n v="123664"/>
    <x v="0"/>
    <x v="1"/>
    <n v="27"/>
    <n v="843"/>
    <n v="0"/>
    <n v="0"/>
    <n v="1"/>
    <n v="0"/>
  </r>
  <r>
    <n v="951444"/>
    <n v="936"/>
    <n v="123668"/>
    <x v="0"/>
    <x v="1"/>
    <n v="25"/>
    <n v="2983"/>
    <n v="1"/>
    <n v="0.97000002900000004"/>
    <n v="1"/>
    <n v="0"/>
  </r>
  <r>
    <n v="951448"/>
    <n v="936"/>
    <n v="123668"/>
    <x v="0"/>
    <x v="1"/>
    <n v="25"/>
    <n v="696"/>
    <n v="0"/>
    <n v="0"/>
    <n v="1"/>
    <n v="0"/>
  </r>
  <r>
    <n v="951462"/>
    <n v="936"/>
    <n v="123671"/>
    <x v="3"/>
    <x v="1"/>
    <n v="16"/>
    <n v="7589"/>
    <n v="2"/>
    <n v="3.1500000950000002"/>
    <n v="1"/>
    <n v="1"/>
  </r>
  <r>
    <n v="951464"/>
    <n v="936"/>
    <n v="123671"/>
    <x v="3"/>
    <x v="1"/>
    <n v="16"/>
    <n v="20997"/>
    <n v="10"/>
    <n v="11.94999981"/>
    <n v="1"/>
    <n v="0"/>
  </r>
  <r>
    <n v="951465"/>
    <n v="936"/>
    <n v="123671"/>
    <x v="3"/>
    <x v="1"/>
    <n v="16"/>
    <n v="4617"/>
    <n v="1"/>
    <n v="1.3600000139999999"/>
    <n v="1"/>
    <n v="0"/>
  </r>
  <r>
    <n v="951498"/>
    <n v="936"/>
    <n v="123677"/>
    <x v="3"/>
    <x v="1"/>
    <n v="20"/>
    <n v="259"/>
    <n v="0"/>
    <n v="0"/>
    <n v="1"/>
    <n v="0"/>
  </r>
  <r>
    <n v="951508"/>
    <n v="936"/>
    <n v="123678"/>
    <x v="0"/>
    <x v="1"/>
    <n v="18"/>
    <n v="1134"/>
    <n v="0"/>
    <n v="0"/>
    <n v="1"/>
    <n v="0"/>
  </r>
  <r>
    <n v="951542"/>
    <n v="936"/>
    <n v="123684"/>
    <x v="2"/>
    <x v="1"/>
    <n v="27"/>
    <n v="357"/>
    <n v="0"/>
    <n v="0"/>
    <n v="1"/>
    <n v="0"/>
  </r>
  <r>
    <n v="951607"/>
    <n v="936"/>
    <n v="123695"/>
    <x v="2"/>
    <x v="1"/>
    <n v="10"/>
    <n v="848"/>
    <n v="0"/>
    <n v="0"/>
    <n v="1"/>
    <n v="1"/>
  </r>
  <r>
    <n v="951608"/>
    <n v="936"/>
    <n v="123695"/>
    <x v="2"/>
    <x v="1"/>
    <n v="10"/>
    <n v="3149"/>
    <n v="1"/>
    <n v="1.480000019"/>
    <n v="1"/>
    <n v="0"/>
  </r>
  <r>
    <n v="951641"/>
    <n v="936"/>
    <n v="123700"/>
    <x v="2"/>
    <x v="1"/>
    <n v="2"/>
    <n v="87"/>
    <n v="0"/>
    <n v="0"/>
    <n v="1"/>
    <n v="1"/>
  </r>
  <r>
    <n v="951677"/>
    <n v="936"/>
    <n v="123706"/>
    <x v="1"/>
    <x v="1"/>
    <n v="27"/>
    <n v="2563"/>
    <n v="1"/>
    <n v="1.480000019"/>
    <n v="1"/>
    <n v="0"/>
  </r>
  <r>
    <n v="951692"/>
    <n v="936"/>
    <n v="123709"/>
    <x v="1"/>
    <x v="1"/>
    <n v="10"/>
    <n v="1107"/>
    <n v="0"/>
    <n v="0"/>
    <n v="1"/>
    <n v="0"/>
  </r>
  <r>
    <n v="951715"/>
    <n v="936"/>
    <n v="123713"/>
    <x v="3"/>
    <x v="1"/>
    <n v="64"/>
    <n v="10677"/>
    <n v="5"/>
    <n v="7.2699999809999998"/>
    <n v="1"/>
    <n v="0"/>
  </r>
  <r>
    <n v="951756"/>
    <n v="936"/>
    <n v="123720"/>
    <x v="1"/>
    <x v="1"/>
    <n v="22"/>
    <n v="2189"/>
    <n v="1"/>
    <n v="0.40999999599999998"/>
    <n v="1"/>
    <n v="0"/>
  </r>
  <r>
    <n v="951779"/>
    <n v="936"/>
    <n v="123723"/>
    <x v="3"/>
    <x v="1"/>
    <n v="27"/>
    <n v="3277"/>
    <n v="2"/>
    <n v="2.6800000669999999"/>
    <n v="1"/>
    <n v="0"/>
  </r>
  <r>
    <n v="951782"/>
    <n v="936"/>
    <n v="123724"/>
    <x v="3"/>
    <x v="1"/>
    <n v="26"/>
    <n v="781"/>
    <n v="0"/>
    <n v="0"/>
    <n v="1"/>
    <n v="0"/>
  </r>
  <r>
    <n v="951810"/>
    <n v="936"/>
    <n v="123729"/>
    <x v="1"/>
    <x v="1"/>
    <n v="16"/>
    <n v="2226"/>
    <n v="0"/>
    <n v="0"/>
    <n v="1"/>
    <n v="0"/>
  </r>
  <r>
    <n v="951812"/>
    <n v="936"/>
    <n v="123729"/>
    <x v="1"/>
    <x v="1"/>
    <n v="16"/>
    <n v="16274"/>
    <n v="4"/>
    <n v="6.079999924"/>
    <n v="2"/>
    <n v="0"/>
  </r>
  <r>
    <n v="951837"/>
    <n v="936"/>
    <n v="123733"/>
    <x v="3"/>
    <x v="1"/>
    <n v="20"/>
    <n v="2077"/>
    <n v="1"/>
    <n v="1.5099999900000001"/>
    <n v="1"/>
    <n v="1"/>
  </r>
  <r>
    <n v="951853"/>
    <n v="936"/>
    <n v="123736"/>
    <x v="0"/>
    <x v="1"/>
    <n v="20"/>
    <n v="529"/>
    <n v="0"/>
    <n v="0"/>
    <n v="0"/>
    <n v="0"/>
  </r>
  <r>
    <n v="951854"/>
    <n v="936"/>
    <n v="123736"/>
    <x v="0"/>
    <x v="1"/>
    <n v="20"/>
    <n v="487"/>
    <n v="0"/>
    <n v="0"/>
    <n v="1"/>
    <n v="0"/>
  </r>
  <r>
    <n v="951856"/>
    <n v="936"/>
    <n v="123736"/>
    <x v="0"/>
    <x v="1"/>
    <n v="20"/>
    <n v="4626"/>
    <n v="2"/>
    <n v="2.0999999049999998"/>
    <n v="2"/>
    <n v="0"/>
  </r>
  <r>
    <n v="951941"/>
    <n v="936"/>
    <n v="123750"/>
    <x v="0"/>
    <x v="1"/>
    <n v="28"/>
    <n v="2764"/>
    <n v="1"/>
    <n v="1.559999943"/>
    <n v="1"/>
    <n v="1"/>
  </r>
  <r>
    <n v="952001"/>
    <n v="936"/>
    <n v="123760"/>
    <x v="3"/>
    <x v="1"/>
    <n v="10"/>
    <n v="5447"/>
    <n v="2"/>
    <n v="2.960000038"/>
    <n v="1"/>
    <n v="0"/>
  </r>
  <r>
    <n v="952031"/>
    <n v="936"/>
    <n v="123765"/>
    <x v="2"/>
    <x v="1"/>
    <n v="16"/>
    <n v="28169"/>
    <n v="8"/>
    <n v="12.369999890000001"/>
    <n v="1"/>
    <n v="1"/>
  </r>
  <r>
    <n v="952080"/>
    <n v="936"/>
    <n v="123774"/>
    <x v="2"/>
    <x v="1"/>
    <n v="27"/>
    <n v="415"/>
    <n v="0"/>
    <n v="0"/>
    <n v="1"/>
    <n v="0"/>
  </r>
  <r>
    <n v="952100"/>
    <n v="936"/>
    <n v="123777"/>
    <x v="1"/>
    <x v="1"/>
    <n v="29"/>
    <n v="810"/>
    <n v="0"/>
    <n v="0"/>
    <n v="1"/>
    <n v="1"/>
  </r>
  <r>
    <n v="1121091"/>
    <n v="1178"/>
    <n v="144531"/>
    <x v="0"/>
    <x v="0"/>
    <n v="10"/>
    <n v="1194718"/>
    <n v="141"/>
    <n v="254.04999599999999"/>
    <n v="28"/>
    <n v="14"/>
  </r>
  <r>
    <n v="1121092"/>
    <n v="1178"/>
    <n v="144531"/>
    <x v="0"/>
    <x v="0"/>
    <n v="10"/>
    <n v="637648"/>
    <n v="67"/>
    <n v="122.4"/>
    <n v="13"/>
    <n v="5"/>
  </r>
  <r>
    <n v="1121094"/>
    <n v="1178"/>
    <n v="144531"/>
    <x v="0"/>
    <x v="0"/>
    <n v="10"/>
    <n v="24362"/>
    <n v="0"/>
    <n v="0"/>
    <n v="1"/>
    <n v="1"/>
  </r>
  <r>
    <n v="1121095"/>
    <n v="1178"/>
    <n v="144531"/>
    <x v="0"/>
    <x v="0"/>
    <n v="10"/>
    <n v="459690"/>
    <n v="50"/>
    <n v="86.330001120000006"/>
    <n v="5"/>
    <n v="2"/>
  </r>
  <r>
    <n v="1121096"/>
    <n v="1178"/>
    <n v="144531"/>
    <x v="0"/>
    <x v="0"/>
    <n v="10"/>
    <n v="750060"/>
    <n v="86"/>
    <n v="161.90999909999999"/>
    <n v="11"/>
    <n v="2"/>
  </r>
  <r>
    <n v="1121097"/>
    <n v="1178"/>
    <n v="144532"/>
    <x v="0"/>
    <x v="0"/>
    <n v="15"/>
    <n v="30068"/>
    <n v="1"/>
    <n v="1.8200000519999999"/>
    <n v="1"/>
    <n v="0"/>
  </r>
  <r>
    <n v="1121098"/>
    <n v="1178"/>
    <n v="144532"/>
    <x v="0"/>
    <x v="0"/>
    <n v="15"/>
    <n v="1267550"/>
    <n v="123"/>
    <n v="236.76999860000001"/>
    <n v="24"/>
    <n v="10"/>
  </r>
  <r>
    <n v="1121100"/>
    <n v="1178"/>
    <n v="144532"/>
    <x v="0"/>
    <x v="0"/>
    <n v="15"/>
    <n v="3052003"/>
    <n v="340"/>
    <n v="639.94999810000002"/>
    <n v="60"/>
    <n v="17"/>
  </r>
  <r>
    <n v="1121101"/>
    <n v="1178"/>
    <n v="144532"/>
    <x v="0"/>
    <x v="0"/>
    <n v="15"/>
    <n v="29945"/>
    <n v="1"/>
    <n v="1.5900000329999999"/>
    <n v="2"/>
    <n v="1"/>
  </r>
  <r>
    <n v="1121102"/>
    <n v="1178"/>
    <n v="144532"/>
    <x v="0"/>
    <x v="0"/>
    <n v="15"/>
    <n v="357856"/>
    <n v="30"/>
    <n v="52.970000149999997"/>
    <n v="7"/>
    <n v="3"/>
  </r>
  <r>
    <n v="1121104"/>
    <n v="1178"/>
    <n v="144533"/>
    <x v="0"/>
    <x v="0"/>
    <n v="16"/>
    <n v="2080666"/>
    <n v="202"/>
    <n v="360.15000149999997"/>
    <n v="40"/>
    <n v="21"/>
  </r>
  <r>
    <n v="1121105"/>
    <n v="1178"/>
    <n v="144533"/>
    <x v="0"/>
    <x v="0"/>
    <n v="16"/>
    <n v="145999"/>
    <n v="9"/>
    <n v="16.520000100000001"/>
    <n v="5"/>
    <n v="2"/>
  </r>
  <r>
    <n v="1121107"/>
    <n v="1178"/>
    <n v="144533"/>
    <x v="0"/>
    <x v="0"/>
    <n v="16"/>
    <n v="32616"/>
    <n v="1"/>
    <n v="1.539999962"/>
    <n v="2"/>
    <n v="0"/>
  </r>
  <r>
    <n v="1121108"/>
    <n v="1178"/>
    <n v="144533"/>
    <x v="0"/>
    <x v="0"/>
    <n v="16"/>
    <n v="984521"/>
    <n v="95"/>
    <n v="163.8999972"/>
    <n v="26"/>
    <n v="14"/>
  </r>
  <r>
    <n v="1121110"/>
    <n v="1178"/>
    <n v="144534"/>
    <x v="0"/>
    <x v="0"/>
    <n v="18"/>
    <n v="880814"/>
    <n v="123"/>
    <n v="210.36000060000001"/>
    <n v="6"/>
    <n v="2"/>
  </r>
  <r>
    <n v="1121111"/>
    <n v="1178"/>
    <n v="144534"/>
    <x v="0"/>
    <x v="0"/>
    <n v="18"/>
    <n v="182452"/>
    <n v="20"/>
    <n v="35.730000259999997"/>
    <n v="4"/>
    <n v="1"/>
  </r>
  <r>
    <n v="1121113"/>
    <n v="1178"/>
    <n v="144534"/>
    <x v="0"/>
    <x v="0"/>
    <n v="18"/>
    <n v="894911"/>
    <n v="120"/>
    <n v="215.83999940000001"/>
    <n v="7"/>
    <n v="4"/>
  </r>
  <r>
    <n v="1121114"/>
    <n v="1178"/>
    <n v="144534"/>
    <x v="0"/>
    <x v="0"/>
    <n v="18"/>
    <n v="31349"/>
    <n v="2"/>
    <n v="3.800000072"/>
    <n v="1"/>
    <n v="0"/>
  </r>
  <r>
    <n v="1121115"/>
    <n v="1178"/>
    <n v="144535"/>
    <x v="0"/>
    <x v="0"/>
    <n v="19"/>
    <n v="410310"/>
    <n v="55"/>
    <n v="96.800000549999993"/>
    <n v="3"/>
    <n v="0"/>
  </r>
  <r>
    <n v="1121116"/>
    <n v="1178"/>
    <n v="144535"/>
    <x v="0"/>
    <x v="0"/>
    <n v="19"/>
    <n v="572450"/>
    <n v="89"/>
    <n v="157.32999799999999"/>
    <n v="7"/>
    <n v="4"/>
  </r>
  <r>
    <n v="1121117"/>
    <n v="1178"/>
    <n v="144535"/>
    <x v="0"/>
    <x v="0"/>
    <n v="19"/>
    <n v="98759"/>
    <n v="15"/>
    <n v="26.569999459999998"/>
    <n v="1"/>
    <n v="1"/>
  </r>
  <r>
    <n v="1121119"/>
    <n v="1178"/>
    <n v="144535"/>
    <x v="0"/>
    <x v="0"/>
    <n v="19"/>
    <n v="345371"/>
    <n v="54"/>
    <n v="93.089999910000003"/>
    <n v="7"/>
    <n v="3"/>
  </r>
  <r>
    <n v="1121121"/>
    <n v="1178"/>
    <n v="144536"/>
    <x v="0"/>
    <x v="0"/>
    <n v="20"/>
    <n v="323899"/>
    <n v="46"/>
    <n v="78.920000200000004"/>
    <n v="5"/>
    <n v="1"/>
  </r>
  <r>
    <n v="1121122"/>
    <n v="1178"/>
    <n v="144536"/>
    <x v="0"/>
    <x v="0"/>
    <n v="20"/>
    <n v="399199"/>
    <n v="58"/>
    <n v="103.15000019999999"/>
    <n v="3"/>
    <n v="0"/>
  </r>
  <r>
    <n v="1121123"/>
    <n v="1178"/>
    <n v="144536"/>
    <x v="0"/>
    <x v="0"/>
    <n v="20"/>
    <n v="171202"/>
    <n v="22"/>
    <n v="36.530000209999997"/>
    <n v="3"/>
    <n v="1"/>
  </r>
  <r>
    <n v="1121124"/>
    <n v="1178"/>
    <n v="144536"/>
    <x v="0"/>
    <x v="0"/>
    <n v="20"/>
    <n v="128386"/>
    <n v="15"/>
    <n v="28.85000002"/>
    <n v="2"/>
    <n v="1"/>
  </r>
  <r>
    <n v="1121125"/>
    <n v="1178"/>
    <n v="144536"/>
    <x v="0"/>
    <x v="0"/>
    <n v="20"/>
    <n v="1034284"/>
    <n v="152"/>
    <n v="257.70999860000001"/>
    <n v="20"/>
    <n v="9"/>
  </r>
  <r>
    <n v="1121126"/>
    <n v="1178"/>
    <n v="144536"/>
    <x v="0"/>
    <x v="0"/>
    <n v="20"/>
    <n v="45923"/>
    <n v="5"/>
    <n v="7.2200001479999996"/>
    <n v="2"/>
    <n v="0"/>
  </r>
  <r>
    <n v="1121127"/>
    <n v="1178"/>
    <n v="144537"/>
    <x v="0"/>
    <x v="0"/>
    <n v="21"/>
    <n v="40873"/>
    <n v="4"/>
    <n v="7.8999999760000001"/>
    <n v="2"/>
    <n v="1"/>
  </r>
  <r>
    <n v="1121128"/>
    <n v="1178"/>
    <n v="144537"/>
    <x v="0"/>
    <x v="0"/>
    <n v="21"/>
    <n v="286553"/>
    <n v="34"/>
    <n v="62.060000420000001"/>
    <n v="2"/>
    <n v="1"/>
  </r>
  <r>
    <n v="1121129"/>
    <n v="1178"/>
    <n v="144537"/>
    <x v="0"/>
    <x v="0"/>
    <n v="21"/>
    <n v="20618"/>
    <n v="1"/>
    <n v="2.0999999049999998"/>
    <n v="2"/>
    <n v="1"/>
  </r>
  <r>
    <n v="1121131"/>
    <n v="1178"/>
    <n v="144537"/>
    <x v="0"/>
    <x v="0"/>
    <n v="21"/>
    <n v="83591"/>
    <n v="7"/>
    <n v="14.14000046"/>
    <n v="2"/>
    <n v="2"/>
  </r>
  <r>
    <n v="1121132"/>
    <n v="1178"/>
    <n v="144537"/>
    <x v="0"/>
    <x v="0"/>
    <n v="21"/>
    <n v="114923"/>
    <n v="12"/>
    <n v="23.730000260000001"/>
    <n v="4"/>
    <n v="2"/>
  </r>
  <r>
    <n v="1121133"/>
    <n v="1178"/>
    <n v="144538"/>
    <x v="0"/>
    <x v="0"/>
    <n v="22"/>
    <n v="25002"/>
    <n v="1"/>
    <n v="1.710000038"/>
    <n v="1"/>
    <n v="0"/>
  </r>
  <r>
    <n v="1121134"/>
    <n v="1178"/>
    <n v="144538"/>
    <x v="0"/>
    <x v="0"/>
    <n v="22"/>
    <n v="68905"/>
    <n v="5"/>
    <n v="9.4400000570000007"/>
    <n v="1"/>
    <n v="0"/>
  </r>
  <r>
    <n v="1121136"/>
    <n v="1178"/>
    <n v="144538"/>
    <x v="0"/>
    <x v="0"/>
    <n v="22"/>
    <n v="169588"/>
    <n v="16"/>
    <n v="27.799999239999998"/>
    <n v="1"/>
    <n v="0"/>
  </r>
  <r>
    <n v="1121138"/>
    <n v="1178"/>
    <n v="144538"/>
    <x v="0"/>
    <x v="0"/>
    <n v="22"/>
    <n v="328991"/>
    <n v="35"/>
    <n v="67.650000570000003"/>
    <n v="5"/>
    <n v="2"/>
  </r>
  <r>
    <n v="1121141"/>
    <n v="1178"/>
    <n v="144539"/>
    <x v="0"/>
    <x v="0"/>
    <n v="23"/>
    <n v="23198"/>
    <n v="2"/>
    <n v="2.9800000190000002"/>
    <n v="1"/>
    <n v="0"/>
  </r>
  <r>
    <n v="1121142"/>
    <n v="1178"/>
    <n v="144539"/>
    <x v="0"/>
    <x v="0"/>
    <n v="23"/>
    <n v="26890"/>
    <n v="2"/>
    <n v="3.2400000100000002"/>
    <n v="1"/>
    <n v="0"/>
  </r>
  <r>
    <n v="1121143"/>
    <n v="1178"/>
    <n v="144539"/>
    <x v="0"/>
    <x v="0"/>
    <n v="23"/>
    <n v="221695"/>
    <n v="31"/>
    <n v="52.26000011"/>
    <n v="5"/>
    <n v="2"/>
  </r>
  <r>
    <n v="1121152"/>
    <n v="1178"/>
    <n v="144541"/>
    <x v="0"/>
    <x v="0"/>
    <n v="24"/>
    <n v="88443"/>
    <n v="7"/>
    <n v="13.0400002"/>
    <n v="1"/>
    <n v="1"/>
  </r>
  <r>
    <n v="1121153"/>
    <n v="1178"/>
    <n v="144541"/>
    <x v="0"/>
    <x v="0"/>
    <n v="24"/>
    <n v="187856"/>
    <n v="23"/>
    <n v="38.389999750000001"/>
    <n v="5"/>
    <n v="1"/>
  </r>
  <r>
    <n v="1121164"/>
    <n v="1178"/>
    <n v="144545"/>
    <x v="0"/>
    <x v="0"/>
    <n v="25"/>
    <n v="570699"/>
    <n v="80"/>
    <n v="138.7699997"/>
    <n v="9"/>
    <n v="2"/>
  </r>
  <r>
    <n v="1121167"/>
    <n v="1178"/>
    <n v="144545"/>
    <x v="0"/>
    <x v="0"/>
    <n v="25"/>
    <n v="1063508"/>
    <n v="145"/>
    <n v="260.3800013"/>
    <n v="23"/>
    <n v="7"/>
  </r>
  <r>
    <n v="1121168"/>
    <n v="1178"/>
    <n v="144545"/>
    <x v="0"/>
    <x v="0"/>
    <n v="25"/>
    <n v="50523"/>
    <n v="6"/>
    <n v="8.5499999520000003"/>
    <n v="1"/>
    <n v="0"/>
  </r>
  <r>
    <n v="1121172"/>
    <n v="1178"/>
    <n v="144547"/>
    <x v="0"/>
    <x v="0"/>
    <n v="26"/>
    <n v="87935"/>
    <n v="9"/>
    <n v="15.63000023"/>
    <n v="1"/>
    <n v="0"/>
  </r>
  <r>
    <n v="1121173"/>
    <n v="1178"/>
    <n v="144547"/>
    <x v="0"/>
    <x v="0"/>
    <n v="26"/>
    <n v="278225"/>
    <n v="33"/>
    <n v="60.199999570000003"/>
    <n v="3"/>
    <n v="0"/>
  </r>
  <r>
    <n v="1121175"/>
    <n v="1178"/>
    <n v="144547"/>
    <x v="0"/>
    <x v="0"/>
    <n v="26"/>
    <n v="209461"/>
    <n v="20"/>
    <n v="34.190000060000003"/>
    <n v="1"/>
    <n v="0"/>
  </r>
  <r>
    <n v="1121177"/>
    <n v="1178"/>
    <n v="144547"/>
    <x v="0"/>
    <x v="0"/>
    <n v="26"/>
    <n v="26316"/>
    <n v="2"/>
    <n v="3.2400000100000002"/>
    <n v="3"/>
    <n v="0"/>
  </r>
  <r>
    <n v="1121181"/>
    <n v="1178"/>
    <n v="144549"/>
    <x v="0"/>
    <x v="0"/>
    <n v="27"/>
    <n v="41030"/>
    <n v="3"/>
    <n v="5.1400001050000004"/>
    <n v="2"/>
    <n v="1"/>
  </r>
  <r>
    <n v="1121182"/>
    <n v="1178"/>
    <n v="144549"/>
    <x v="0"/>
    <x v="0"/>
    <n v="27"/>
    <n v="876671"/>
    <n v="120"/>
    <n v="216.5599982"/>
    <n v="22"/>
    <n v="4"/>
  </r>
  <r>
    <n v="1121183"/>
    <n v="1178"/>
    <n v="144549"/>
    <x v="0"/>
    <x v="0"/>
    <n v="27"/>
    <n v="399392"/>
    <n v="53"/>
    <n v="93.070000410000006"/>
    <n v="5"/>
    <n v="0"/>
  </r>
  <r>
    <n v="1121184"/>
    <n v="1178"/>
    <n v="144549"/>
    <x v="0"/>
    <x v="0"/>
    <n v="27"/>
    <n v="283858"/>
    <n v="30"/>
    <n v="56.059999230000003"/>
    <n v="1"/>
    <n v="0"/>
  </r>
  <r>
    <n v="1121185"/>
    <n v="1178"/>
    <n v="144549"/>
    <x v="0"/>
    <x v="0"/>
    <n v="27"/>
    <n v="260699"/>
    <n v="31"/>
    <n v="54.099998710000001"/>
    <n v="5"/>
    <n v="2"/>
  </r>
  <r>
    <n v="1121193"/>
    <n v="1178"/>
    <n v="144552"/>
    <x v="0"/>
    <x v="0"/>
    <n v="28"/>
    <n v="57781"/>
    <n v="5"/>
    <n v="7.8000000719999996"/>
    <n v="2"/>
    <n v="1"/>
  </r>
  <r>
    <n v="1121195"/>
    <n v="1178"/>
    <n v="144552"/>
    <x v="0"/>
    <x v="0"/>
    <n v="28"/>
    <n v="38757"/>
    <n v="3"/>
    <n v="5.2200000290000004"/>
    <n v="1"/>
    <n v="0"/>
  </r>
  <r>
    <n v="1121196"/>
    <n v="1178"/>
    <n v="144552"/>
    <x v="0"/>
    <x v="0"/>
    <n v="28"/>
    <n v="1392288"/>
    <n v="206"/>
    <n v="358.55000289999998"/>
    <n v="31"/>
    <n v="7"/>
  </r>
  <r>
    <n v="1121197"/>
    <n v="1178"/>
    <n v="144552"/>
    <x v="0"/>
    <x v="0"/>
    <n v="28"/>
    <n v="1109387"/>
    <n v="159"/>
    <n v="280.98999950000001"/>
    <n v="13"/>
    <n v="2"/>
  </r>
  <r>
    <n v="1121202"/>
    <n v="1178"/>
    <n v="144554"/>
    <x v="0"/>
    <x v="0"/>
    <n v="29"/>
    <n v="581281"/>
    <n v="65"/>
    <n v="115.1200008"/>
    <n v="10"/>
    <n v="5"/>
  </r>
  <r>
    <n v="1121203"/>
    <n v="1178"/>
    <n v="144554"/>
    <x v="0"/>
    <x v="0"/>
    <n v="29"/>
    <n v="1048861"/>
    <n v="128"/>
    <n v="219.77000200000001"/>
    <n v="22"/>
    <n v="8"/>
  </r>
  <r>
    <n v="1121205"/>
    <n v="1178"/>
    <n v="144554"/>
    <x v="0"/>
    <x v="0"/>
    <n v="29"/>
    <n v="297452"/>
    <n v="30"/>
    <n v="52.019999859999999"/>
    <n v="4"/>
    <n v="1"/>
  </r>
  <r>
    <n v="1121206"/>
    <n v="1178"/>
    <n v="144554"/>
    <x v="0"/>
    <x v="0"/>
    <n v="29"/>
    <n v="227925"/>
    <n v="22"/>
    <n v="35.309999939999997"/>
    <n v="22"/>
    <n v="12"/>
  </r>
  <r>
    <n v="1121207"/>
    <n v="1178"/>
    <n v="144554"/>
    <x v="0"/>
    <x v="0"/>
    <n v="29"/>
    <n v="374175"/>
    <n v="38"/>
    <n v="63.320001009999999"/>
    <n v="8"/>
    <n v="3"/>
  </r>
  <r>
    <n v="1121211"/>
    <n v="1178"/>
    <n v="144556"/>
    <x v="0"/>
    <x v="0"/>
    <n v="30"/>
    <n v="223586"/>
    <n v="32"/>
    <n v="54.240000369999997"/>
    <n v="1"/>
    <n v="0"/>
  </r>
  <r>
    <n v="1121213"/>
    <n v="1178"/>
    <n v="144556"/>
    <x v="0"/>
    <x v="0"/>
    <n v="30"/>
    <n v="283170"/>
    <n v="39"/>
    <n v="65.229999960000001"/>
    <n v="2"/>
    <n v="1"/>
  </r>
  <r>
    <n v="1121215"/>
    <n v="1178"/>
    <n v="144556"/>
    <x v="0"/>
    <x v="0"/>
    <n v="30"/>
    <n v="41636"/>
    <n v="3"/>
    <n v="4.2100000380000004"/>
    <n v="1"/>
    <n v="0"/>
  </r>
  <r>
    <n v="1121216"/>
    <n v="1178"/>
    <n v="144556"/>
    <x v="0"/>
    <x v="0"/>
    <n v="30"/>
    <n v="198658"/>
    <n v="30"/>
    <n v="48.609999780000003"/>
    <n v="8"/>
    <n v="1"/>
  </r>
  <r>
    <n v="1121220"/>
    <n v="1178"/>
    <n v="144558"/>
    <x v="0"/>
    <x v="0"/>
    <n v="31"/>
    <n v="100596"/>
    <n v="10"/>
    <n v="13.91999972"/>
    <n v="4"/>
    <n v="2"/>
  </r>
  <r>
    <n v="1121223"/>
    <n v="1178"/>
    <n v="144558"/>
    <x v="0"/>
    <x v="0"/>
    <n v="31"/>
    <n v="64020"/>
    <n v="5"/>
    <n v="11.059999700000001"/>
    <n v="1"/>
    <n v="0"/>
  </r>
  <r>
    <n v="1121224"/>
    <n v="1178"/>
    <n v="144558"/>
    <x v="0"/>
    <x v="0"/>
    <n v="31"/>
    <n v="14289"/>
    <n v="0"/>
    <n v="0"/>
    <n v="1"/>
    <n v="0"/>
  </r>
  <r>
    <n v="1121229"/>
    <n v="1178"/>
    <n v="144561"/>
    <x v="0"/>
    <x v="0"/>
    <n v="32"/>
    <n v="404866"/>
    <n v="43"/>
    <n v="87.420000790000003"/>
    <n v="4"/>
    <n v="0"/>
  </r>
  <r>
    <n v="1121231"/>
    <n v="1178"/>
    <n v="144561"/>
    <x v="0"/>
    <x v="0"/>
    <n v="32"/>
    <n v="22256"/>
    <n v="1"/>
    <n v="1.6599999670000001"/>
    <n v="1"/>
    <n v="1"/>
  </r>
  <r>
    <n v="1121233"/>
    <n v="1178"/>
    <n v="144561"/>
    <x v="0"/>
    <x v="0"/>
    <n v="32"/>
    <n v="57690"/>
    <n v="4"/>
    <n v="6.7400000100000002"/>
    <n v="1"/>
    <n v="0"/>
  </r>
  <r>
    <n v="1121241"/>
    <n v="1178"/>
    <n v="144562"/>
    <x v="0"/>
    <x v="0"/>
    <n v="36"/>
    <n v="24952"/>
    <n v="5"/>
    <n v="8.2200002669999996"/>
    <n v="3"/>
    <n v="2"/>
  </r>
  <r>
    <n v="1121242"/>
    <n v="1178"/>
    <n v="144562"/>
    <x v="0"/>
    <x v="0"/>
    <n v="36"/>
    <n v="38900"/>
    <n v="3"/>
    <n v="5.5800000430000001"/>
    <n v="1"/>
    <n v="0"/>
  </r>
  <r>
    <n v="1121243"/>
    <n v="1178"/>
    <n v="144562"/>
    <x v="0"/>
    <x v="0"/>
    <n v="36"/>
    <n v="53520"/>
    <n v="6"/>
    <n v="9.2299998999999993"/>
    <n v="1"/>
    <n v="1"/>
  </r>
  <r>
    <n v="1121244"/>
    <n v="1178"/>
    <n v="144562"/>
    <x v="0"/>
    <x v="0"/>
    <n v="36"/>
    <n v="181683"/>
    <n v="20"/>
    <n v="34.229999720000002"/>
    <n v="2"/>
    <n v="1"/>
  </r>
  <r>
    <n v="1121245"/>
    <n v="1178"/>
    <n v="144562"/>
    <x v="0"/>
    <x v="0"/>
    <n v="36"/>
    <n v="29185"/>
    <n v="2"/>
    <n v="3.1499999760000001"/>
    <n v="1"/>
    <n v="0"/>
  </r>
  <r>
    <n v="1121246"/>
    <n v="1178"/>
    <n v="144562"/>
    <x v="0"/>
    <x v="0"/>
    <n v="36"/>
    <n v="105047"/>
    <n v="13"/>
    <n v="20.209999400000001"/>
    <n v="3"/>
    <n v="1"/>
  </r>
  <r>
    <n v="1121250"/>
    <n v="1178"/>
    <n v="144565"/>
    <x v="0"/>
    <x v="0"/>
    <n v="63"/>
    <n v="287976"/>
    <n v="31"/>
    <n v="59.439999819999997"/>
    <n v="3"/>
    <n v="2"/>
  </r>
  <r>
    <n v="1121251"/>
    <n v="1178"/>
    <n v="144565"/>
    <x v="0"/>
    <x v="0"/>
    <n v="63"/>
    <n v="212175"/>
    <n v="22"/>
    <n v="38.589999679999998"/>
    <n v="2"/>
    <n v="1"/>
  </r>
  <r>
    <n v="1121252"/>
    <n v="1178"/>
    <n v="144565"/>
    <x v="0"/>
    <x v="0"/>
    <n v="63"/>
    <n v="11139"/>
    <n v="0"/>
    <n v="0"/>
    <n v="1"/>
    <n v="1"/>
  </r>
  <r>
    <n v="1121254"/>
    <n v="1178"/>
    <n v="144565"/>
    <x v="0"/>
    <x v="0"/>
    <n v="63"/>
    <n v="124005"/>
    <n v="11"/>
    <n v="21.849999789999998"/>
    <n v="4"/>
    <n v="1"/>
  </r>
  <r>
    <n v="1121255"/>
    <n v="1178"/>
    <n v="144565"/>
    <x v="0"/>
    <x v="0"/>
    <n v="63"/>
    <n v="20423"/>
    <n v="1"/>
    <n v="1.960000038"/>
    <n v="1"/>
    <n v="0"/>
  </r>
  <r>
    <n v="1121261"/>
    <n v="1178"/>
    <n v="144567"/>
    <x v="0"/>
    <x v="0"/>
    <n v="64"/>
    <n v="103001"/>
    <n v="14"/>
    <n v="22.320000050000001"/>
    <n v="1"/>
    <n v="0"/>
  </r>
  <r>
    <n v="1121262"/>
    <n v="1178"/>
    <n v="144567"/>
    <x v="0"/>
    <x v="0"/>
    <n v="64"/>
    <n v="447420"/>
    <n v="66"/>
    <n v="110.23999910000001"/>
    <n v="7"/>
    <n v="2"/>
  </r>
  <r>
    <n v="1121263"/>
    <n v="1178"/>
    <n v="144567"/>
    <x v="0"/>
    <x v="0"/>
    <n v="64"/>
    <n v="156101"/>
    <n v="19"/>
    <n v="29.750000480000001"/>
    <n v="2"/>
    <n v="2"/>
  </r>
  <r>
    <n v="1121264"/>
    <n v="1178"/>
    <n v="144567"/>
    <x v="0"/>
    <x v="0"/>
    <n v="64"/>
    <n v="93015"/>
    <n v="12"/>
    <n v="18.470000150000001"/>
    <n v="1"/>
    <n v="0"/>
  </r>
  <r>
    <n v="1121265"/>
    <n v="1178"/>
    <n v="144568"/>
    <x v="0"/>
    <x v="0"/>
    <n v="65"/>
    <n v="145398"/>
    <n v="23"/>
    <n v="36.240000250000001"/>
    <n v="1"/>
    <n v="0"/>
  </r>
  <r>
    <n v="1121269"/>
    <n v="1178"/>
    <n v="144568"/>
    <x v="0"/>
    <x v="0"/>
    <n v="65"/>
    <n v="296413"/>
    <n v="50"/>
    <n v="76.439999580000006"/>
    <n v="3"/>
    <n v="1"/>
  </r>
  <r>
    <n v="1121273"/>
    <n v="1178"/>
    <n v="144569"/>
    <x v="0"/>
    <x v="0"/>
    <n v="2"/>
    <n v="9370"/>
    <n v="0"/>
    <n v="0"/>
    <n v="1"/>
    <n v="1"/>
  </r>
  <r>
    <n v="1121274"/>
    <n v="1178"/>
    <n v="144569"/>
    <x v="0"/>
    <x v="0"/>
    <n v="2"/>
    <n v="63785"/>
    <n v="7"/>
    <n v="11.80000019"/>
    <n v="6"/>
    <n v="2"/>
  </r>
  <r>
    <n v="1121275"/>
    <n v="1178"/>
    <n v="144569"/>
    <x v="0"/>
    <x v="0"/>
    <n v="2"/>
    <n v="118522"/>
    <n v="14"/>
    <n v="26.819999809999999"/>
    <n v="2"/>
    <n v="1"/>
  </r>
  <r>
    <n v="1121276"/>
    <n v="1178"/>
    <n v="144569"/>
    <x v="0"/>
    <x v="0"/>
    <n v="2"/>
    <n v="240123"/>
    <n v="38"/>
    <n v="65.670001150000004"/>
    <n v="5"/>
    <n v="4"/>
  </r>
  <r>
    <n v="1121277"/>
    <n v="1178"/>
    <n v="144570"/>
    <x v="0"/>
    <x v="0"/>
    <n v="7"/>
    <n v="169108"/>
    <n v="20"/>
    <n v="32.240000250000001"/>
    <n v="2"/>
    <n v="1"/>
  </r>
  <r>
    <n v="1121278"/>
    <n v="1178"/>
    <n v="144570"/>
    <x v="0"/>
    <x v="0"/>
    <n v="7"/>
    <n v="1044442"/>
    <n v="142"/>
    <n v="245.5999999"/>
    <n v="22"/>
    <n v="8"/>
  </r>
  <r>
    <n v="1121279"/>
    <n v="1178"/>
    <n v="144570"/>
    <x v="0"/>
    <x v="0"/>
    <n v="7"/>
    <n v="93891"/>
    <n v="11"/>
    <n v="17.640000100000002"/>
    <n v="5"/>
    <n v="3"/>
  </r>
  <r>
    <n v="1121282"/>
    <n v="1178"/>
    <n v="144570"/>
    <x v="0"/>
    <x v="0"/>
    <n v="7"/>
    <n v="185823"/>
    <n v="25"/>
    <n v="38.549999360000001"/>
    <n v="4"/>
    <n v="1"/>
  </r>
  <r>
    <n v="1121284"/>
    <n v="1178"/>
    <n v="144571"/>
    <x v="0"/>
    <x v="0"/>
    <n v="66"/>
    <n v="175631"/>
    <n v="23"/>
    <n v="40.75999951"/>
    <n v="1"/>
    <n v="0"/>
  </r>
  <r>
    <n v="1121285"/>
    <n v="1178"/>
    <n v="144571"/>
    <x v="0"/>
    <x v="0"/>
    <n v="66"/>
    <n v="37187"/>
    <n v="4"/>
    <n v="6.3700000049999996"/>
    <n v="1"/>
    <n v="0"/>
  </r>
  <r>
    <n v="1121286"/>
    <n v="1178"/>
    <n v="144571"/>
    <x v="0"/>
    <x v="0"/>
    <n v="66"/>
    <n v="10991"/>
    <n v="0"/>
    <n v="0"/>
    <n v="1"/>
    <n v="0"/>
  </r>
  <r>
    <n v="1121287"/>
    <n v="1178"/>
    <n v="144571"/>
    <x v="0"/>
    <x v="0"/>
    <n v="66"/>
    <n v="344618"/>
    <n v="51"/>
    <n v="89.760000469999994"/>
    <n v="3"/>
    <n v="1"/>
  </r>
  <r>
    <n v="1121289"/>
    <n v="1178"/>
    <n v="144572"/>
    <x v="1"/>
    <x v="0"/>
    <n v="10"/>
    <n v="98066"/>
    <n v="9"/>
    <n v="16.1500001"/>
    <n v="1"/>
    <n v="0"/>
  </r>
  <r>
    <n v="1121290"/>
    <n v="1178"/>
    <n v="144572"/>
    <x v="1"/>
    <x v="0"/>
    <n v="10"/>
    <n v="770749"/>
    <n v="100"/>
    <n v="189.12999840000001"/>
    <n v="13"/>
    <n v="3"/>
  </r>
  <r>
    <n v="1121291"/>
    <n v="1178"/>
    <n v="144572"/>
    <x v="1"/>
    <x v="0"/>
    <n v="10"/>
    <n v="52553"/>
    <n v="5"/>
    <n v="8.5299998519999995"/>
    <n v="1"/>
    <n v="0"/>
  </r>
  <r>
    <n v="1121292"/>
    <n v="1178"/>
    <n v="144572"/>
    <x v="1"/>
    <x v="0"/>
    <n v="10"/>
    <n v="362296"/>
    <n v="39"/>
    <n v="67.770001289999996"/>
    <n v="7"/>
    <n v="3"/>
  </r>
  <r>
    <n v="1121293"/>
    <n v="1178"/>
    <n v="144572"/>
    <x v="1"/>
    <x v="0"/>
    <n v="10"/>
    <n v="427729"/>
    <n v="50"/>
    <n v="96.8999989"/>
    <n v="4"/>
    <n v="1"/>
  </r>
  <r>
    <n v="1121296"/>
    <n v="1178"/>
    <n v="144573"/>
    <x v="1"/>
    <x v="0"/>
    <n v="15"/>
    <n v="180351"/>
    <n v="21"/>
    <n v="37.130000109999997"/>
    <n v="1"/>
    <n v="1"/>
  </r>
  <r>
    <n v="1121297"/>
    <n v="1178"/>
    <n v="144573"/>
    <x v="1"/>
    <x v="0"/>
    <n v="15"/>
    <n v="187329"/>
    <n v="29"/>
    <n v="53.15999961"/>
    <n v="2"/>
    <n v="1"/>
  </r>
  <r>
    <n v="1121300"/>
    <n v="1178"/>
    <n v="144573"/>
    <x v="1"/>
    <x v="0"/>
    <n v="15"/>
    <n v="782894"/>
    <n v="118"/>
    <n v="192.92999950000001"/>
    <n v="5"/>
    <n v="2"/>
  </r>
  <r>
    <n v="1121302"/>
    <n v="1178"/>
    <n v="144574"/>
    <x v="1"/>
    <x v="0"/>
    <n v="16"/>
    <n v="1206533"/>
    <n v="128"/>
    <n v="236.11999879999999"/>
    <n v="17"/>
    <n v="6"/>
  </r>
  <r>
    <n v="1121303"/>
    <n v="1178"/>
    <n v="144574"/>
    <x v="1"/>
    <x v="0"/>
    <n v="16"/>
    <n v="84494"/>
    <n v="7"/>
    <n v="12.57000017"/>
    <n v="2"/>
    <n v="0"/>
  </r>
  <r>
    <n v="1121304"/>
    <n v="1178"/>
    <n v="144574"/>
    <x v="1"/>
    <x v="0"/>
    <n v="16"/>
    <n v="94257"/>
    <n v="7"/>
    <n v="12.580000399999999"/>
    <n v="1"/>
    <n v="1"/>
  </r>
  <r>
    <n v="1121309"/>
    <n v="1178"/>
    <n v="144575"/>
    <x v="1"/>
    <x v="0"/>
    <n v="18"/>
    <n v="131060"/>
    <n v="16"/>
    <n v="28.049999589999999"/>
    <n v="2"/>
    <n v="1"/>
  </r>
  <r>
    <n v="1121310"/>
    <n v="1178"/>
    <n v="144575"/>
    <x v="1"/>
    <x v="0"/>
    <n v="18"/>
    <n v="341603"/>
    <n v="50"/>
    <n v="83.480001209999998"/>
    <n v="4"/>
    <n v="2"/>
  </r>
  <r>
    <n v="1121311"/>
    <n v="1178"/>
    <n v="144575"/>
    <x v="1"/>
    <x v="0"/>
    <n v="18"/>
    <n v="140749"/>
    <n v="19"/>
    <n v="30.479999899999999"/>
    <n v="1"/>
    <n v="1"/>
  </r>
  <r>
    <n v="1121312"/>
    <n v="1178"/>
    <n v="144575"/>
    <x v="1"/>
    <x v="0"/>
    <n v="18"/>
    <n v="102525"/>
    <n v="13"/>
    <n v="20.299999830000001"/>
    <n v="2"/>
    <n v="1"/>
  </r>
  <r>
    <n v="1121316"/>
    <n v="1178"/>
    <n v="144576"/>
    <x v="1"/>
    <x v="0"/>
    <n v="19"/>
    <n v="447952"/>
    <n v="68"/>
    <n v="131.5799983"/>
    <n v="8"/>
    <n v="1"/>
  </r>
  <r>
    <n v="1121317"/>
    <n v="1178"/>
    <n v="144576"/>
    <x v="1"/>
    <x v="0"/>
    <n v="19"/>
    <n v="76355"/>
    <n v="9"/>
    <n v="14.62999988"/>
    <n v="2"/>
    <n v="0"/>
  </r>
  <r>
    <n v="1121319"/>
    <n v="1178"/>
    <n v="144577"/>
    <x v="1"/>
    <x v="0"/>
    <n v="20"/>
    <n v="256598"/>
    <n v="38"/>
    <n v="64.469999310000006"/>
    <n v="6"/>
    <n v="1"/>
  </r>
  <r>
    <n v="1121321"/>
    <n v="1178"/>
    <n v="144577"/>
    <x v="1"/>
    <x v="0"/>
    <n v="20"/>
    <n v="127476"/>
    <n v="21"/>
    <n v="30.15000057"/>
    <n v="3"/>
    <n v="2"/>
  </r>
  <r>
    <n v="1121322"/>
    <n v="1178"/>
    <n v="144577"/>
    <x v="1"/>
    <x v="0"/>
    <n v="20"/>
    <n v="237603"/>
    <n v="37"/>
    <n v="62.250000239999999"/>
    <n v="5"/>
    <n v="2"/>
  </r>
  <r>
    <n v="1121327"/>
    <n v="1178"/>
    <n v="144578"/>
    <x v="1"/>
    <x v="0"/>
    <n v="21"/>
    <n v="271091"/>
    <n v="42"/>
    <n v="78.039999839999993"/>
    <n v="3"/>
    <n v="1"/>
  </r>
  <r>
    <n v="1121330"/>
    <n v="1178"/>
    <n v="144578"/>
    <x v="1"/>
    <x v="0"/>
    <n v="21"/>
    <n v="21743"/>
    <n v="2"/>
    <n v="3.4000000950000002"/>
    <n v="1"/>
    <n v="0"/>
  </r>
  <r>
    <n v="1121333"/>
    <n v="1178"/>
    <n v="144579"/>
    <x v="1"/>
    <x v="0"/>
    <n v="22"/>
    <n v="88970"/>
    <n v="10"/>
    <n v="14.830000399999999"/>
    <n v="2"/>
    <n v="0"/>
  </r>
  <r>
    <n v="1121334"/>
    <n v="1178"/>
    <n v="144579"/>
    <x v="1"/>
    <x v="0"/>
    <n v="22"/>
    <n v="108362"/>
    <n v="13"/>
    <n v="22.42999983"/>
    <n v="1"/>
    <n v="1"/>
  </r>
  <r>
    <n v="1121335"/>
    <n v="1178"/>
    <n v="144579"/>
    <x v="1"/>
    <x v="0"/>
    <n v="22"/>
    <n v="188596"/>
    <n v="27"/>
    <n v="44.14000034"/>
    <n v="3"/>
    <n v="0"/>
  </r>
  <r>
    <n v="1121336"/>
    <n v="1178"/>
    <n v="144579"/>
    <x v="1"/>
    <x v="0"/>
    <n v="22"/>
    <n v="275080"/>
    <n v="43"/>
    <n v="69.659999970000001"/>
    <n v="4"/>
    <n v="3"/>
  </r>
  <r>
    <n v="1121337"/>
    <n v="1178"/>
    <n v="144580"/>
    <x v="1"/>
    <x v="0"/>
    <n v="23"/>
    <n v="64647"/>
    <n v="10"/>
    <n v="16.269999980000001"/>
    <n v="1"/>
    <n v="0"/>
  </r>
  <r>
    <n v="1121338"/>
    <n v="1178"/>
    <n v="144580"/>
    <x v="1"/>
    <x v="0"/>
    <n v="23"/>
    <n v="31265"/>
    <n v="4"/>
    <n v="5.7899999019999999"/>
    <n v="1"/>
    <n v="0"/>
  </r>
  <r>
    <n v="1121340"/>
    <n v="1178"/>
    <n v="144580"/>
    <x v="1"/>
    <x v="0"/>
    <n v="23"/>
    <n v="140147"/>
    <n v="24"/>
    <n v="42.080000159999997"/>
    <n v="2"/>
    <n v="0"/>
  </r>
  <r>
    <n v="1121341"/>
    <n v="1178"/>
    <n v="144580"/>
    <x v="1"/>
    <x v="0"/>
    <n v="23"/>
    <n v="223120"/>
    <n v="40"/>
    <n v="67.669999840000003"/>
    <n v="1"/>
    <n v="0"/>
  </r>
  <r>
    <n v="1121342"/>
    <n v="1178"/>
    <n v="144580"/>
    <x v="1"/>
    <x v="0"/>
    <n v="23"/>
    <n v="104869"/>
    <n v="18"/>
    <n v="34.070000890000003"/>
    <n v="1"/>
    <n v="0"/>
  </r>
  <r>
    <n v="1121344"/>
    <n v="1178"/>
    <n v="144581"/>
    <x v="1"/>
    <x v="0"/>
    <n v="24"/>
    <n v="165177"/>
    <n v="23"/>
    <n v="41.71999967"/>
    <n v="4"/>
    <n v="1"/>
  </r>
  <r>
    <n v="1121345"/>
    <n v="1178"/>
    <n v="144581"/>
    <x v="1"/>
    <x v="0"/>
    <n v="24"/>
    <n v="84194"/>
    <n v="11"/>
    <n v="19.569999809999999"/>
    <n v="1"/>
    <n v="0"/>
  </r>
  <r>
    <n v="1121347"/>
    <n v="1178"/>
    <n v="144581"/>
    <x v="1"/>
    <x v="0"/>
    <n v="24"/>
    <n v="220581"/>
    <n v="31"/>
    <n v="57.37"/>
    <n v="1"/>
    <n v="1"/>
  </r>
  <r>
    <n v="1121350"/>
    <n v="1178"/>
    <n v="144582"/>
    <x v="1"/>
    <x v="0"/>
    <n v="25"/>
    <n v="75804"/>
    <n v="10"/>
    <n v="17.36999965"/>
    <n v="2"/>
    <n v="1"/>
  </r>
  <r>
    <n v="1121352"/>
    <n v="1178"/>
    <n v="144582"/>
    <x v="1"/>
    <x v="0"/>
    <n v="25"/>
    <n v="368986"/>
    <n v="59"/>
    <n v="100.28999899999999"/>
    <n v="0"/>
    <n v="0"/>
  </r>
  <r>
    <n v="1121353"/>
    <n v="1178"/>
    <n v="144582"/>
    <x v="1"/>
    <x v="0"/>
    <n v="25"/>
    <n v="28194"/>
    <n v="3"/>
    <n v="3.7099999189999999"/>
    <n v="2"/>
    <n v="0"/>
  </r>
  <r>
    <n v="1121355"/>
    <n v="1178"/>
    <n v="144583"/>
    <x v="1"/>
    <x v="0"/>
    <n v="26"/>
    <n v="99961"/>
    <n v="14"/>
    <n v="23.209999799999999"/>
    <n v="1"/>
    <n v="0"/>
  </r>
  <r>
    <n v="1121359"/>
    <n v="1178"/>
    <n v="144583"/>
    <x v="1"/>
    <x v="0"/>
    <n v="26"/>
    <n v="7573"/>
    <n v="0"/>
    <n v="0"/>
    <n v="1"/>
    <n v="0"/>
  </r>
  <r>
    <n v="1121361"/>
    <n v="1178"/>
    <n v="144584"/>
    <x v="1"/>
    <x v="0"/>
    <n v="27"/>
    <n v="685781"/>
    <n v="103"/>
    <n v="177.88999920000001"/>
    <n v="10"/>
    <n v="1"/>
  </r>
  <r>
    <n v="1121364"/>
    <n v="1178"/>
    <n v="144584"/>
    <x v="1"/>
    <x v="0"/>
    <n v="27"/>
    <n v="274222"/>
    <n v="43"/>
    <n v="66.770000100000004"/>
    <n v="2"/>
    <n v="1"/>
  </r>
  <r>
    <n v="1121365"/>
    <n v="1178"/>
    <n v="144584"/>
    <x v="1"/>
    <x v="0"/>
    <n v="27"/>
    <n v="110503"/>
    <n v="25"/>
    <n v="32.679999950000003"/>
    <n v="4"/>
    <n v="0"/>
  </r>
  <r>
    <n v="1121367"/>
    <n v="1178"/>
    <n v="144585"/>
    <x v="1"/>
    <x v="0"/>
    <n v="28"/>
    <n v="1447755"/>
    <n v="233"/>
    <n v="420.5799983"/>
    <n v="11"/>
    <n v="8"/>
  </r>
  <r>
    <n v="1121368"/>
    <n v="1178"/>
    <n v="144585"/>
    <x v="1"/>
    <x v="0"/>
    <n v="28"/>
    <n v="358987"/>
    <n v="52"/>
    <n v="87.550000670000003"/>
    <n v="1"/>
    <n v="0"/>
  </r>
  <r>
    <n v="1121369"/>
    <n v="1178"/>
    <n v="144585"/>
    <x v="1"/>
    <x v="0"/>
    <n v="28"/>
    <n v="826205"/>
    <n v="125"/>
    <n v="232.37000080000001"/>
    <n v="5"/>
    <n v="1"/>
  </r>
  <r>
    <n v="1121370"/>
    <n v="1178"/>
    <n v="144585"/>
    <x v="1"/>
    <x v="0"/>
    <n v="28"/>
    <n v="550954"/>
    <n v="84"/>
    <n v="150.1400012"/>
    <n v="3"/>
    <n v="0"/>
  </r>
  <r>
    <n v="1121372"/>
    <n v="1178"/>
    <n v="144585"/>
    <x v="1"/>
    <x v="0"/>
    <n v="28"/>
    <n v="378350"/>
    <n v="55"/>
    <n v="96.48000073"/>
    <n v="4"/>
    <n v="0"/>
  </r>
  <r>
    <n v="1121373"/>
    <n v="1178"/>
    <n v="144586"/>
    <x v="1"/>
    <x v="0"/>
    <n v="29"/>
    <n v="492784"/>
    <n v="56"/>
    <n v="95.510001299999999"/>
    <n v="7"/>
    <n v="4"/>
  </r>
  <r>
    <n v="1121374"/>
    <n v="1178"/>
    <n v="144586"/>
    <x v="1"/>
    <x v="0"/>
    <n v="29"/>
    <n v="327158"/>
    <n v="43"/>
    <n v="72.310000299999999"/>
    <n v="6"/>
    <n v="2"/>
  </r>
  <r>
    <n v="1121375"/>
    <n v="1178"/>
    <n v="144586"/>
    <x v="1"/>
    <x v="0"/>
    <n v="29"/>
    <n v="9921"/>
    <n v="0"/>
    <n v="0"/>
    <n v="1"/>
    <n v="0"/>
  </r>
  <r>
    <n v="1121377"/>
    <n v="1178"/>
    <n v="144586"/>
    <x v="1"/>
    <x v="0"/>
    <n v="29"/>
    <n v="59390"/>
    <n v="5"/>
    <n v="9.2099999189999995"/>
    <n v="5"/>
    <n v="3"/>
  </r>
  <r>
    <n v="1121378"/>
    <n v="1178"/>
    <n v="144586"/>
    <x v="1"/>
    <x v="0"/>
    <n v="29"/>
    <n v="1040330"/>
    <n v="147"/>
    <n v="254.2500038"/>
    <n v="13"/>
    <n v="2"/>
  </r>
  <r>
    <n v="1121379"/>
    <n v="1178"/>
    <n v="144587"/>
    <x v="1"/>
    <x v="0"/>
    <n v="30"/>
    <n v="49422"/>
    <n v="6"/>
    <n v="11.170000310000001"/>
    <n v="1"/>
    <n v="0"/>
  </r>
  <r>
    <n v="1121380"/>
    <n v="1178"/>
    <n v="144587"/>
    <x v="1"/>
    <x v="0"/>
    <n v="30"/>
    <n v="131091"/>
    <n v="18"/>
    <n v="34.230000259999997"/>
    <n v="3"/>
    <n v="1"/>
  </r>
  <r>
    <n v="1121381"/>
    <n v="1178"/>
    <n v="144587"/>
    <x v="1"/>
    <x v="0"/>
    <n v="30"/>
    <n v="95691"/>
    <n v="15"/>
    <n v="25.26000011"/>
    <n v="1"/>
    <n v="1"/>
  </r>
  <r>
    <n v="1121390"/>
    <n v="1178"/>
    <n v="144588"/>
    <x v="1"/>
    <x v="0"/>
    <n v="31"/>
    <n v="15513"/>
    <n v="1"/>
    <n v="1.289999962"/>
    <n v="1"/>
    <n v="0"/>
  </r>
  <r>
    <n v="1121391"/>
    <n v="1178"/>
    <n v="144589"/>
    <x v="1"/>
    <x v="0"/>
    <n v="32"/>
    <n v="382537"/>
    <n v="63"/>
    <n v="113.99000119999999"/>
    <n v="4"/>
    <n v="3"/>
  </r>
  <r>
    <n v="1121394"/>
    <n v="1178"/>
    <n v="144589"/>
    <x v="1"/>
    <x v="0"/>
    <n v="32"/>
    <n v="461356"/>
    <n v="64"/>
    <n v="121.0999982"/>
    <n v="6"/>
    <n v="3"/>
  </r>
  <r>
    <n v="1121395"/>
    <n v="1178"/>
    <n v="144589"/>
    <x v="1"/>
    <x v="0"/>
    <n v="32"/>
    <n v="392541"/>
    <n v="53"/>
    <n v="98.700000169999996"/>
    <n v="3"/>
    <n v="2"/>
  </r>
  <r>
    <n v="1121398"/>
    <n v="1178"/>
    <n v="144590"/>
    <x v="1"/>
    <x v="0"/>
    <n v="36"/>
    <n v="35088"/>
    <n v="5"/>
    <n v="8.8000000719999996"/>
    <n v="1"/>
    <n v="1"/>
  </r>
  <r>
    <n v="1121400"/>
    <n v="1178"/>
    <n v="144590"/>
    <x v="1"/>
    <x v="0"/>
    <n v="36"/>
    <n v="53933"/>
    <n v="6"/>
    <n v="9.9299999480000007"/>
    <n v="3"/>
    <n v="1"/>
  </r>
  <r>
    <n v="1121403"/>
    <n v="1178"/>
    <n v="144591"/>
    <x v="1"/>
    <x v="0"/>
    <n v="63"/>
    <n v="228861"/>
    <n v="33"/>
    <n v="53.38999939"/>
    <n v="4"/>
    <n v="2"/>
  </r>
  <r>
    <n v="1121405"/>
    <n v="1178"/>
    <n v="144591"/>
    <x v="1"/>
    <x v="0"/>
    <n v="63"/>
    <n v="20959"/>
    <n v="2"/>
    <n v="3.7699999809999998"/>
    <n v="1"/>
    <n v="1"/>
  </r>
  <r>
    <n v="1121410"/>
    <n v="1178"/>
    <n v="144592"/>
    <x v="1"/>
    <x v="0"/>
    <n v="64"/>
    <n v="24992"/>
    <n v="2"/>
    <n v="3.1900000569999998"/>
    <n v="1"/>
    <n v="0"/>
  </r>
  <r>
    <n v="1121411"/>
    <n v="1178"/>
    <n v="144592"/>
    <x v="1"/>
    <x v="0"/>
    <n v="64"/>
    <n v="100351"/>
    <n v="15"/>
    <n v="24.179999949999999"/>
    <n v="2"/>
    <n v="1"/>
  </r>
  <r>
    <n v="1121412"/>
    <n v="1178"/>
    <n v="144592"/>
    <x v="1"/>
    <x v="0"/>
    <n v="64"/>
    <n v="292448"/>
    <n v="43"/>
    <n v="76.899999679999993"/>
    <n v="2"/>
    <n v="1"/>
  </r>
  <r>
    <n v="1121413"/>
    <n v="1178"/>
    <n v="144592"/>
    <x v="1"/>
    <x v="0"/>
    <n v="64"/>
    <n v="65060"/>
    <n v="7"/>
    <n v="14.520000100000001"/>
    <n v="1"/>
    <n v="1"/>
  </r>
  <r>
    <n v="1121414"/>
    <n v="1178"/>
    <n v="144592"/>
    <x v="1"/>
    <x v="0"/>
    <n v="64"/>
    <n v="133316"/>
    <n v="21"/>
    <n v="36.170000549999997"/>
    <n v="2"/>
    <n v="0"/>
  </r>
  <r>
    <n v="1121415"/>
    <n v="1178"/>
    <n v="144593"/>
    <x v="1"/>
    <x v="0"/>
    <n v="65"/>
    <n v="113501"/>
    <n v="26"/>
    <n v="38.440000769999997"/>
    <n v="5"/>
    <n v="4"/>
  </r>
  <r>
    <n v="1121418"/>
    <n v="1178"/>
    <n v="144593"/>
    <x v="1"/>
    <x v="0"/>
    <n v="65"/>
    <n v="192810"/>
    <n v="41"/>
    <n v="61.929999950000003"/>
    <n v="4"/>
    <n v="3"/>
  </r>
  <r>
    <n v="1121421"/>
    <n v="1178"/>
    <n v="144594"/>
    <x v="1"/>
    <x v="0"/>
    <n v="2"/>
    <n v="233404"/>
    <n v="43"/>
    <n v="70.410000800000006"/>
    <n v="2"/>
    <n v="1"/>
  </r>
  <r>
    <n v="1121422"/>
    <n v="1178"/>
    <n v="144594"/>
    <x v="1"/>
    <x v="0"/>
    <n v="2"/>
    <n v="128843"/>
    <n v="24"/>
    <n v="37.5999999"/>
    <n v="2"/>
    <n v="0"/>
  </r>
  <r>
    <n v="1121423"/>
    <n v="1178"/>
    <n v="144594"/>
    <x v="1"/>
    <x v="0"/>
    <n v="2"/>
    <n v="63564"/>
    <n v="12"/>
    <n v="20.590000270000001"/>
    <n v="2"/>
    <n v="0"/>
  </r>
  <r>
    <n v="1121425"/>
    <n v="1178"/>
    <n v="144594"/>
    <x v="1"/>
    <x v="0"/>
    <n v="2"/>
    <n v="85970"/>
    <n v="14"/>
    <n v="24.780000210000001"/>
    <n v="1"/>
    <n v="1"/>
  </r>
  <r>
    <n v="1121428"/>
    <n v="1178"/>
    <n v="144595"/>
    <x v="1"/>
    <x v="0"/>
    <n v="7"/>
    <n v="131232"/>
    <n v="16"/>
    <n v="29.53999937"/>
    <n v="1"/>
    <n v="1"/>
  </r>
  <r>
    <n v="1121429"/>
    <n v="1178"/>
    <n v="144595"/>
    <x v="1"/>
    <x v="0"/>
    <n v="7"/>
    <n v="152454"/>
    <n v="22"/>
    <n v="37.849999789999998"/>
    <n v="1"/>
    <n v="1"/>
  </r>
  <r>
    <n v="1121430"/>
    <n v="1178"/>
    <n v="144595"/>
    <x v="1"/>
    <x v="0"/>
    <n v="7"/>
    <n v="28989"/>
    <n v="2"/>
    <n v="2.290000021"/>
    <n v="1"/>
    <n v="0"/>
  </r>
  <r>
    <n v="1121433"/>
    <n v="1178"/>
    <n v="144596"/>
    <x v="1"/>
    <x v="0"/>
    <n v="66"/>
    <n v="80248"/>
    <n v="15"/>
    <n v="24.190000300000001"/>
    <n v="1"/>
    <n v="1"/>
  </r>
  <r>
    <n v="1121437"/>
    <n v="1178"/>
    <n v="144596"/>
    <x v="1"/>
    <x v="0"/>
    <n v="66"/>
    <n v="38580"/>
    <n v="5"/>
    <n v="8.5199999809999998"/>
    <n v="1"/>
    <n v="0"/>
  </r>
  <r>
    <n v="1121439"/>
    <n v="1178"/>
    <n v="144597"/>
    <x v="2"/>
    <x v="0"/>
    <n v="10"/>
    <n v="621591"/>
    <n v="91"/>
    <n v="163.36000000000001"/>
    <n v="5"/>
    <n v="1"/>
  </r>
  <r>
    <n v="1121440"/>
    <n v="1178"/>
    <n v="144597"/>
    <x v="2"/>
    <x v="0"/>
    <n v="10"/>
    <n v="250499"/>
    <n v="36"/>
    <n v="58.140000049999998"/>
    <n v="3"/>
    <n v="1"/>
  </r>
  <r>
    <n v="1121442"/>
    <n v="1178"/>
    <n v="144597"/>
    <x v="2"/>
    <x v="0"/>
    <n v="10"/>
    <n v="131637"/>
    <n v="18"/>
    <n v="29.309999820000002"/>
    <n v="2"/>
    <n v="1"/>
  </r>
  <r>
    <n v="1121443"/>
    <n v="1178"/>
    <n v="144597"/>
    <x v="2"/>
    <x v="0"/>
    <n v="10"/>
    <n v="463813"/>
    <n v="69"/>
    <n v="116.3399996"/>
    <n v="4"/>
    <n v="2"/>
  </r>
  <r>
    <n v="1121444"/>
    <n v="1178"/>
    <n v="144597"/>
    <x v="2"/>
    <x v="0"/>
    <n v="10"/>
    <n v="211767"/>
    <n v="35"/>
    <n v="60.899999139999998"/>
    <n v="5"/>
    <n v="1"/>
  </r>
  <r>
    <n v="1121446"/>
    <n v="1178"/>
    <n v="144598"/>
    <x v="2"/>
    <x v="0"/>
    <n v="15"/>
    <n v="163181"/>
    <n v="26"/>
    <n v="40.020000930000002"/>
    <n v="1"/>
    <n v="1"/>
  </r>
  <r>
    <n v="1121451"/>
    <n v="1178"/>
    <n v="144599"/>
    <x v="2"/>
    <x v="0"/>
    <n v="16"/>
    <n v="1117385"/>
    <n v="147"/>
    <n v="260.06999839999997"/>
    <n v="11"/>
    <n v="2"/>
  </r>
  <r>
    <n v="1121452"/>
    <n v="1178"/>
    <n v="144599"/>
    <x v="2"/>
    <x v="0"/>
    <n v="16"/>
    <n v="1663441"/>
    <n v="205"/>
    <n v="359.47000009999999"/>
    <n v="17"/>
    <n v="6"/>
  </r>
  <r>
    <n v="1121453"/>
    <n v="1178"/>
    <n v="144599"/>
    <x v="2"/>
    <x v="0"/>
    <n v="16"/>
    <n v="455248"/>
    <n v="54"/>
    <n v="105.7099996"/>
    <n v="5"/>
    <n v="2"/>
  </r>
  <r>
    <n v="1121454"/>
    <n v="1178"/>
    <n v="144599"/>
    <x v="2"/>
    <x v="0"/>
    <n v="16"/>
    <n v="75589"/>
    <n v="6"/>
    <n v="10.66000009"/>
    <n v="1"/>
    <n v="1"/>
  </r>
  <r>
    <n v="1121455"/>
    <n v="1178"/>
    <n v="144599"/>
    <x v="2"/>
    <x v="0"/>
    <n v="16"/>
    <n v="594267"/>
    <n v="82"/>
    <n v="143.30000089999999"/>
    <n v="3"/>
    <n v="2"/>
  </r>
  <r>
    <n v="1121456"/>
    <n v="1178"/>
    <n v="144599"/>
    <x v="2"/>
    <x v="0"/>
    <n v="16"/>
    <n v="315281"/>
    <n v="35"/>
    <n v="65.029998539999994"/>
    <n v="1"/>
    <n v="0"/>
  </r>
  <r>
    <n v="1121464"/>
    <n v="1178"/>
    <n v="144601"/>
    <x v="2"/>
    <x v="0"/>
    <n v="19"/>
    <n v="363456"/>
    <n v="71"/>
    <n v="117.55999970000001"/>
    <n v="7"/>
    <n v="1"/>
  </r>
  <r>
    <n v="1121466"/>
    <n v="1178"/>
    <n v="144601"/>
    <x v="2"/>
    <x v="0"/>
    <n v="19"/>
    <n v="438983"/>
    <n v="81"/>
    <n v="143.4300001"/>
    <n v="3"/>
    <n v="1"/>
  </r>
  <r>
    <n v="1121467"/>
    <n v="1178"/>
    <n v="144601"/>
    <x v="2"/>
    <x v="0"/>
    <n v="19"/>
    <n v="42563"/>
    <n v="5"/>
    <n v="9.6599998469999999"/>
    <n v="1"/>
    <n v="1"/>
  </r>
  <r>
    <n v="1121469"/>
    <n v="1178"/>
    <n v="144602"/>
    <x v="2"/>
    <x v="0"/>
    <n v="20"/>
    <n v="399035"/>
    <n v="75"/>
    <n v="124.7999995"/>
    <n v="7"/>
    <n v="3"/>
  </r>
  <r>
    <n v="1121471"/>
    <n v="1178"/>
    <n v="144602"/>
    <x v="2"/>
    <x v="0"/>
    <n v="20"/>
    <n v="304680"/>
    <n v="59"/>
    <n v="98.550000190000006"/>
    <n v="3"/>
    <n v="0"/>
  </r>
  <r>
    <n v="1121472"/>
    <n v="1178"/>
    <n v="144602"/>
    <x v="2"/>
    <x v="0"/>
    <n v="20"/>
    <n v="140596"/>
    <n v="23"/>
    <n v="40.77000022"/>
    <n v="1"/>
    <n v="0"/>
  </r>
  <r>
    <n v="1121473"/>
    <n v="1178"/>
    <n v="144602"/>
    <x v="2"/>
    <x v="0"/>
    <n v="20"/>
    <n v="439986"/>
    <n v="80"/>
    <n v="134.8799999"/>
    <n v="4"/>
    <n v="3"/>
  </r>
  <r>
    <n v="1121474"/>
    <n v="1178"/>
    <n v="144602"/>
    <x v="2"/>
    <x v="0"/>
    <n v="20"/>
    <n v="75803"/>
    <n v="11"/>
    <n v="19.359999899999998"/>
    <n v="2"/>
    <n v="2"/>
  </r>
  <r>
    <n v="1121477"/>
    <n v="1178"/>
    <n v="144603"/>
    <x v="2"/>
    <x v="0"/>
    <n v="21"/>
    <n v="7073"/>
    <n v="0"/>
    <n v="0"/>
    <n v="1"/>
    <n v="0"/>
  </r>
  <r>
    <n v="1121481"/>
    <n v="1178"/>
    <n v="144604"/>
    <x v="2"/>
    <x v="0"/>
    <n v="22"/>
    <n v="153586"/>
    <n v="28"/>
    <n v="43.010000349999999"/>
    <n v="2"/>
    <n v="0"/>
  </r>
  <r>
    <n v="1121482"/>
    <n v="1178"/>
    <n v="144604"/>
    <x v="2"/>
    <x v="0"/>
    <n v="22"/>
    <n v="180815"/>
    <n v="31"/>
    <n v="42.629999759999997"/>
    <n v="1"/>
    <n v="0"/>
  </r>
  <r>
    <n v="1121483"/>
    <n v="1178"/>
    <n v="144604"/>
    <x v="2"/>
    <x v="0"/>
    <n v="22"/>
    <n v="253169"/>
    <n v="51"/>
    <n v="75.789999839999993"/>
    <n v="1"/>
    <n v="0"/>
  </r>
  <r>
    <n v="1121484"/>
    <n v="1178"/>
    <n v="144604"/>
    <x v="2"/>
    <x v="0"/>
    <n v="22"/>
    <n v="34453"/>
    <n v="5"/>
    <n v="7.7100000380000004"/>
    <n v="1"/>
    <n v="1"/>
  </r>
  <r>
    <n v="1121487"/>
    <n v="1178"/>
    <n v="144605"/>
    <x v="2"/>
    <x v="0"/>
    <n v="23"/>
    <n v="51550"/>
    <n v="8"/>
    <n v="14.03999984"/>
    <n v="1"/>
    <n v="0"/>
  </r>
  <r>
    <n v="1121489"/>
    <n v="1178"/>
    <n v="144605"/>
    <x v="2"/>
    <x v="0"/>
    <n v="23"/>
    <n v="110018"/>
    <n v="24"/>
    <n v="39.85999966"/>
    <n v="1"/>
    <n v="0"/>
  </r>
  <r>
    <n v="1121493"/>
    <n v="1178"/>
    <n v="144606"/>
    <x v="2"/>
    <x v="0"/>
    <n v="24"/>
    <n v="137584"/>
    <n v="21"/>
    <n v="36.779999609999997"/>
    <n v="1"/>
    <n v="0"/>
  </r>
  <r>
    <n v="1121497"/>
    <n v="1178"/>
    <n v="144606"/>
    <x v="2"/>
    <x v="0"/>
    <n v="24"/>
    <n v="209825"/>
    <n v="30"/>
    <n v="54.869999530000001"/>
    <n v="1"/>
    <n v="0"/>
  </r>
  <r>
    <n v="1121499"/>
    <n v="1178"/>
    <n v="144607"/>
    <x v="2"/>
    <x v="0"/>
    <n v="25"/>
    <n v="264222"/>
    <n v="63"/>
    <n v="87.789999600000002"/>
    <n v="1"/>
    <n v="1"/>
  </r>
  <r>
    <n v="1121510"/>
    <n v="1178"/>
    <n v="144608"/>
    <x v="2"/>
    <x v="0"/>
    <n v="26"/>
    <n v="31202"/>
    <n v="5"/>
    <n v="6.7300000190000002"/>
    <n v="1"/>
    <n v="0"/>
  </r>
  <r>
    <n v="1121511"/>
    <n v="1178"/>
    <n v="144609"/>
    <x v="2"/>
    <x v="0"/>
    <n v="27"/>
    <n v="252991"/>
    <n v="49"/>
    <n v="76.839999320000004"/>
    <n v="3"/>
    <n v="0"/>
  </r>
  <r>
    <n v="1121514"/>
    <n v="1178"/>
    <n v="144609"/>
    <x v="2"/>
    <x v="0"/>
    <n v="27"/>
    <n v="56265"/>
    <n v="9"/>
    <n v="15.539999720000001"/>
    <n v="1"/>
    <n v="0"/>
  </r>
  <r>
    <n v="1121523"/>
    <n v="1178"/>
    <n v="144611"/>
    <x v="2"/>
    <x v="0"/>
    <n v="29"/>
    <n v="76923"/>
    <n v="11"/>
    <n v="17.670000080000001"/>
    <n v="2"/>
    <n v="2"/>
  </r>
  <r>
    <n v="1121524"/>
    <n v="1178"/>
    <n v="144611"/>
    <x v="2"/>
    <x v="0"/>
    <n v="29"/>
    <n v="209332"/>
    <n v="30"/>
    <n v="49.600000139999999"/>
    <n v="3"/>
    <n v="1"/>
  </r>
  <r>
    <n v="1121525"/>
    <n v="1178"/>
    <n v="144611"/>
    <x v="2"/>
    <x v="0"/>
    <n v="29"/>
    <n v="214094"/>
    <n v="31"/>
    <n v="53.269999030000001"/>
    <n v="1"/>
    <n v="0"/>
  </r>
  <r>
    <n v="1121526"/>
    <n v="1178"/>
    <n v="144611"/>
    <x v="2"/>
    <x v="0"/>
    <n v="29"/>
    <n v="526209"/>
    <n v="85"/>
    <n v="126.9299996"/>
    <n v="3"/>
    <n v="2"/>
  </r>
  <r>
    <n v="1121527"/>
    <n v="1178"/>
    <n v="144611"/>
    <x v="2"/>
    <x v="0"/>
    <n v="29"/>
    <n v="741143"/>
    <n v="120"/>
    <n v="179.620001"/>
    <n v="4"/>
    <n v="1"/>
  </r>
  <r>
    <n v="1121528"/>
    <n v="1178"/>
    <n v="144611"/>
    <x v="2"/>
    <x v="0"/>
    <n v="29"/>
    <n v="172827"/>
    <n v="25"/>
    <n v="38.420000430000002"/>
    <n v="2"/>
    <n v="0"/>
  </r>
  <r>
    <n v="1121530"/>
    <n v="1178"/>
    <n v="144612"/>
    <x v="2"/>
    <x v="0"/>
    <n v="30"/>
    <n v="188873"/>
    <n v="38"/>
    <n v="58.5999999"/>
    <n v="1"/>
    <n v="1"/>
  </r>
  <r>
    <n v="1121532"/>
    <n v="1178"/>
    <n v="144612"/>
    <x v="2"/>
    <x v="0"/>
    <n v="30"/>
    <n v="123126"/>
    <n v="25"/>
    <n v="39.72999978"/>
    <n v="2"/>
    <n v="1"/>
  </r>
  <r>
    <n v="1121535"/>
    <n v="1178"/>
    <n v="144613"/>
    <x v="2"/>
    <x v="0"/>
    <n v="31"/>
    <n v="77794"/>
    <n v="14"/>
    <n v="19.11000001"/>
    <n v="1"/>
    <n v="1"/>
  </r>
  <r>
    <n v="1121541"/>
    <n v="1178"/>
    <n v="144614"/>
    <x v="2"/>
    <x v="0"/>
    <n v="32"/>
    <n v="56630"/>
    <n v="9"/>
    <n v="15.810000179999999"/>
    <n v="1"/>
    <n v="1"/>
  </r>
  <r>
    <n v="1121544"/>
    <n v="1178"/>
    <n v="144614"/>
    <x v="2"/>
    <x v="0"/>
    <n v="32"/>
    <n v="400844"/>
    <n v="85"/>
    <n v="140.97000220000001"/>
    <n v="4"/>
    <n v="2"/>
  </r>
  <r>
    <n v="1121545"/>
    <n v="1178"/>
    <n v="144614"/>
    <x v="2"/>
    <x v="0"/>
    <n v="32"/>
    <n v="208572"/>
    <n v="36"/>
    <n v="60.760000230000003"/>
    <n v="2"/>
    <n v="1"/>
  </r>
  <r>
    <n v="1121548"/>
    <n v="1178"/>
    <n v="144615"/>
    <x v="2"/>
    <x v="0"/>
    <n v="36"/>
    <n v="59004"/>
    <n v="8"/>
    <n v="13.51000011"/>
    <n v="1"/>
    <n v="0"/>
  </r>
  <r>
    <n v="1121551"/>
    <n v="1178"/>
    <n v="144615"/>
    <x v="2"/>
    <x v="0"/>
    <n v="36"/>
    <n v="196253"/>
    <n v="32"/>
    <n v="55.100000020000003"/>
    <n v="1"/>
    <n v="0"/>
  </r>
  <r>
    <n v="1121554"/>
    <n v="1178"/>
    <n v="144616"/>
    <x v="2"/>
    <x v="0"/>
    <n v="63"/>
    <n v="51858"/>
    <n v="8"/>
    <n v="12.630000109999999"/>
    <n v="1"/>
    <n v="1"/>
  </r>
  <r>
    <n v="1121557"/>
    <n v="1178"/>
    <n v="144616"/>
    <x v="2"/>
    <x v="0"/>
    <n v="63"/>
    <n v="280764"/>
    <n v="49"/>
    <n v="81.360000249999999"/>
    <n v="2"/>
    <n v="1"/>
  </r>
  <r>
    <n v="1121561"/>
    <n v="1178"/>
    <n v="144617"/>
    <x v="2"/>
    <x v="0"/>
    <n v="64"/>
    <n v="63660"/>
    <n v="11"/>
    <n v="16.470000030000001"/>
    <n v="1"/>
    <n v="1"/>
  </r>
  <r>
    <n v="1121562"/>
    <n v="1178"/>
    <n v="144617"/>
    <x v="2"/>
    <x v="0"/>
    <n v="64"/>
    <n v="109289"/>
    <n v="19"/>
    <n v="31.029999969999999"/>
    <n v="1"/>
    <n v="0"/>
  </r>
  <r>
    <n v="1121568"/>
    <n v="1178"/>
    <n v="144618"/>
    <x v="2"/>
    <x v="0"/>
    <n v="65"/>
    <n v="188440"/>
    <n v="40"/>
    <n v="60.729999659999997"/>
    <n v="2"/>
    <n v="1"/>
  </r>
  <r>
    <n v="1121571"/>
    <n v="1178"/>
    <n v="144619"/>
    <x v="2"/>
    <x v="0"/>
    <n v="2"/>
    <n v="212496"/>
    <n v="44"/>
    <n v="74.830001350000003"/>
    <n v="2"/>
    <n v="1"/>
  </r>
  <r>
    <n v="1121572"/>
    <n v="1178"/>
    <n v="144619"/>
    <x v="2"/>
    <x v="0"/>
    <n v="2"/>
    <n v="32574"/>
    <n v="5"/>
    <n v="7.4800000190000002"/>
    <n v="1"/>
    <n v="0"/>
  </r>
  <r>
    <n v="1121575"/>
    <n v="1178"/>
    <n v="144619"/>
    <x v="2"/>
    <x v="0"/>
    <n v="2"/>
    <n v="128595"/>
    <n v="23"/>
    <n v="36.480000500000003"/>
    <n v="1"/>
    <n v="1"/>
  </r>
  <r>
    <n v="1121577"/>
    <n v="1178"/>
    <n v="144620"/>
    <x v="2"/>
    <x v="0"/>
    <n v="7"/>
    <n v="242234"/>
    <n v="48"/>
    <n v="68.060000540000004"/>
    <n v="2"/>
    <n v="0"/>
  </r>
  <r>
    <n v="1121584"/>
    <n v="1178"/>
    <n v="144621"/>
    <x v="2"/>
    <x v="0"/>
    <n v="66"/>
    <n v="33154"/>
    <n v="5"/>
    <n v="7.8799999950000004"/>
    <n v="1"/>
    <n v="1"/>
  </r>
  <r>
    <n v="1121585"/>
    <n v="1178"/>
    <n v="144621"/>
    <x v="2"/>
    <x v="0"/>
    <n v="66"/>
    <n v="9773"/>
    <n v="1"/>
    <n v="1.460000038"/>
    <n v="1"/>
    <n v="0"/>
  </r>
  <r>
    <n v="1121589"/>
    <n v="1178"/>
    <n v="144622"/>
    <x v="3"/>
    <x v="0"/>
    <n v="10"/>
    <n v="464036"/>
    <n v="77"/>
    <n v="123.5500004"/>
    <n v="3"/>
    <n v="1"/>
  </r>
  <r>
    <n v="1121590"/>
    <n v="1178"/>
    <n v="144622"/>
    <x v="3"/>
    <x v="0"/>
    <n v="10"/>
    <n v="478480"/>
    <n v="75"/>
    <n v="135.75000120000001"/>
    <n v="3"/>
    <n v="1"/>
  </r>
  <r>
    <n v="1121592"/>
    <n v="1178"/>
    <n v="144622"/>
    <x v="3"/>
    <x v="0"/>
    <n v="10"/>
    <n v="428812"/>
    <n v="66"/>
    <n v="116.8800001"/>
    <n v="4"/>
    <n v="2"/>
  </r>
  <r>
    <n v="1121593"/>
    <n v="1178"/>
    <n v="144622"/>
    <x v="3"/>
    <x v="0"/>
    <n v="10"/>
    <n v="1177535"/>
    <n v="221"/>
    <n v="365.6600009"/>
    <n v="15"/>
    <n v="3"/>
  </r>
  <r>
    <n v="1121594"/>
    <n v="1178"/>
    <n v="144622"/>
    <x v="3"/>
    <x v="0"/>
    <n v="10"/>
    <n v="426500"/>
    <n v="72"/>
    <n v="128.27999879999999"/>
    <n v="4"/>
    <n v="1"/>
  </r>
  <r>
    <n v="1121597"/>
    <n v="1178"/>
    <n v="144623"/>
    <x v="3"/>
    <x v="0"/>
    <n v="15"/>
    <n v="54237"/>
    <n v="7"/>
    <n v="10.779999849999999"/>
    <n v="2"/>
    <n v="1"/>
  </r>
  <r>
    <n v="1121598"/>
    <n v="1178"/>
    <n v="144623"/>
    <x v="3"/>
    <x v="0"/>
    <n v="15"/>
    <n v="506916"/>
    <n v="89"/>
    <n v="133.69999859999999"/>
    <n v="2"/>
    <n v="2"/>
  </r>
  <r>
    <n v="1121599"/>
    <n v="1178"/>
    <n v="144623"/>
    <x v="3"/>
    <x v="0"/>
    <n v="15"/>
    <n v="250960"/>
    <n v="42"/>
    <n v="64.879999519999998"/>
    <n v="2"/>
    <n v="0"/>
  </r>
  <r>
    <n v="1121601"/>
    <n v="1178"/>
    <n v="144624"/>
    <x v="3"/>
    <x v="0"/>
    <n v="16"/>
    <n v="2286228"/>
    <n v="353"/>
    <n v="603.38000199999999"/>
    <n v="16"/>
    <n v="7"/>
  </r>
  <r>
    <n v="1121602"/>
    <n v="1178"/>
    <n v="144624"/>
    <x v="3"/>
    <x v="0"/>
    <n v="16"/>
    <n v="915451"/>
    <n v="125"/>
    <n v="220.559999"/>
    <n v="6"/>
    <n v="1"/>
  </r>
  <r>
    <n v="1121603"/>
    <n v="1178"/>
    <n v="144624"/>
    <x v="3"/>
    <x v="0"/>
    <n v="16"/>
    <n v="159478"/>
    <n v="20"/>
    <n v="33.899999979999997"/>
    <n v="3"/>
    <n v="1"/>
  </r>
  <r>
    <n v="1121605"/>
    <n v="1178"/>
    <n v="144624"/>
    <x v="3"/>
    <x v="0"/>
    <n v="16"/>
    <n v="1228924"/>
    <n v="190"/>
    <n v="318.97000320000001"/>
    <n v="6"/>
    <n v="3"/>
  </r>
  <r>
    <n v="1121606"/>
    <n v="1178"/>
    <n v="144624"/>
    <x v="3"/>
    <x v="0"/>
    <n v="16"/>
    <n v="938283"/>
    <n v="134"/>
    <n v="248.64000010000001"/>
    <n v="7"/>
    <n v="2"/>
  </r>
  <r>
    <n v="1121607"/>
    <n v="1178"/>
    <n v="144625"/>
    <x v="3"/>
    <x v="0"/>
    <n v="18"/>
    <n v="154572"/>
    <n v="26"/>
    <n v="40.930000069999998"/>
    <n v="1"/>
    <n v="1"/>
  </r>
  <r>
    <n v="1121609"/>
    <n v="1178"/>
    <n v="144625"/>
    <x v="3"/>
    <x v="0"/>
    <n v="18"/>
    <n v="378171"/>
    <n v="70"/>
    <n v="109.2500008"/>
    <n v="1"/>
    <n v="0"/>
  </r>
  <r>
    <n v="1121612"/>
    <n v="1178"/>
    <n v="144625"/>
    <x v="3"/>
    <x v="0"/>
    <n v="18"/>
    <n v="468749"/>
    <n v="84"/>
    <n v="134.11999750000001"/>
    <n v="6"/>
    <n v="1"/>
  </r>
  <r>
    <n v="1121613"/>
    <n v="1178"/>
    <n v="144626"/>
    <x v="3"/>
    <x v="0"/>
    <n v="19"/>
    <n v="309823"/>
    <n v="60"/>
    <n v="103.3899996"/>
    <n v="4"/>
    <n v="4"/>
  </r>
  <r>
    <n v="1121615"/>
    <n v="1178"/>
    <n v="144626"/>
    <x v="3"/>
    <x v="0"/>
    <n v="19"/>
    <n v="327227"/>
    <n v="65"/>
    <n v="116.5599996"/>
    <n v="5"/>
    <n v="0"/>
  </r>
  <r>
    <n v="1121616"/>
    <n v="1178"/>
    <n v="144626"/>
    <x v="3"/>
    <x v="0"/>
    <n v="19"/>
    <n v="334945"/>
    <n v="72"/>
    <n v="120.2999994"/>
    <n v="2"/>
    <n v="1"/>
  </r>
  <r>
    <n v="1121617"/>
    <n v="1178"/>
    <n v="144626"/>
    <x v="3"/>
    <x v="0"/>
    <n v="19"/>
    <n v="68859"/>
    <n v="15"/>
    <n v="25.459999679999999"/>
    <n v="1"/>
    <n v="0"/>
  </r>
  <r>
    <n v="1121619"/>
    <n v="1178"/>
    <n v="144627"/>
    <x v="3"/>
    <x v="0"/>
    <n v="20"/>
    <n v="127125"/>
    <n v="20"/>
    <n v="35.67999983"/>
    <n v="2"/>
    <n v="0"/>
  </r>
  <r>
    <n v="1121620"/>
    <n v="1178"/>
    <n v="144627"/>
    <x v="3"/>
    <x v="0"/>
    <n v="20"/>
    <n v="415798"/>
    <n v="80"/>
    <n v="131.78000059999999"/>
    <n v="3"/>
    <n v="1"/>
  </r>
  <r>
    <n v="1121622"/>
    <n v="1178"/>
    <n v="144627"/>
    <x v="3"/>
    <x v="0"/>
    <n v="20"/>
    <n v="107671"/>
    <n v="20"/>
    <n v="29.91000021"/>
    <n v="1"/>
    <n v="1"/>
  </r>
  <r>
    <n v="1121623"/>
    <n v="1178"/>
    <n v="144627"/>
    <x v="3"/>
    <x v="0"/>
    <n v="20"/>
    <n v="164356"/>
    <n v="28"/>
    <n v="46.790000200000001"/>
    <n v="2"/>
    <n v="1"/>
  </r>
  <r>
    <n v="1121624"/>
    <n v="1178"/>
    <n v="144627"/>
    <x v="3"/>
    <x v="0"/>
    <n v="20"/>
    <n v="17662"/>
    <n v="2"/>
    <n v="3.1899999380000001"/>
    <n v="1"/>
    <n v="0"/>
  </r>
  <r>
    <n v="1121627"/>
    <n v="1178"/>
    <n v="144628"/>
    <x v="3"/>
    <x v="0"/>
    <n v="21"/>
    <n v="65339"/>
    <n v="10"/>
    <n v="16.67999983"/>
    <n v="2"/>
    <n v="0"/>
  </r>
  <r>
    <n v="1121628"/>
    <n v="1178"/>
    <n v="144628"/>
    <x v="3"/>
    <x v="0"/>
    <n v="21"/>
    <n v="59838"/>
    <n v="7"/>
    <n v="11.11000013"/>
    <n v="1"/>
    <n v="0"/>
  </r>
  <r>
    <n v="1121629"/>
    <n v="1178"/>
    <n v="144628"/>
    <x v="3"/>
    <x v="0"/>
    <n v="21"/>
    <n v="381577"/>
    <n v="81"/>
    <n v="127.56999930000001"/>
    <n v="2"/>
    <n v="0"/>
  </r>
  <r>
    <n v="1121635"/>
    <n v="1178"/>
    <n v="144629"/>
    <x v="3"/>
    <x v="0"/>
    <n v="22"/>
    <n v="45491"/>
    <n v="8"/>
    <n v="11.009999990000001"/>
    <n v="1"/>
    <n v="0"/>
  </r>
  <r>
    <n v="1121638"/>
    <n v="1178"/>
    <n v="144630"/>
    <x v="3"/>
    <x v="0"/>
    <n v="23"/>
    <n v="18946"/>
    <n v="2"/>
    <n v="3.5999999049999998"/>
    <n v="1"/>
    <n v="0"/>
  </r>
  <r>
    <n v="1121641"/>
    <n v="1178"/>
    <n v="144630"/>
    <x v="3"/>
    <x v="0"/>
    <n v="23"/>
    <n v="114370"/>
    <n v="18"/>
    <n v="33.659999970000001"/>
    <n v="1"/>
    <n v="0"/>
  </r>
  <r>
    <n v="1121642"/>
    <n v="1178"/>
    <n v="144630"/>
    <x v="3"/>
    <x v="0"/>
    <n v="23"/>
    <n v="99698"/>
    <n v="21"/>
    <n v="33.3499999"/>
    <n v="1"/>
    <n v="0"/>
  </r>
  <r>
    <n v="1121644"/>
    <n v="1178"/>
    <n v="144631"/>
    <x v="3"/>
    <x v="0"/>
    <n v="24"/>
    <n v="355165"/>
    <n v="81"/>
    <n v="128.6099997"/>
    <n v="4"/>
    <n v="3"/>
  </r>
  <r>
    <n v="1121650"/>
    <n v="1178"/>
    <n v="144632"/>
    <x v="3"/>
    <x v="0"/>
    <n v="25"/>
    <n v="101431"/>
    <n v="23"/>
    <n v="33.930000309999997"/>
    <n v="1"/>
    <n v="1"/>
  </r>
  <r>
    <n v="1121652"/>
    <n v="1178"/>
    <n v="144632"/>
    <x v="3"/>
    <x v="0"/>
    <n v="25"/>
    <n v="123151"/>
    <n v="24"/>
    <n v="36.440000300000001"/>
    <n v="2"/>
    <n v="1"/>
  </r>
  <r>
    <n v="1121660"/>
    <n v="1178"/>
    <n v="144633"/>
    <x v="3"/>
    <x v="0"/>
    <n v="26"/>
    <n v="24078"/>
    <n v="4"/>
    <n v="5.7699999809999998"/>
    <n v="1"/>
    <n v="0"/>
  </r>
  <r>
    <n v="1121661"/>
    <n v="1178"/>
    <n v="144634"/>
    <x v="3"/>
    <x v="0"/>
    <n v="27"/>
    <n v="517801"/>
    <n v="105"/>
    <n v="181.72000109999999"/>
    <n v="3"/>
    <n v="0"/>
  </r>
  <r>
    <n v="1121662"/>
    <n v="1178"/>
    <n v="144634"/>
    <x v="3"/>
    <x v="0"/>
    <n v="27"/>
    <n v="145104"/>
    <n v="25"/>
    <n v="41.420000080000001"/>
    <n v="2"/>
    <n v="1"/>
  </r>
  <r>
    <n v="1121664"/>
    <n v="1178"/>
    <n v="144634"/>
    <x v="3"/>
    <x v="0"/>
    <n v="27"/>
    <n v="179950"/>
    <n v="35"/>
    <n v="58.679999709999997"/>
    <n v="1"/>
    <n v="0"/>
  </r>
  <r>
    <n v="1121665"/>
    <n v="1178"/>
    <n v="144634"/>
    <x v="3"/>
    <x v="0"/>
    <n v="27"/>
    <n v="258531"/>
    <n v="46"/>
    <n v="80.339999789999993"/>
    <n v="2"/>
    <n v="0"/>
  </r>
  <r>
    <n v="1121666"/>
    <n v="1178"/>
    <n v="144634"/>
    <x v="3"/>
    <x v="0"/>
    <n v="27"/>
    <n v="272500"/>
    <n v="62"/>
    <n v="104.4599996"/>
    <n v="3"/>
    <n v="0"/>
  </r>
  <r>
    <n v="1121667"/>
    <n v="1178"/>
    <n v="144635"/>
    <x v="3"/>
    <x v="0"/>
    <n v="28"/>
    <n v="273197"/>
    <n v="57"/>
    <n v="87.730000500000003"/>
    <n v="3"/>
    <n v="0"/>
  </r>
  <r>
    <n v="1121668"/>
    <n v="1178"/>
    <n v="144635"/>
    <x v="3"/>
    <x v="0"/>
    <n v="28"/>
    <n v="775904"/>
    <n v="172"/>
    <n v="253.990002"/>
    <n v="4"/>
    <n v="2"/>
  </r>
  <r>
    <n v="1121669"/>
    <n v="1178"/>
    <n v="144635"/>
    <x v="3"/>
    <x v="0"/>
    <n v="28"/>
    <n v="120251"/>
    <n v="26"/>
    <n v="39.440000060000003"/>
    <n v="1"/>
    <n v="0"/>
  </r>
  <r>
    <n v="1121671"/>
    <n v="1178"/>
    <n v="144635"/>
    <x v="3"/>
    <x v="0"/>
    <n v="28"/>
    <n v="139406"/>
    <n v="24"/>
    <n v="39.049999479999997"/>
    <n v="1"/>
    <n v="0"/>
  </r>
  <r>
    <n v="1121672"/>
    <n v="1178"/>
    <n v="144635"/>
    <x v="3"/>
    <x v="0"/>
    <n v="28"/>
    <n v="60314"/>
    <n v="11"/>
    <n v="16.939999579999999"/>
    <n v="2"/>
    <n v="1"/>
  </r>
  <r>
    <n v="1121673"/>
    <n v="1178"/>
    <n v="144636"/>
    <x v="3"/>
    <x v="0"/>
    <n v="29"/>
    <n v="563074"/>
    <n v="86"/>
    <n v="142.70999850000001"/>
    <n v="4"/>
    <n v="2"/>
  </r>
  <r>
    <n v="1121674"/>
    <n v="1178"/>
    <n v="144636"/>
    <x v="3"/>
    <x v="0"/>
    <n v="29"/>
    <n v="168655"/>
    <n v="18"/>
    <n v="27.299999830000001"/>
    <n v="2"/>
    <n v="0"/>
  </r>
  <r>
    <n v="1121675"/>
    <n v="1178"/>
    <n v="144636"/>
    <x v="3"/>
    <x v="0"/>
    <n v="29"/>
    <n v="111963"/>
    <n v="17"/>
    <n v="29.379999399999999"/>
    <n v="2"/>
    <n v="1"/>
  </r>
  <r>
    <n v="1121676"/>
    <n v="1178"/>
    <n v="144636"/>
    <x v="3"/>
    <x v="0"/>
    <n v="29"/>
    <n v="1026304"/>
    <n v="168"/>
    <n v="277.57999860000001"/>
    <n v="17"/>
    <n v="8"/>
  </r>
  <r>
    <n v="1121677"/>
    <n v="1178"/>
    <n v="144636"/>
    <x v="3"/>
    <x v="0"/>
    <n v="29"/>
    <n v="1391924"/>
    <n v="258"/>
    <n v="422.84000379999998"/>
    <n v="17"/>
    <n v="10"/>
  </r>
  <r>
    <n v="1121678"/>
    <n v="1178"/>
    <n v="144636"/>
    <x v="3"/>
    <x v="0"/>
    <n v="29"/>
    <n v="147551"/>
    <n v="22"/>
    <n v="38.500000829999998"/>
    <n v="1"/>
    <n v="0"/>
  </r>
  <r>
    <n v="1121685"/>
    <n v="1178"/>
    <n v="144638"/>
    <x v="3"/>
    <x v="0"/>
    <n v="31"/>
    <n v="66794"/>
    <n v="9"/>
    <n v="17.3299998"/>
    <n v="1"/>
    <n v="1"/>
  </r>
  <r>
    <n v="1121687"/>
    <n v="1178"/>
    <n v="144638"/>
    <x v="3"/>
    <x v="0"/>
    <n v="31"/>
    <n v="118882"/>
    <n v="19"/>
    <n v="32.309999939999997"/>
    <n v="2"/>
    <n v="1"/>
  </r>
  <r>
    <n v="1121689"/>
    <n v="1178"/>
    <n v="144638"/>
    <x v="3"/>
    <x v="0"/>
    <n v="31"/>
    <n v="148010"/>
    <n v="24"/>
    <n v="41.969999430000001"/>
    <n v="1"/>
    <n v="0"/>
  </r>
  <r>
    <n v="1121691"/>
    <n v="1178"/>
    <n v="144639"/>
    <x v="3"/>
    <x v="0"/>
    <n v="32"/>
    <n v="932890"/>
    <n v="197"/>
    <n v="352.44999890000003"/>
    <n v="3"/>
    <n v="1"/>
  </r>
  <r>
    <n v="1121692"/>
    <n v="1178"/>
    <n v="144639"/>
    <x v="3"/>
    <x v="0"/>
    <n v="32"/>
    <n v="718359"/>
    <n v="147"/>
    <n v="264.58999970000002"/>
    <n v="4"/>
    <n v="1"/>
  </r>
  <r>
    <n v="1121693"/>
    <n v="1178"/>
    <n v="144639"/>
    <x v="3"/>
    <x v="0"/>
    <n v="32"/>
    <n v="433658"/>
    <n v="82"/>
    <n v="158.59999980000001"/>
    <n v="5"/>
    <n v="2"/>
  </r>
  <r>
    <n v="1121695"/>
    <n v="1178"/>
    <n v="144639"/>
    <x v="3"/>
    <x v="0"/>
    <n v="32"/>
    <n v="29455"/>
    <n v="3"/>
    <n v="4.7699999809999998"/>
    <n v="1"/>
    <n v="0"/>
  </r>
  <r>
    <n v="1121701"/>
    <n v="1178"/>
    <n v="144640"/>
    <x v="3"/>
    <x v="0"/>
    <n v="36"/>
    <n v="23973"/>
    <n v="3"/>
    <n v="4.8200000520000001"/>
    <n v="1"/>
    <n v="1"/>
  </r>
  <r>
    <n v="1121705"/>
    <n v="1178"/>
    <n v="144641"/>
    <x v="3"/>
    <x v="0"/>
    <n v="63"/>
    <n v="126480"/>
    <n v="25"/>
    <n v="37.259999989999997"/>
    <n v="1"/>
    <n v="1"/>
  </r>
  <r>
    <n v="1121706"/>
    <n v="1178"/>
    <n v="144641"/>
    <x v="3"/>
    <x v="0"/>
    <n v="63"/>
    <n v="138959"/>
    <n v="28"/>
    <n v="39.520000699999997"/>
    <n v="1"/>
    <n v="0"/>
  </r>
  <r>
    <n v="1121708"/>
    <n v="1178"/>
    <n v="144641"/>
    <x v="3"/>
    <x v="0"/>
    <n v="63"/>
    <n v="68829"/>
    <n v="12"/>
    <n v="19.47999978"/>
    <n v="1"/>
    <n v="0"/>
  </r>
  <r>
    <n v="1121711"/>
    <n v="1178"/>
    <n v="144642"/>
    <x v="3"/>
    <x v="0"/>
    <n v="64"/>
    <n v="49916"/>
    <n v="10"/>
    <n v="16.38"/>
    <n v="1"/>
    <n v="1"/>
  </r>
  <r>
    <n v="1121716"/>
    <n v="1178"/>
    <n v="144643"/>
    <x v="3"/>
    <x v="0"/>
    <n v="65"/>
    <n v="76014"/>
    <n v="16"/>
    <n v="22.670000309999999"/>
    <n v="1"/>
    <n v="1"/>
  </r>
  <r>
    <n v="1121723"/>
    <n v="1178"/>
    <n v="144644"/>
    <x v="3"/>
    <x v="0"/>
    <n v="2"/>
    <n v="50947"/>
    <n v="10"/>
    <n v="15.99000025"/>
    <n v="1"/>
    <n v="0"/>
  </r>
  <r>
    <n v="1121733"/>
    <n v="1178"/>
    <n v="144646"/>
    <x v="3"/>
    <x v="0"/>
    <n v="66"/>
    <n v="55536"/>
    <n v="11"/>
    <n v="17.04999995"/>
    <n v="1"/>
    <n v="0"/>
  </r>
  <r>
    <n v="1121741"/>
    <n v="1178"/>
    <n v="144647"/>
    <x v="0"/>
    <x v="1"/>
    <n v="10"/>
    <n v="318042"/>
    <n v="46"/>
    <n v="64.409999970000001"/>
    <n v="8"/>
    <n v="4"/>
  </r>
  <r>
    <n v="1121742"/>
    <n v="1178"/>
    <n v="144647"/>
    <x v="0"/>
    <x v="1"/>
    <n v="10"/>
    <n v="213016"/>
    <n v="30"/>
    <n v="44.219999549999997"/>
    <n v="8"/>
    <n v="2"/>
  </r>
  <r>
    <n v="1121745"/>
    <n v="1178"/>
    <n v="144648"/>
    <x v="0"/>
    <x v="1"/>
    <n v="15"/>
    <n v="182265"/>
    <n v="27"/>
    <n v="38.180000069999998"/>
    <n v="2"/>
    <n v="1"/>
  </r>
  <r>
    <n v="1121746"/>
    <n v="1178"/>
    <n v="144648"/>
    <x v="0"/>
    <x v="1"/>
    <n v="15"/>
    <n v="1117371"/>
    <n v="177"/>
    <n v="268.05000200000001"/>
    <n v="26"/>
    <n v="5"/>
  </r>
  <r>
    <n v="1121749"/>
    <n v="1178"/>
    <n v="144648"/>
    <x v="0"/>
    <x v="1"/>
    <n v="15"/>
    <n v="333345"/>
    <n v="52"/>
    <n v="77.590000270000004"/>
    <n v="5"/>
    <n v="1"/>
  </r>
  <r>
    <n v="1121751"/>
    <n v="1178"/>
    <n v="144649"/>
    <x v="0"/>
    <x v="1"/>
    <n v="16"/>
    <n v="275930"/>
    <n v="30"/>
    <n v="46.779999969999999"/>
    <n v="5"/>
    <n v="2"/>
  </r>
  <r>
    <n v="1121753"/>
    <n v="1178"/>
    <n v="144649"/>
    <x v="0"/>
    <x v="1"/>
    <n v="16"/>
    <n v="740631"/>
    <n v="101"/>
    <n v="153.11999750000001"/>
    <n v="9"/>
    <n v="1"/>
  </r>
  <r>
    <n v="1121754"/>
    <n v="1178"/>
    <n v="144649"/>
    <x v="0"/>
    <x v="1"/>
    <n v="16"/>
    <n v="328272"/>
    <n v="35"/>
    <n v="55.990000250000001"/>
    <n v="2"/>
    <n v="1"/>
  </r>
  <r>
    <n v="1121755"/>
    <n v="1178"/>
    <n v="144649"/>
    <x v="0"/>
    <x v="1"/>
    <n v="16"/>
    <n v="178455"/>
    <n v="20"/>
    <n v="31.540000200000001"/>
    <n v="6"/>
    <n v="3"/>
  </r>
  <r>
    <n v="1121756"/>
    <n v="1178"/>
    <n v="144649"/>
    <x v="0"/>
    <x v="1"/>
    <n v="16"/>
    <n v="705712"/>
    <n v="98"/>
    <n v="147.33999900000001"/>
    <n v="6"/>
    <n v="1"/>
  </r>
  <r>
    <n v="1121758"/>
    <n v="1178"/>
    <n v="144650"/>
    <x v="0"/>
    <x v="1"/>
    <n v="18"/>
    <n v="690373"/>
    <n v="91"/>
    <n v="159.57000210000001"/>
    <n v="5"/>
    <n v="2"/>
  </r>
  <r>
    <n v="1121759"/>
    <n v="1178"/>
    <n v="144650"/>
    <x v="0"/>
    <x v="1"/>
    <n v="18"/>
    <n v="515812"/>
    <n v="69"/>
    <n v="117.6299995"/>
    <n v="3"/>
    <n v="1"/>
  </r>
  <r>
    <n v="1121760"/>
    <n v="1178"/>
    <n v="144650"/>
    <x v="0"/>
    <x v="1"/>
    <n v="18"/>
    <n v="764793"/>
    <n v="101"/>
    <n v="171.97999759999999"/>
    <n v="4"/>
    <n v="2"/>
  </r>
  <r>
    <n v="1121763"/>
    <n v="1178"/>
    <n v="144651"/>
    <x v="0"/>
    <x v="1"/>
    <n v="19"/>
    <n v="87832"/>
    <n v="11"/>
    <n v="18.100000380000001"/>
    <n v="1"/>
    <n v="1"/>
  </r>
  <r>
    <n v="1121764"/>
    <n v="1178"/>
    <n v="144651"/>
    <x v="0"/>
    <x v="1"/>
    <n v="19"/>
    <n v="23368"/>
    <n v="3"/>
    <n v="4.3000001909999996"/>
    <n v="1"/>
    <n v="0"/>
  </r>
  <r>
    <n v="1121765"/>
    <n v="1178"/>
    <n v="144651"/>
    <x v="0"/>
    <x v="1"/>
    <n v="19"/>
    <n v="51509"/>
    <n v="7"/>
    <n v="11.570000050000001"/>
    <n v="1"/>
    <n v="0"/>
  </r>
  <r>
    <n v="1121767"/>
    <n v="1178"/>
    <n v="144651"/>
    <x v="0"/>
    <x v="1"/>
    <n v="19"/>
    <n v="87043"/>
    <n v="16"/>
    <n v="24.480000019999999"/>
    <n v="2"/>
    <n v="0"/>
  </r>
  <r>
    <n v="1121768"/>
    <n v="1178"/>
    <n v="144651"/>
    <x v="0"/>
    <x v="1"/>
    <n v="19"/>
    <n v="565565"/>
    <n v="113"/>
    <n v="169.66999820000001"/>
    <n v="7"/>
    <n v="4"/>
  </r>
  <r>
    <n v="1121769"/>
    <n v="1178"/>
    <n v="144652"/>
    <x v="0"/>
    <x v="1"/>
    <n v="20"/>
    <n v="253758"/>
    <n v="43"/>
    <n v="62.14000034"/>
    <n v="4"/>
    <n v="1"/>
  </r>
  <r>
    <n v="1121773"/>
    <n v="1178"/>
    <n v="144652"/>
    <x v="0"/>
    <x v="1"/>
    <n v="20"/>
    <n v="319131"/>
    <n v="51"/>
    <n v="76.680000250000006"/>
    <n v="6"/>
    <n v="1"/>
  </r>
  <r>
    <n v="1121774"/>
    <n v="1178"/>
    <n v="144652"/>
    <x v="0"/>
    <x v="1"/>
    <n v="20"/>
    <n v="670608"/>
    <n v="130"/>
    <n v="195.14999779999999"/>
    <n v="11"/>
    <n v="3"/>
  </r>
  <r>
    <n v="1121775"/>
    <n v="1178"/>
    <n v="144653"/>
    <x v="0"/>
    <x v="1"/>
    <n v="21"/>
    <n v="159123"/>
    <n v="25"/>
    <n v="38.360000130000003"/>
    <n v="5"/>
    <n v="3"/>
  </r>
  <r>
    <n v="1121776"/>
    <n v="1178"/>
    <n v="144653"/>
    <x v="0"/>
    <x v="1"/>
    <n v="21"/>
    <n v="103709"/>
    <n v="15"/>
    <n v="24.56999969"/>
    <n v="3"/>
    <n v="1"/>
  </r>
  <r>
    <n v="1121779"/>
    <n v="1178"/>
    <n v="144653"/>
    <x v="0"/>
    <x v="1"/>
    <n v="21"/>
    <n v="271589"/>
    <n v="45"/>
    <n v="74.410000319999995"/>
    <n v="9"/>
    <n v="3"/>
  </r>
  <r>
    <n v="1121780"/>
    <n v="1178"/>
    <n v="144653"/>
    <x v="0"/>
    <x v="1"/>
    <n v="21"/>
    <n v="119772"/>
    <n v="20"/>
    <n v="33.46999907"/>
    <n v="5"/>
    <n v="2"/>
  </r>
  <r>
    <n v="1121782"/>
    <n v="1178"/>
    <n v="144654"/>
    <x v="0"/>
    <x v="1"/>
    <n v="22"/>
    <n v="26340"/>
    <n v="3"/>
    <n v="4.2200000290000004"/>
    <n v="1"/>
    <n v="1"/>
  </r>
  <r>
    <n v="1121783"/>
    <n v="1178"/>
    <n v="144654"/>
    <x v="0"/>
    <x v="1"/>
    <n v="22"/>
    <n v="594968"/>
    <n v="111"/>
    <n v="147.67000060000001"/>
    <n v="4"/>
    <n v="0"/>
  </r>
  <r>
    <n v="1121791"/>
    <n v="1178"/>
    <n v="144655"/>
    <x v="0"/>
    <x v="1"/>
    <n v="23"/>
    <n v="6838"/>
    <n v="0"/>
    <n v="0"/>
    <n v="1"/>
    <n v="0"/>
  </r>
  <r>
    <n v="1121793"/>
    <n v="1178"/>
    <n v="144656"/>
    <x v="0"/>
    <x v="1"/>
    <n v="24"/>
    <n v="185665"/>
    <n v="39"/>
    <n v="62.140000579999999"/>
    <n v="1"/>
    <n v="0"/>
  </r>
  <r>
    <n v="1121795"/>
    <n v="1178"/>
    <n v="144656"/>
    <x v="0"/>
    <x v="1"/>
    <n v="24"/>
    <n v="24959"/>
    <n v="3"/>
    <n v="4.5600000620000003"/>
    <n v="1"/>
    <n v="1"/>
  </r>
  <r>
    <n v="1121796"/>
    <n v="1178"/>
    <n v="144656"/>
    <x v="0"/>
    <x v="1"/>
    <n v="24"/>
    <n v="136967"/>
    <n v="23"/>
    <n v="35.059999820000002"/>
    <n v="3"/>
    <n v="1"/>
  </r>
  <r>
    <n v="1121798"/>
    <n v="1178"/>
    <n v="144656"/>
    <x v="0"/>
    <x v="1"/>
    <n v="24"/>
    <n v="107548"/>
    <n v="19"/>
    <n v="29.310000179999999"/>
    <n v="1"/>
    <n v="0"/>
  </r>
  <r>
    <n v="1121803"/>
    <n v="1178"/>
    <n v="144657"/>
    <x v="0"/>
    <x v="1"/>
    <n v="25"/>
    <n v="588617"/>
    <n v="119"/>
    <n v="169.91999730000001"/>
    <n v="2"/>
    <n v="0"/>
  </r>
  <r>
    <n v="1121806"/>
    <n v="1178"/>
    <n v="144658"/>
    <x v="0"/>
    <x v="1"/>
    <n v="26"/>
    <n v="190560"/>
    <n v="26"/>
    <n v="41.63"/>
    <n v="3"/>
    <n v="1"/>
  </r>
  <r>
    <n v="1121807"/>
    <n v="1178"/>
    <n v="144658"/>
    <x v="0"/>
    <x v="1"/>
    <n v="26"/>
    <n v="373110"/>
    <n v="49"/>
    <n v="75.700000759999995"/>
    <n v="4"/>
    <n v="2"/>
  </r>
  <r>
    <n v="1121812"/>
    <n v="1178"/>
    <n v="144659"/>
    <x v="0"/>
    <x v="1"/>
    <n v="27"/>
    <n v="935646"/>
    <n v="170"/>
    <n v="256.46999820000002"/>
    <n v="19"/>
    <n v="6"/>
  </r>
  <r>
    <n v="1121814"/>
    <n v="1178"/>
    <n v="144659"/>
    <x v="0"/>
    <x v="1"/>
    <n v="27"/>
    <n v="2223278"/>
    <n v="421"/>
    <n v="612.30000319999999"/>
    <n v="38"/>
    <n v="13"/>
  </r>
  <r>
    <n v="1121815"/>
    <n v="1178"/>
    <n v="144659"/>
    <x v="0"/>
    <x v="1"/>
    <n v="27"/>
    <n v="240497"/>
    <n v="36"/>
    <n v="51.840000869999997"/>
    <n v="1"/>
    <n v="0"/>
  </r>
  <r>
    <n v="1121816"/>
    <n v="1178"/>
    <n v="144659"/>
    <x v="0"/>
    <x v="1"/>
    <n v="27"/>
    <n v="259984"/>
    <n v="37"/>
    <n v="54.790000200000001"/>
    <n v="5"/>
    <n v="0"/>
  </r>
  <r>
    <n v="1121817"/>
    <n v="1178"/>
    <n v="144660"/>
    <x v="0"/>
    <x v="1"/>
    <n v="28"/>
    <n v="606786"/>
    <n v="127"/>
    <n v="179.05000100000001"/>
    <n v="11"/>
    <n v="3"/>
  </r>
  <r>
    <n v="1121818"/>
    <n v="1178"/>
    <n v="144660"/>
    <x v="0"/>
    <x v="1"/>
    <n v="28"/>
    <n v="83270"/>
    <n v="13"/>
    <n v="17.740000009999999"/>
    <n v="1"/>
    <n v="0"/>
  </r>
  <r>
    <n v="1121819"/>
    <n v="1178"/>
    <n v="144660"/>
    <x v="0"/>
    <x v="1"/>
    <n v="28"/>
    <n v="1189509"/>
    <n v="268"/>
    <n v="375.71999629999999"/>
    <n v="7"/>
    <n v="3"/>
  </r>
  <r>
    <n v="1121820"/>
    <n v="1178"/>
    <n v="144660"/>
    <x v="0"/>
    <x v="1"/>
    <n v="28"/>
    <n v="11471"/>
    <n v="1"/>
    <n v="1.5700000519999999"/>
    <n v="0"/>
    <n v="0"/>
  </r>
  <r>
    <n v="1121824"/>
    <n v="1178"/>
    <n v="144661"/>
    <x v="0"/>
    <x v="1"/>
    <n v="29"/>
    <n v="1705246"/>
    <n v="295"/>
    <n v="429.47999809999999"/>
    <n v="23"/>
    <n v="10"/>
  </r>
  <r>
    <n v="1121826"/>
    <n v="1178"/>
    <n v="144661"/>
    <x v="0"/>
    <x v="1"/>
    <n v="29"/>
    <n v="418016"/>
    <n v="63"/>
    <n v="95.850000499999993"/>
    <n v="3"/>
    <n v="1"/>
  </r>
  <r>
    <n v="1121827"/>
    <n v="1178"/>
    <n v="144661"/>
    <x v="0"/>
    <x v="1"/>
    <n v="29"/>
    <n v="30155"/>
    <n v="3"/>
    <n v="3.8199999330000001"/>
    <n v="1"/>
    <n v="0"/>
  </r>
  <r>
    <n v="1121828"/>
    <n v="1178"/>
    <n v="144661"/>
    <x v="0"/>
    <x v="1"/>
    <n v="29"/>
    <n v="990404"/>
    <n v="153"/>
    <n v="226.53999920000001"/>
    <n v="12"/>
    <n v="6"/>
  </r>
  <r>
    <n v="1121829"/>
    <n v="1178"/>
    <n v="144662"/>
    <x v="0"/>
    <x v="1"/>
    <n v="30"/>
    <n v="187468"/>
    <n v="34"/>
    <n v="50.72000062"/>
    <n v="2"/>
    <n v="1"/>
  </r>
  <r>
    <n v="1121832"/>
    <n v="1178"/>
    <n v="144662"/>
    <x v="0"/>
    <x v="1"/>
    <n v="30"/>
    <n v="208301"/>
    <n v="33"/>
    <n v="54.570000890000003"/>
    <n v="1"/>
    <n v="0"/>
  </r>
  <r>
    <n v="1121833"/>
    <n v="1178"/>
    <n v="144662"/>
    <x v="0"/>
    <x v="1"/>
    <n v="30"/>
    <n v="101856"/>
    <n v="16"/>
    <n v="25.220000389999999"/>
    <n v="4"/>
    <n v="1"/>
  </r>
  <r>
    <n v="1121835"/>
    <n v="1178"/>
    <n v="144663"/>
    <x v="0"/>
    <x v="1"/>
    <n v="31"/>
    <n v="48935"/>
    <n v="7"/>
    <n v="9.9700002669999996"/>
    <n v="1"/>
    <n v="1"/>
  </r>
  <r>
    <n v="1121839"/>
    <n v="1178"/>
    <n v="144663"/>
    <x v="0"/>
    <x v="1"/>
    <n v="31"/>
    <n v="13911"/>
    <n v="1"/>
    <n v="1.730000019"/>
    <n v="1"/>
    <n v="1"/>
  </r>
  <r>
    <n v="1121841"/>
    <n v="1178"/>
    <n v="144664"/>
    <x v="0"/>
    <x v="1"/>
    <n v="32"/>
    <n v="511726"/>
    <n v="77"/>
    <n v="123.0900019"/>
    <n v="8"/>
    <n v="4"/>
  </r>
  <r>
    <n v="1121843"/>
    <n v="1178"/>
    <n v="144664"/>
    <x v="0"/>
    <x v="1"/>
    <n v="32"/>
    <n v="177452"/>
    <n v="24"/>
    <n v="37.830000159999997"/>
    <n v="2"/>
    <n v="0"/>
  </r>
  <r>
    <n v="1121844"/>
    <n v="1178"/>
    <n v="144664"/>
    <x v="0"/>
    <x v="1"/>
    <n v="32"/>
    <n v="149808"/>
    <n v="20"/>
    <n v="33.039999369999997"/>
    <n v="1"/>
    <n v="1"/>
  </r>
  <r>
    <n v="1121845"/>
    <n v="1178"/>
    <n v="144664"/>
    <x v="0"/>
    <x v="1"/>
    <n v="32"/>
    <n v="390339"/>
    <n v="60"/>
    <n v="105.0199997"/>
    <n v="9"/>
    <n v="6"/>
  </r>
  <r>
    <n v="1121846"/>
    <n v="1178"/>
    <n v="144664"/>
    <x v="0"/>
    <x v="1"/>
    <n v="32"/>
    <n v="8350"/>
    <n v="0"/>
    <n v="0"/>
    <n v="1"/>
    <n v="0"/>
  </r>
  <r>
    <n v="1121847"/>
    <n v="1178"/>
    <n v="144665"/>
    <x v="0"/>
    <x v="1"/>
    <n v="36"/>
    <n v="39339"/>
    <n v="4"/>
    <n v="5.9299999479999999"/>
    <n v="1"/>
    <n v="0"/>
  </r>
  <r>
    <n v="1121854"/>
    <n v="1178"/>
    <n v="144666"/>
    <x v="0"/>
    <x v="1"/>
    <n v="63"/>
    <n v="8587"/>
    <n v="0"/>
    <n v="0"/>
    <n v="1"/>
    <n v="0"/>
  </r>
  <r>
    <n v="1121855"/>
    <n v="1178"/>
    <n v="144666"/>
    <x v="0"/>
    <x v="1"/>
    <n v="63"/>
    <n v="24893"/>
    <n v="2"/>
    <n v="3.75"/>
    <n v="1"/>
    <n v="0"/>
  </r>
  <r>
    <n v="1121856"/>
    <n v="1178"/>
    <n v="144666"/>
    <x v="0"/>
    <x v="1"/>
    <n v="63"/>
    <n v="1296189"/>
    <n v="212"/>
    <n v="343.25999439999998"/>
    <n v="14"/>
    <n v="4"/>
  </r>
  <r>
    <n v="1121857"/>
    <n v="1178"/>
    <n v="144666"/>
    <x v="0"/>
    <x v="1"/>
    <n v="63"/>
    <n v="91607"/>
    <n v="12"/>
    <n v="19.189999700000001"/>
    <n v="2"/>
    <n v="1"/>
  </r>
  <r>
    <n v="1121859"/>
    <n v="1178"/>
    <n v="144667"/>
    <x v="0"/>
    <x v="1"/>
    <n v="64"/>
    <n v="238036"/>
    <n v="38"/>
    <n v="61.029997710000004"/>
    <n v="6"/>
    <n v="3"/>
  </r>
  <r>
    <n v="1121860"/>
    <n v="1178"/>
    <n v="144667"/>
    <x v="0"/>
    <x v="1"/>
    <n v="64"/>
    <n v="254344"/>
    <n v="35"/>
    <n v="56.169999959999998"/>
    <n v="2"/>
    <n v="1"/>
  </r>
  <r>
    <n v="1121861"/>
    <n v="1178"/>
    <n v="144667"/>
    <x v="0"/>
    <x v="1"/>
    <n v="64"/>
    <n v="157705"/>
    <n v="23"/>
    <n v="39.230000259999997"/>
    <n v="2"/>
    <n v="0"/>
  </r>
  <r>
    <n v="1121862"/>
    <n v="1178"/>
    <n v="144667"/>
    <x v="0"/>
    <x v="1"/>
    <n v="64"/>
    <n v="411571"/>
    <n v="60"/>
    <n v="99.179998400000002"/>
    <n v="6"/>
    <n v="1"/>
  </r>
  <r>
    <n v="1121863"/>
    <n v="1178"/>
    <n v="144667"/>
    <x v="0"/>
    <x v="1"/>
    <n v="64"/>
    <n v="94136"/>
    <n v="11"/>
    <n v="16.179999710000001"/>
    <n v="1"/>
    <n v="0"/>
  </r>
  <r>
    <n v="1121867"/>
    <n v="1178"/>
    <n v="144668"/>
    <x v="0"/>
    <x v="1"/>
    <n v="65"/>
    <n v="82640"/>
    <n v="16"/>
    <n v="23.970000389999999"/>
    <n v="1"/>
    <n v="1"/>
  </r>
  <r>
    <n v="1121869"/>
    <n v="1178"/>
    <n v="144668"/>
    <x v="0"/>
    <x v="1"/>
    <n v="65"/>
    <n v="17870"/>
    <n v="2"/>
    <n v="2.6200000050000001"/>
    <n v="1"/>
    <n v="1"/>
  </r>
  <r>
    <n v="1121871"/>
    <n v="1178"/>
    <n v="144669"/>
    <x v="0"/>
    <x v="1"/>
    <n v="2"/>
    <n v="19178"/>
    <n v="2"/>
    <n v="2.7799999710000001"/>
    <n v="1"/>
    <n v="1"/>
  </r>
  <r>
    <n v="1121873"/>
    <n v="1178"/>
    <n v="144669"/>
    <x v="0"/>
    <x v="1"/>
    <n v="2"/>
    <n v="5264"/>
    <n v="0"/>
    <n v="0"/>
    <n v="1"/>
    <n v="0"/>
  </r>
  <r>
    <n v="1121874"/>
    <n v="1178"/>
    <n v="144669"/>
    <x v="0"/>
    <x v="1"/>
    <n v="2"/>
    <n v="145548"/>
    <n v="28"/>
    <n v="42.370000359999999"/>
    <n v="2"/>
    <n v="1"/>
  </r>
  <r>
    <n v="1121876"/>
    <n v="1178"/>
    <n v="144669"/>
    <x v="0"/>
    <x v="1"/>
    <n v="2"/>
    <n v="82455"/>
    <n v="15"/>
    <n v="22.049999710000002"/>
    <n v="1"/>
    <n v="0"/>
  </r>
  <r>
    <n v="1121877"/>
    <n v="1178"/>
    <n v="144670"/>
    <x v="0"/>
    <x v="1"/>
    <n v="7"/>
    <n v="44189"/>
    <n v="7"/>
    <n v="10.319999810000001"/>
    <n v="2"/>
    <n v="0"/>
  </r>
  <r>
    <n v="1121878"/>
    <n v="1178"/>
    <n v="144670"/>
    <x v="0"/>
    <x v="1"/>
    <n v="7"/>
    <n v="45199"/>
    <n v="7"/>
    <n v="9.8099999429999993"/>
    <n v="1"/>
    <n v="0"/>
  </r>
  <r>
    <n v="1121881"/>
    <n v="1178"/>
    <n v="144670"/>
    <x v="0"/>
    <x v="1"/>
    <n v="7"/>
    <n v="221843"/>
    <n v="43"/>
    <n v="63.450000760000002"/>
    <n v="5"/>
    <n v="0"/>
  </r>
  <r>
    <n v="1121888"/>
    <n v="1178"/>
    <n v="144671"/>
    <x v="0"/>
    <x v="1"/>
    <n v="66"/>
    <n v="41672"/>
    <n v="6"/>
    <n v="10.54999995"/>
    <n v="2"/>
    <n v="1"/>
  </r>
  <r>
    <n v="1121889"/>
    <n v="1178"/>
    <n v="144672"/>
    <x v="1"/>
    <x v="1"/>
    <n v="10"/>
    <n v="127546"/>
    <n v="25"/>
    <n v="38.940000410000003"/>
    <n v="2"/>
    <n v="0"/>
  </r>
  <r>
    <n v="1121890"/>
    <n v="1178"/>
    <n v="144672"/>
    <x v="1"/>
    <x v="1"/>
    <n v="10"/>
    <n v="127865"/>
    <n v="28"/>
    <n v="38.029999609999997"/>
    <n v="3"/>
    <n v="1"/>
  </r>
  <r>
    <n v="1121891"/>
    <n v="1178"/>
    <n v="144672"/>
    <x v="1"/>
    <x v="1"/>
    <n v="10"/>
    <n v="1025327"/>
    <n v="229"/>
    <n v="314.29999830000003"/>
    <n v="16"/>
    <n v="2"/>
  </r>
  <r>
    <n v="1121894"/>
    <n v="1178"/>
    <n v="144672"/>
    <x v="1"/>
    <x v="1"/>
    <n v="10"/>
    <n v="561415"/>
    <n v="124"/>
    <n v="173.76"/>
    <n v="3"/>
    <n v="0"/>
  </r>
  <r>
    <n v="1121895"/>
    <n v="1178"/>
    <n v="144673"/>
    <x v="1"/>
    <x v="1"/>
    <n v="15"/>
    <n v="132803"/>
    <n v="25"/>
    <n v="37.320001240000003"/>
    <n v="2"/>
    <n v="1"/>
  </r>
  <r>
    <n v="1121897"/>
    <n v="1178"/>
    <n v="144673"/>
    <x v="1"/>
    <x v="1"/>
    <n v="15"/>
    <n v="24664"/>
    <n v="2"/>
    <n v="2.6299999949999999"/>
    <n v="1"/>
    <n v="1"/>
  </r>
  <r>
    <n v="1121901"/>
    <n v="1178"/>
    <n v="144674"/>
    <x v="1"/>
    <x v="1"/>
    <n v="16"/>
    <n v="1020561"/>
    <n v="172"/>
    <n v="263.81000069999999"/>
    <n v="7"/>
    <n v="3"/>
  </r>
  <r>
    <n v="1121902"/>
    <n v="1178"/>
    <n v="144674"/>
    <x v="1"/>
    <x v="1"/>
    <n v="16"/>
    <n v="682143"/>
    <n v="114"/>
    <n v="177.1099993"/>
    <n v="6"/>
    <n v="2"/>
  </r>
  <r>
    <n v="1121903"/>
    <n v="1178"/>
    <n v="144674"/>
    <x v="1"/>
    <x v="1"/>
    <n v="16"/>
    <n v="1247717"/>
    <n v="222"/>
    <n v="343.41999939999999"/>
    <n v="11"/>
    <n v="4"/>
  </r>
  <r>
    <n v="1121904"/>
    <n v="1178"/>
    <n v="144674"/>
    <x v="1"/>
    <x v="1"/>
    <n v="16"/>
    <n v="146406"/>
    <n v="23"/>
    <n v="33.229999419999999"/>
    <n v="1"/>
    <n v="1"/>
  </r>
  <r>
    <n v="1121905"/>
    <n v="1178"/>
    <n v="144674"/>
    <x v="1"/>
    <x v="1"/>
    <n v="16"/>
    <n v="905699"/>
    <n v="161"/>
    <n v="234.65999819999999"/>
    <n v="4"/>
    <n v="1"/>
  </r>
  <r>
    <n v="1121906"/>
    <n v="1178"/>
    <n v="144674"/>
    <x v="1"/>
    <x v="1"/>
    <n v="16"/>
    <n v="1184580"/>
    <n v="194"/>
    <n v="297.82999810000001"/>
    <n v="14"/>
    <n v="3"/>
  </r>
  <r>
    <n v="1121907"/>
    <n v="1178"/>
    <n v="144675"/>
    <x v="1"/>
    <x v="1"/>
    <n v="18"/>
    <n v="98057"/>
    <n v="20"/>
    <n v="31.009999629999999"/>
    <n v="1"/>
    <n v="1"/>
  </r>
  <r>
    <n v="1121917"/>
    <n v="1178"/>
    <n v="144676"/>
    <x v="1"/>
    <x v="1"/>
    <n v="19"/>
    <n v="238735"/>
    <n v="56"/>
    <n v="84.659998889999997"/>
    <n v="4"/>
    <n v="1"/>
  </r>
  <r>
    <n v="1121918"/>
    <n v="1178"/>
    <n v="144676"/>
    <x v="1"/>
    <x v="1"/>
    <n v="19"/>
    <n v="320657"/>
    <n v="77"/>
    <n v="115.8800026"/>
    <n v="2"/>
    <n v="0"/>
  </r>
  <r>
    <n v="1121925"/>
    <n v="1178"/>
    <n v="144678"/>
    <x v="1"/>
    <x v="1"/>
    <n v="21"/>
    <n v="244074"/>
    <n v="57"/>
    <n v="84.510000230000003"/>
    <n v="4"/>
    <n v="2"/>
  </r>
  <r>
    <n v="1121928"/>
    <n v="1178"/>
    <n v="144678"/>
    <x v="1"/>
    <x v="1"/>
    <n v="21"/>
    <n v="39146"/>
    <n v="8"/>
    <n v="13.05999959"/>
    <n v="1"/>
    <n v="0"/>
  </r>
  <r>
    <n v="1121931"/>
    <n v="1178"/>
    <n v="144679"/>
    <x v="1"/>
    <x v="1"/>
    <n v="22"/>
    <n v="78468"/>
    <n v="15"/>
    <n v="23.649999619999999"/>
    <n v="1"/>
    <n v="0"/>
  </r>
  <r>
    <n v="1121933"/>
    <n v="1178"/>
    <n v="144679"/>
    <x v="1"/>
    <x v="1"/>
    <n v="22"/>
    <n v="325653"/>
    <n v="63"/>
    <n v="89.350000260000002"/>
    <n v="2"/>
    <n v="0"/>
  </r>
  <r>
    <n v="1121935"/>
    <n v="1178"/>
    <n v="144679"/>
    <x v="1"/>
    <x v="1"/>
    <n v="22"/>
    <n v="66277"/>
    <n v="12"/>
    <n v="17.300000189999999"/>
    <n v="1"/>
    <n v="0"/>
  </r>
  <r>
    <n v="1121936"/>
    <n v="1178"/>
    <n v="144679"/>
    <x v="1"/>
    <x v="1"/>
    <n v="22"/>
    <n v="93002"/>
    <n v="16"/>
    <n v="23.339999679999998"/>
    <n v="1"/>
    <n v="0"/>
  </r>
  <r>
    <n v="1121944"/>
    <n v="1178"/>
    <n v="144681"/>
    <x v="1"/>
    <x v="1"/>
    <n v="24"/>
    <n v="109723"/>
    <n v="27"/>
    <n v="40.960000399999998"/>
    <n v="1"/>
    <n v="0"/>
  </r>
  <r>
    <n v="1121948"/>
    <n v="1178"/>
    <n v="144681"/>
    <x v="1"/>
    <x v="1"/>
    <n v="24"/>
    <n v="118941"/>
    <n v="35"/>
    <n v="50.11000001"/>
    <n v="4"/>
    <n v="1"/>
  </r>
  <r>
    <n v="1121949"/>
    <n v="1178"/>
    <n v="144682"/>
    <x v="1"/>
    <x v="1"/>
    <n v="25"/>
    <n v="221576"/>
    <n v="47"/>
    <n v="66.790000680000006"/>
    <n v="6"/>
    <n v="1"/>
  </r>
  <r>
    <n v="1121953"/>
    <n v="1178"/>
    <n v="144682"/>
    <x v="1"/>
    <x v="1"/>
    <n v="25"/>
    <n v="8341"/>
    <n v="1"/>
    <n v="1.6399999860000001"/>
    <n v="1"/>
    <n v="0"/>
  </r>
  <r>
    <n v="1121954"/>
    <n v="1178"/>
    <n v="144682"/>
    <x v="1"/>
    <x v="1"/>
    <n v="25"/>
    <n v="120335"/>
    <n v="26"/>
    <n v="36.229999300000003"/>
    <n v="2"/>
    <n v="0"/>
  </r>
  <r>
    <n v="1121955"/>
    <n v="1178"/>
    <n v="144683"/>
    <x v="1"/>
    <x v="1"/>
    <n v="26"/>
    <n v="182098"/>
    <n v="40"/>
    <n v="62.869999890000003"/>
    <n v="1"/>
    <n v="1"/>
  </r>
  <r>
    <n v="1121956"/>
    <n v="1178"/>
    <n v="144683"/>
    <x v="1"/>
    <x v="1"/>
    <n v="26"/>
    <n v="227473"/>
    <n v="52"/>
    <n v="71.580000519999999"/>
    <n v="1"/>
    <n v="1"/>
  </r>
  <r>
    <n v="1121962"/>
    <n v="1178"/>
    <n v="144684"/>
    <x v="1"/>
    <x v="1"/>
    <n v="27"/>
    <n v="1050947"/>
    <n v="230"/>
    <n v="350.50999569999999"/>
    <n v="6"/>
    <n v="1"/>
  </r>
  <r>
    <n v="1121963"/>
    <n v="1178"/>
    <n v="144684"/>
    <x v="1"/>
    <x v="1"/>
    <n v="27"/>
    <n v="720859"/>
    <n v="162"/>
    <n v="213.6899986"/>
    <n v="13"/>
    <n v="5"/>
  </r>
  <r>
    <n v="1121971"/>
    <n v="1178"/>
    <n v="144685"/>
    <x v="1"/>
    <x v="1"/>
    <n v="28"/>
    <n v="41111"/>
    <n v="8"/>
    <n v="10.96000016"/>
    <n v="1"/>
    <n v="0"/>
  </r>
  <r>
    <n v="1121973"/>
    <n v="1178"/>
    <n v="144686"/>
    <x v="1"/>
    <x v="1"/>
    <n v="29"/>
    <n v="148616"/>
    <n v="25"/>
    <n v="37.399999620000003"/>
    <n v="6"/>
    <n v="4"/>
  </r>
  <r>
    <n v="1121976"/>
    <n v="1178"/>
    <n v="144686"/>
    <x v="1"/>
    <x v="1"/>
    <n v="29"/>
    <n v="707260"/>
    <n v="135"/>
    <n v="210.8200028"/>
    <n v="13"/>
    <n v="6"/>
  </r>
  <r>
    <n v="1121977"/>
    <n v="1178"/>
    <n v="144686"/>
    <x v="1"/>
    <x v="1"/>
    <n v="29"/>
    <n v="139596"/>
    <n v="26"/>
    <n v="42.410000320000002"/>
    <n v="1"/>
    <n v="1"/>
  </r>
  <r>
    <n v="1121983"/>
    <n v="1178"/>
    <n v="144687"/>
    <x v="1"/>
    <x v="1"/>
    <n v="30"/>
    <n v="105399"/>
    <n v="22"/>
    <n v="33.199999329999997"/>
    <n v="2"/>
    <n v="0"/>
  </r>
  <r>
    <n v="1121994"/>
    <n v="1178"/>
    <n v="144689"/>
    <x v="1"/>
    <x v="1"/>
    <n v="32"/>
    <n v="222378"/>
    <n v="50"/>
    <n v="72.910001039999997"/>
    <n v="1"/>
    <n v="0"/>
  </r>
  <r>
    <n v="1122003"/>
    <n v="1178"/>
    <n v="144691"/>
    <x v="1"/>
    <x v="1"/>
    <n v="63"/>
    <n v="975792"/>
    <n v="210"/>
    <n v="293.88000110000002"/>
    <n v="10"/>
    <n v="4"/>
  </r>
  <r>
    <n v="1122004"/>
    <n v="1178"/>
    <n v="144691"/>
    <x v="1"/>
    <x v="1"/>
    <n v="63"/>
    <n v="579150"/>
    <n v="125"/>
    <n v="167.0499997"/>
    <n v="5"/>
    <n v="1"/>
  </r>
  <r>
    <n v="1122005"/>
    <n v="1178"/>
    <n v="144691"/>
    <x v="1"/>
    <x v="1"/>
    <n v="63"/>
    <n v="449588"/>
    <n v="81"/>
    <n v="123.80000099999999"/>
    <n v="5"/>
    <n v="2"/>
  </r>
  <r>
    <n v="1122006"/>
    <n v="1178"/>
    <n v="144691"/>
    <x v="1"/>
    <x v="1"/>
    <n v="63"/>
    <n v="318157"/>
    <n v="56"/>
    <n v="85.700001959999994"/>
    <n v="3"/>
    <n v="0"/>
  </r>
  <r>
    <n v="1122007"/>
    <n v="1178"/>
    <n v="144691"/>
    <x v="1"/>
    <x v="1"/>
    <n v="63"/>
    <n v="196967"/>
    <n v="43"/>
    <n v="65.179999710000004"/>
    <n v="2"/>
    <n v="1"/>
  </r>
  <r>
    <n v="1122011"/>
    <n v="1178"/>
    <n v="144692"/>
    <x v="1"/>
    <x v="1"/>
    <n v="64"/>
    <n v="158298"/>
    <n v="37"/>
    <n v="46.430000069999998"/>
    <n v="4"/>
    <n v="1"/>
  </r>
  <r>
    <n v="1122012"/>
    <n v="1178"/>
    <n v="144692"/>
    <x v="1"/>
    <x v="1"/>
    <n v="64"/>
    <n v="222739"/>
    <n v="55"/>
    <n v="68.559999590000004"/>
    <n v="5"/>
    <n v="2"/>
  </r>
  <r>
    <n v="1122022"/>
    <n v="1178"/>
    <n v="144694"/>
    <x v="1"/>
    <x v="1"/>
    <n v="2"/>
    <n v="20780"/>
    <n v="5"/>
    <n v="8.1899999379999997"/>
    <n v="1"/>
    <n v="0"/>
  </r>
  <r>
    <n v="1122027"/>
    <n v="1178"/>
    <n v="144695"/>
    <x v="1"/>
    <x v="1"/>
    <n v="7"/>
    <n v="128616"/>
    <n v="33"/>
    <n v="48.549999479999997"/>
    <n v="2"/>
    <n v="0"/>
  </r>
  <r>
    <n v="1122039"/>
    <n v="1178"/>
    <n v="144697"/>
    <x v="2"/>
    <x v="1"/>
    <n v="10"/>
    <n v="258954"/>
    <n v="61"/>
    <n v="82.279999020000005"/>
    <n v="1"/>
    <n v="0"/>
  </r>
  <r>
    <n v="1122040"/>
    <n v="1178"/>
    <n v="144697"/>
    <x v="2"/>
    <x v="1"/>
    <n v="10"/>
    <n v="205289"/>
    <n v="48"/>
    <n v="71.530001040000002"/>
    <n v="3"/>
    <n v="0"/>
  </r>
  <r>
    <n v="1122041"/>
    <n v="1178"/>
    <n v="144697"/>
    <x v="2"/>
    <x v="1"/>
    <n v="10"/>
    <n v="611601"/>
    <n v="138"/>
    <n v="191.419996"/>
    <n v="8"/>
    <n v="3"/>
  </r>
  <r>
    <n v="1122043"/>
    <n v="1178"/>
    <n v="144697"/>
    <x v="2"/>
    <x v="1"/>
    <n v="10"/>
    <n v="947657"/>
    <n v="233"/>
    <n v="321.87000039999998"/>
    <n v="8"/>
    <n v="4"/>
  </r>
  <r>
    <n v="1122044"/>
    <n v="1178"/>
    <n v="144697"/>
    <x v="2"/>
    <x v="1"/>
    <n v="10"/>
    <n v="233043"/>
    <n v="49"/>
    <n v="65.030000329999993"/>
    <n v="2"/>
    <n v="0"/>
  </r>
  <r>
    <n v="1122047"/>
    <n v="1178"/>
    <n v="144698"/>
    <x v="2"/>
    <x v="1"/>
    <n v="15"/>
    <n v="582725"/>
    <n v="142"/>
    <n v="194.80999879999999"/>
    <n v="9"/>
    <n v="2"/>
  </r>
  <r>
    <n v="1122052"/>
    <n v="1178"/>
    <n v="144699"/>
    <x v="2"/>
    <x v="1"/>
    <n v="16"/>
    <n v="265038"/>
    <n v="51"/>
    <n v="78.459999319999994"/>
    <n v="2"/>
    <n v="1"/>
  </r>
  <r>
    <n v="1122054"/>
    <n v="1178"/>
    <n v="144699"/>
    <x v="2"/>
    <x v="1"/>
    <n v="16"/>
    <n v="222273"/>
    <n v="39"/>
    <n v="53.62999868"/>
    <n v="6"/>
    <n v="1"/>
  </r>
  <r>
    <n v="1122055"/>
    <n v="1178"/>
    <n v="144699"/>
    <x v="2"/>
    <x v="1"/>
    <n v="16"/>
    <n v="797234"/>
    <n v="170"/>
    <n v="243.7699978"/>
    <n v="4"/>
    <n v="1"/>
  </r>
  <r>
    <n v="1122056"/>
    <n v="1178"/>
    <n v="144699"/>
    <x v="2"/>
    <x v="1"/>
    <n v="16"/>
    <n v="925555"/>
    <n v="182"/>
    <n v="262.88999810000001"/>
    <n v="4"/>
    <n v="2"/>
  </r>
  <r>
    <n v="1122058"/>
    <n v="1178"/>
    <n v="144700"/>
    <x v="2"/>
    <x v="1"/>
    <n v="18"/>
    <n v="22210"/>
    <n v="3"/>
    <n v="4.0500001909999996"/>
    <n v="1"/>
    <n v="1"/>
  </r>
  <r>
    <n v="1122075"/>
    <n v="1178"/>
    <n v="144703"/>
    <x v="2"/>
    <x v="1"/>
    <n v="21"/>
    <n v="46391"/>
    <n v="11"/>
    <n v="16.409999849999998"/>
    <n v="3"/>
    <n v="1"/>
  </r>
  <r>
    <n v="1122078"/>
    <n v="1178"/>
    <n v="144703"/>
    <x v="2"/>
    <x v="1"/>
    <n v="21"/>
    <n v="190477"/>
    <n v="42"/>
    <n v="66.389999869999997"/>
    <n v="1"/>
    <n v="0"/>
  </r>
  <r>
    <n v="1122079"/>
    <n v="1178"/>
    <n v="144703"/>
    <x v="2"/>
    <x v="1"/>
    <n v="21"/>
    <n v="25382"/>
    <n v="7"/>
    <n v="9.6099998949999996"/>
    <n v="1"/>
    <n v="0"/>
  </r>
  <r>
    <n v="1122085"/>
    <n v="1178"/>
    <n v="144704"/>
    <x v="2"/>
    <x v="1"/>
    <n v="22"/>
    <n v="65726"/>
    <n v="17"/>
    <n v="22.12000012"/>
    <n v="2"/>
    <n v="0"/>
  </r>
  <r>
    <n v="1122089"/>
    <n v="1178"/>
    <n v="144705"/>
    <x v="2"/>
    <x v="1"/>
    <n v="23"/>
    <n v="195220"/>
    <n v="51"/>
    <n v="78.060000419999994"/>
    <n v="1"/>
    <n v="0"/>
  </r>
  <r>
    <n v="1122092"/>
    <n v="1178"/>
    <n v="144705"/>
    <x v="2"/>
    <x v="1"/>
    <n v="23"/>
    <n v="107501"/>
    <n v="27"/>
    <n v="40.87999928"/>
    <n v="2"/>
    <n v="2"/>
  </r>
  <r>
    <n v="1122101"/>
    <n v="1178"/>
    <n v="144707"/>
    <x v="2"/>
    <x v="1"/>
    <n v="25"/>
    <n v="197772"/>
    <n v="63"/>
    <n v="88.210000160000007"/>
    <n v="7"/>
    <n v="2"/>
  </r>
  <r>
    <n v="1122102"/>
    <n v="1178"/>
    <n v="144707"/>
    <x v="2"/>
    <x v="1"/>
    <n v="25"/>
    <n v="138154"/>
    <n v="35"/>
    <n v="48.939998629999998"/>
    <n v="1"/>
    <n v="0"/>
  </r>
  <r>
    <n v="1122103"/>
    <n v="1178"/>
    <n v="144707"/>
    <x v="2"/>
    <x v="1"/>
    <n v="25"/>
    <n v="270124"/>
    <n v="69"/>
    <n v="95.84999895"/>
    <n v="2"/>
    <n v="0"/>
  </r>
  <r>
    <n v="1122105"/>
    <n v="1178"/>
    <n v="144708"/>
    <x v="2"/>
    <x v="1"/>
    <n v="26"/>
    <n v="303971"/>
    <n v="77"/>
    <n v="106.9299998"/>
    <n v="11"/>
    <n v="6"/>
  </r>
  <r>
    <n v="1122107"/>
    <n v="1178"/>
    <n v="144708"/>
    <x v="2"/>
    <x v="1"/>
    <n v="26"/>
    <n v="682046"/>
    <n v="183"/>
    <n v="254.419997"/>
    <n v="4"/>
    <n v="2"/>
  </r>
  <r>
    <n v="1122109"/>
    <n v="1178"/>
    <n v="144708"/>
    <x v="2"/>
    <x v="1"/>
    <n v="26"/>
    <n v="328365"/>
    <n v="83"/>
    <n v="117.3400005"/>
    <n v="2"/>
    <n v="1"/>
  </r>
  <r>
    <n v="1122112"/>
    <n v="1178"/>
    <n v="144709"/>
    <x v="2"/>
    <x v="1"/>
    <n v="27"/>
    <n v="1083259"/>
    <n v="276"/>
    <n v="390.25999919999998"/>
    <n v="11"/>
    <n v="0"/>
  </r>
  <r>
    <n v="1122113"/>
    <n v="1178"/>
    <n v="144709"/>
    <x v="2"/>
    <x v="1"/>
    <n v="27"/>
    <n v="913929"/>
    <n v="245"/>
    <n v="340.40999929999998"/>
    <n v="7"/>
    <n v="2"/>
  </r>
  <r>
    <n v="1122118"/>
    <n v="1178"/>
    <n v="144710"/>
    <x v="2"/>
    <x v="1"/>
    <n v="28"/>
    <n v="101586"/>
    <n v="24"/>
    <n v="33.470000390000003"/>
    <n v="2"/>
    <n v="1"/>
  </r>
  <r>
    <n v="1122120"/>
    <n v="1178"/>
    <n v="144710"/>
    <x v="2"/>
    <x v="1"/>
    <n v="28"/>
    <n v="181053"/>
    <n v="46"/>
    <n v="66.279999849999996"/>
    <n v="3"/>
    <n v="1"/>
  </r>
  <r>
    <n v="1122121"/>
    <n v="1178"/>
    <n v="144710"/>
    <x v="2"/>
    <x v="1"/>
    <n v="28"/>
    <n v="133419"/>
    <n v="35"/>
    <n v="48.180000069999998"/>
    <n v="2"/>
    <n v="1"/>
  </r>
  <r>
    <n v="1122125"/>
    <n v="1178"/>
    <n v="144711"/>
    <x v="2"/>
    <x v="1"/>
    <n v="29"/>
    <n v="489573"/>
    <n v="113"/>
    <n v="156.11999929999999"/>
    <n v="3"/>
    <n v="2"/>
  </r>
  <r>
    <n v="1122127"/>
    <n v="1178"/>
    <n v="144711"/>
    <x v="2"/>
    <x v="1"/>
    <n v="29"/>
    <n v="822023"/>
    <n v="194"/>
    <n v="288.33000349999998"/>
    <n v="6"/>
    <n v="0"/>
  </r>
  <r>
    <n v="1122131"/>
    <n v="1178"/>
    <n v="144712"/>
    <x v="2"/>
    <x v="1"/>
    <n v="30"/>
    <n v="93176"/>
    <n v="29"/>
    <n v="40.370000240000003"/>
    <n v="1"/>
    <n v="1"/>
  </r>
  <r>
    <n v="1122138"/>
    <n v="1178"/>
    <n v="144713"/>
    <x v="2"/>
    <x v="1"/>
    <n v="31"/>
    <n v="47229"/>
    <n v="13"/>
    <n v="19.279999849999999"/>
    <n v="1"/>
    <n v="0"/>
  </r>
  <r>
    <n v="1122139"/>
    <n v="1178"/>
    <n v="144713"/>
    <x v="2"/>
    <x v="1"/>
    <n v="31"/>
    <n v="92263"/>
    <n v="24"/>
    <n v="34.030000149999999"/>
    <n v="1"/>
    <n v="0"/>
  </r>
  <r>
    <n v="1122140"/>
    <n v="1178"/>
    <n v="144713"/>
    <x v="2"/>
    <x v="1"/>
    <n v="31"/>
    <n v="81551"/>
    <n v="21"/>
    <n v="29.670000080000001"/>
    <n v="1"/>
    <n v="0"/>
  </r>
  <r>
    <n v="1122145"/>
    <n v="1178"/>
    <n v="144714"/>
    <x v="2"/>
    <x v="1"/>
    <n v="32"/>
    <n v="141037"/>
    <n v="32"/>
    <n v="47.789999129999998"/>
    <n v="3"/>
    <n v="0"/>
  </r>
  <r>
    <n v="1122146"/>
    <n v="1178"/>
    <n v="144714"/>
    <x v="2"/>
    <x v="1"/>
    <n v="32"/>
    <n v="319501"/>
    <n v="79"/>
    <n v="111.6500003"/>
    <n v="0"/>
    <n v="0"/>
  </r>
  <r>
    <n v="1122149"/>
    <n v="1178"/>
    <n v="144715"/>
    <x v="2"/>
    <x v="1"/>
    <n v="36"/>
    <n v="72741"/>
    <n v="19"/>
    <n v="24.330000160000001"/>
    <n v="2"/>
    <n v="0"/>
  </r>
  <r>
    <n v="1122154"/>
    <n v="1178"/>
    <n v="144716"/>
    <x v="2"/>
    <x v="1"/>
    <n v="63"/>
    <n v="597419"/>
    <n v="135"/>
    <n v="188.51000020000001"/>
    <n v="2"/>
    <n v="1"/>
  </r>
  <r>
    <n v="1122157"/>
    <n v="1178"/>
    <n v="144716"/>
    <x v="2"/>
    <x v="1"/>
    <n v="63"/>
    <n v="98768"/>
    <n v="21"/>
    <n v="33.14000034"/>
    <n v="1"/>
    <n v="1"/>
  </r>
  <r>
    <n v="1122160"/>
    <n v="1178"/>
    <n v="144717"/>
    <x v="2"/>
    <x v="1"/>
    <n v="64"/>
    <n v="173165"/>
    <n v="41"/>
    <n v="59.850000260000002"/>
    <n v="1"/>
    <n v="0"/>
  </r>
  <r>
    <n v="1122165"/>
    <n v="1178"/>
    <n v="144718"/>
    <x v="2"/>
    <x v="1"/>
    <n v="65"/>
    <n v="55823"/>
    <n v="13"/>
    <n v="21.10999966"/>
    <n v="1"/>
    <n v="1"/>
  </r>
  <r>
    <n v="1122166"/>
    <n v="1178"/>
    <n v="144718"/>
    <x v="2"/>
    <x v="1"/>
    <n v="65"/>
    <n v="118451"/>
    <n v="28"/>
    <n v="38.350000620000003"/>
    <n v="4"/>
    <n v="1"/>
  </r>
  <r>
    <n v="1122176"/>
    <n v="1178"/>
    <n v="144719"/>
    <x v="2"/>
    <x v="1"/>
    <n v="2"/>
    <n v="74424"/>
    <n v="22"/>
    <n v="30.840000270000001"/>
    <n v="1"/>
    <n v="1"/>
  </r>
  <r>
    <n v="1122177"/>
    <n v="1178"/>
    <n v="144720"/>
    <x v="2"/>
    <x v="1"/>
    <n v="7"/>
    <n v="47929"/>
    <n v="12"/>
    <n v="14.58999991"/>
    <n v="1"/>
    <n v="1"/>
  </r>
  <r>
    <n v="1122182"/>
    <n v="1178"/>
    <n v="144720"/>
    <x v="2"/>
    <x v="1"/>
    <n v="7"/>
    <n v="40801"/>
    <n v="12"/>
    <n v="15.91999972"/>
    <n v="0"/>
    <n v="0"/>
  </r>
  <r>
    <n v="1122183"/>
    <n v="1178"/>
    <n v="144721"/>
    <x v="2"/>
    <x v="1"/>
    <n v="66"/>
    <n v="66017"/>
    <n v="17"/>
    <n v="24.220000150000001"/>
    <n v="1"/>
    <n v="0"/>
  </r>
  <r>
    <n v="1122189"/>
    <n v="1178"/>
    <n v="144722"/>
    <x v="3"/>
    <x v="1"/>
    <n v="10"/>
    <n v="725043"/>
    <n v="179"/>
    <n v="238.40000069999999"/>
    <n v="5"/>
    <n v="3"/>
  </r>
  <r>
    <n v="1122191"/>
    <n v="1178"/>
    <n v="144722"/>
    <x v="3"/>
    <x v="1"/>
    <n v="10"/>
    <n v="382776"/>
    <n v="97"/>
    <n v="132.73000070000001"/>
    <n v="5"/>
    <n v="1"/>
  </r>
  <r>
    <n v="1122192"/>
    <n v="1178"/>
    <n v="144722"/>
    <x v="3"/>
    <x v="1"/>
    <n v="10"/>
    <n v="548250"/>
    <n v="137"/>
    <n v="201.6000042"/>
    <n v="5"/>
    <n v="1"/>
  </r>
  <r>
    <n v="1122193"/>
    <n v="1178"/>
    <n v="144722"/>
    <x v="3"/>
    <x v="1"/>
    <n v="10"/>
    <n v="1358324"/>
    <n v="346"/>
    <n v="465.07999810000001"/>
    <n v="8"/>
    <n v="2"/>
  </r>
  <r>
    <n v="1122197"/>
    <n v="1178"/>
    <n v="144723"/>
    <x v="3"/>
    <x v="1"/>
    <n v="15"/>
    <n v="662249"/>
    <n v="163"/>
    <n v="234.93999919999999"/>
    <n v="2"/>
    <n v="0"/>
  </r>
  <r>
    <n v="1122200"/>
    <n v="1178"/>
    <n v="144723"/>
    <x v="3"/>
    <x v="1"/>
    <n v="15"/>
    <n v="559554"/>
    <n v="139"/>
    <n v="195.07999939999999"/>
    <n v="2"/>
    <n v="0"/>
  </r>
  <r>
    <n v="1122201"/>
    <n v="1178"/>
    <n v="144724"/>
    <x v="3"/>
    <x v="1"/>
    <n v="16"/>
    <n v="320757"/>
    <n v="68"/>
    <n v="104.68999890000001"/>
    <n v="2"/>
    <n v="0"/>
  </r>
  <r>
    <n v="1122202"/>
    <n v="1178"/>
    <n v="144724"/>
    <x v="3"/>
    <x v="1"/>
    <n v="16"/>
    <n v="906151"/>
    <n v="202"/>
    <n v="295.54999570000001"/>
    <n v="1"/>
    <n v="0"/>
  </r>
  <r>
    <n v="1122203"/>
    <n v="1178"/>
    <n v="144724"/>
    <x v="3"/>
    <x v="1"/>
    <n v="16"/>
    <n v="699314"/>
    <n v="164"/>
    <n v="226.0300014"/>
    <n v="3"/>
    <n v="0"/>
  </r>
  <r>
    <n v="1122204"/>
    <n v="1178"/>
    <n v="144724"/>
    <x v="3"/>
    <x v="1"/>
    <n v="16"/>
    <n v="850337"/>
    <n v="198"/>
    <n v="287.69000299999999"/>
    <n v="3"/>
    <n v="1"/>
  </r>
  <r>
    <n v="1122205"/>
    <n v="1178"/>
    <n v="144724"/>
    <x v="3"/>
    <x v="1"/>
    <n v="16"/>
    <n v="1015460"/>
    <n v="247"/>
    <n v="315.90000509999999"/>
    <n v="9"/>
    <n v="2"/>
  </r>
  <r>
    <n v="1122209"/>
    <n v="1178"/>
    <n v="144725"/>
    <x v="3"/>
    <x v="1"/>
    <n v="18"/>
    <n v="890295"/>
    <n v="227"/>
    <n v="332.98999889999999"/>
    <n v="1"/>
    <n v="0"/>
  </r>
  <r>
    <n v="1122210"/>
    <n v="1178"/>
    <n v="144725"/>
    <x v="3"/>
    <x v="1"/>
    <n v="18"/>
    <n v="791817"/>
    <n v="194"/>
    <n v="282.49000100000001"/>
    <n v="4"/>
    <n v="2"/>
  </r>
  <r>
    <n v="1122211"/>
    <n v="1178"/>
    <n v="144725"/>
    <x v="3"/>
    <x v="1"/>
    <n v="18"/>
    <n v="317601"/>
    <n v="76"/>
    <n v="115.66000080000001"/>
    <n v="1"/>
    <n v="0"/>
  </r>
  <r>
    <n v="1122212"/>
    <n v="1178"/>
    <n v="144725"/>
    <x v="3"/>
    <x v="1"/>
    <n v="18"/>
    <n v="685211"/>
    <n v="164"/>
    <n v="247.32000260000001"/>
    <n v="4"/>
    <n v="3"/>
  </r>
  <r>
    <n v="1122213"/>
    <n v="1178"/>
    <n v="144726"/>
    <x v="3"/>
    <x v="1"/>
    <n v="19"/>
    <n v="32781"/>
    <n v="7"/>
    <n v="11.200000169999999"/>
    <n v="2"/>
    <n v="2"/>
  </r>
  <r>
    <n v="1122216"/>
    <n v="1178"/>
    <n v="144726"/>
    <x v="3"/>
    <x v="1"/>
    <n v="19"/>
    <n v="76785"/>
    <n v="19"/>
    <n v="25.459999979999999"/>
    <n v="3"/>
    <n v="0"/>
  </r>
  <r>
    <n v="1122217"/>
    <n v="1178"/>
    <n v="144726"/>
    <x v="3"/>
    <x v="1"/>
    <n v="19"/>
    <n v="719083"/>
    <n v="206"/>
    <n v="299.52999829999999"/>
    <n v="12"/>
    <n v="5"/>
  </r>
  <r>
    <n v="1122223"/>
    <n v="1178"/>
    <n v="144727"/>
    <x v="3"/>
    <x v="1"/>
    <n v="20"/>
    <n v="368480"/>
    <n v="107"/>
    <n v="140.42000110000001"/>
    <n v="5"/>
    <n v="4"/>
  </r>
  <r>
    <n v="1122224"/>
    <n v="1178"/>
    <n v="144727"/>
    <x v="3"/>
    <x v="1"/>
    <n v="20"/>
    <n v="260945"/>
    <n v="73"/>
    <n v="100.8800011"/>
    <n v="2"/>
    <n v="2"/>
  </r>
  <r>
    <n v="1122225"/>
    <n v="1178"/>
    <n v="144728"/>
    <x v="3"/>
    <x v="1"/>
    <n v="21"/>
    <n v="40998"/>
    <n v="10"/>
    <n v="13.350000380000001"/>
    <n v="1"/>
    <n v="0"/>
  </r>
  <r>
    <n v="1122227"/>
    <n v="1178"/>
    <n v="144728"/>
    <x v="3"/>
    <x v="1"/>
    <n v="21"/>
    <n v="183293"/>
    <n v="53"/>
    <n v="73.749999639999999"/>
    <n v="2"/>
    <n v="1"/>
  </r>
  <r>
    <n v="1122232"/>
    <n v="1178"/>
    <n v="144729"/>
    <x v="3"/>
    <x v="1"/>
    <n v="22"/>
    <n v="221561"/>
    <n v="55"/>
    <n v="76.759999160000007"/>
    <n v="1"/>
    <n v="0"/>
  </r>
  <r>
    <n v="1122233"/>
    <n v="1178"/>
    <n v="144729"/>
    <x v="3"/>
    <x v="1"/>
    <n v="22"/>
    <n v="436943"/>
    <n v="109"/>
    <n v="145.81999740000001"/>
    <n v="1"/>
    <n v="1"/>
  </r>
  <r>
    <n v="1122240"/>
    <n v="1178"/>
    <n v="144730"/>
    <x v="3"/>
    <x v="1"/>
    <n v="23"/>
    <n v="284488"/>
    <n v="90"/>
    <n v="125.2700011"/>
    <n v="1"/>
    <n v="1"/>
  </r>
  <r>
    <n v="1122244"/>
    <n v="1178"/>
    <n v="144731"/>
    <x v="3"/>
    <x v="1"/>
    <n v="24"/>
    <n v="85083"/>
    <n v="32"/>
    <n v="38.629999759999997"/>
    <n v="1"/>
    <n v="1"/>
  </r>
  <r>
    <n v="1122246"/>
    <n v="1178"/>
    <n v="144731"/>
    <x v="3"/>
    <x v="1"/>
    <n v="24"/>
    <n v="14167"/>
    <n v="5"/>
    <n v="7.1399999860000003"/>
    <n v="1"/>
    <n v="0"/>
  </r>
  <r>
    <n v="1122249"/>
    <n v="1178"/>
    <n v="144732"/>
    <x v="3"/>
    <x v="1"/>
    <n v="25"/>
    <n v="300637"/>
    <n v="84"/>
    <n v="116.98999809999999"/>
    <n v="2"/>
    <n v="0"/>
  </r>
  <r>
    <n v="1122253"/>
    <n v="1178"/>
    <n v="144732"/>
    <x v="3"/>
    <x v="1"/>
    <n v="25"/>
    <n v="449921"/>
    <n v="129"/>
    <n v="175.9700005"/>
    <n v="5"/>
    <n v="1"/>
  </r>
  <r>
    <n v="1122254"/>
    <n v="1178"/>
    <n v="144732"/>
    <x v="3"/>
    <x v="1"/>
    <n v="25"/>
    <n v="282899"/>
    <n v="71"/>
    <n v="105.6600007"/>
    <n v="1"/>
    <n v="0"/>
  </r>
  <r>
    <n v="1122257"/>
    <n v="1178"/>
    <n v="144733"/>
    <x v="3"/>
    <x v="1"/>
    <n v="26"/>
    <n v="669671"/>
    <n v="186"/>
    <n v="259.17999880000002"/>
    <n v="4"/>
    <n v="1"/>
  </r>
  <r>
    <n v="1122258"/>
    <n v="1178"/>
    <n v="144733"/>
    <x v="3"/>
    <x v="1"/>
    <n v="26"/>
    <n v="108655"/>
    <n v="28"/>
    <n v="46.920001859999999"/>
    <n v="1"/>
    <n v="0"/>
  </r>
  <r>
    <n v="1122260"/>
    <n v="1178"/>
    <n v="144733"/>
    <x v="3"/>
    <x v="1"/>
    <n v="26"/>
    <n v="536248"/>
    <n v="146"/>
    <n v="187.7399978"/>
    <n v="3"/>
    <n v="0"/>
  </r>
  <r>
    <n v="1122262"/>
    <n v="1178"/>
    <n v="144734"/>
    <x v="3"/>
    <x v="1"/>
    <n v="27"/>
    <n v="1055017"/>
    <n v="265"/>
    <n v="380.65999520000003"/>
    <n v="16"/>
    <n v="2"/>
  </r>
  <r>
    <n v="1122265"/>
    <n v="1178"/>
    <n v="144734"/>
    <x v="3"/>
    <x v="1"/>
    <n v="27"/>
    <n v="1428421"/>
    <n v="367"/>
    <n v="541.70000230000005"/>
    <n v="10"/>
    <n v="0"/>
  </r>
  <r>
    <n v="1122266"/>
    <n v="1178"/>
    <n v="144734"/>
    <x v="3"/>
    <x v="1"/>
    <n v="27"/>
    <n v="1088027"/>
    <n v="272"/>
    <n v="409.56000260000002"/>
    <n v="9"/>
    <n v="4"/>
  </r>
  <r>
    <n v="1122267"/>
    <n v="1178"/>
    <n v="144735"/>
    <x v="3"/>
    <x v="1"/>
    <n v="28"/>
    <n v="288517"/>
    <n v="78"/>
    <n v="102.3900002"/>
    <n v="3"/>
    <n v="0"/>
  </r>
  <r>
    <n v="1122268"/>
    <n v="1178"/>
    <n v="144735"/>
    <x v="3"/>
    <x v="1"/>
    <n v="28"/>
    <n v="202231"/>
    <n v="53"/>
    <n v="67.130001070000006"/>
    <n v="3"/>
    <n v="1"/>
  </r>
  <r>
    <n v="1122270"/>
    <n v="1178"/>
    <n v="144735"/>
    <x v="3"/>
    <x v="1"/>
    <n v="28"/>
    <n v="73222"/>
    <n v="16"/>
    <n v="22.860000249999999"/>
    <n v="1"/>
    <n v="0"/>
  </r>
  <r>
    <n v="1122271"/>
    <n v="1178"/>
    <n v="144735"/>
    <x v="3"/>
    <x v="1"/>
    <n v="28"/>
    <n v="348542"/>
    <n v="96"/>
    <n v="134.88999899999999"/>
    <n v="2"/>
    <n v="0"/>
  </r>
  <r>
    <n v="1122273"/>
    <n v="1178"/>
    <n v="144736"/>
    <x v="3"/>
    <x v="1"/>
    <n v="29"/>
    <n v="1097966"/>
    <n v="266"/>
    <n v="369.069997"/>
    <n v="16"/>
    <n v="8"/>
  </r>
  <r>
    <n v="1122274"/>
    <n v="1178"/>
    <n v="144736"/>
    <x v="3"/>
    <x v="1"/>
    <n v="29"/>
    <n v="526923"/>
    <n v="138"/>
    <n v="198.0899972"/>
    <n v="2"/>
    <n v="1"/>
  </r>
  <r>
    <n v="1122276"/>
    <n v="1178"/>
    <n v="144736"/>
    <x v="3"/>
    <x v="1"/>
    <n v="29"/>
    <n v="264386"/>
    <n v="66"/>
    <n v="91.000000540000002"/>
    <n v="4"/>
    <n v="1"/>
  </r>
  <r>
    <n v="1122277"/>
    <n v="1178"/>
    <n v="144736"/>
    <x v="3"/>
    <x v="1"/>
    <n v="29"/>
    <n v="854940"/>
    <n v="227"/>
    <n v="297.91000070000001"/>
    <n v="8"/>
    <n v="3"/>
  </r>
  <r>
    <n v="1122279"/>
    <n v="1178"/>
    <n v="144737"/>
    <x v="3"/>
    <x v="1"/>
    <n v="30"/>
    <n v="113567"/>
    <n v="34"/>
    <n v="50.29000044"/>
    <n v="3"/>
    <n v="0"/>
  </r>
  <r>
    <n v="1122282"/>
    <n v="1178"/>
    <n v="144737"/>
    <x v="3"/>
    <x v="1"/>
    <n v="30"/>
    <n v="22859"/>
    <n v="6"/>
    <n v="9.4199998380000007"/>
    <n v="1"/>
    <n v="0"/>
  </r>
  <r>
    <n v="1122288"/>
    <n v="1178"/>
    <n v="144738"/>
    <x v="3"/>
    <x v="1"/>
    <n v="31"/>
    <n v="51754"/>
    <n v="13"/>
    <n v="20.519999980000001"/>
    <n v="1"/>
    <n v="0"/>
  </r>
  <r>
    <n v="1122290"/>
    <n v="1178"/>
    <n v="144738"/>
    <x v="3"/>
    <x v="1"/>
    <n v="31"/>
    <n v="104347"/>
    <n v="28"/>
    <n v="38.139999930000002"/>
    <n v="4"/>
    <n v="3"/>
  </r>
  <r>
    <n v="1122303"/>
    <n v="1178"/>
    <n v="144741"/>
    <x v="3"/>
    <x v="1"/>
    <n v="63"/>
    <n v="391998"/>
    <n v="97"/>
    <n v="142.05000250000001"/>
    <n v="3"/>
    <n v="1"/>
  </r>
  <r>
    <n v="1122304"/>
    <n v="1178"/>
    <n v="144741"/>
    <x v="3"/>
    <x v="1"/>
    <n v="63"/>
    <n v="1111156"/>
    <n v="282"/>
    <n v="402.30000260000003"/>
    <n v="5"/>
    <n v="0"/>
  </r>
  <r>
    <n v="1122308"/>
    <n v="1178"/>
    <n v="144741"/>
    <x v="3"/>
    <x v="1"/>
    <n v="63"/>
    <n v="427772"/>
    <n v="117"/>
    <n v="159.29999900000001"/>
    <n v="3"/>
    <n v="1"/>
  </r>
  <r>
    <n v="1122310"/>
    <n v="1178"/>
    <n v="144742"/>
    <x v="3"/>
    <x v="1"/>
    <n v="64"/>
    <n v="536457"/>
    <n v="136"/>
    <n v="193.65999909999999"/>
    <n v="2"/>
    <n v="1"/>
  </r>
  <r>
    <n v="1122311"/>
    <n v="1178"/>
    <n v="144742"/>
    <x v="3"/>
    <x v="1"/>
    <n v="64"/>
    <n v="179894"/>
    <n v="43"/>
    <n v="66.839998719999997"/>
    <n v="2"/>
    <n v="0"/>
  </r>
  <r>
    <n v="1122312"/>
    <n v="1178"/>
    <n v="144742"/>
    <x v="3"/>
    <x v="1"/>
    <n v="64"/>
    <n v="479882"/>
    <n v="131"/>
    <n v="178.6700007"/>
    <n v="6"/>
    <n v="0"/>
  </r>
  <r>
    <n v="1122313"/>
    <n v="1178"/>
    <n v="144742"/>
    <x v="3"/>
    <x v="1"/>
    <n v="64"/>
    <n v="358261"/>
    <n v="91"/>
    <n v="130.36000110000001"/>
    <n v="1"/>
    <n v="0"/>
  </r>
  <r>
    <n v="1122316"/>
    <n v="1178"/>
    <n v="144743"/>
    <x v="3"/>
    <x v="1"/>
    <n v="65"/>
    <n v="346688"/>
    <n v="88"/>
    <n v="114.8599998"/>
    <n v="2"/>
    <n v="0"/>
  </r>
  <r>
    <n v="1314296"/>
    <n v="1178"/>
    <n v="179863"/>
    <x v="0"/>
    <x v="0"/>
    <n v="100"/>
    <n v="33445"/>
    <n v="2"/>
    <n v="3.199999928"/>
    <n v="1"/>
    <n v="0"/>
  </r>
  <r>
    <n v="1314297"/>
    <n v="1178"/>
    <n v="179864"/>
    <x v="0"/>
    <x v="0"/>
    <n v="101"/>
    <n v="72228"/>
    <n v="5"/>
    <n v="7.5299998520000004"/>
    <n v="4"/>
    <n v="4"/>
  </r>
  <r>
    <n v="1314298"/>
    <n v="1178"/>
    <n v="179865"/>
    <x v="0"/>
    <x v="0"/>
    <n v="102"/>
    <n v="49699"/>
    <n v="2"/>
    <n v="2.6900000569999998"/>
    <n v="2"/>
    <n v="1"/>
  </r>
  <r>
    <n v="1314299"/>
    <n v="1178"/>
    <n v="179866"/>
    <x v="0"/>
    <x v="0"/>
    <n v="103"/>
    <n v="189761"/>
    <n v="18"/>
    <n v="27.329999690000001"/>
    <n v="4"/>
    <n v="1"/>
  </r>
  <r>
    <n v="1314301"/>
    <n v="1178"/>
    <n v="179868"/>
    <x v="0"/>
    <x v="0"/>
    <n v="105"/>
    <n v="312524"/>
    <n v="37"/>
    <n v="53.789999719999997"/>
    <n v="2"/>
    <n v="0"/>
  </r>
  <r>
    <n v="1314303"/>
    <n v="1178"/>
    <n v="179870"/>
    <x v="0"/>
    <x v="0"/>
    <n v="107"/>
    <n v="496760"/>
    <n v="42"/>
    <n v="61.009999039999997"/>
    <n v="10"/>
    <n v="3"/>
  </r>
  <r>
    <n v="1314306"/>
    <n v="1178"/>
    <n v="179873"/>
    <x v="0"/>
    <x v="0"/>
    <n v="110"/>
    <n v="310988"/>
    <n v="34"/>
    <n v="46.669999359999998"/>
    <n v="11"/>
    <n v="3"/>
  </r>
  <r>
    <n v="1314307"/>
    <n v="1178"/>
    <n v="179874"/>
    <x v="0"/>
    <x v="0"/>
    <n v="111"/>
    <n v="98606"/>
    <n v="9"/>
    <n v="12.10999984"/>
    <n v="1"/>
    <n v="0"/>
  </r>
  <r>
    <n v="1314308"/>
    <n v="1178"/>
    <n v="179875"/>
    <x v="0"/>
    <x v="0"/>
    <n v="112"/>
    <n v="51104"/>
    <n v="2"/>
    <n v="3.199999928"/>
    <n v="3"/>
    <n v="1"/>
  </r>
  <r>
    <n v="1314309"/>
    <n v="1178"/>
    <n v="179876"/>
    <x v="0"/>
    <x v="0"/>
    <n v="113"/>
    <n v="276762"/>
    <n v="22"/>
    <n v="32.090000150000002"/>
    <n v="5"/>
    <n v="1"/>
  </r>
  <r>
    <n v="1314312"/>
    <n v="1178"/>
    <n v="179879"/>
    <x v="1"/>
    <x v="0"/>
    <n v="101"/>
    <n v="33534"/>
    <n v="2"/>
    <n v="2.960000038"/>
    <n v="1"/>
    <n v="1"/>
  </r>
  <r>
    <n v="1314313"/>
    <n v="1178"/>
    <n v="179880"/>
    <x v="1"/>
    <x v="0"/>
    <n v="102"/>
    <n v="128859"/>
    <n v="16"/>
    <n v="23.699999569999999"/>
    <n v="1"/>
    <n v="0"/>
  </r>
  <r>
    <n v="1314314"/>
    <n v="1178"/>
    <n v="179881"/>
    <x v="1"/>
    <x v="0"/>
    <n v="103"/>
    <n v="92080"/>
    <n v="12"/>
    <n v="16.940000179999998"/>
    <n v="3"/>
    <n v="2"/>
  </r>
  <r>
    <n v="1314316"/>
    <n v="1178"/>
    <n v="179883"/>
    <x v="1"/>
    <x v="0"/>
    <n v="105"/>
    <n v="211882"/>
    <n v="33"/>
    <n v="46.649999260000001"/>
    <n v="3"/>
    <n v="1"/>
  </r>
  <r>
    <n v="1314318"/>
    <n v="1178"/>
    <n v="179885"/>
    <x v="1"/>
    <x v="0"/>
    <n v="107"/>
    <n v="112776"/>
    <n v="9"/>
    <n v="12.679999949999999"/>
    <n v="1"/>
    <n v="0"/>
  </r>
  <r>
    <n v="1314319"/>
    <n v="1178"/>
    <n v="179886"/>
    <x v="1"/>
    <x v="0"/>
    <n v="108"/>
    <n v="145324"/>
    <n v="14"/>
    <n v="19.820000050000001"/>
    <n v="2"/>
    <n v="1"/>
  </r>
  <r>
    <n v="1314320"/>
    <n v="1178"/>
    <n v="179887"/>
    <x v="1"/>
    <x v="0"/>
    <n v="109"/>
    <n v="106492"/>
    <n v="14"/>
    <n v="21.260000229999999"/>
    <n v="2"/>
    <n v="0"/>
  </r>
  <r>
    <n v="1314321"/>
    <n v="1178"/>
    <n v="179888"/>
    <x v="1"/>
    <x v="0"/>
    <n v="110"/>
    <n v="233845"/>
    <n v="30"/>
    <n v="40.730000619999998"/>
    <n v="3"/>
    <n v="0"/>
  </r>
  <r>
    <n v="1314323"/>
    <n v="1178"/>
    <n v="179890"/>
    <x v="1"/>
    <x v="0"/>
    <n v="112"/>
    <n v="155426"/>
    <n v="17"/>
    <n v="25.010000229999999"/>
    <n v="3"/>
    <n v="0"/>
  </r>
  <r>
    <n v="1314324"/>
    <n v="1178"/>
    <n v="179891"/>
    <x v="1"/>
    <x v="0"/>
    <n v="113"/>
    <n v="97540"/>
    <n v="8"/>
    <n v="11.519999500000001"/>
    <n v="2"/>
    <n v="1"/>
  </r>
  <r>
    <n v="1314325"/>
    <n v="1178"/>
    <n v="179892"/>
    <x v="1"/>
    <x v="0"/>
    <n v="114"/>
    <n v="61441"/>
    <n v="5"/>
    <n v="7.7000000479999997"/>
    <n v="1"/>
    <n v="0"/>
  </r>
  <r>
    <n v="1314326"/>
    <n v="1178"/>
    <n v="179893"/>
    <x v="2"/>
    <x v="0"/>
    <n v="100"/>
    <n v="76703"/>
    <n v="9"/>
    <n v="12.149999619999999"/>
    <n v="3"/>
    <n v="1"/>
  </r>
  <r>
    <n v="1314327"/>
    <n v="1178"/>
    <n v="179894"/>
    <x v="2"/>
    <x v="0"/>
    <n v="101"/>
    <n v="68619"/>
    <n v="10"/>
    <n v="14.960000340000001"/>
    <n v="1"/>
    <n v="0"/>
  </r>
  <r>
    <n v="1314330"/>
    <n v="1178"/>
    <n v="179897"/>
    <x v="2"/>
    <x v="0"/>
    <n v="104"/>
    <n v="17559"/>
    <n v="1"/>
    <n v="1.4900000099999999"/>
    <n v="1"/>
    <n v="1"/>
  </r>
  <r>
    <n v="1314331"/>
    <n v="1178"/>
    <n v="179898"/>
    <x v="2"/>
    <x v="0"/>
    <n v="105"/>
    <n v="137879"/>
    <n v="19"/>
    <n v="28.470000030000001"/>
    <n v="2"/>
    <n v="0"/>
  </r>
  <r>
    <n v="1314332"/>
    <n v="1178"/>
    <n v="179899"/>
    <x v="2"/>
    <x v="0"/>
    <n v="106"/>
    <n v="67710"/>
    <n v="10"/>
    <n v="15.14999998"/>
    <n v="1"/>
    <n v="0"/>
  </r>
  <r>
    <n v="1314333"/>
    <n v="1178"/>
    <n v="179900"/>
    <x v="2"/>
    <x v="0"/>
    <n v="107"/>
    <n v="348180"/>
    <n v="41"/>
    <n v="60.229999069999998"/>
    <n v="3"/>
    <n v="1"/>
  </r>
  <r>
    <n v="1314334"/>
    <n v="1178"/>
    <n v="179901"/>
    <x v="2"/>
    <x v="0"/>
    <n v="108"/>
    <n v="146246"/>
    <n v="18"/>
    <n v="28.719999550000001"/>
    <n v="3"/>
    <n v="1"/>
  </r>
  <r>
    <n v="1314336"/>
    <n v="1178"/>
    <n v="179903"/>
    <x v="2"/>
    <x v="0"/>
    <n v="110"/>
    <n v="187236"/>
    <n v="24"/>
    <n v="34.869999649999997"/>
    <n v="2"/>
    <n v="2"/>
  </r>
  <r>
    <n v="1314337"/>
    <n v="1178"/>
    <n v="179904"/>
    <x v="2"/>
    <x v="0"/>
    <n v="111"/>
    <n v="72157"/>
    <n v="9"/>
    <n v="13.50000036"/>
    <n v="1"/>
    <n v="1"/>
  </r>
  <r>
    <n v="1314338"/>
    <n v="1178"/>
    <n v="179905"/>
    <x v="2"/>
    <x v="0"/>
    <n v="112"/>
    <n v="91180"/>
    <n v="10"/>
    <n v="13.559999940000001"/>
    <n v="1"/>
    <n v="0"/>
  </r>
  <r>
    <n v="1314339"/>
    <n v="1178"/>
    <n v="179906"/>
    <x v="2"/>
    <x v="0"/>
    <n v="113"/>
    <n v="86293"/>
    <n v="6"/>
    <n v="9.2599998709999998"/>
    <n v="1"/>
    <n v="1"/>
  </r>
  <r>
    <n v="1314341"/>
    <n v="1178"/>
    <n v="179908"/>
    <x v="3"/>
    <x v="0"/>
    <n v="100"/>
    <n v="101410"/>
    <n v="12"/>
    <n v="17.940000059999999"/>
    <n v="4"/>
    <n v="0"/>
  </r>
  <r>
    <n v="1314343"/>
    <n v="1178"/>
    <n v="179910"/>
    <x v="3"/>
    <x v="0"/>
    <n v="102"/>
    <n v="134245"/>
    <n v="18"/>
    <n v="25.750000239999999"/>
    <n v="2"/>
    <n v="1"/>
  </r>
  <r>
    <n v="1314345"/>
    <n v="1178"/>
    <n v="179912"/>
    <x v="3"/>
    <x v="0"/>
    <n v="104"/>
    <n v="125650"/>
    <n v="20"/>
    <n v="30.080000760000001"/>
    <n v="4"/>
    <n v="0"/>
  </r>
  <r>
    <n v="1314346"/>
    <n v="1178"/>
    <n v="179913"/>
    <x v="3"/>
    <x v="0"/>
    <n v="105"/>
    <n v="50406"/>
    <n v="5"/>
    <n v="7.26000011"/>
    <n v="1"/>
    <n v="1"/>
  </r>
  <r>
    <n v="1314348"/>
    <n v="1178"/>
    <n v="179915"/>
    <x v="3"/>
    <x v="0"/>
    <n v="107"/>
    <n v="121769"/>
    <n v="13"/>
    <n v="18.419999959999998"/>
    <n v="2"/>
    <n v="1"/>
  </r>
  <r>
    <n v="1314349"/>
    <n v="1178"/>
    <n v="179916"/>
    <x v="3"/>
    <x v="0"/>
    <n v="108"/>
    <n v="267106"/>
    <n v="34"/>
    <n v="50.5"/>
    <n v="4"/>
    <n v="1"/>
  </r>
  <r>
    <n v="1314350"/>
    <n v="1178"/>
    <n v="179917"/>
    <x v="3"/>
    <x v="0"/>
    <n v="109"/>
    <n v="365539"/>
    <n v="57"/>
    <n v="82.139999149999994"/>
    <n v="5"/>
    <n v="2"/>
  </r>
  <r>
    <n v="1314351"/>
    <n v="1178"/>
    <n v="179918"/>
    <x v="3"/>
    <x v="0"/>
    <n v="110"/>
    <n v="188758"/>
    <n v="25"/>
    <n v="36.600000379999997"/>
    <n v="2"/>
    <n v="1"/>
  </r>
  <r>
    <n v="1314353"/>
    <n v="1178"/>
    <n v="179920"/>
    <x v="3"/>
    <x v="0"/>
    <n v="112"/>
    <n v="108426"/>
    <n v="13"/>
    <n v="19.580000160000001"/>
    <n v="1"/>
    <n v="0"/>
  </r>
  <r>
    <n v="1314354"/>
    <n v="1178"/>
    <n v="179921"/>
    <x v="3"/>
    <x v="0"/>
    <n v="113"/>
    <n v="138525"/>
    <n v="9"/>
    <n v="13.65000045"/>
    <n v="3"/>
    <n v="0"/>
  </r>
  <r>
    <n v="1314355"/>
    <n v="1178"/>
    <n v="179922"/>
    <x v="3"/>
    <x v="0"/>
    <n v="114"/>
    <n v="150858"/>
    <n v="21"/>
    <n v="30.26000011"/>
    <n v="1"/>
    <n v="0"/>
  </r>
  <r>
    <n v="1314357"/>
    <n v="1178"/>
    <n v="179924"/>
    <x v="0"/>
    <x v="1"/>
    <n v="101"/>
    <n v="524306"/>
    <n v="81"/>
    <n v="113.68000290000001"/>
    <n v="10"/>
    <n v="4"/>
  </r>
  <r>
    <n v="1314358"/>
    <n v="1178"/>
    <n v="179925"/>
    <x v="0"/>
    <x v="1"/>
    <n v="102"/>
    <n v="104496"/>
    <n v="9"/>
    <n v="11.42999983"/>
    <n v="3"/>
    <n v="2"/>
  </r>
  <r>
    <n v="1314359"/>
    <n v="1178"/>
    <n v="179926"/>
    <x v="0"/>
    <x v="1"/>
    <n v="103"/>
    <n v="452519"/>
    <n v="68"/>
    <n v="99.52000237"/>
    <n v="7"/>
    <n v="2"/>
  </r>
  <r>
    <n v="1314360"/>
    <n v="1178"/>
    <n v="179927"/>
    <x v="0"/>
    <x v="1"/>
    <n v="104"/>
    <n v="442919"/>
    <n v="76"/>
    <n v="110.7800021"/>
    <n v="21"/>
    <n v="2"/>
  </r>
  <r>
    <n v="1314361"/>
    <n v="1178"/>
    <n v="179928"/>
    <x v="0"/>
    <x v="1"/>
    <n v="105"/>
    <n v="596831"/>
    <n v="86"/>
    <n v="120.8799992"/>
    <n v="11"/>
    <n v="0"/>
  </r>
  <r>
    <n v="1314362"/>
    <n v="1178"/>
    <n v="179929"/>
    <x v="0"/>
    <x v="1"/>
    <n v="106"/>
    <n v="173912"/>
    <n v="26"/>
    <n v="35.540000319999997"/>
    <n v="2"/>
    <n v="1"/>
  </r>
  <r>
    <n v="1314363"/>
    <n v="1178"/>
    <n v="179930"/>
    <x v="0"/>
    <x v="1"/>
    <n v="107"/>
    <n v="780967"/>
    <n v="86"/>
    <n v="119.64000179999999"/>
    <n v="20"/>
    <n v="4"/>
  </r>
  <r>
    <n v="1314364"/>
    <n v="1178"/>
    <n v="179931"/>
    <x v="0"/>
    <x v="1"/>
    <n v="108"/>
    <n v="132124"/>
    <n v="8"/>
    <n v="11.18999994"/>
    <n v="4"/>
    <n v="0"/>
  </r>
  <r>
    <n v="1314365"/>
    <n v="1178"/>
    <n v="179932"/>
    <x v="0"/>
    <x v="1"/>
    <n v="109"/>
    <n v="623137"/>
    <n v="100"/>
    <n v="138.92000060000001"/>
    <n v="12"/>
    <n v="1"/>
  </r>
  <r>
    <n v="1314366"/>
    <n v="1178"/>
    <n v="179933"/>
    <x v="0"/>
    <x v="1"/>
    <n v="110"/>
    <n v="99020"/>
    <n v="10"/>
    <n v="14.48000044"/>
    <n v="4"/>
    <n v="1"/>
  </r>
  <r>
    <n v="1314367"/>
    <n v="1178"/>
    <n v="179934"/>
    <x v="0"/>
    <x v="1"/>
    <n v="111"/>
    <n v="665817"/>
    <n v="117"/>
    <n v="163.8000002"/>
    <n v="23"/>
    <n v="9"/>
  </r>
  <r>
    <n v="1314368"/>
    <n v="1178"/>
    <n v="179935"/>
    <x v="0"/>
    <x v="1"/>
    <n v="112"/>
    <n v="699232"/>
    <n v="80"/>
    <n v="111.9899995"/>
    <n v="12"/>
    <n v="3"/>
  </r>
  <r>
    <n v="1314371"/>
    <n v="1178"/>
    <n v="179938"/>
    <x v="1"/>
    <x v="1"/>
    <n v="100"/>
    <n v="72982"/>
    <n v="11"/>
    <n v="15.04999995"/>
    <n v="1"/>
    <n v="0"/>
  </r>
  <r>
    <n v="1314372"/>
    <n v="1178"/>
    <n v="179939"/>
    <x v="1"/>
    <x v="1"/>
    <n v="101"/>
    <n v="975884"/>
    <n v="167"/>
    <n v="237.3199975"/>
    <n v="14"/>
    <n v="3"/>
  </r>
  <r>
    <n v="1314373"/>
    <n v="1178"/>
    <n v="179940"/>
    <x v="1"/>
    <x v="1"/>
    <n v="102"/>
    <n v="245607"/>
    <n v="33"/>
    <n v="47.879999519999998"/>
    <n v="3"/>
    <n v="1"/>
  </r>
  <r>
    <n v="1314377"/>
    <n v="1178"/>
    <n v="179944"/>
    <x v="1"/>
    <x v="1"/>
    <n v="106"/>
    <n v="485369"/>
    <n v="114"/>
    <n v="164.64000150000001"/>
    <n v="3"/>
    <n v="0"/>
  </r>
  <r>
    <n v="1314378"/>
    <n v="1178"/>
    <n v="179945"/>
    <x v="1"/>
    <x v="1"/>
    <n v="107"/>
    <n v="866355"/>
    <n v="139"/>
    <n v="200.82999609999999"/>
    <n v="11"/>
    <n v="5"/>
  </r>
  <r>
    <n v="1314379"/>
    <n v="1178"/>
    <n v="179946"/>
    <x v="1"/>
    <x v="1"/>
    <n v="108"/>
    <n v="502710"/>
    <n v="72"/>
    <n v="105.2199969"/>
    <n v="8"/>
    <n v="2"/>
  </r>
  <r>
    <n v="1314380"/>
    <n v="1178"/>
    <n v="179947"/>
    <x v="1"/>
    <x v="1"/>
    <n v="109"/>
    <n v="475184"/>
    <n v="88"/>
    <n v="127.3200028"/>
    <n v="4"/>
    <n v="1"/>
  </r>
  <r>
    <n v="1314381"/>
    <n v="1178"/>
    <n v="179948"/>
    <x v="1"/>
    <x v="1"/>
    <n v="110"/>
    <n v="357401"/>
    <n v="47"/>
    <n v="68.670000079999994"/>
    <n v="8"/>
    <n v="1"/>
  </r>
  <r>
    <n v="1314382"/>
    <n v="1178"/>
    <n v="179949"/>
    <x v="1"/>
    <x v="1"/>
    <n v="111"/>
    <n v="99810"/>
    <n v="14"/>
    <n v="20.050000189999999"/>
    <n v="2"/>
    <n v="0"/>
  </r>
  <r>
    <n v="1314383"/>
    <n v="1178"/>
    <n v="179950"/>
    <x v="1"/>
    <x v="1"/>
    <n v="112"/>
    <n v="81569"/>
    <n v="6"/>
    <n v="9.4099999669999992"/>
    <n v="3"/>
    <n v="1"/>
  </r>
  <r>
    <n v="1314384"/>
    <n v="1178"/>
    <n v="179951"/>
    <x v="1"/>
    <x v="1"/>
    <n v="113"/>
    <n v="441192"/>
    <n v="53"/>
    <n v="77.599999789999998"/>
    <n v="6"/>
    <n v="2"/>
  </r>
  <r>
    <n v="1314385"/>
    <n v="1178"/>
    <n v="179952"/>
    <x v="1"/>
    <x v="1"/>
    <n v="114"/>
    <n v="90470"/>
    <n v="11"/>
    <n v="16.730000019999999"/>
    <n v="1"/>
    <n v="1"/>
  </r>
  <r>
    <n v="1314386"/>
    <n v="1178"/>
    <n v="179953"/>
    <x v="2"/>
    <x v="1"/>
    <n v="100"/>
    <n v="834243"/>
    <n v="166"/>
    <n v="246.74999750000001"/>
    <n v="18"/>
    <n v="7"/>
  </r>
  <r>
    <n v="1314387"/>
    <n v="1178"/>
    <n v="179954"/>
    <x v="2"/>
    <x v="1"/>
    <n v="101"/>
    <n v="696612"/>
    <n v="152"/>
    <n v="223.18999479999999"/>
    <n v="31"/>
    <n v="9"/>
  </r>
  <r>
    <n v="1314388"/>
    <n v="1178"/>
    <n v="179955"/>
    <x v="2"/>
    <x v="1"/>
    <n v="102"/>
    <n v="329333"/>
    <n v="48"/>
    <n v="67.609999180000003"/>
    <n v="1"/>
    <n v="0"/>
  </r>
  <r>
    <n v="1314389"/>
    <n v="1178"/>
    <n v="179956"/>
    <x v="2"/>
    <x v="1"/>
    <n v="103"/>
    <n v="1114711"/>
    <n v="224"/>
    <n v="319.00000189999997"/>
    <n v="6"/>
    <n v="0"/>
  </r>
  <r>
    <n v="1314390"/>
    <n v="1178"/>
    <n v="179957"/>
    <x v="2"/>
    <x v="1"/>
    <n v="104"/>
    <n v="267316"/>
    <n v="58"/>
    <n v="82.929998870000006"/>
    <n v="3"/>
    <n v="0"/>
  </r>
  <r>
    <n v="1314391"/>
    <n v="1178"/>
    <n v="179958"/>
    <x v="2"/>
    <x v="1"/>
    <n v="105"/>
    <n v="228629"/>
    <n v="38"/>
    <n v="57"/>
    <n v="2"/>
    <n v="0"/>
  </r>
  <r>
    <n v="1314392"/>
    <n v="1178"/>
    <n v="179959"/>
    <x v="2"/>
    <x v="1"/>
    <n v="106"/>
    <n v="758340"/>
    <n v="159"/>
    <n v="233.11000200000001"/>
    <n v="13"/>
    <n v="4"/>
  </r>
  <r>
    <n v="1314393"/>
    <n v="1178"/>
    <n v="179960"/>
    <x v="2"/>
    <x v="1"/>
    <n v="107"/>
    <n v="877535"/>
    <n v="149"/>
    <n v="217.7799966"/>
    <n v="5"/>
    <n v="2"/>
  </r>
  <r>
    <n v="1314394"/>
    <n v="1178"/>
    <n v="179961"/>
    <x v="2"/>
    <x v="1"/>
    <n v="108"/>
    <n v="1357386"/>
    <n v="223"/>
    <n v="323.06000710000001"/>
    <n v="10"/>
    <n v="1"/>
  </r>
  <r>
    <n v="1314395"/>
    <n v="1178"/>
    <n v="179962"/>
    <x v="2"/>
    <x v="1"/>
    <n v="109"/>
    <n v="280240"/>
    <n v="61"/>
    <n v="87.990001680000006"/>
    <n v="2"/>
    <n v="2"/>
  </r>
  <r>
    <n v="1314396"/>
    <n v="1178"/>
    <n v="179963"/>
    <x v="2"/>
    <x v="1"/>
    <n v="110"/>
    <n v="419922"/>
    <n v="75"/>
    <n v="105.4500008"/>
    <n v="3"/>
    <n v="1"/>
  </r>
  <r>
    <n v="1314397"/>
    <n v="1178"/>
    <n v="179964"/>
    <x v="2"/>
    <x v="1"/>
    <n v="111"/>
    <n v="402975"/>
    <n v="83"/>
    <n v="120.8999977"/>
    <n v="1"/>
    <n v="0"/>
  </r>
  <r>
    <n v="1314398"/>
    <n v="1178"/>
    <n v="179965"/>
    <x v="2"/>
    <x v="1"/>
    <n v="112"/>
    <n v="1137635"/>
    <n v="211"/>
    <n v="301.0499992"/>
    <n v="30"/>
    <n v="10"/>
  </r>
  <r>
    <n v="1314400"/>
    <n v="1178"/>
    <n v="179967"/>
    <x v="2"/>
    <x v="1"/>
    <n v="114"/>
    <n v="250234"/>
    <n v="40"/>
    <n v="62.31999922"/>
    <n v="4"/>
    <n v="1"/>
  </r>
  <r>
    <n v="1314401"/>
    <n v="1178"/>
    <n v="179968"/>
    <x v="3"/>
    <x v="1"/>
    <n v="100"/>
    <n v="904907"/>
    <n v="195"/>
    <n v="279.21999499999998"/>
    <n v="11"/>
    <n v="1"/>
  </r>
  <r>
    <n v="1314402"/>
    <n v="1178"/>
    <n v="179969"/>
    <x v="3"/>
    <x v="1"/>
    <n v="101"/>
    <n v="589270"/>
    <n v="107"/>
    <n v="158.05000229999999"/>
    <n v="10"/>
    <n v="4"/>
  </r>
  <r>
    <n v="1314403"/>
    <n v="1178"/>
    <n v="179970"/>
    <x v="3"/>
    <x v="1"/>
    <n v="102"/>
    <n v="168714"/>
    <n v="24"/>
    <n v="36.01000071"/>
    <n v="2"/>
    <n v="2"/>
  </r>
  <r>
    <n v="1314404"/>
    <n v="1178"/>
    <n v="179971"/>
    <x v="3"/>
    <x v="1"/>
    <n v="103"/>
    <n v="71982"/>
    <n v="11"/>
    <n v="16.340000509999999"/>
    <n v="1"/>
    <n v="0"/>
  </r>
  <r>
    <n v="1314405"/>
    <n v="1178"/>
    <n v="179972"/>
    <x v="3"/>
    <x v="1"/>
    <n v="104"/>
    <n v="558666"/>
    <n v="110"/>
    <n v="162.63999749999999"/>
    <n v="14"/>
    <n v="5"/>
  </r>
  <r>
    <n v="1314406"/>
    <n v="1178"/>
    <n v="179973"/>
    <x v="3"/>
    <x v="1"/>
    <n v="105"/>
    <n v="1118200"/>
    <n v="235"/>
    <n v="333.74999430000003"/>
    <n v="11"/>
    <n v="4"/>
  </r>
  <r>
    <n v="1314407"/>
    <n v="1178"/>
    <n v="179974"/>
    <x v="3"/>
    <x v="1"/>
    <n v="106"/>
    <n v="107100"/>
    <n v="23"/>
    <n v="33.71000051"/>
    <n v="1"/>
    <n v="0"/>
  </r>
  <r>
    <n v="1314408"/>
    <n v="1178"/>
    <n v="179975"/>
    <x v="3"/>
    <x v="1"/>
    <n v="107"/>
    <n v="877769"/>
    <n v="160"/>
    <n v="232.5900005"/>
    <n v="13"/>
    <n v="4"/>
  </r>
  <r>
    <n v="1314409"/>
    <n v="1178"/>
    <n v="179976"/>
    <x v="3"/>
    <x v="1"/>
    <n v="108"/>
    <n v="212508"/>
    <n v="33"/>
    <n v="47.690000060000003"/>
    <n v="4"/>
    <n v="1"/>
  </r>
  <r>
    <n v="1314410"/>
    <n v="1178"/>
    <n v="179977"/>
    <x v="3"/>
    <x v="1"/>
    <n v="109"/>
    <n v="1129773"/>
    <n v="252"/>
    <n v="358.18999700000001"/>
    <n v="13"/>
    <n v="2"/>
  </r>
  <r>
    <n v="1314411"/>
    <n v="1178"/>
    <n v="179978"/>
    <x v="3"/>
    <x v="1"/>
    <n v="110"/>
    <n v="637549"/>
    <n v="120"/>
    <n v="173.88000349999999"/>
    <n v="3"/>
    <n v="0"/>
  </r>
  <r>
    <n v="1314412"/>
    <n v="1178"/>
    <n v="179979"/>
    <x v="3"/>
    <x v="1"/>
    <n v="111"/>
    <n v="151531"/>
    <n v="28"/>
    <n v="40.28999949"/>
    <n v="2"/>
    <n v="0"/>
  </r>
  <r>
    <n v="1314414"/>
    <n v="1178"/>
    <n v="179981"/>
    <x v="3"/>
    <x v="1"/>
    <n v="113"/>
    <n v="790253"/>
    <n v="135"/>
    <n v="198.71000050000001"/>
    <n v="8"/>
    <n v="2"/>
  </r>
  <r>
    <n v="1314415"/>
    <n v="1178"/>
    <n v="179982"/>
    <x v="3"/>
    <x v="1"/>
    <n v="114"/>
    <n v="513161"/>
    <n v="114"/>
    <n v="165.60999870000001"/>
    <n v="5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3">
  <r>
    <n v="708746"/>
    <n v="916"/>
    <n v="103916"/>
    <x v="0"/>
    <x v="0"/>
    <n v="15"/>
    <n v="7350"/>
    <n v="1"/>
    <n v="1.4299999480000001"/>
    <n v="2"/>
    <n v="1"/>
    <n v="100"/>
    <n v="1.4299999480000001"/>
  </r>
  <r>
    <n v="708749"/>
    <n v="916"/>
    <n v="103917"/>
    <x v="0"/>
    <x v="0"/>
    <n v="16"/>
    <n v="17861"/>
    <n v="2"/>
    <n v="1.820000023"/>
    <n v="2"/>
    <n v="0"/>
    <n v="0"/>
    <n v="0"/>
  </r>
  <r>
    <n v="708771"/>
    <n v="916"/>
    <n v="103920"/>
    <x v="0"/>
    <x v="0"/>
    <n v="20"/>
    <n v="693"/>
    <n v="0"/>
    <n v="0"/>
    <n v="1"/>
    <n v="0"/>
    <n v="0"/>
    <n v="0"/>
  </r>
  <r>
    <n v="708815"/>
    <n v="916"/>
    <n v="103928"/>
    <x v="0"/>
    <x v="0"/>
    <n v="28"/>
    <n v="4259"/>
    <n v="1"/>
    <n v="1.25"/>
    <n v="1"/>
    <n v="0"/>
    <n v="0"/>
    <n v="0"/>
  </r>
  <r>
    <n v="708818"/>
    <n v="916"/>
    <n v="103928"/>
    <x v="0"/>
    <x v="0"/>
    <n v="28"/>
    <n v="4133"/>
    <n v="1"/>
    <n v="1.289999962"/>
    <n v="1"/>
    <n v="1"/>
    <n v="100"/>
    <n v="1.289999962"/>
  </r>
  <r>
    <n v="708820"/>
    <n v="916"/>
    <n v="103929"/>
    <x v="0"/>
    <x v="0"/>
    <n v="29"/>
    <n v="1915"/>
    <n v="0"/>
    <n v="0"/>
    <n v="1"/>
    <n v="1"/>
    <n v="0"/>
    <n v="0"/>
  </r>
  <r>
    <n v="708889"/>
    <n v="916"/>
    <n v="103940"/>
    <x v="0"/>
    <x v="0"/>
    <n v="15"/>
    <n v="15615"/>
    <n v="3"/>
    <n v="4.7699999809999998"/>
    <n v="1"/>
    <n v="0"/>
    <n v="0"/>
    <n v="0"/>
  </r>
  <r>
    <n v="708895"/>
    <n v="916"/>
    <n v="103941"/>
    <x v="0"/>
    <x v="0"/>
    <n v="16"/>
    <n v="10951"/>
    <n v="1"/>
    <n v="1.269999981"/>
    <n v="1"/>
    <n v="1"/>
    <n v="100"/>
    <n v="1.269999981"/>
  </r>
  <r>
    <n v="708953"/>
    <n v="916"/>
    <n v="103951"/>
    <x v="0"/>
    <x v="0"/>
    <n v="27"/>
    <n v="2355"/>
    <n v="1"/>
    <n v="1.5"/>
    <n v="1"/>
    <n v="0"/>
    <n v="0"/>
    <n v="0"/>
  </r>
  <r>
    <n v="708958"/>
    <n v="916"/>
    <n v="103952"/>
    <x v="0"/>
    <x v="0"/>
    <n v="28"/>
    <n v="9502"/>
    <n v="3"/>
    <n v="3.1599999670000001"/>
    <n v="1"/>
    <n v="0"/>
    <n v="0"/>
    <n v="0"/>
  </r>
  <r>
    <n v="708979"/>
    <n v="916"/>
    <n v="103955"/>
    <x v="0"/>
    <x v="0"/>
    <n v="31"/>
    <n v="1224"/>
    <n v="0"/>
    <n v="0"/>
    <n v="1"/>
    <n v="0"/>
    <n v="0"/>
    <n v="0"/>
  </r>
  <r>
    <n v="709023"/>
    <n v="916"/>
    <n v="103962"/>
    <x v="0"/>
    <x v="0"/>
    <n v="7"/>
    <n v="735"/>
    <n v="0"/>
    <n v="0"/>
    <n v="1"/>
    <n v="0"/>
    <n v="0"/>
    <n v="0"/>
  </r>
  <r>
    <n v="709038"/>
    <n v="916"/>
    <n v="103965"/>
    <x v="0"/>
    <x v="0"/>
    <n v="16"/>
    <n v="5117"/>
    <n v="0"/>
    <n v="0"/>
    <n v="1"/>
    <n v="0"/>
    <n v="0"/>
    <n v="0"/>
  </r>
  <r>
    <n v="709040"/>
    <n v="916"/>
    <n v="103965"/>
    <x v="0"/>
    <x v="0"/>
    <n v="16"/>
    <n v="5120"/>
    <n v="0"/>
    <n v="0"/>
    <n v="1"/>
    <n v="0"/>
    <n v="0"/>
    <n v="0"/>
  </r>
  <r>
    <n v="709059"/>
    <n v="916"/>
    <n v="103968"/>
    <x v="0"/>
    <x v="0"/>
    <n v="20"/>
    <n v="14669"/>
    <n v="7"/>
    <n v="10.280000210000001"/>
    <n v="1"/>
    <n v="1"/>
    <n v="14.285714285714285"/>
    <n v="10.280000210000001"/>
  </r>
  <r>
    <n v="709105"/>
    <n v="916"/>
    <n v="103976"/>
    <x v="0"/>
    <x v="0"/>
    <n v="28"/>
    <n v="1241"/>
    <n v="0"/>
    <n v="0"/>
    <n v="1"/>
    <n v="1"/>
    <n v="0"/>
    <n v="0"/>
  </r>
  <r>
    <n v="709115"/>
    <n v="916"/>
    <n v="103978"/>
    <x v="0"/>
    <x v="0"/>
    <n v="30"/>
    <n v="2305"/>
    <n v="1"/>
    <n v="0.56999999300000004"/>
    <n v="1"/>
    <n v="0"/>
    <n v="0"/>
    <n v="0"/>
  </r>
  <r>
    <n v="709124"/>
    <n v="916"/>
    <n v="103979"/>
    <x v="0"/>
    <x v="0"/>
    <n v="31"/>
    <n v="1024"/>
    <n v="0"/>
    <n v="0"/>
    <n v="1"/>
    <n v="1"/>
    <n v="0"/>
    <n v="0"/>
  </r>
  <r>
    <n v="709179"/>
    <n v="916"/>
    <n v="103988"/>
    <x v="1"/>
    <x v="0"/>
    <n v="15"/>
    <n v="4627"/>
    <n v="1"/>
    <n v="1.690000057"/>
    <n v="1"/>
    <n v="0"/>
    <n v="0"/>
    <n v="0"/>
  </r>
  <r>
    <n v="709183"/>
    <n v="916"/>
    <n v="103989"/>
    <x v="1"/>
    <x v="0"/>
    <n v="16"/>
    <n v="21026"/>
    <n v="4"/>
    <n v="4.6300001139999996"/>
    <n v="2"/>
    <n v="1"/>
    <n v="25"/>
    <n v="4.6300001139999996"/>
  </r>
  <r>
    <n v="709320"/>
    <n v="916"/>
    <n v="104012"/>
    <x v="1"/>
    <x v="0"/>
    <n v="15"/>
    <n v="1422"/>
    <n v="0"/>
    <n v="0"/>
    <n v="1"/>
    <n v="1"/>
    <n v="0"/>
    <n v="0"/>
  </r>
  <r>
    <n v="709323"/>
    <n v="916"/>
    <n v="104012"/>
    <x v="1"/>
    <x v="0"/>
    <n v="15"/>
    <n v="7132"/>
    <n v="2"/>
    <n v="2.6099998950000001"/>
    <n v="1"/>
    <n v="0"/>
    <n v="0"/>
    <n v="0"/>
  </r>
  <r>
    <n v="709326"/>
    <n v="916"/>
    <n v="104013"/>
    <x v="1"/>
    <x v="0"/>
    <n v="16"/>
    <n v="12190"/>
    <n v="2"/>
    <n v="3.0499999519999998"/>
    <n v="1"/>
    <n v="0"/>
    <n v="0"/>
    <n v="0"/>
  </r>
  <r>
    <n v="709327"/>
    <n v="916"/>
    <n v="104013"/>
    <x v="1"/>
    <x v="0"/>
    <n v="16"/>
    <n v="12193"/>
    <n v="2"/>
    <n v="3.0599999430000002"/>
    <n v="1"/>
    <n v="1"/>
    <n v="50"/>
    <n v="3.0599999430000002"/>
  </r>
  <r>
    <n v="709328"/>
    <n v="916"/>
    <n v="104013"/>
    <x v="1"/>
    <x v="0"/>
    <n v="16"/>
    <n v="3332"/>
    <n v="0"/>
    <n v="0"/>
    <n v="1"/>
    <n v="1"/>
    <n v="0"/>
    <n v="0"/>
  </r>
  <r>
    <n v="709455"/>
    <n v="916"/>
    <n v="104034"/>
    <x v="1"/>
    <x v="0"/>
    <n v="7"/>
    <n v="559"/>
    <n v="0"/>
    <n v="0"/>
    <n v="1"/>
    <n v="0"/>
    <n v="0"/>
    <n v="0"/>
  </r>
  <r>
    <n v="709544"/>
    <n v="916"/>
    <n v="104049"/>
    <x v="1"/>
    <x v="0"/>
    <n v="29"/>
    <n v="7440"/>
    <n v="2"/>
    <n v="2.9800000190000002"/>
    <n v="1"/>
    <n v="1"/>
    <n v="50"/>
    <n v="2.9800000190000002"/>
  </r>
  <r>
    <n v="709614"/>
    <n v="916"/>
    <n v="104061"/>
    <x v="2"/>
    <x v="0"/>
    <n v="16"/>
    <n v="19113"/>
    <n v="4"/>
    <n v="5.5200000999999999"/>
    <n v="1"/>
    <n v="0"/>
    <n v="0"/>
    <n v="0"/>
  </r>
  <r>
    <n v="709756"/>
    <n v="916"/>
    <n v="104085"/>
    <x v="2"/>
    <x v="0"/>
    <n v="16"/>
    <n v="10976"/>
    <n v="2"/>
    <n v="1.690000057"/>
    <n v="1"/>
    <n v="1"/>
    <n v="50"/>
    <n v="1.690000057"/>
  </r>
  <r>
    <n v="709761"/>
    <n v="916"/>
    <n v="104085"/>
    <x v="2"/>
    <x v="0"/>
    <n v="16"/>
    <n v="2861"/>
    <n v="0"/>
    <n v="0"/>
    <n v="1"/>
    <n v="0"/>
    <n v="0"/>
    <n v="0"/>
  </r>
  <r>
    <n v="709899"/>
    <n v="916"/>
    <n v="104108"/>
    <x v="2"/>
    <x v="0"/>
    <n v="15"/>
    <n v="1398"/>
    <n v="0"/>
    <n v="0"/>
    <n v="1"/>
    <n v="1"/>
    <n v="0"/>
    <n v="0"/>
  </r>
  <r>
    <n v="709901"/>
    <n v="916"/>
    <n v="104109"/>
    <x v="2"/>
    <x v="0"/>
    <n v="16"/>
    <n v="23817"/>
    <n v="7"/>
    <n v="8.4700001480000005"/>
    <n v="1"/>
    <n v="1"/>
    <n v="14.285714285714285"/>
    <n v="8.4700001480000005"/>
  </r>
  <r>
    <n v="710045"/>
    <n v="916"/>
    <n v="104133"/>
    <x v="3"/>
    <x v="0"/>
    <n v="16"/>
    <n v="47224"/>
    <n v="12"/>
    <n v="15.82000017"/>
    <n v="1"/>
    <n v="0"/>
    <n v="0"/>
    <n v="0"/>
  </r>
  <r>
    <n v="710088"/>
    <n v="916"/>
    <n v="104140"/>
    <x v="3"/>
    <x v="0"/>
    <n v="24"/>
    <n v="2283"/>
    <n v="1"/>
    <n v="1.4700000289999999"/>
    <n v="1"/>
    <n v="0"/>
    <n v="0"/>
    <n v="0"/>
  </r>
  <r>
    <n v="710360"/>
    <n v="916"/>
    <n v="104185"/>
    <x v="3"/>
    <x v="0"/>
    <n v="21"/>
    <n v="2182"/>
    <n v="1"/>
    <n v="1.5299999710000001"/>
    <n v="1"/>
    <n v="1"/>
    <n v="100"/>
    <n v="1.5299999710000001"/>
  </r>
  <r>
    <n v="710477"/>
    <n v="916"/>
    <n v="104205"/>
    <x v="0"/>
    <x v="1"/>
    <n v="16"/>
    <n v="2654"/>
    <n v="0"/>
    <n v="0"/>
    <n v="1"/>
    <n v="1"/>
    <n v="0"/>
    <n v="0"/>
  </r>
  <r>
    <n v="710480"/>
    <n v="916"/>
    <n v="104205"/>
    <x v="0"/>
    <x v="1"/>
    <n v="16"/>
    <n v="57665"/>
    <n v="14"/>
    <n v="18.06999969"/>
    <n v="1"/>
    <n v="1"/>
    <n v="7.1428571428571423"/>
    <n v="18.06999969"/>
  </r>
  <r>
    <n v="710571"/>
    <n v="916"/>
    <n v="104220"/>
    <x v="0"/>
    <x v="1"/>
    <n v="32"/>
    <n v="3091"/>
    <n v="1"/>
    <n v="1.6100000139999999"/>
    <n v="1"/>
    <n v="1"/>
    <n v="100"/>
    <n v="1.6100000139999999"/>
  </r>
  <r>
    <n v="710617"/>
    <n v="916"/>
    <n v="104228"/>
    <x v="0"/>
    <x v="1"/>
    <n v="15"/>
    <n v="5014"/>
    <n v="1"/>
    <n v="1.190000057"/>
    <n v="1"/>
    <n v="0"/>
    <n v="0"/>
    <n v="0"/>
  </r>
  <r>
    <n v="710623"/>
    <n v="916"/>
    <n v="104229"/>
    <x v="0"/>
    <x v="1"/>
    <n v="16"/>
    <n v="38726"/>
    <n v="7"/>
    <n v="9.2200002669999996"/>
    <n v="1"/>
    <n v="0"/>
    <n v="0"/>
    <n v="0"/>
  </r>
  <r>
    <n v="710628"/>
    <n v="916"/>
    <n v="104230"/>
    <x v="0"/>
    <x v="1"/>
    <n v="18"/>
    <n v="1473"/>
    <n v="0"/>
    <n v="0"/>
    <n v="1"/>
    <n v="0"/>
    <n v="0"/>
    <n v="0"/>
  </r>
  <r>
    <n v="710682"/>
    <n v="916"/>
    <n v="104239"/>
    <x v="0"/>
    <x v="1"/>
    <n v="27"/>
    <n v="1186"/>
    <n v="0"/>
    <n v="0"/>
    <n v="1"/>
    <n v="0"/>
    <n v="0"/>
    <n v="0"/>
  </r>
  <r>
    <n v="710763"/>
    <n v="916"/>
    <n v="104252"/>
    <x v="0"/>
    <x v="1"/>
    <n v="15"/>
    <n v="5369"/>
    <n v="1"/>
    <n v="1.5099999900000001"/>
    <n v="1"/>
    <n v="0"/>
    <n v="0"/>
    <n v="0"/>
  </r>
  <r>
    <n v="710836"/>
    <n v="916"/>
    <n v="104265"/>
    <x v="0"/>
    <x v="1"/>
    <n v="29"/>
    <n v="22221"/>
    <n v="7"/>
    <n v="9.4300000669999999"/>
    <n v="1"/>
    <n v="1"/>
    <n v="14.285714285714285"/>
    <n v="9.4300000669999999"/>
  </r>
  <r>
    <n v="710867"/>
    <n v="916"/>
    <n v="104270"/>
    <x v="0"/>
    <x v="1"/>
    <n v="63"/>
    <n v="1185"/>
    <n v="0"/>
    <n v="0"/>
    <n v="1"/>
    <n v="0"/>
    <n v="0"/>
    <n v="0"/>
  </r>
  <r>
    <n v="710880"/>
    <n v="916"/>
    <n v="104272"/>
    <x v="0"/>
    <x v="1"/>
    <n v="65"/>
    <n v="13019"/>
    <n v="5"/>
    <n v="6.9600000380000004"/>
    <n v="1"/>
    <n v="0"/>
    <n v="0"/>
    <n v="0"/>
  </r>
  <r>
    <n v="710961"/>
    <n v="916"/>
    <n v="104285"/>
    <x v="1"/>
    <x v="1"/>
    <n v="25"/>
    <n v="2508"/>
    <n v="1"/>
    <n v="1.2200000289999999"/>
    <n v="1"/>
    <n v="0"/>
    <n v="0"/>
    <n v="0"/>
  </r>
  <r>
    <n v="710968"/>
    <n v="916"/>
    <n v="104287"/>
    <x v="1"/>
    <x v="1"/>
    <n v="27"/>
    <n v="5864"/>
    <n v="2"/>
    <n v="2.7999999519999998"/>
    <n v="1"/>
    <n v="1"/>
    <n v="50"/>
    <n v="2.7999999519999998"/>
  </r>
  <r>
    <n v="711217"/>
    <n v="916"/>
    <n v="104328"/>
    <x v="1"/>
    <x v="1"/>
    <n v="20"/>
    <n v="2783"/>
    <n v="1"/>
    <n v="1.6000000240000001"/>
    <n v="1"/>
    <n v="0"/>
    <n v="0"/>
    <n v="0"/>
  </r>
  <r>
    <n v="711623"/>
    <n v="916"/>
    <n v="104396"/>
    <x v="2"/>
    <x v="1"/>
    <n v="15"/>
    <n v="3812"/>
    <n v="1"/>
    <n v="1.1299999949999999"/>
    <n v="2"/>
    <n v="1"/>
    <n v="100"/>
    <n v="1.1299999949999999"/>
  </r>
  <r>
    <n v="711764"/>
    <n v="916"/>
    <n v="104419"/>
    <x v="3"/>
    <x v="1"/>
    <n v="10"/>
    <n v="11199"/>
    <n v="4"/>
    <n v="5.7300000190000002"/>
    <n v="1"/>
    <n v="1"/>
    <n v="25"/>
    <n v="5.7300000190000002"/>
  </r>
  <r>
    <n v="711785"/>
    <n v="916"/>
    <n v="104423"/>
    <x v="3"/>
    <x v="1"/>
    <n v="19"/>
    <n v="292"/>
    <n v="0"/>
    <n v="0"/>
    <n v="1"/>
    <n v="0"/>
    <n v="0"/>
    <n v="0"/>
  </r>
  <r>
    <n v="711877"/>
    <n v="916"/>
    <n v="104438"/>
    <x v="3"/>
    <x v="1"/>
    <n v="63"/>
    <n v="17572"/>
    <n v="7"/>
    <n v="9.3799999950000004"/>
    <n v="1"/>
    <n v="0"/>
    <n v="0"/>
    <n v="0"/>
  </r>
  <r>
    <n v="712052"/>
    <n v="916"/>
    <n v="104467"/>
    <x v="3"/>
    <x v="1"/>
    <n v="10"/>
    <n v="1448"/>
    <n v="0"/>
    <n v="0"/>
    <n v="1"/>
    <n v="1"/>
    <n v="0"/>
    <n v="0"/>
  </r>
  <r>
    <n v="734209"/>
    <n v="936"/>
    <n v="108654"/>
    <x v="0"/>
    <x v="0"/>
    <n v="10"/>
    <n v="1772"/>
    <n v="0"/>
    <n v="0"/>
    <n v="1"/>
    <n v="1"/>
    <n v="0"/>
    <n v="0"/>
  </r>
  <r>
    <n v="734210"/>
    <n v="936"/>
    <n v="108654"/>
    <x v="0"/>
    <x v="0"/>
    <n v="10"/>
    <n v="13329"/>
    <n v="4"/>
    <n v="5.6299999950000004"/>
    <n v="1"/>
    <n v="1"/>
    <n v="25"/>
    <n v="5.6299999950000004"/>
  </r>
  <r>
    <n v="734215"/>
    <n v="936"/>
    <n v="108655"/>
    <x v="0"/>
    <x v="0"/>
    <n v="15"/>
    <n v="13659"/>
    <n v="3"/>
    <n v="3.8400000329999999"/>
    <n v="1"/>
    <n v="0"/>
    <n v="0"/>
    <n v="0"/>
  </r>
  <r>
    <n v="734243"/>
    <n v="936"/>
    <n v="108660"/>
    <x v="0"/>
    <x v="0"/>
    <n v="21"/>
    <n v="739"/>
    <n v="0"/>
    <n v="0"/>
    <n v="1"/>
    <n v="1"/>
    <n v="0"/>
    <n v="0"/>
  </r>
  <r>
    <n v="734266"/>
    <n v="936"/>
    <n v="108664"/>
    <x v="0"/>
    <x v="0"/>
    <n v="25"/>
    <n v="605"/>
    <n v="0"/>
    <n v="0"/>
    <n v="1"/>
    <n v="0"/>
    <n v="0"/>
    <n v="0"/>
  </r>
  <r>
    <n v="734272"/>
    <n v="936"/>
    <n v="108665"/>
    <x v="0"/>
    <x v="0"/>
    <n v="26"/>
    <n v="1030"/>
    <n v="0"/>
    <n v="0"/>
    <n v="1"/>
    <n v="0"/>
    <n v="0"/>
    <n v="0"/>
  </r>
  <r>
    <n v="734290"/>
    <n v="936"/>
    <n v="108668"/>
    <x v="0"/>
    <x v="0"/>
    <n v="29"/>
    <n v="5374"/>
    <n v="1"/>
    <n v="1.039999962"/>
    <n v="4"/>
    <n v="0"/>
    <n v="0"/>
    <n v="0"/>
  </r>
  <r>
    <n v="734313"/>
    <n v="936"/>
    <n v="108672"/>
    <x v="0"/>
    <x v="0"/>
    <n v="36"/>
    <n v="790"/>
    <n v="0"/>
    <n v="0"/>
    <n v="1"/>
    <n v="1"/>
    <n v="0"/>
    <n v="0"/>
  </r>
  <r>
    <n v="734314"/>
    <n v="936"/>
    <n v="108672"/>
    <x v="0"/>
    <x v="0"/>
    <n v="36"/>
    <n v="962"/>
    <n v="0"/>
    <n v="0"/>
    <n v="1"/>
    <n v="0"/>
    <n v="0"/>
    <n v="0"/>
  </r>
  <r>
    <n v="734352"/>
    <n v="936"/>
    <n v="108678"/>
    <x v="1"/>
    <x v="0"/>
    <n v="10"/>
    <n v="4423"/>
    <n v="1"/>
    <n v="1.460000038"/>
    <n v="1"/>
    <n v="1"/>
    <n v="100"/>
    <n v="1.460000038"/>
  </r>
  <r>
    <n v="734361"/>
    <n v="936"/>
    <n v="108680"/>
    <x v="1"/>
    <x v="0"/>
    <n v="16"/>
    <n v="12382"/>
    <n v="2"/>
    <n v="2.8399999139999998"/>
    <n v="1"/>
    <n v="1"/>
    <n v="50"/>
    <n v="2.8399999139999998"/>
  </r>
  <r>
    <n v="734381"/>
    <n v="936"/>
    <n v="108683"/>
    <x v="1"/>
    <x v="0"/>
    <n v="20"/>
    <n v="2938"/>
    <n v="1"/>
    <n v="1.3500000240000001"/>
    <n v="1"/>
    <n v="1"/>
    <n v="100"/>
    <n v="1.3500000240000001"/>
  </r>
  <r>
    <n v="734399"/>
    <n v="936"/>
    <n v="108686"/>
    <x v="1"/>
    <x v="0"/>
    <n v="23"/>
    <n v="239"/>
    <n v="0"/>
    <n v="0"/>
    <n v="1"/>
    <n v="0"/>
    <n v="0"/>
    <n v="0"/>
  </r>
  <r>
    <n v="734418"/>
    <n v="936"/>
    <n v="108689"/>
    <x v="1"/>
    <x v="0"/>
    <n v="26"/>
    <n v="591"/>
    <n v="0"/>
    <n v="0"/>
    <n v="1"/>
    <n v="0"/>
    <n v="0"/>
    <n v="0"/>
  </r>
  <r>
    <n v="734421"/>
    <n v="936"/>
    <n v="108690"/>
    <x v="1"/>
    <x v="0"/>
    <n v="27"/>
    <n v="10332"/>
    <n v="4"/>
    <n v="5.75"/>
    <n v="1"/>
    <n v="0"/>
    <n v="0"/>
    <n v="0"/>
  </r>
  <r>
    <n v="734427"/>
    <n v="936"/>
    <n v="108691"/>
    <x v="1"/>
    <x v="0"/>
    <n v="28"/>
    <n v="8259"/>
    <n v="3"/>
    <n v="3.9800000190000002"/>
    <n v="1"/>
    <n v="0"/>
    <n v="0"/>
    <n v="0"/>
  </r>
  <r>
    <n v="734433"/>
    <n v="936"/>
    <n v="108692"/>
    <x v="1"/>
    <x v="0"/>
    <n v="29"/>
    <n v="12158"/>
    <n v="3"/>
    <n v="4.4499999280000004"/>
    <n v="1"/>
    <n v="0"/>
    <n v="0"/>
    <n v="0"/>
  </r>
  <r>
    <n v="734582"/>
    <n v="936"/>
    <n v="108716"/>
    <x v="2"/>
    <x v="0"/>
    <n v="29"/>
    <n v="7709"/>
    <n v="2"/>
    <n v="1.3200000519999999"/>
    <n v="2"/>
    <n v="0"/>
    <n v="0"/>
    <n v="0"/>
  </r>
  <r>
    <n v="734605"/>
    <n v="936"/>
    <n v="108720"/>
    <x v="2"/>
    <x v="0"/>
    <n v="36"/>
    <n v="834"/>
    <n v="0"/>
    <n v="0"/>
    <n v="1"/>
    <n v="0"/>
    <n v="0"/>
    <n v="0"/>
  </r>
  <r>
    <n v="734660"/>
    <n v="936"/>
    <n v="108729"/>
    <x v="3"/>
    <x v="0"/>
    <n v="18"/>
    <n v="1299"/>
    <n v="0"/>
    <n v="0"/>
    <n v="2"/>
    <n v="0"/>
    <n v="0"/>
    <n v="0"/>
  </r>
  <r>
    <n v="734666"/>
    <n v="936"/>
    <n v="108730"/>
    <x v="3"/>
    <x v="0"/>
    <n v="19"/>
    <n v="371"/>
    <n v="0"/>
    <n v="0"/>
    <n v="1"/>
    <n v="0"/>
    <n v="0"/>
    <n v="0"/>
  </r>
  <r>
    <n v="734726"/>
    <n v="936"/>
    <n v="108740"/>
    <x v="3"/>
    <x v="0"/>
    <n v="29"/>
    <n v="10466"/>
    <n v="3"/>
    <n v="4.0900000329999999"/>
    <n v="1"/>
    <n v="0"/>
    <n v="0"/>
    <n v="0"/>
  </r>
  <r>
    <n v="734737"/>
    <n v="936"/>
    <n v="108742"/>
    <x v="3"/>
    <x v="0"/>
    <n v="31"/>
    <n v="839"/>
    <n v="0"/>
    <n v="0"/>
    <n v="1"/>
    <n v="0"/>
    <n v="0"/>
    <n v="0"/>
  </r>
  <r>
    <n v="734785"/>
    <n v="936"/>
    <n v="108750"/>
    <x v="0"/>
    <x v="1"/>
    <n v="10"/>
    <n v="5576"/>
    <n v="1"/>
    <n v="1.5299999710000001"/>
    <n v="1"/>
    <n v="1"/>
    <n v="100"/>
    <n v="1.5299999710000001"/>
  </r>
  <r>
    <n v="734794"/>
    <n v="936"/>
    <n v="108752"/>
    <x v="0"/>
    <x v="1"/>
    <n v="16"/>
    <n v="4010"/>
    <n v="0"/>
    <n v="0"/>
    <n v="1"/>
    <n v="0"/>
    <n v="0"/>
    <n v="0"/>
  </r>
  <r>
    <n v="734796"/>
    <n v="936"/>
    <n v="108752"/>
    <x v="0"/>
    <x v="1"/>
    <n v="16"/>
    <n v="39337"/>
    <n v="7"/>
    <n v="10.03000009"/>
    <n v="1"/>
    <n v="1"/>
    <n v="14.285714285714285"/>
    <n v="10.03000009"/>
  </r>
  <r>
    <n v="734800"/>
    <n v="936"/>
    <n v="108753"/>
    <x v="0"/>
    <x v="1"/>
    <n v="18"/>
    <n v="1635"/>
    <n v="0"/>
    <n v="0"/>
    <n v="1"/>
    <n v="0"/>
    <n v="0"/>
    <n v="0"/>
  </r>
  <r>
    <n v="734803"/>
    <n v="936"/>
    <n v="108753"/>
    <x v="0"/>
    <x v="1"/>
    <n v="18"/>
    <n v="1631"/>
    <n v="0"/>
    <n v="0"/>
    <n v="1"/>
    <n v="0"/>
    <n v="0"/>
    <n v="0"/>
  </r>
  <r>
    <n v="734852"/>
    <n v="936"/>
    <n v="108761"/>
    <x v="0"/>
    <x v="1"/>
    <n v="26"/>
    <n v="13479"/>
    <n v="3"/>
    <n v="4.25"/>
    <n v="1"/>
    <n v="0"/>
    <n v="0"/>
    <n v="0"/>
  </r>
  <r>
    <n v="734854"/>
    <n v="936"/>
    <n v="108762"/>
    <x v="0"/>
    <x v="1"/>
    <n v="27"/>
    <n v="57022"/>
    <n v="13"/>
    <n v="20.290000320000001"/>
    <n v="3"/>
    <n v="3"/>
    <n v="23.076923076923077"/>
    <n v="6.7633334400000003"/>
  </r>
  <r>
    <n v="734856"/>
    <n v="936"/>
    <n v="108762"/>
    <x v="0"/>
    <x v="1"/>
    <n v="27"/>
    <n v="5453"/>
    <n v="1"/>
    <n v="1.3899999860000001"/>
    <n v="1"/>
    <n v="1"/>
    <n v="100"/>
    <n v="1.3899999860000001"/>
  </r>
  <r>
    <n v="734866"/>
    <n v="936"/>
    <n v="108764"/>
    <x v="0"/>
    <x v="1"/>
    <n v="29"/>
    <n v="11803"/>
    <n v="3"/>
    <n v="4.4400000569999998"/>
    <n v="1"/>
    <n v="0"/>
    <n v="0"/>
    <n v="0"/>
  </r>
  <r>
    <n v="734881"/>
    <n v="936"/>
    <n v="108766"/>
    <x v="0"/>
    <x v="1"/>
    <n v="31"/>
    <n v="4259"/>
    <n v="1"/>
    <n v="1.5700000519999999"/>
    <n v="1"/>
    <n v="1"/>
    <n v="100"/>
    <n v="1.5700000519999999"/>
  </r>
  <r>
    <n v="734901"/>
    <n v="936"/>
    <n v="108770"/>
    <x v="0"/>
    <x v="1"/>
    <n v="64"/>
    <n v="1554"/>
    <n v="0"/>
    <n v="0"/>
    <n v="1"/>
    <n v="0"/>
    <n v="0"/>
    <n v="0"/>
  </r>
  <r>
    <n v="734903"/>
    <n v="936"/>
    <n v="108770"/>
    <x v="0"/>
    <x v="1"/>
    <n v="64"/>
    <n v="5323"/>
    <n v="1"/>
    <n v="1.289999962"/>
    <n v="1"/>
    <n v="1"/>
    <n v="100"/>
    <n v="1.289999962"/>
  </r>
  <r>
    <n v="734925"/>
    <n v="936"/>
    <n v="108774"/>
    <x v="1"/>
    <x v="1"/>
    <n v="10"/>
    <n v="5024"/>
    <n v="1"/>
    <n v="1.4099999670000001"/>
    <n v="1"/>
    <n v="1"/>
    <n v="100"/>
    <n v="1.4099999670000001"/>
  </r>
  <r>
    <n v="734939"/>
    <n v="936"/>
    <n v="108776"/>
    <x v="1"/>
    <x v="1"/>
    <n v="16"/>
    <n v="104648"/>
    <n v="24"/>
    <n v="33.330000040000002"/>
    <n v="4"/>
    <n v="2"/>
    <n v="8.3333333333333321"/>
    <n v="16.665000020000001"/>
  </r>
  <r>
    <n v="734968"/>
    <n v="936"/>
    <n v="108781"/>
    <x v="1"/>
    <x v="1"/>
    <n v="22"/>
    <n v="8504"/>
    <n v="3"/>
    <n v="3.340000093"/>
    <n v="1"/>
    <n v="1"/>
    <n v="33.333333333333329"/>
    <n v="3.340000093"/>
  </r>
  <r>
    <n v="734999"/>
    <n v="936"/>
    <n v="108786"/>
    <x v="1"/>
    <x v="1"/>
    <n v="27"/>
    <n v="20277"/>
    <n v="6"/>
    <n v="8.0500000719999996"/>
    <n v="1"/>
    <n v="0"/>
    <n v="0"/>
    <n v="0"/>
  </r>
  <r>
    <n v="735014"/>
    <n v="936"/>
    <n v="108788"/>
    <x v="1"/>
    <x v="1"/>
    <n v="29"/>
    <n v="12403"/>
    <n v="4"/>
    <n v="5.2100000380000004"/>
    <n v="1"/>
    <n v="1"/>
    <n v="25"/>
    <n v="5.2100000380000004"/>
  </r>
  <r>
    <n v="735032"/>
    <n v="936"/>
    <n v="108791"/>
    <x v="1"/>
    <x v="1"/>
    <n v="32"/>
    <n v="498"/>
    <n v="0"/>
    <n v="0"/>
    <n v="1"/>
    <n v="1"/>
    <n v="0"/>
    <n v="0"/>
  </r>
  <r>
    <n v="735033"/>
    <n v="936"/>
    <n v="108792"/>
    <x v="1"/>
    <x v="1"/>
    <n v="36"/>
    <n v="652"/>
    <n v="0"/>
    <n v="0"/>
    <n v="0"/>
    <n v="0"/>
    <n v="0"/>
    <n v="0"/>
  </r>
  <r>
    <n v="735043"/>
    <n v="936"/>
    <n v="108793"/>
    <x v="1"/>
    <x v="1"/>
    <n v="63"/>
    <n v="1357"/>
    <n v="0"/>
    <n v="0"/>
    <n v="1"/>
    <n v="1"/>
    <n v="0"/>
    <n v="0"/>
  </r>
  <r>
    <n v="735048"/>
    <n v="936"/>
    <n v="108794"/>
    <x v="1"/>
    <x v="1"/>
    <n v="64"/>
    <n v="1393"/>
    <n v="0"/>
    <n v="0"/>
    <n v="1"/>
    <n v="0"/>
    <n v="0"/>
    <n v="0"/>
  </r>
  <r>
    <n v="735065"/>
    <n v="936"/>
    <n v="108797"/>
    <x v="2"/>
    <x v="1"/>
    <n v="7"/>
    <n v="648"/>
    <n v="0"/>
    <n v="0"/>
    <n v="1"/>
    <n v="0"/>
    <n v="0"/>
    <n v="0"/>
  </r>
  <r>
    <n v="735109"/>
    <n v="936"/>
    <n v="108804"/>
    <x v="2"/>
    <x v="1"/>
    <n v="21"/>
    <n v="708"/>
    <n v="0"/>
    <n v="0"/>
    <n v="1"/>
    <n v="1"/>
    <n v="0"/>
    <n v="0"/>
  </r>
  <r>
    <n v="735140"/>
    <n v="936"/>
    <n v="108809"/>
    <x v="2"/>
    <x v="1"/>
    <n v="26"/>
    <n v="6907"/>
    <n v="2"/>
    <n v="2.3499999640000002"/>
    <n v="1"/>
    <n v="0"/>
    <n v="0"/>
    <n v="0"/>
  </r>
  <r>
    <n v="735143"/>
    <n v="936"/>
    <n v="108810"/>
    <x v="2"/>
    <x v="1"/>
    <n v="27"/>
    <n v="39035"/>
    <n v="13"/>
    <n v="19.329999569999998"/>
    <n v="1"/>
    <n v="0"/>
    <n v="0"/>
    <n v="0"/>
  </r>
  <r>
    <n v="735151"/>
    <n v="936"/>
    <n v="108811"/>
    <x v="2"/>
    <x v="1"/>
    <n v="28"/>
    <n v="926"/>
    <n v="0"/>
    <n v="0"/>
    <n v="1"/>
    <n v="0"/>
    <n v="0"/>
    <n v="0"/>
  </r>
  <r>
    <n v="735184"/>
    <n v="936"/>
    <n v="108817"/>
    <x v="2"/>
    <x v="1"/>
    <n v="63"/>
    <n v="4412"/>
    <n v="1"/>
    <n v="1.4500000479999999"/>
    <n v="1"/>
    <n v="0"/>
    <n v="0"/>
    <n v="0"/>
  </r>
  <r>
    <n v="735189"/>
    <n v="936"/>
    <n v="108818"/>
    <x v="2"/>
    <x v="1"/>
    <n v="64"/>
    <n v="9965"/>
    <n v="3"/>
    <n v="4.0500000719999996"/>
    <n v="1"/>
    <n v="0"/>
    <n v="0"/>
    <n v="0"/>
  </r>
  <r>
    <n v="735213"/>
    <n v="936"/>
    <n v="108822"/>
    <x v="3"/>
    <x v="1"/>
    <n v="10"/>
    <n v="73634"/>
    <n v="23"/>
    <n v="32.97999978"/>
    <n v="1"/>
    <n v="0"/>
    <n v="0"/>
    <n v="0"/>
  </r>
  <r>
    <n v="735220"/>
    <n v="936"/>
    <n v="108823"/>
    <x v="3"/>
    <x v="1"/>
    <n v="15"/>
    <n v="69708"/>
    <n v="20"/>
    <n v="31.28999949"/>
    <n v="1"/>
    <n v="0"/>
    <n v="0"/>
    <n v="0"/>
  </r>
  <r>
    <n v="735242"/>
    <n v="936"/>
    <n v="108826"/>
    <x v="3"/>
    <x v="1"/>
    <n v="19"/>
    <n v="530"/>
    <n v="0"/>
    <n v="0"/>
    <n v="1"/>
    <n v="0"/>
    <n v="0"/>
    <n v="0"/>
  </r>
  <r>
    <n v="735247"/>
    <n v="936"/>
    <n v="108827"/>
    <x v="3"/>
    <x v="1"/>
    <n v="20"/>
    <n v="14257"/>
    <n v="6"/>
    <n v="8.7899999619999996"/>
    <n v="1"/>
    <n v="0"/>
    <n v="0"/>
    <n v="0"/>
  </r>
  <r>
    <n v="735289"/>
    <n v="936"/>
    <n v="108834"/>
    <x v="3"/>
    <x v="1"/>
    <n v="27"/>
    <n v="20362"/>
    <n v="5"/>
    <n v="9.1199998860000004"/>
    <n v="1"/>
    <n v="1"/>
    <n v="20"/>
    <n v="9.1199998860000004"/>
  </r>
  <r>
    <n v="735290"/>
    <n v="936"/>
    <n v="108834"/>
    <x v="3"/>
    <x v="1"/>
    <n v="27"/>
    <n v="12215"/>
    <n v="4"/>
    <n v="6.26000011"/>
    <n v="1"/>
    <n v="0"/>
    <n v="0"/>
    <n v="0"/>
  </r>
  <r>
    <n v="735298"/>
    <n v="936"/>
    <n v="108836"/>
    <x v="3"/>
    <x v="1"/>
    <n v="29"/>
    <n v="85412"/>
    <n v="28"/>
    <n v="38.63999999"/>
    <n v="2"/>
    <n v="1"/>
    <n v="3.5714285714285712"/>
    <n v="38.63999999"/>
  </r>
  <r>
    <n v="736869"/>
    <n v="936"/>
    <n v="109448"/>
    <x v="0"/>
    <x v="0"/>
    <n v="2"/>
    <n v="2338"/>
    <n v="1"/>
    <n v="0.23999999499999999"/>
    <n v="1"/>
    <n v="0"/>
    <n v="0"/>
    <n v="0"/>
  </r>
  <r>
    <n v="736890"/>
    <n v="936"/>
    <n v="109451"/>
    <x v="0"/>
    <x v="0"/>
    <n v="15"/>
    <n v="2522"/>
    <n v="0"/>
    <n v="0"/>
    <n v="1"/>
    <n v="0"/>
    <n v="0"/>
    <n v="0"/>
  </r>
  <r>
    <n v="736893"/>
    <n v="936"/>
    <n v="109452"/>
    <x v="0"/>
    <x v="0"/>
    <n v="16"/>
    <n v="3587"/>
    <n v="0"/>
    <n v="0"/>
    <n v="1"/>
    <n v="0"/>
    <n v="0"/>
    <n v="0"/>
  </r>
  <r>
    <n v="736977"/>
    <n v="936"/>
    <n v="109470"/>
    <x v="0"/>
    <x v="0"/>
    <n v="27"/>
    <n v="1273"/>
    <n v="0"/>
    <n v="0"/>
    <n v="1"/>
    <n v="0"/>
    <n v="0"/>
    <n v="0"/>
  </r>
  <r>
    <n v="736988"/>
    <n v="936"/>
    <n v="109472"/>
    <x v="0"/>
    <x v="0"/>
    <n v="28"/>
    <n v="3891"/>
    <n v="1"/>
    <n v="1.0900000329999999"/>
    <n v="1"/>
    <n v="0"/>
    <n v="0"/>
    <n v="0"/>
  </r>
  <r>
    <n v="736995"/>
    <n v="936"/>
    <n v="109473"/>
    <x v="0"/>
    <x v="0"/>
    <n v="29"/>
    <n v="1888"/>
    <n v="0"/>
    <n v="0"/>
    <n v="1"/>
    <n v="0"/>
    <n v="0"/>
    <n v="0"/>
  </r>
  <r>
    <n v="736997"/>
    <n v="936"/>
    <n v="109473"/>
    <x v="0"/>
    <x v="0"/>
    <n v="29"/>
    <n v="1895"/>
    <n v="0"/>
    <n v="0"/>
    <n v="1"/>
    <n v="0"/>
    <n v="0"/>
    <n v="0"/>
  </r>
  <r>
    <n v="737097"/>
    <n v="936"/>
    <n v="109498"/>
    <x v="1"/>
    <x v="0"/>
    <n v="7"/>
    <n v="715"/>
    <n v="0"/>
    <n v="0"/>
    <n v="1"/>
    <n v="0"/>
    <n v="0"/>
    <n v="0"/>
  </r>
  <r>
    <n v="737130"/>
    <n v="936"/>
    <n v="109507"/>
    <x v="1"/>
    <x v="0"/>
    <n v="16"/>
    <n v="11199"/>
    <n v="2"/>
    <n v="2.6800000669999999"/>
    <n v="1"/>
    <n v="0"/>
    <n v="0"/>
    <n v="0"/>
  </r>
  <r>
    <n v="737320"/>
    <n v="936"/>
    <n v="109553"/>
    <x v="1"/>
    <x v="0"/>
    <n v="63"/>
    <n v="5676"/>
    <n v="2"/>
    <n v="3.0099999899999998"/>
    <n v="1"/>
    <n v="0"/>
    <n v="0"/>
    <n v="0"/>
  </r>
  <r>
    <n v="737375"/>
    <n v="936"/>
    <n v="109565"/>
    <x v="2"/>
    <x v="0"/>
    <n v="10"/>
    <n v="1415"/>
    <n v="0"/>
    <n v="0"/>
    <n v="1"/>
    <n v="0"/>
    <n v="0"/>
    <n v="0"/>
  </r>
  <r>
    <n v="737524"/>
    <n v="936"/>
    <n v="109601"/>
    <x v="2"/>
    <x v="0"/>
    <n v="30"/>
    <n v="2148"/>
    <n v="1"/>
    <n v="1.5800000430000001"/>
    <n v="1"/>
    <n v="1"/>
    <n v="100"/>
    <n v="1.5800000430000001"/>
  </r>
  <r>
    <n v="737644"/>
    <n v="936"/>
    <n v="109629"/>
    <x v="3"/>
    <x v="0"/>
    <n v="16"/>
    <n v="45401"/>
    <n v="10"/>
    <n v="14.06000042"/>
    <n v="1"/>
    <n v="0"/>
    <n v="0"/>
    <n v="0"/>
  </r>
  <r>
    <n v="737657"/>
    <n v="936"/>
    <n v="109633"/>
    <x v="3"/>
    <x v="0"/>
    <n v="18"/>
    <n v="7478"/>
    <n v="2"/>
    <n v="2.9000000950000002"/>
    <n v="1"/>
    <n v="1"/>
    <n v="50"/>
    <n v="2.9000000950000002"/>
  </r>
  <r>
    <n v="737658"/>
    <n v="936"/>
    <n v="109633"/>
    <x v="3"/>
    <x v="0"/>
    <n v="18"/>
    <n v="4919"/>
    <n v="1"/>
    <n v="1.5900000329999999"/>
    <n v="1"/>
    <n v="0"/>
    <n v="0"/>
    <n v="0"/>
  </r>
  <r>
    <n v="737674"/>
    <n v="936"/>
    <n v="109637"/>
    <x v="3"/>
    <x v="0"/>
    <n v="20"/>
    <n v="533"/>
    <n v="0"/>
    <n v="0"/>
    <n v="1"/>
    <n v="1"/>
    <n v="0"/>
    <n v="0"/>
  </r>
  <r>
    <n v="737766"/>
    <n v="936"/>
    <n v="109659"/>
    <x v="3"/>
    <x v="0"/>
    <n v="29"/>
    <n v="1447"/>
    <n v="0"/>
    <n v="0"/>
    <n v="1"/>
    <n v="1"/>
    <n v="0"/>
    <n v="0"/>
  </r>
  <r>
    <n v="737896"/>
    <n v="936"/>
    <n v="109689"/>
    <x v="0"/>
    <x v="1"/>
    <n v="16"/>
    <n v="17553"/>
    <n v="3"/>
    <n v="4.5900001530000001"/>
    <n v="1"/>
    <n v="0"/>
    <n v="0"/>
    <n v="0"/>
  </r>
  <r>
    <n v="737931"/>
    <n v="936"/>
    <n v="109698"/>
    <x v="0"/>
    <x v="1"/>
    <n v="20"/>
    <n v="3343"/>
    <n v="1"/>
    <n v="0.540000021"/>
    <n v="1"/>
    <n v="0"/>
    <n v="0"/>
    <n v="0"/>
  </r>
  <r>
    <n v="737961"/>
    <n v="936"/>
    <n v="109706"/>
    <x v="0"/>
    <x v="1"/>
    <n v="23"/>
    <n v="523"/>
    <n v="0"/>
    <n v="0"/>
    <n v="1"/>
    <n v="0"/>
    <n v="0"/>
    <n v="0"/>
  </r>
  <r>
    <n v="737995"/>
    <n v="936"/>
    <n v="109714"/>
    <x v="0"/>
    <x v="1"/>
    <n v="26"/>
    <n v="1873"/>
    <n v="0"/>
    <n v="0"/>
    <n v="1"/>
    <n v="0"/>
    <n v="0"/>
    <n v="0"/>
  </r>
  <r>
    <n v="738006"/>
    <n v="936"/>
    <n v="109717"/>
    <x v="0"/>
    <x v="1"/>
    <n v="27"/>
    <n v="34740"/>
    <n v="7"/>
    <n v="13.41000009"/>
    <n v="1"/>
    <n v="1"/>
    <n v="14.285714285714285"/>
    <n v="13.41000009"/>
  </r>
  <r>
    <n v="738067"/>
    <n v="936"/>
    <n v="109731"/>
    <x v="0"/>
    <x v="1"/>
    <n v="32"/>
    <n v="658"/>
    <n v="0"/>
    <n v="0"/>
    <n v="1"/>
    <n v="0"/>
    <n v="0"/>
    <n v="0"/>
  </r>
  <r>
    <n v="738098"/>
    <n v="936"/>
    <n v="109738"/>
    <x v="0"/>
    <x v="1"/>
    <n v="64"/>
    <n v="1539"/>
    <n v="0"/>
    <n v="0"/>
    <n v="1"/>
    <n v="0"/>
    <n v="0"/>
    <n v="0"/>
  </r>
  <r>
    <n v="738307"/>
    <n v="936"/>
    <n v="109788"/>
    <x v="1"/>
    <x v="1"/>
    <n v="31"/>
    <n v="3010"/>
    <n v="1"/>
    <n v="0.86000001400000003"/>
    <n v="1"/>
    <n v="1"/>
    <n v="100"/>
    <n v="0.86000001400000003"/>
  </r>
  <r>
    <n v="738389"/>
    <n v="936"/>
    <n v="109808"/>
    <x v="2"/>
    <x v="1"/>
    <n v="10"/>
    <n v="27081"/>
    <n v="9"/>
    <n v="10.77000046"/>
    <n v="1"/>
    <n v="1"/>
    <n v="11.111111111111111"/>
    <n v="10.77000046"/>
  </r>
  <r>
    <n v="738408"/>
    <n v="936"/>
    <n v="109813"/>
    <x v="2"/>
    <x v="1"/>
    <n v="16"/>
    <n v="20233"/>
    <n v="4"/>
    <n v="5.5900001530000001"/>
    <n v="3"/>
    <n v="0"/>
    <n v="0"/>
    <n v="0"/>
  </r>
  <r>
    <n v="738413"/>
    <n v="936"/>
    <n v="109813"/>
    <x v="2"/>
    <x v="1"/>
    <n v="16"/>
    <n v="147159"/>
    <n v="36"/>
    <n v="58.160000439999997"/>
    <n v="3"/>
    <n v="1"/>
    <n v="2.7777777777777777"/>
    <n v="58.160000439999997"/>
  </r>
  <r>
    <n v="738423"/>
    <n v="936"/>
    <n v="109816"/>
    <x v="2"/>
    <x v="1"/>
    <n v="18"/>
    <n v="21664"/>
    <n v="7"/>
    <n v="10.61999977"/>
    <n v="1"/>
    <n v="1"/>
    <n v="14.285714285714285"/>
    <n v="10.61999977"/>
  </r>
  <r>
    <n v="738436"/>
    <n v="936"/>
    <n v="109820"/>
    <x v="2"/>
    <x v="1"/>
    <n v="19"/>
    <n v="9112"/>
    <n v="4"/>
    <n v="5.4600000380000004"/>
    <n v="1"/>
    <n v="1"/>
    <n v="25"/>
    <n v="5.4600000380000004"/>
  </r>
  <r>
    <n v="738463"/>
    <n v="936"/>
    <n v="109826"/>
    <x v="2"/>
    <x v="1"/>
    <n v="21"/>
    <n v="542"/>
    <n v="0"/>
    <n v="0"/>
    <n v="1"/>
    <n v="0"/>
    <n v="0"/>
    <n v="0"/>
  </r>
  <r>
    <n v="738528"/>
    <n v="936"/>
    <n v="109839"/>
    <x v="2"/>
    <x v="1"/>
    <n v="30"/>
    <n v="402"/>
    <n v="0"/>
    <n v="0"/>
    <n v="1"/>
    <n v="1"/>
    <n v="0"/>
    <n v="0"/>
  </r>
  <r>
    <n v="738560"/>
    <n v="936"/>
    <n v="109844"/>
    <x v="2"/>
    <x v="1"/>
    <n v="64"/>
    <n v="1338"/>
    <n v="0"/>
    <n v="0"/>
    <n v="1"/>
    <n v="0"/>
    <n v="0"/>
    <n v="0"/>
  </r>
  <r>
    <n v="738582"/>
    <n v="936"/>
    <n v="109848"/>
    <x v="3"/>
    <x v="1"/>
    <n v="10"/>
    <n v="46150"/>
    <n v="15"/>
    <n v="20.17999983"/>
    <n v="1"/>
    <n v="1"/>
    <n v="6.666666666666667"/>
    <n v="20.17999983"/>
  </r>
  <r>
    <n v="738592"/>
    <n v="936"/>
    <n v="109850"/>
    <x v="3"/>
    <x v="1"/>
    <n v="16"/>
    <n v="493821"/>
    <n v="116"/>
    <n v="176.37999769999999"/>
    <n v="4"/>
    <n v="1"/>
    <n v="0.86206896551724133"/>
    <n v="176.37999769999999"/>
  </r>
  <r>
    <n v="738593"/>
    <n v="936"/>
    <n v="109850"/>
    <x v="3"/>
    <x v="1"/>
    <n v="16"/>
    <n v="92011"/>
    <n v="27"/>
    <n v="34.390000460000003"/>
    <n v="2"/>
    <n v="1"/>
    <n v="3.7037037037037033"/>
    <n v="34.390000460000003"/>
  </r>
  <r>
    <n v="738598"/>
    <n v="936"/>
    <n v="109851"/>
    <x v="3"/>
    <x v="1"/>
    <n v="18"/>
    <n v="12956"/>
    <n v="4"/>
    <n v="5.4900000100000002"/>
    <n v="1"/>
    <n v="1"/>
    <n v="25"/>
    <n v="5.4900000100000002"/>
  </r>
  <r>
    <n v="738606"/>
    <n v="936"/>
    <n v="109852"/>
    <x v="3"/>
    <x v="1"/>
    <n v="19"/>
    <n v="529"/>
    <n v="0"/>
    <n v="0"/>
    <n v="1"/>
    <n v="0"/>
    <n v="0"/>
    <n v="0"/>
  </r>
  <r>
    <n v="738637"/>
    <n v="936"/>
    <n v="109857"/>
    <x v="3"/>
    <x v="1"/>
    <n v="24"/>
    <n v="944"/>
    <n v="1"/>
    <n v="1.4199999569999999"/>
    <n v="1"/>
    <n v="0"/>
    <n v="0"/>
    <n v="0"/>
  </r>
  <r>
    <n v="738648"/>
    <n v="936"/>
    <n v="109859"/>
    <x v="3"/>
    <x v="1"/>
    <n v="26"/>
    <n v="111090"/>
    <n v="38"/>
    <n v="51.97000027"/>
    <n v="5"/>
    <n v="1"/>
    <n v="2.6315789473684208"/>
    <n v="51.97000027"/>
  </r>
  <r>
    <n v="747212"/>
    <n v="936"/>
    <n v="110836"/>
    <x v="0"/>
    <x v="0"/>
    <n v="10"/>
    <n v="7208"/>
    <n v="2"/>
    <n v="3.1900000569999998"/>
    <n v="1"/>
    <n v="0"/>
    <n v="0"/>
    <n v="0"/>
  </r>
  <r>
    <n v="747213"/>
    <n v="936"/>
    <n v="110836"/>
    <x v="0"/>
    <x v="0"/>
    <n v="10"/>
    <n v="1746"/>
    <n v="0"/>
    <n v="0"/>
    <n v="1"/>
    <n v="0"/>
    <n v="0"/>
    <n v="0"/>
  </r>
  <r>
    <n v="747220"/>
    <n v="936"/>
    <n v="110837"/>
    <x v="0"/>
    <x v="0"/>
    <n v="15"/>
    <n v="2474"/>
    <n v="0"/>
    <n v="0"/>
    <n v="2"/>
    <n v="2"/>
    <n v="0"/>
    <n v="0"/>
  </r>
  <r>
    <n v="747222"/>
    <n v="936"/>
    <n v="110838"/>
    <x v="0"/>
    <x v="0"/>
    <n v="16"/>
    <n v="12489"/>
    <n v="2"/>
    <n v="1.960000038"/>
    <n v="1"/>
    <n v="0"/>
    <n v="0"/>
    <n v="0"/>
  </r>
  <r>
    <n v="747223"/>
    <n v="936"/>
    <n v="110838"/>
    <x v="0"/>
    <x v="0"/>
    <n v="16"/>
    <n v="8032"/>
    <n v="1"/>
    <n v="0.60000002399999997"/>
    <n v="2"/>
    <n v="0"/>
    <n v="0"/>
    <n v="0"/>
  </r>
  <r>
    <n v="747248"/>
    <n v="936"/>
    <n v="110842"/>
    <x v="0"/>
    <x v="0"/>
    <n v="21"/>
    <n v="472"/>
    <n v="0"/>
    <n v="0"/>
    <n v="1"/>
    <n v="1"/>
    <n v="0"/>
    <n v="0"/>
  </r>
  <r>
    <n v="747332"/>
    <n v="936"/>
    <n v="110856"/>
    <x v="0"/>
    <x v="0"/>
    <n v="64"/>
    <n v="792"/>
    <n v="0"/>
    <n v="0"/>
    <n v="1"/>
    <n v="1"/>
    <n v="0"/>
    <n v="0"/>
  </r>
  <r>
    <n v="747362"/>
    <n v="936"/>
    <n v="110861"/>
    <x v="1"/>
    <x v="0"/>
    <n v="15"/>
    <n v="4607"/>
    <n v="1"/>
    <n v="1.1499999759999999"/>
    <n v="1"/>
    <n v="1"/>
    <n v="100"/>
    <n v="1.1499999759999999"/>
  </r>
  <r>
    <n v="747369"/>
    <n v="936"/>
    <n v="110862"/>
    <x v="1"/>
    <x v="0"/>
    <n v="16"/>
    <n v="13355"/>
    <n v="2"/>
    <n v="3.1800000669999999"/>
    <n v="1"/>
    <n v="1"/>
    <n v="50"/>
    <n v="3.1800000669999999"/>
  </r>
  <r>
    <n v="747370"/>
    <n v="936"/>
    <n v="110862"/>
    <x v="1"/>
    <x v="0"/>
    <n v="16"/>
    <n v="2936"/>
    <n v="0"/>
    <n v="0"/>
    <n v="1"/>
    <n v="0"/>
    <n v="0"/>
    <n v="0"/>
  </r>
  <r>
    <n v="747401"/>
    <n v="936"/>
    <n v="110867"/>
    <x v="1"/>
    <x v="0"/>
    <n v="22"/>
    <n v="2793"/>
    <n v="1"/>
    <n v="0.980000019"/>
    <n v="1"/>
    <n v="1"/>
    <n v="100"/>
    <n v="0.980000019"/>
  </r>
  <r>
    <n v="747435"/>
    <n v="936"/>
    <n v="110873"/>
    <x v="1"/>
    <x v="0"/>
    <n v="28"/>
    <n v="1032"/>
    <n v="0"/>
    <n v="0"/>
    <n v="1"/>
    <n v="0"/>
    <n v="0"/>
    <n v="0"/>
  </r>
  <r>
    <n v="747439"/>
    <n v="936"/>
    <n v="110874"/>
    <x v="1"/>
    <x v="0"/>
    <n v="29"/>
    <n v="1662"/>
    <n v="0"/>
    <n v="0"/>
    <n v="1"/>
    <n v="1"/>
    <n v="0"/>
    <n v="0"/>
  </r>
  <r>
    <n v="747489"/>
    <n v="936"/>
    <n v="110882"/>
    <x v="2"/>
    <x v="0"/>
    <n v="2"/>
    <n v="4016"/>
    <n v="2"/>
    <n v="1.480000049"/>
    <n v="1"/>
    <n v="1"/>
    <n v="50"/>
    <n v="1.480000049"/>
  </r>
  <r>
    <n v="747514"/>
    <n v="936"/>
    <n v="110886"/>
    <x v="2"/>
    <x v="0"/>
    <n v="16"/>
    <n v="14843"/>
    <n v="3"/>
    <n v="2.9399999380000001"/>
    <n v="1"/>
    <n v="1"/>
    <n v="33.333333333333329"/>
    <n v="2.9399999380000001"/>
  </r>
  <r>
    <n v="747645"/>
    <n v="936"/>
    <n v="110908"/>
    <x v="3"/>
    <x v="0"/>
    <n v="10"/>
    <n v="9674"/>
    <n v="3"/>
    <n v="4.6000000239999999"/>
    <n v="1"/>
    <n v="1"/>
    <n v="33.333333333333329"/>
    <n v="4.6000000239999999"/>
  </r>
  <r>
    <n v="747659"/>
    <n v="936"/>
    <n v="110910"/>
    <x v="3"/>
    <x v="0"/>
    <n v="16"/>
    <n v="12186"/>
    <n v="2"/>
    <n v="2.6699999569999999"/>
    <n v="1"/>
    <n v="0"/>
    <n v="0"/>
    <n v="0"/>
  </r>
  <r>
    <n v="747675"/>
    <n v="936"/>
    <n v="110913"/>
    <x v="3"/>
    <x v="0"/>
    <n v="20"/>
    <n v="673"/>
    <n v="0"/>
    <n v="0"/>
    <n v="1"/>
    <n v="0"/>
    <n v="0"/>
    <n v="0"/>
  </r>
  <r>
    <n v="747678"/>
    <n v="936"/>
    <n v="110914"/>
    <x v="3"/>
    <x v="0"/>
    <n v="21"/>
    <n v="370"/>
    <n v="0"/>
    <n v="0"/>
    <n v="1"/>
    <n v="1"/>
    <n v="0"/>
    <n v="0"/>
  </r>
  <r>
    <n v="747712"/>
    <n v="936"/>
    <n v="110919"/>
    <x v="3"/>
    <x v="0"/>
    <n v="26"/>
    <n v="450"/>
    <n v="0"/>
    <n v="0"/>
    <n v="1"/>
    <n v="1"/>
    <n v="0"/>
    <n v="0"/>
  </r>
  <r>
    <n v="747790"/>
    <n v="936"/>
    <n v="110932"/>
    <x v="0"/>
    <x v="1"/>
    <n v="10"/>
    <n v="2077"/>
    <n v="0"/>
    <n v="0"/>
    <n v="1"/>
    <n v="1"/>
    <n v="0"/>
    <n v="0"/>
  </r>
  <r>
    <n v="747791"/>
    <n v="936"/>
    <n v="110932"/>
    <x v="0"/>
    <x v="1"/>
    <n v="10"/>
    <n v="31393"/>
    <n v="8"/>
    <n v="10.96000051"/>
    <n v="1"/>
    <n v="1"/>
    <n v="12.5"/>
    <n v="10.96000051"/>
  </r>
  <r>
    <n v="747795"/>
    <n v="936"/>
    <n v="110933"/>
    <x v="0"/>
    <x v="1"/>
    <n v="15"/>
    <n v="8410"/>
    <n v="2"/>
    <n v="2.3599998950000001"/>
    <n v="1"/>
    <n v="1"/>
    <n v="50"/>
    <n v="2.3599998950000001"/>
  </r>
  <r>
    <n v="747798"/>
    <n v="936"/>
    <n v="110934"/>
    <x v="0"/>
    <x v="1"/>
    <n v="16"/>
    <n v="25884"/>
    <n v="5"/>
    <n v="7.3500001429999999"/>
    <n v="1"/>
    <n v="0"/>
    <n v="0"/>
    <n v="0"/>
  </r>
  <r>
    <n v="747824"/>
    <n v="936"/>
    <n v="110938"/>
    <x v="0"/>
    <x v="1"/>
    <n v="21"/>
    <n v="608"/>
    <n v="0"/>
    <n v="0"/>
    <n v="1"/>
    <n v="1"/>
    <n v="0"/>
    <n v="0"/>
  </r>
  <r>
    <n v="747828"/>
    <n v="936"/>
    <n v="110939"/>
    <x v="0"/>
    <x v="1"/>
    <n v="22"/>
    <n v="28488"/>
    <n v="10"/>
    <n v="9.3400000330000008"/>
    <n v="1"/>
    <n v="0"/>
    <n v="0"/>
    <n v="0"/>
  </r>
  <r>
    <n v="747852"/>
    <n v="936"/>
    <n v="110943"/>
    <x v="0"/>
    <x v="1"/>
    <n v="26"/>
    <n v="10126"/>
    <n v="3"/>
    <n v="4.6199998860000004"/>
    <n v="1"/>
    <n v="0"/>
    <n v="0"/>
    <n v="0"/>
  </r>
  <r>
    <n v="747859"/>
    <n v="936"/>
    <n v="110944"/>
    <x v="0"/>
    <x v="1"/>
    <n v="27"/>
    <n v="22572"/>
    <n v="5"/>
    <n v="8.5"/>
    <n v="1"/>
    <n v="0"/>
    <n v="0"/>
    <n v="0"/>
  </r>
  <r>
    <n v="747863"/>
    <n v="936"/>
    <n v="110944"/>
    <x v="0"/>
    <x v="1"/>
    <n v="27"/>
    <n v="1955"/>
    <n v="0"/>
    <n v="0"/>
    <n v="1"/>
    <n v="1"/>
    <n v="0"/>
    <n v="0"/>
  </r>
  <r>
    <n v="747879"/>
    <n v="936"/>
    <n v="110947"/>
    <x v="0"/>
    <x v="1"/>
    <n v="30"/>
    <n v="493"/>
    <n v="0"/>
    <n v="0"/>
    <n v="1"/>
    <n v="0"/>
    <n v="0"/>
    <n v="0"/>
  </r>
  <r>
    <n v="747903"/>
    <n v="936"/>
    <n v="110951"/>
    <x v="0"/>
    <x v="1"/>
    <n v="63"/>
    <n v="1491"/>
    <n v="0"/>
    <n v="0"/>
    <n v="1"/>
    <n v="1"/>
    <n v="0"/>
    <n v="0"/>
  </r>
  <r>
    <n v="747911"/>
    <n v="936"/>
    <n v="110952"/>
    <x v="0"/>
    <x v="1"/>
    <n v="64"/>
    <n v="1495"/>
    <n v="0"/>
    <n v="0"/>
    <n v="1"/>
    <n v="1"/>
    <n v="0"/>
    <n v="0"/>
  </r>
  <r>
    <n v="747968"/>
    <n v="936"/>
    <n v="110962"/>
    <x v="1"/>
    <x v="1"/>
    <n v="21"/>
    <n v="512"/>
    <n v="0"/>
    <n v="0"/>
    <n v="0"/>
    <n v="0"/>
    <n v="0"/>
    <n v="0"/>
  </r>
  <r>
    <n v="747991"/>
    <n v="936"/>
    <n v="110966"/>
    <x v="1"/>
    <x v="1"/>
    <n v="25"/>
    <n v="4868"/>
    <n v="2"/>
    <n v="2.420000076"/>
    <n v="1"/>
    <n v="0"/>
    <n v="0"/>
    <n v="0"/>
  </r>
  <r>
    <n v="748000"/>
    <n v="936"/>
    <n v="110967"/>
    <x v="1"/>
    <x v="1"/>
    <n v="26"/>
    <n v="6585"/>
    <n v="2"/>
    <n v="2.9500000480000002"/>
    <n v="1"/>
    <n v="0"/>
    <n v="0"/>
    <n v="0"/>
  </r>
  <r>
    <n v="748007"/>
    <n v="936"/>
    <n v="110968"/>
    <x v="1"/>
    <x v="1"/>
    <n v="27"/>
    <n v="10164"/>
    <n v="2"/>
    <n v="3.7200000289999999"/>
    <n v="1"/>
    <n v="1"/>
    <n v="50"/>
    <n v="3.7200000289999999"/>
  </r>
  <r>
    <n v="748014"/>
    <n v="936"/>
    <n v="110970"/>
    <x v="1"/>
    <x v="1"/>
    <n v="29"/>
    <n v="11182"/>
    <n v="4"/>
    <n v="4.4499998090000004"/>
    <n v="1"/>
    <n v="0"/>
    <n v="0"/>
    <n v="0"/>
  </r>
  <r>
    <n v="748045"/>
    <n v="936"/>
    <n v="110975"/>
    <x v="1"/>
    <x v="1"/>
    <n v="63"/>
    <n v="1238"/>
    <n v="0"/>
    <n v="0"/>
    <n v="1"/>
    <n v="0"/>
    <n v="0"/>
    <n v="0"/>
  </r>
  <r>
    <n v="748086"/>
    <n v="936"/>
    <n v="110982"/>
    <x v="2"/>
    <x v="1"/>
    <n v="16"/>
    <n v="34127"/>
    <n v="8"/>
    <n v="13.07000017"/>
    <n v="1"/>
    <n v="0"/>
    <n v="0"/>
    <n v="0"/>
  </r>
  <r>
    <n v="748087"/>
    <n v="936"/>
    <n v="110982"/>
    <x v="2"/>
    <x v="1"/>
    <n v="16"/>
    <n v="29466"/>
    <n v="7"/>
    <n v="10.849999670000001"/>
    <n v="2"/>
    <n v="0"/>
    <n v="0"/>
    <n v="0"/>
  </r>
  <r>
    <n v="748089"/>
    <n v="936"/>
    <n v="110982"/>
    <x v="2"/>
    <x v="1"/>
    <n v="16"/>
    <n v="38759"/>
    <n v="9"/>
    <n v="10.849999670000001"/>
    <n v="1"/>
    <n v="0"/>
    <n v="0"/>
    <n v="0"/>
  </r>
  <r>
    <n v="748091"/>
    <n v="936"/>
    <n v="110982"/>
    <x v="2"/>
    <x v="1"/>
    <n v="16"/>
    <n v="41720"/>
    <n v="10"/>
    <n v="12.06000006"/>
    <n v="1"/>
    <n v="1"/>
    <n v="10"/>
    <n v="12.06000006"/>
  </r>
  <r>
    <n v="748225"/>
    <n v="936"/>
    <n v="111005"/>
    <x v="3"/>
    <x v="1"/>
    <n v="15"/>
    <n v="18602"/>
    <n v="5"/>
    <n v="8.8600001339999999"/>
    <n v="1"/>
    <n v="0"/>
    <n v="0"/>
    <n v="0"/>
  </r>
  <r>
    <n v="748230"/>
    <n v="936"/>
    <n v="111006"/>
    <x v="3"/>
    <x v="1"/>
    <n v="16"/>
    <n v="83929"/>
    <n v="21"/>
    <n v="27.729999540000001"/>
    <n v="4"/>
    <n v="1"/>
    <n v="4.7619047619047619"/>
    <n v="27.729999540000001"/>
  </r>
  <r>
    <n v="748231"/>
    <n v="936"/>
    <n v="111006"/>
    <x v="3"/>
    <x v="1"/>
    <n v="16"/>
    <n v="25194"/>
    <n v="6"/>
    <n v="7.3499999049999998"/>
    <n v="1"/>
    <n v="0"/>
    <n v="0"/>
    <n v="0"/>
  </r>
  <r>
    <n v="748233"/>
    <n v="936"/>
    <n v="111006"/>
    <x v="3"/>
    <x v="1"/>
    <n v="16"/>
    <n v="78627"/>
    <n v="19"/>
    <n v="26.530000449999999"/>
    <n v="1"/>
    <n v="0"/>
    <n v="0"/>
    <n v="0"/>
  </r>
  <r>
    <n v="748235"/>
    <n v="936"/>
    <n v="111006"/>
    <x v="3"/>
    <x v="1"/>
    <n v="16"/>
    <n v="102695"/>
    <n v="25"/>
    <n v="39.42999983"/>
    <n v="3"/>
    <n v="0"/>
    <n v="0"/>
    <n v="0"/>
  </r>
  <r>
    <n v="748294"/>
    <n v="936"/>
    <n v="111016"/>
    <x v="3"/>
    <x v="1"/>
    <n v="27"/>
    <n v="82827"/>
    <n v="24"/>
    <n v="47.930000309999997"/>
    <n v="3"/>
    <n v="0"/>
    <n v="0"/>
    <n v="0"/>
  </r>
  <r>
    <n v="748295"/>
    <n v="936"/>
    <n v="111016"/>
    <x v="3"/>
    <x v="1"/>
    <n v="27"/>
    <n v="9240"/>
    <n v="3"/>
    <n v="6.0399999619999996"/>
    <n v="1"/>
    <n v="0"/>
    <n v="0"/>
    <n v="0"/>
  </r>
  <r>
    <n v="748303"/>
    <n v="936"/>
    <n v="111018"/>
    <x v="3"/>
    <x v="1"/>
    <n v="29"/>
    <n v="7706"/>
    <n v="2"/>
    <n v="2.369999886"/>
    <n v="1"/>
    <n v="0"/>
    <n v="0"/>
    <n v="0"/>
  </r>
  <r>
    <n v="748314"/>
    <n v="936"/>
    <n v="111020"/>
    <x v="3"/>
    <x v="1"/>
    <n v="31"/>
    <n v="7821"/>
    <n v="4"/>
    <n v="6.3400001530000001"/>
    <n v="1"/>
    <n v="1"/>
    <n v="25"/>
    <n v="6.3400001530000001"/>
  </r>
  <r>
    <n v="748341"/>
    <n v="936"/>
    <n v="111024"/>
    <x v="3"/>
    <x v="1"/>
    <n v="64"/>
    <n v="1363"/>
    <n v="0"/>
    <n v="0"/>
    <n v="1"/>
    <n v="1"/>
    <n v="0"/>
    <n v="0"/>
  </r>
  <r>
    <n v="776318"/>
    <n v="936"/>
    <n v="115484"/>
    <x v="3"/>
    <x v="1"/>
    <n v="15"/>
    <n v="3569"/>
    <n v="0"/>
    <n v="0"/>
    <n v="1"/>
    <n v="1"/>
    <n v="0"/>
    <n v="0"/>
  </r>
  <r>
    <n v="776322"/>
    <n v="936"/>
    <n v="115485"/>
    <x v="3"/>
    <x v="1"/>
    <n v="16"/>
    <n v="119063"/>
    <n v="34"/>
    <n v="53.219999489999999"/>
    <n v="1"/>
    <n v="0"/>
    <n v="0"/>
    <n v="0"/>
  </r>
  <r>
    <n v="776323"/>
    <n v="936"/>
    <n v="115485"/>
    <x v="3"/>
    <x v="1"/>
    <n v="16"/>
    <n v="99078"/>
    <n v="23"/>
    <n v="35.799999479999997"/>
    <n v="2"/>
    <n v="0"/>
    <n v="0"/>
    <n v="0"/>
  </r>
  <r>
    <n v="776325"/>
    <n v="936"/>
    <n v="115485"/>
    <x v="3"/>
    <x v="1"/>
    <n v="16"/>
    <n v="452398"/>
    <n v="114"/>
    <n v="180.22000120000001"/>
    <n v="1"/>
    <n v="0"/>
    <n v="0"/>
    <n v="0"/>
  </r>
  <r>
    <n v="776334"/>
    <n v="936"/>
    <n v="115487"/>
    <x v="3"/>
    <x v="1"/>
    <n v="10"/>
    <n v="191223"/>
    <n v="48"/>
    <n v="76.41000056"/>
    <n v="1"/>
    <n v="0"/>
    <n v="0"/>
    <n v="0"/>
  </r>
  <r>
    <n v="776336"/>
    <n v="936"/>
    <n v="115487"/>
    <x v="3"/>
    <x v="1"/>
    <n v="10"/>
    <n v="22216"/>
    <n v="6"/>
    <n v="9.5499999520000003"/>
    <n v="1"/>
    <n v="0"/>
    <n v="0"/>
    <n v="0"/>
  </r>
  <r>
    <n v="776338"/>
    <n v="936"/>
    <n v="115487"/>
    <x v="3"/>
    <x v="1"/>
    <n v="10"/>
    <n v="48291"/>
    <n v="11"/>
    <n v="18.019999980000001"/>
    <n v="1"/>
    <n v="0"/>
    <n v="0"/>
    <n v="0"/>
  </r>
  <r>
    <n v="776353"/>
    <n v="936"/>
    <n v="115490"/>
    <x v="2"/>
    <x v="1"/>
    <n v="63"/>
    <n v="27559"/>
    <n v="8"/>
    <n v="13.37"/>
    <n v="1"/>
    <n v="0"/>
    <n v="0"/>
    <n v="0"/>
  </r>
  <r>
    <n v="776373"/>
    <n v="936"/>
    <n v="115493"/>
    <x v="3"/>
    <x v="1"/>
    <n v="25"/>
    <n v="10194"/>
    <n v="4"/>
    <n v="4.5900000329999999"/>
    <n v="2"/>
    <n v="1"/>
    <n v="25"/>
    <n v="4.5900000329999999"/>
  </r>
  <r>
    <n v="776383"/>
    <n v="936"/>
    <n v="115495"/>
    <x v="3"/>
    <x v="1"/>
    <n v="23"/>
    <n v="1168"/>
    <n v="0"/>
    <n v="0"/>
    <n v="1"/>
    <n v="1"/>
    <n v="0"/>
    <n v="0"/>
  </r>
  <r>
    <n v="776405"/>
    <n v="936"/>
    <n v="115498"/>
    <x v="3"/>
    <x v="1"/>
    <n v="21"/>
    <n v="40126"/>
    <n v="16"/>
    <n v="25.86000001"/>
    <n v="1"/>
    <n v="0"/>
    <n v="0"/>
    <n v="0"/>
  </r>
  <r>
    <n v="776416"/>
    <n v="936"/>
    <n v="115500"/>
    <x v="3"/>
    <x v="1"/>
    <n v="19"/>
    <n v="3659"/>
    <n v="1"/>
    <n v="0.49000000999999999"/>
    <n v="1"/>
    <n v="1"/>
    <n v="100"/>
    <n v="0.49000000999999999"/>
  </r>
  <r>
    <n v="776430"/>
    <n v="936"/>
    <n v="115503"/>
    <x v="0"/>
    <x v="0"/>
    <n v="10"/>
    <n v="3200"/>
    <n v="0"/>
    <n v="0"/>
    <n v="1"/>
    <n v="0"/>
    <n v="0"/>
    <n v="0"/>
  </r>
  <r>
    <n v="776464"/>
    <n v="936"/>
    <n v="115508"/>
    <x v="3"/>
    <x v="1"/>
    <n v="29"/>
    <n v="7550"/>
    <n v="1"/>
    <n v="1.6799999480000001"/>
    <n v="1"/>
    <n v="1"/>
    <n v="100"/>
    <n v="1.6799999480000001"/>
  </r>
  <r>
    <n v="776469"/>
    <n v="936"/>
    <n v="115509"/>
    <x v="3"/>
    <x v="1"/>
    <n v="28"/>
    <n v="45397"/>
    <n v="15"/>
    <n v="25.419999359999998"/>
    <n v="1"/>
    <n v="1"/>
    <n v="6.666666666666667"/>
    <n v="25.419999359999998"/>
  </r>
  <r>
    <n v="776473"/>
    <n v="936"/>
    <n v="115510"/>
    <x v="0"/>
    <x v="0"/>
    <n v="16"/>
    <n v="23086"/>
    <n v="2"/>
    <n v="3.3100000619999999"/>
    <n v="1"/>
    <n v="1"/>
    <n v="50"/>
    <n v="3.3100000619999999"/>
  </r>
  <r>
    <n v="776475"/>
    <n v="936"/>
    <n v="115510"/>
    <x v="0"/>
    <x v="0"/>
    <n v="16"/>
    <n v="16425"/>
    <n v="1"/>
    <n v="1.5499999520000001"/>
    <n v="1"/>
    <n v="0"/>
    <n v="0"/>
    <n v="0"/>
  </r>
  <r>
    <n v="776476"/>
    <n v="936"/>
    <n v="115510"/>
    <x v="0"/>
    <x v="0"/>
    <n v="16"/>
    <n v="43756"/>
    <n v="5"/>
    <n v="5.4399999379999997"/>
    <n v="0"/>
    <n v="0"/>
    <n v="0"/>
    <n v="0"/>
  </r>
  <r>
    <n v="776477"/>
    <n v="936"/>
    <n v="115510"/>
    <x v="0"/>
    <x v="0"/>
    <n v="16"/>
    <n v="9982"/>
    <n v="0"/>
    <n v="0"/>
    <n v="1"/>
    <n v="0"/>
    <n v="0"/>
    <n v="0"/>
  </r>
  <r>
    <n v="776489"/>
    <n v="936"/>
    <n v="115512"/>
    <x v="3"/>
    <x v="1"/>
    <n v="26"/>
    <n v="175389"/>
    <n v="55"/>
    <n v="81.609997870000001"/>
    <n v="1"/>
    <n v="0"/>
    <n v="0"/>
    <n v="0"/>
  </r>
  <r>
    <n v="776494"/>
    <n v="936"/>
    <n v="115513"/>
    <x v="0"/>
    <x v="0"/>
    <n v="15"/>
    <n v="7015"/>
    <n v="0"/>
    <n v="0"/>
    <n v="1"/>
    <n v="0"/>
    <n v="0"/>
    <n v="0"/>
  </r>
  <r>
    <n v="776515"/>
    <n v="936"/>
    <n v="115517"/>
    <x v="3"/>
    <x v="1"/>
    <n v="65"/>
    <n v="12706"/>
    <n v="3"/>
    <n v="4.98999989"/>
    <n v="1"/>
    <n v="1"/>
    <n v="33.333333333333329"/>
    <n v="4.98999989"/>
  </r>
  <r>
    <n v="776519"/>
    <n v="936"/>
    <n v="115517"/>
    <x v="3"/>
    <x v="1"/>
    <n v="65"/>
    <n v="70702"/>
    <n v="20"/>
    <n v="31.709999799999999"/>
    <n v="1"/>
    <n v="0"/>
    <n v="0"/>
    <n v="0"/>
  </r>
  <r>
    <n v="776533"/>
    <n v="936"/>
    <n v="115520"/>
    <x v="3"/>
    <x v="1"/>
    <n v="63"/>
    <n v="63927"/>
    <n v="16"/>
    <n v="25.520000459999999"/>
    <n v="2"/>
    <n v="0"/>
    <n v="0"/>
    <n v="0"/>
  </r>
  <r>
    <n v="776534"/>
    <n v="936"/>
    <n v="115520"/>
    <x v="3"/>
    <x v="1"/>
    <n v="63"/>
    <n v="15105"/>
    <n v="3"/>
    <n v="4.2599999899999998"/>
    <n v="1"/>
    <n v="0"/>
    <n v="0"/>
    <n v="0"/>
  </r>
  <r>
    <n v="776538"/>
    <n v="936"/>
    <n v="115521"/>
    <x v="0"/>
    <x v="1"/>
    <n v="15"/>
    <n v="8774"/>
    <n v="1"/>
    <n v="1.8300000430000001"/>
    <n v="1"/>
    <n v="0"/>
    <n v="0"/>
    <n v="0"/>
  </r>
  <r>
    <n v="776551"/>
    <n v="936"/>
    <n v="115523"/>
    <x v="0"/>
    <x v="1"/>
    <n v="16"/>
    <n v="14459"/>
    <n v="1"/>
    <n v="1.3899999860000001"/>
    <n v="1"/>
    <n v="0"/>
    <n v="0"/>
    <n v="0"/>
  </r>
  <r>
    <n v="776552"/>
    <n v="936"/>
    <n v="115523"/>
    <x v="0"/>
    <x v="1"/>
    <n v="16"/>
    <n v="21596"/>
    <n v="2"/>
    <n v="2.8099999430000002"/>
    <n v="1"/>
    <n v="0"/>
    <n v="0"/>
    <n v="0"/>
  </r>
  <r>
    <n v="776553"/>
    <n v="936"/>
    <n v="115523"/>
    <x v="0"/>
    <x v="1"/>
    <n v="16"/>
    <n v="66765"/>
    <n v="8"/>
    <n v="11.04999971"/>
    <n v="1"/>
    <n v="0"/>
    <n v="0"/>
    <n v="0"/>
  </r>
  <r>
    <n v="776563"/>
    <n v="936"/>
    <n v="115525"/>
    <x v="0"/>
    <x v="1"/>
    <n v="7"/>
    <n v="1369"/>
    <n v="0"/>
    <n v="0"/>
    <n v="1"/>
    <n v="1"/>
    <n v="0"/>
    <n v="0"/>
  </r>
  <r>
    <n v="776579"/>
    <n v="936"/>
    <n v="115527"/>
    <x v="0"/>
    <x v="1"/>
    <n v="10"/>
    <n v="26910"/>
    <n v="5"/>
    <n v="7.2299997810000001"/>
    <n v="1"/>
    <n v="0"/>
    <n v="0"/>
    <n v="0"/>
  </r>
  <r>
    <n v="776603"/>
    <n v="936"/>
    <n v="115531"/>
    <x v="0"/>
    <x v="1"/>
    <n v="2"/>
    <n v="506"/>
    <n v="0"/>
    <n v="0"/>
    <n v="1"/>
    <n v="0"/>
    <n v="0"/>
    <n v="0"/>
  </r>
  <r>
    <n v="776615"/>
    <n v="936"/>
    <n v="115533"/>
    <x v="3"/>
    <x v="0"/>
    <n v="63"/>
    <n v="11988"/>
    <n v="3"/>
    <n v="4.2699998619999997"/>
    <n v="1"/>
    <n v="0"/>
    <n v="0"/>
    <n v="0"/>
  </r>
  <r>
    <n v="776623"/>
    <n v="936"/>
    <n v="115535"/>
    <x v="3"/>
    <x v="0"/>
    <n v="64"/>
    <n v="19353"/>
    <n v="6"/>
    <n v="9.4799998999999993"/>
    <n v="1"/>
    <n v="1"/>
    <n v="16.666666666666664"/>
    <n v="9.4799998999999993"/>
  </r>
  <r>
    <n v="776631"/>
    <n v="936"/>
    <n v="115536"/>
    <x v="2"/>
    <x v="0"/>
    <n v="29"/>
    <n v="10960"/>
    <n v="2"/>
    <n v="2.8900001049999999"/>
    <n v="1"/>
    <n v="0"/>
    <n v="0"/>
    <n v="0"/>
  </r>
  <r>
    <n v="776643"/>
    <n v="936"/>
    <n v="115538"/>
    <x v="0"/>
    <x v="0"/>
    <n v="15"/>
    <n v="33491"/>
    <n v="6"/>
    <n v="10.56999969"/>
    <n v="2"/>
    <n v="1"/>
    <n v="16.666666666666664"/>
    <n v="10.56999969"/>
  </r>
  <r>
    <n v="776644"/>
    <n v="936"/>
    <n v="115538"/>
    <x v="0"/>
    <x v="0"/>
    <n v="15"/>
    <n v="20083"/>
    <n v="2"/>
    <n v="3.2000000480000002"/>
    <n v="2"/>
    <n v="1"/>
    <n v="50"/>
    <n v="3.2000000480000002"/>
  </r>
  <r>
    <n v="776659"/>
    <n v="936"/>
    <n v="115541"/>
    <x v="0"/>
    <x v="0"/>
    <n v="16"/>
    <n v="8817"/>
    <n v="0"/>
    <n v="0"/>
    <n v="1"/>
    <n v="1"/>
    <n v="0"/>
    <n v="0"/>
  </r>
  <r>
    <n v="776661"/>
    <n v="936"/>
    <n v="115541"/>
    <x v="0"/>
    <x v="0"/>
    <n v="16"/>
    <n v="15466"/>
    <n v="1"/>
    <n v="0.97000002900000004"/>
    <n v="1"/>
    <n v="0"/>
    <n v="0"/>
    <n v="0"/>
  </r>
  <r>
    <n v="776662"/>
    <n v="936"/>
    <n v="115541"/>
    <x v="0"/>
    <x v="0"/>
    <n v="16"/>
    <n v="27072"/>
    <n v="3"/>
    <n v="4.3700000049999996"/>
    <n v="1"/>
    <n v="0"/>
    <n v="0"/>
    <n v="0"/>
  </r>
  <r>
    <n v="776663"/>
    <n v="936"/>
    <n v="115541"/>
    <x v="0"/>
    <x v="0"/>
    <n v="16"/>
    <n v="15753"/>
    <n v="1"/>
    <n v="0.56999999300000004"/>
    <n v="1"/>
    <n v="1"/>
    <n v="100"/>
    <n v="0.56999999300000004"/>
  </r>
  <r>
    <n v="776668"/>
    <n v="936"/>
    <n v="115542"/>
    <x v="2"/>
    <x v="0"/>
    <n v="19"/>
    <n v="3523"/>
    <n v="1"/>
    <n v="1.809999943"/>
    <n v="1"/>
    <n v="1"/>
    <n v="100"/>
    <n v="1.809999943"/>
  </r>
  <r>
    <n v="776685"/>
    <n v="936"/>
    <n v="115545"/>
    <x v="2"/>
    <x v="0"/>
    <n v="16"/>
    <n v="7745"/>
    <n v="0"/>
    <n v="0"/>
    <n v="1"/>
    <n v="0"/>
    <n v="0"/>
    <n v="0"/>
  </r>
  <r>
    <n v="776686"/>
    <n v="936"/>
    <n v="115545"/>
    <x v="2"/>
    <x v="0"/>
    <n v="16"/>
    <n v="18709"/>
    <n v="2"/>
    <n v="3.3199999330000001"/>
    <n v="1"/>
    <n v="0"/>
    <n v="0"/>
    <n v="0"/>
  </r>
  <r>
    <n v="776687"/>
    <n v="936"/>
    <n v="115545"/>
    <x v="2"/>
    <x v="0"/>
    <n v="16"/>
    <n v="8022"/>
    <n v="0"/>
    <n v="0"/>
    <n v="2"/>
    <n v="1"/>
    <n v="0"/>
    <n v="0"/>
  </r>
  <r>
    <n v="776696"/>
    <n v="936"/>
    <n v="115547"/>
    <x v="0"/>
    <x v="0"/>
    <n v="10"/>
    <n v="7966"/>
    <n v="1"/>
    <n v="1.1799999480000001"/>
    <n v="1"/>
    <n v="1"/>
    <n v="100"/>
    <n v="1.1799999480000001"/>
  </r>
  <r>
    <n v="776697"/>
    <n v="936"/>
    <n v="115547"/>
    <x v="0"/>
    <x v="0"/>
    <n v="10"/>
    <n v="4132"/>
    <n v="0"/>
    <n v="0"/>
    <n v="1"/>
    <n v="1"/>
    <n v="0"/>
    <n v="0"/>
  </r>
  <r>
    <n v="776698"/>
    <n v="936"/>
    <n v="115547"/>
    <x v="0"/>
    <x v="0"/>
    <n v="10"/>
    <n v="12785"/>
    <n v="3"/>
    <n v="4.7300000190000002"/>
    <n v="2"/>
    <n v="1"/>
    <n v="33.333333333333329"/>
    <n v="4.7300000190000002"/>
  </r>
  <r>
    <n v="776699"/>
    <n v="936"/>
    <n v="115547"/>
    <x v="0"/>
    <x v="0"/>
    <n v="10"/>
    <n v="8213"/>
    <n v="1"/>
    <n v="1.3799999949999999"/>
    <n v="1"/>
    <n v="1"/>
    <n v="100"/>
    <n v="1.3799999949999999"/>
  </r>
  <r>
    <n v="776722"/>
    <n v="936"/>
    <n v="115551"/>
    <x v="0"/>
    <x v="0"/>
    <n v="2"/>
    <n v="545"/>
    <n v="0"/>
    <n v="0"/>
    <n v="1"/>
    <n v="1"/>
    <n v="0"/>
    <n v="0"/>
  </r>
  <r>
    <n v="776725"/>
    <n v="936"/>
    <n v="115552"/>
    <x v="2"/>
    <x v="0"/>
    <n v="23"/>
    <n v="2479"/>
    <n v="1"/>
    <n v="1.2599999900000001"/>
    <n v="1"/>
    <n v="0"/>
    <n v="0"/>
    <n v="0"/>
  </r>
  <r>
    <n v="776780"/>
    <n v="936"/>
    <n v="115561"/>
    <x v="2"/>
    <x v="0"/>
    <n v="2"/>
    <n v="3812"/>
    <n v="2"/>
    <n v="3.0499999519999998"/>
    <n v="1"/>
    <n v="0"/>
    <n v="0"/>
    <n v="0"/>
  </r>
  <r>
    <n v="776793"/>
    <n v="936"/>
    <n v="115563"/>
    <x v="3"/>
    <x v="0"/>
    <n v="21"/>
    <n v="1609"/>
    <n v="0"/>
    <n v="0"/>
    <n v="1"/>
    <n v="0"/>
    <n v="0"/>
    <n v="0"/>
  </r>
  <r>
    <n v="776799"/>
    <n v="936"/>
    <n v="115564"/>
    <x v="3"/>
    <x v="0"/>
    <n v="20"/>
    <n v="10257"/>
    <n v="3"/>
    <n v="3.579999924"/>
    <n v="1"/>
    <n v="1"/>
    <n v="33.333333333333329"/>
    <n v="3.579999924"/>
  </r>
  <r>
    <n v="776817"/>
    <n v="936"/>
    <n v="115567"/>
    <x v="2"/>
    <x v="0"/>
    <n v="10"/>
    <n v="12356"/>
    <n v="4"/>
    <n v="6.2799999709999996"/>
    <n v="1"/>
    <n v="0"/>
    <n v="0"/>
    <n v="0"/>
  </r>
  <r>
    <n v="776825"/>
    <n v="936"/>
    <n v="115568"/>
    <x v="3"/>
    <x v="0"/>
    <n v="18"/>
    <n v="7410"/>
    <n v="1"/>
    <n v="1.210000038"/>
    <n v="1"/>
    <n v="0"/>
    <n v="0"/>
    <n v="0"/>
  </r>
  <r>
    <n v="776829"/>
    <n v="936"/>
    <n v="115569"/>
    <x v="3"/>
    <x v="0"/>
    <n v="16"/>
    <n v="140098"/>
    <n v="28"/>
    <n v="46.630000109999997"/>
    <n v="1"/>
    <n v="0"/>
    <n v="0"/>
    <n v="0"/>
  </r>
  <r>
    <n v="776831"/>
    <n v="936"/>
    <n v="115569"/>
    <x v="3"/>
    <x v="0"/>
    <n v="16"/>
    <n v="107021"/>
    <n v="20"/>
    <n v="34.440000120000001"/>
    <n v="1"/>
    <n v="0"/>
    <n v="0"/>
    <n v="0"/>
  </r>
  <r>
    <n v="776840"/>
    <n v="936"/>
    <n v="115571"/>
    <x v="1"/>
    <x v="0"/>
    <n v="36"/>
    <n v="2797"/>
    <n v="1"/>
    <n v="1.289999962"/>
    <n v="1"/>
    <n v="0"/>
    <n v="0"/>
    <n v="0"/>
  </r>
  <r>
    <n v="776861"/>
    <n v="936"/>
    <n v="115574"/>
    <x v="3"/>
    <x v="0"/>
    <n v="7"/>
    <n v="16461"/>
    <n v="6"/>
    <n v="9.2199997899999993"/>
    <n v="1"/>
    <n v="0"/>
    <n v="0"/>
    <n v="0"/>
  </r>
  <r>
    <n v="776892"/>
    <n v="936"/>
    <n v="115580"/>
    <x v="2"/>
    <x v="0"/>
    <n v="63"/>
    <n v="17488"/>
    <n v="5"/>
    <n v="7.7199999090000002"/>
    <n v="1"/>
    <n v="0"/>
    <n v="0"/>
    <n v="0"/>
  </r>
  <r>
    <n v="776928"/>
    <n v="936"/>
    <n v="115586"/>
    <x v="1"/>
    <x v="0"/>
    <n v="10"/>
    <n v="9750"/>
    <n v="2"/>
    <n v="1.5"/>
    <n v="1"/>
    <n v="1"/>
    <n v="50"/>
    <n v="1.5"/>
  </r>
  <r>
    <n v="776935"/>
    <n v="936"/>
    <n v="115587"/>
    <x v="3"/>
    <x v="0"/>
    <n v="36"/>
    <n v="1136"/>
    <n v="0"/>
    <n v="0"/>
    <n v="1"/>
    <n v="1"/>
    <n v="0"/>
    <n v="0"/>
  </r>
  <r>
    <n v="777105"/>
    <n v="936"/>
    <n v="115615"/>
    <x v="3"/>
    <x v="0"/>
    <n v="63"/>
    <n v="4333"/>
    <n v="1"/>
    <n v="0.18000000699999999"/>
    <n v="1"/>
    <n v="1"/>
    <n v="100"/>
    <n v="0.18000000699999999"/>
  </r>
  <r>
    <n v="777130"/>
    <n v="936"/>
    <n v="115619"/>
    <x v="1"/>
    <x v="0"/>
    <n v="16"/>
    <n v="6260"/>
    <n v="0"/>
    <n v="0"/>
    <n v="1"/>
    <n v="0"/>
    <n v="0"/>
    <n v="0"/>
  </r>
  <r>
    <n v="777131"/>
    <n v="936"/>
    <n v="115619"/>
    <x v="1"/>
    <x v="0"/>
    <n v="16"/>
    <n v="6359"/>
    <n v="0"/>
    <n v="0"/>
    <n v="1"/>
    <n v="0"/>
    <n v="0"/>
    <n v="0"/>
  </r>
  <r>
    <n v="777166"/>
    <n v="936"/>
    <n v="115625"/>
    <x v="0"/>
    <x v="0"/>
    <n v="63"/>
    <n v="2383"/>
    <n v="0"/>
    <n v="0"/>
    <n v="1"/>
    <n v="1"/>
    <n v="0"/>
    <n v="0"/>
  </r>
  <r>
    <n v="777187"/>
    <n v="936"/>
    <n v="115629"/>
    <x v="2"/>
    <x v="0"/>
    <n v="27"/>
    <n v="11292"/>
    <n v="3"/>
    <n v="5.3899998660000001"/>
    <n v="1"/>
    <n v="1"/>
    <n v="33.333333333333329"/>
    <n v="5.3899998660000001"/>
  </r>
  <r>
    <n v="777198"/>
    <n v="936"/>
    <n v="115631"/>
    <x v="0"/>
    <x v="0"/>
    <n v="64"/>
    <n v="12729"/>
    <n v="4"/>
    <n v="5.7799998520000004"/>
    <n v="1"/>
    <n v="0"/>
    <n v="0"/>
    <n v="0"/>
  </r>
  <r>
    <n v="777200"/>
    <n v="936"/>
    <n v="115631"/>
    <x v="0"/>
    <x v="0"/>
    <n v="64"/>
    <n v="1898"/>
    <n v="0"/>
    <n v="0"/>
    <n v="1"/>
    <n v="1"/>
    <n v="0"/>
    <n v="0"/>
  </r>
  <r>
    <n v="777201"/>
    <n v="936"/>
    <n v="115631"/>
    <x v="0"/>
    <x v="0"/>
    <n v="64"/>
    <n v="1882"/>
    <n v="0"/>
    <n v="0"/>
    <n v="1"/>
    <n v="1"/>
    <n v="0"/>
    <n v="0"/>
  </r>
  <r>
    <n v="777235"/>
    <n v="936"/>
    <n v="115637"/>
    <x v="0"/>
    <x v="0"/>
    <n v="65"/>
    <n v="2883"/>
    <n v="1"/>
    <n v="0.99000001000000004"/>
    <n v="1"/>
    <n v="1"/>
    <n v="100"/>
    <n v="0.99000001000000004"/>
  </r>
  <r>
    <n v="777248"/>
    <n v="936"/>
    <n v="115639"/>
    <x v="0"/>
    <x v="1"/>
    <n v="7"/>
    <n v="3989"/>
    <n v="1"/>
    <n v="1.2799999710000001"/>
    <n v="1"/>
    <n v="0"/>
    <n v="0"/>
    <n v="0"/>
  </r>
  <r>
    <n v="777261"/>
    <n v="936"/>
    <n v="115641"/>
    <x v="2"/>
    <x v="0"/>
    <n v="29"/>
    <n v="19603"/>
    <n v="4"/>
    <n v="5.2799999709999996"/>
    <n v="1"/>
    <n v="1"/>
    <n v="25"/>
    <n v="5.2799999709999996"/>
  </r>
  <r>
    <n v="777382"/>
    <n v="936"/>
    <n v="115675"/>
    <x v="2"/>
    <x v="0"/>
    <n v="24"/>
    <n v="3047"/>
    <n v="1"/>
    <n v="1.3799999949999999"/>
    <n v="1"/>
    <n v="0"/>
    <n v="0"/>
    <n v="0"/>
  </r>
  <r>
    <n v="777398"/>
    <n v="936"/>
    <n v="115677"/>
    <x v="1"/>
    <x v="0"/>
    <n v="24"/>
    <n v="3029"/>
    <n v="1"/>
    <n v="1.0499999520000001"/>
    <n v="1"/>
    <n v="1"/>
    <n v="100"/>
    <n v="1.0499999520000001"/>
  </r>
  <r>
    <n v="777410"/>
    <n v="936"/>
    <n v="115679"/>
    <x v="3"/>
    <x v="0"/>
    <n v="26"/>
    <n v="3490"/>
    <n v="1"/>
    <n v="1.3400000329999999"/>
    <n v="1"/>
    <n v="1"/>
    <n v="100"/>
    <n v="1.3400000329999999"/>
  </r>
  <r>
    <n v="777482"/>
    <n v="936"/>
    <n v="115691"/>
    <x v="3"/>
    <x v="0"/>
    <n v="28"/>
    <n v="2479"/>
    <n v="0"/>
    <n v="0"/>
    <n v="1"/>
    <n v="0"/>
    <n v="0"/>
    <n v="0"/>
  </r>
  <r>
    <n v="777495"/>
    <n v="936"/>
    <n v="115693"/>
    <x v="2"/>
    <x v="0"/>
    <n v="19"/>
    <n v="19581"/>
    <n v="7"/>
    <n v="10.42999983"/>
    <n v="2"/>
    <n v="0"/>
    <n v="0"/>
    <n v="0"/>
  </r>
  <r>
    <n v="777519"/>
    <n v="936"/>
    <n v="115697"/>
    <x v="3"/>
    <x v="0"/>
    <n v="29"/>
    <n v="19537"/>
    <n v="5"/>
    <n v="6.0999999049999998"/>
    <n v="1"/>
    <n v="0"/>
    <n v="0"/>
    <n v="0"/>
  </r>
  <r>
    <n v="777625"/>
    <n v="936"/>
    <n v="115715"/>
    <x v="3"/>
    <x v="0"/>
    <n v="16"/>
    <n v="59433"/>
    <n v="12"/>
    <n v="19.659999490000001"/>
    <n v="3"/>
    <n v="0"/>
    <n v="0"/>
    <n v="0"/>
  </r>
  <r>
    <n v="777627"/>
    <n v="936"/>
    <n v="115715"/>
    <x v="3"/>
    <x v="0"/>
    <n v="16"/>
    <n v="157534"/>
    <n v="33"/>
    <n v="56.190000769999997"/>
    <n v="2"/>
    <n v="0"/>
    <n v="0"/>
    <n v="0"/>
  </r>
  <r>
    <n v="777638"/>
    <n v="936"/>
    <n v="115717"/>
    <x v="2"/>
    <x v="0"/>
    <n v="7"/>
    <n v="1781"/>
    <n v="0"/>
    <n v="0"/>
    <n v="1"/>
    <n v="1"/>
    <n v="0"/>
    <n v="0"/>
  </r>
  <r>
    <n v="777670"/>
    <n v="936"/>
    <n v="115723"/>
    <x v="2"/>
    <x v="0"/>
    <n v="16"/>
    <n v="23769"/>
    <n v="4"/>
    <n v="6.0299998520000004"/>
    <n v="1"/>
    <n v="0"/>
    <n v="0"/>
    <n v="0"/>
  </r>
  <r>
    <n v="777673"/>
    <n v="936"/>
    <n v="115723"/>
    <x v="2"/>
    <x v="0"/>
    <n v="16"/>
    <n v="7101"/>
    <n v="0"/>
    <n v="0"/>
    <n v="1"/>
    <n v="0"/>
    <n v="0"/>
    <n v="0"/>
  </r>
  <r>
    <n v="777742"/>
    <n v="936"/>
    <n v="115735"/>
    <x v="1"/>
    <x v="0"/>
    <n v="64"/>
    <n v="4726"/>
    <n v="1"/>
    <n v="1.8300000430000001"/>
    <n v="1"/>
    <n v="1"/>
    <n v="100"/>
    <n v="1.8300000430000001"/>
  </r>
  <r>
    <n v="777758"/>
    <n v="936"/>
    <n v="115737"/>
    <x v="0"/>
    <x v="0"/>
    <n v="19"/>
    <n v="5209"/>
    <n v="1"/>
    <n v="0.959999979"/>
    <n v="2"/>
    <n v="0"/>
    <n v="0"/>
    <n v="0"/>
  </r>
  <r>
    <n v="777794"/>
    <n v="936"/>
    <n v="115743"/>
    <x v="0"/>
    <x v="0"/>
    <n v="18"/>
    <n v="13473"/>
    <n v="3"/>
    <n v="2.619999945"/>
    <n v="3"/>
    <n v="0"/>
    <n v="0"/>
    <n v="0"/>
  </r>
  <r>
    <n v="777816"/>
    <n v="936"/>
    <n v="115747"/>
    <x v="2"/>
    <x v="0"/>
    <n v="2"/>
    <n v="500"/>
    <n v="0"/>
    <n v="0"/>
    <n v="1"/>
    <n v="1"/>
    <n v="0"/>
    <n v="0"/>
  </r>
  <r>
    <n v="777871"/>
    <n v="936"/>
    <n v="115756"/>
    <x v="0"/>
    <x v="0"/>
    <n v="20"/>
    <n v="4616"/>
    <n v="1"/>
    <n v="1.3600000139999999"/>
    <n v="1"/>
    <n v="0"/>
    <n v="0"/>
    <n v="0"/>
  </r>
  <r>
    <n v="777904"/>
    <n v="936"/>
    <n v="115762"/>
    <x v="0"/>
    <x v="0"/>
    <n v="31"/>
    <n v="3279"/>
    <n v="0"/>
    <n v="0"/>
    <n v="1"/>
    <n v="0"/>
    <n v="0"/>
    <n v="0"/>
  </r>
  <r>
    <n v="777905"/>
    <n v="936"/>
    <n v="115762"/>
    <x v="0"/>
    <x v="0"/>
    <n v="31"/>
    <n v="3288"/>
    <n v="0"/>
    <n v="0"/>
    <n v="1"/>
    <n v="0"/>
    <n v="0"/>
    <n v="0"/>
  </r>
  <r>
    <n v="778037"/>
    <n v="936"/>
    <n v="115784"/>
    <x v="1"/>
    <x v="0"/>
    <n v="27"/>
    <n v="14615"/>
    <n v="4"/>
    <n v="6.0500001909999996"/>
    <n v="1"/>
    <n v="0"/>
    <n v="0"/>
    <n v="0"/>
  </r>
  <r>
    <n v="778048"/>
    <n v="936"/>
    <n v="115786"/>
    <x v="0"/>
    <x v="0"/>
    <n v="27"/>
    <n v="56615"/>
    <n v="12"/>
    <n v="19.88000035"/>
    <n v="2"/>
    <n v="0"/>
    <n v="0"/>
    <n v="0"/>
  </r>
  <r>
    <n v="778085"/>
    <n v="936"/>
    <n v="115792"/>
    <x v="0"/>
    <x v="0"/>
    <n v="26"/>
    <n v="11735"/>
    <n v="3"/>
    <n v="4.5299999709999996"/>
    <n v="1"/>
    <n v="1"/>
    <n v="33.333333333333329"/>
    <n v="4.5299999709999996"/>
  </r>
  <r>
    <n v="778087"/>
    <n v="936"/>
    <n v="115792"/>
    <x v="0"/>
    <x v="0"/>
    <n v="26"/>
    <n v="15910"/>
    <n v="5"/>
    <n v="6.7799998520000004"/>
    <n v="1"/>
    <n v="0"/>
    <n v="0"/>
    <n v="0"/>
  </r>
  <r>
    <n v="778112"/>
    <n v="936"/>
    <n v="115796"/>
    <x v="1"/>
    <x v="0"/>
    <n v="29"/>
    <n v="11446"/>
    <n v="2"/>
    <n v="3.0900000329999999"/>
    <n v="1"/>
    <n v="1"/>
    <n v="50"/>
    <n v="3.0900000329999999"/>
  </r>
  <r>
    <n v="778113"/>
    <n v="936"/>
    <n v="115796"/>
    <x v="1"/>
    <x v="0"/>
    <n v="29"/>
    <n v="4595"/>
    <n v="0"/>
    <n v="0"/>
    <n v="1"/>
    <n v="0"/>
    <n v="0"/>
    <n v="0"/>
  </r>
  <r>
    <n v="778124"/>
    <n v="936"/>
    <n v="115798"/>
    <x v="0"/>
    <x v="0"/>
    <n v="29"/>
    <n v="4871"/>
    <n v="0"/>
    <n v="0"/>
    <n v="1"/>
    <n v="0"/>
    <n v="0"/>
    <n v="0"/>
  </r>
  <r>
    <n v="778148"/>
    <n v="936"/>
    <n v="115802"/>
    <x v="1"/>
    <x v="0"/>
    <n v="28"/>
    <n v="3199"/>
    <n v="0"/>
    <n v="0"/>
    <n v="1"/>
    <n v="0"/>
    <n v="0"/>
    <n v="0"/>
  </r>
  <r>
    <n v="778156"/>
    <n v="936"/>
    <n v="115804"/>
    <x v="0"/>
    <x v="0"/>
    <n v="28"/>
    <n v="9388"/>
    <n v="2"/>
    <n v="3.1400001049999999"/>
    <n v="1"/>
    <n v="0"/>
    <n v="0"/>
    <n v="0"/>
  </r>
  <r>
    <n v="778161"/>
    <n v="936"/>
    <n v="115804"/>
    <x v="0"/>
    <x v="0"/>
    <n v="28"/>
    <n v="17954"/>
    <n v="6"/>
    <n v="7.5400001999999997"/>
    <n v="2"/>
    <n v="1"/>
    <n v="16.666666666666664"/>
    <n v="7.5400001999999997"/>
  </r>
  <r>
    <n v="778208"/>
    <n v="936"/>
    <n v="115812"/>
    <x v="2"/>
    <x v="1"/>
    <n v="29"/>
    <n v="2755"/>
    <n v="0"/>
    <n v="0"/>
    <n v="1"/>
    <n v="0"/>
    <n v="0"/>
    <n v="0"/>
  </r>
  <r>
    <n v="778264"/>
    <n v="936"/>
    <n v="115822"/>
    <x v="2"/>
    <x v="1"/>
    <n v="27"/>
    <n v="8152"/>
    <n v="1"/>
    <n v="0.99000001000000004"/>
    <n v="1"/>
    <n v="0"/>
    <n v="0"/>
    <n v="0"/>
  </r>
  <r>
    <n v="778266"/>
    <n v="936"/>
    <n v="115822"/>
    <x v="2"/>
    <x v="1"/>
    <n v="27"/>
    <n v="74542"/>
    <n v="19"/>
    <n v="34.1500001"/>
    <n v="1"/>
    <n v="0"/>
    <n v="0"/>
    <n v="0"/>
  </r>
  <r>
    <n v="778421"/>
    <n v="936"/>
    <n v="115848"/>
    <x v="2"/>
    <x v="1"/>
    <n v="20"/>
    <n v="6699"/>
    <n v="2"/>
    <n v="3.0900000329999999"/>
    <n v="1"/>
    <n v="0"/>
    <n v="0"/>
    <n v="0"/>
  </r>
  <r>
    <n v="778422"/>
    <n v="936"/>
    <n v="115848"/>
    <x v="2"/>
    <x v="1"/>
    <n v="20"/>
    <n v="11911"/>
    <n v="4"/>
    <n v="3.9599999189999999"/>
    <n v="1"/>
    <n v="0"/>
    <n v="0"/>
    <n v="0"/>
  </r>
  <r>
    <n v="778461"/>
    <n v="936"/>
    <n v="115854"/>
    <x v="2"/>
    <x v="0"/>
    <n v="29"/>
    <n v="10090"/>
    <n v="2"/>
    <n v="2.6500000950000002"/>
    <n v="1"/>
    <n v="1"/>
    <n v="50"/>
    <n v="2.6500000950000002"/>
  </r>
  <r>
    <n v="778471"/>
    <n v="936"/>
    <n v="115856"/>
    <x v="0"/>
    <x v="0"/>
    <n v="32"/>
    <n v="1273"/>
    <n v="0"/>
    <n v="0"/>
    <n v="1"/>
    <n v="1"/>
    <n v="0"/>
    <n v="0"/>
  </r>
  <r>
    <n v="778483"/>
    <n v="936"/>
    <n v="115858"/>
    <x v="2"/>
    <x v="1"/>
    <n v="18"/>
    <n v="24188"/>
    <n v="5"/>
    <n v="8.1799998279999997"/>
    <n v="1"/>
    <n v="0"/>
    <n v="0"/>
    <n v="0"/>
  </r>
  <r>
    <n v="778529"/>
    <n v="936"/>
    <n v="115866"/>
    <x v="0"/>
    <x v="0"/>
    <n v="31"/>
    <n v="2214"/>
    <n v="0"/>
    <n v="0"/>
    <n v="1"/>
    <n v="0"/>
    <n v="0"/>
    <n v="0"/>
  </r>
  <r>
    <n v="778556"/>
    <n v="936"/>
    <n v="115870"/>
    <x v="2"/>
    <x v="0"/>
    <n v="32"/>
    <n v="9735"/>
    <n v="4"/>
    <n v="4.1300001139999996"/>
    <n v="1"/>
    <n v="1"/>
    <n v="25"/>
    <n v="4.1300001139999996"/>
  </r>
  <r>
    <n v="778590"/>
    <n v="936"/>
    <n v="115876"/>
    <x v="0"/>
    <x v="0"/>
    <n v="30"/>
    <n v="1371"/>
    <n v="0"/>
    <n v="0"/>
    <n v="1"/>
    <n v="1"/>
    <n v="0"/>
    <n v="0"/>
  </r>
  <r>
    <n v="778600"/>
    <n v="936"/>
    <n v="115878"/>
    <x v="2"/>
    <x v="1"/>
    <n v="22"/>
    <n v="10750"/>
    <n v="4"/>
    <n v="5.3899998660000001"/>
    <n v="1"/>
    <n v="0"/>
    <n v="0"/>
    <n v="0"/>
  </r>
  <r>
    <n v="778626"/>
    <n v="936"/>
    <n v="115882"/>
    <x v="0"/>
    <x v="0"/>
    <n v="29"/>
    <n v="7629"/>
    <n v="1"/>
    <n v="0.72000002900000004"/>
    <n v="1"/>
    <n v="1"/>
    <n v="100"/>
    <n v="0.72000002900000004"/>
  </r>
  <r>
    <n v="778628"/>
    <n v="936"/>
    <n v="115882"/>
    <x v="0"/>
    <x v="0"/>
    <n v="29"/>
    <n v="4608"/>
    <n v="0"/>
    <n v="0"/>
    <n v="1"/>
    <n v="0"/>
    <n v="0"/>
    <n v="0"/>
  </r>
  <r>
    <n v="778674"/>
    <n v="936"/>
    <n v="115890"/>
    <x v="1"/>
    <x v="0"/>
    <n v="29"/>
    <n v="3732"/>
    <n v="0"/>
    <n v="0"/>
    <n v="1"/>
    <n v="0"/>
    <n v="0"/>
    <n v="0"/>
  </r>
  <r>
    <n v="778689"/>
    <n v="936"/>
    <n v="115892"/>
    <x v="0"/>
    <x v="0"/>
    <n v="28"/>
    <n v="7453"/>
    <n v="1"/>
    <n v="1.6799999480000001"/>
    <n v="1"/>
    <n v="1"/>
    <n v="100"/>
    <n v="1.6799999480000001"/>
  </r>
  <r>
    <n v="778722"/>
    <n v="936"/>
    <n v="115898"/>
    <x v="1"/>
    <x v="1"/>
    <n v="64"/>
    <n v="41785"/>
    <n v="14"/>
    <n v="19.100000380000001"/>
    <n v="1"/>
    <n v="0"/>
    <n v="0"/>
    <n v="0"/>
  </r>
  <r>
    <n v="778737"/>
    <n v="936"/>
    <n v="115900"/>
    <x v="1"/>
    <x v="0"/>
    <n v="27"/>
    <n v="8077"/>
    <n v="2"/>
    <n v="3.579999924"/>
    <n v="1"/>
    <n v="1"/>
    <n v="50"/>
    <n v="3.579999924"/>
  </r>
  <r>
    <n v="778756"/>
    <n v="936"/>
    <n v="115904"/>
    <x v="1"/>
    <x v="1"/>
    <n v="63"/>
    <n v="5602"/>
    <n v="1"/>
    <n v="1.5800000430000001"/>
    <n v="1"/>
    <n v="0"/>
    <n v="0"/>
    <n v="0"/>
  </r>
  <r>
    <n v="778804"/>
    <n v="936"/>
    <n v="115912"/>
    <x v="0"/>
    <x v="0"/>
    <n v="26"/>
    <n v="6184"/>
    <n v="2"/>
    <n v="2.75"/>
    <n v="1"/>
    <n v="1"/>
    <n v="50"/>
    <n v="2.75"/>
  </r>
  <r>
    <n v="778808"/>
    <n v="936"/>
    <n v="115912"/>
    <x v="0"/>
    <x v="0"/>
    <n v="26"/>
    <n v="1738"/>
    <n v="0"/>
    <n v="0"/>
    <n v="1"/>
    <n v="0"/>
    <n v="0"/>
    <n v="0"/>
  </r>
  <r>
    <n v="778964"/>
    <n v="936"/>
    <n v="115938"/>
    <x v="1"/>
    <x v="1"/>
    <n v="27"/>
    <n v="112460"/>
    <n v="25"/>
    <n v="41.290000679999999"/>
    <n v="1"/>
    <n v="0"/>
    <n v="0"/>
    <n v="0"/>
  </r>
  <r>
    <n v="779057"/>
    <n v="936"/>
    <n v="115954"/>
    <x v="2"/>
    <x v="0"/>
    <n v="15"/>
    <n v="4414"/>
    <n v="0"/>
    <n v="0"/>
    <n v="1"/>
    <n v="0"/>
    <n v="0"/>
    <n v="0"/>
  </r>
  <r>
    <n v="779106"/>
    <n v="936"/>
    <n v="115962"/>
    <x v="1"/>
    <x v="1"/>
    <n v="30"/>
    <n v="14670"/>
    <n v="7"/>
    <n v="9.4100003240000003"/>
    <n v="1"/>
    <n v="0"/>
    <n v="0"/>
    <n v="0"/>
  </r>
  <r>
    <n v="779438"/>
    <n v="936"/>
    <n v="116031"/>
    <x v="0"/>
    <x v="1"/>
    <n v="64"/>
    <n v="33144"/>
    <n v="9"/>
    <n v="13.40999985"/>
    <n v="1"/>
    <n v="0"/>
    <n v="0"/>
    <n v="0"/>
  </r>
  <r>
    <n v="779453"/>
    <n v="936"/>
    <n v="116033"/>
    <x v="3"/>
    <x v="0"/>
    <n v="64"/>
    <n v="4397"/>
    <n v="1"/>
    <n v="0.94999998799999996"/>
    <n v="1"/>
    <n v="0"/>
    <n v="0"/>
    <n v="0"/>
  </r>
  <r>
    <n v="779488"/>
    <n v="936"/>
    <n v="116039"/>
    <x v="3"/>
    <x v="0"/>
    <n v="65"/>
    <n v="1006"/>
    <n v="0"/>
    <n v="0"/>
    <n v="1"/>
    <n v="0"/>
    <n v="0"/>
    <n v="0"/>
  </r>
  <r>
    <n v="779573"/>
    <n v="936"/>
    <n v="116053"/>
    <x v="1"/>
    <x v="1"/>
    <n v="10"/>
    <n v="89527"/>
    <n v="24"/>
    <n v="32.289999960000003"/>
    <n v="1"/>
    <n v="0"/>
    <n v="0"/>
    <n v="0"/>
  </r>
  <r>
    <n v="779608"/>
    <n v="936"/>
    <n v="116059"/>
    <x v="1"/>
    <x v="1"/>
    <n v="15"/>
    <n v="2459"/>
    <n v="0"/>
    <n v="0"/>
    <n v="1"/>
    <n v="0"/>
    <n v="0"/>
    <n v="0"/>
  </r>
  <r>
    <n v="779609"/>
    <n v="936"/>
    <n v="116059"/>
    <x v="1"/>
    <x v="1"/>
    <n v="15"/>
    <n v="7116"/>
    <n v="2"/>
    <n v="1.730000019"/>
    <n v="1"/>
    <n v="1"/>
    <n v="50"/>
    <n v="1.730000019"/>
  </r>
  <r>
    <n v="779622"/>
    <n v="936"/>
    <n v="116061"/>
    <x v="0"/>
    <x v="1"/>
    <n v="15"/>
    <n v="8613"/>
    <n v="1"/>
    <n v="0.88999998599999997"/>
    <n v="2"/>
    <n v="0"/>
    <n v="0"/>
    <n v="0"/>
  </r>
  <r>
    <n v="779631"/>
    <n v="936"/>
    <n v="116063"/>
    <x v="1"/>
    <x v="1"/>
    <n v="16"/>
    <n v="9730"/>
    <n v="1"/>
    <n v="1.3799999949999999"/>
    <n v="1"/>
    <n v="0"/>
    <n v="0"/>
    <n v="0"/>
  </r>
  <r>
    <n v="779644"/>
    <n v="936"/>
    <n v="116065"/>
    <x v="0"/>
    <x v="1"/>
    <n v="16"/>
    <n v="51816"/>
    <n v="8"/>
    <n v="10.229999899999999"/>
    <n v="2"/>
    <n v="1"/>
    <n v="12.5"/>
    <n v="10.229999899999999"/>
  </r>
  <r>
    <n v="779645"/>
    <n v="936"/>
    <n v="116065"/>
    <x v="0"/>
    <x v="1"/>
    <n v="16"/>
    <n v="27289"/>
    <n v="3"/>
    <n v="4.4299998279999997"/>
    <n v="1"/>
    <n v="0"/>
    <n v="0"/>
    <n v="0"/>
  </r>
  <r>
    <n v="779715"/>
    <n v="936"/>
    <n v="116077"/>
    <x v="0"/>
    <x v="1"/>
    <n v="29"/>
    <n v="20409"/>
    <n v="4"/>
    <n v="3.829999924"/>
    <n v="1"/>
    <n v="0"/>
    <n v="0"/>
    <n v="0"/>
  </r>
  <r>
    <n v="779716"/>
    <n v="936"/>
    <n v="116077"/>
    <x v="0"/>
    <x v="1"/>
    <n v="29"/>
    <n v="8044"/>
    <n v="1"/>
    <n v="1.1100000139999999"/>
    <n v="1"/>
    <n v="0"/>
    <n v="0"/>
    <n v="0"/>
  </r>
  <r>
    <n v="779738"/>
    <n v="936"/>
    <n v="116081"/>
    <x v="0"/>
    <x v="1"/>
    <n v="28"/>
    <n v="15645"/>
    <n v="4"/>
    <n v="5.3499999049999998"/>
    <n v="1"/>
    <n v="0"/>
    <n v="0"/>
    <n v="0"/>
  </r>
  <r>
    <n v="779778"/>
    <n v="936"/>
    <n v="116087"/>
    <x v="0"/>
    <x v="1"/>
    <n v="31"/>
    <n v="2466"/>
    <n v="0"/>
    <n v="0"/>
    <n v="2"/>
    <n v="2"/>
    <n v="0"/>
    <n v="0"/>
  </r>
  <r>
    <n v="779789"/>
    <n v="936"/>
    <n v="116089"/>
    <x v="3"/>
    <x v="0"/>
    <n v="10"/>
    <n v="11611"/>
    <n v="3"/>
    <n v="3.9500000480000002"/>
    <n v="1"/>
    <n v="1"/>
    <n v="33.333333333333329"/>
    <n v="3.9500000480000002"/>
  </r>
  <r>
    <n v="779824"/>
    <n v="936"/>
    <n v="116095"/>
    <x v="3"/>
    <x v="0"/>
    <n v="7"/>
    <n v="9375"/>
    <n v="3"/>
    <n v="4.0199999809999998"/>
    <n v="1"/>
    <n v="0"/>
    <n v="0"/>
    <n v="0"/>
  </r>
  <r>
    <n v="779871"/>
    <n v="936"/>
    <n v="116103"/>
    <x v="0"/>
    <x v="1"/>
    <n v="32"/>
    <n v="4402"/>
    <n v="1"/>
    <n v="1.3300000430000001"/>
    <n v="1"/>
    <n v="1"/>
    <n v="100"/>
    <n v="1.3300000430000001"/>
  </r>
  <r>
    <n v="779918"/>
    <n v="936"/>
    <n v="116111"/>
    <x v="0"/>
    <x v="1"/>
    <n v="18"/>
    <n v="8469"/>
    <n v="2"/>
    <n v="3.0899999139999998"/>
    <n v="1"/>
    <n v="0"/>
    <n v="0"/>
    <n v="0"/>
  </r>
  <r>
    <n v="779922"/>
    <n v="936"/>
    <n v="116111"/>
    <x v="0"/>
    <x v="1"/>
    <n v="18"/>
    <n v="5823"/>
    <n v="1"/>
    <n v="1.4199999569999999"/>
    <n v="1"/>
    <n v="1"/>
    <n v="100"/>
    <n v="1.4199999569999999"/>
  </r>
  <r>
    <n v="779944"/>
    <n v="936"/>
    <n v="116115"/>
    <x v="1"/>
    <x v="0"/>
    <n v="10"/>
    <n v="2549"/>
    <n v="0"/>
    <n v="0"/>
    <n v="1"/>
    <n v="0"/>
    <n v="0"/>
    <n v="0"/>
  </r>
  <r>
    <n v="779979"/>
    <n v="936"/>
    <n v="116121"/>
    <x v="1"/>
    <x v="0"/>
    <n v="16"/>
    <n v="25817"/>
    <n v="4"/>
    <n v="6.0199999809999998"/>
    <n v="1"/>
    <n v="0"/>
    <n v="0"/>
    <n v="0"/>
  </r>
  <r>
    <n v="779995"/>
    <n v="936"/>
    <n v="116123"/>
    <x v="0"/>
    <x v="1"/>
    <n v="20"/>
    <n v="1961"/>
    <n v="0"/>
    <n v="0"/>
    <n v="1"/>
    <n v="0"/>
    <n v="0"/>
    <n v="0"/>
  </r>
  <r>
    <n v="780064"/>
    <n v="936"/>
    <n v="116135"/>
    <x v="0"/>
    <x v="1"/>
    <n v="22"/>
    <n v="2554"/>
    <n v="0"/>
    <n v="0"/>
    <n v="1"/>
    <n v="0"/>
    <n v="0"/>
    <n v="0"/>
  </r>
  <r>
    <n v="780104"/>
    <n v="936"/>
    <n v="116147"/>
    <x v="0"/>
    <x v="1"/>
    <n v="25"/>
    <n v="4971"/>
    <n v="1"/>
    <n v="1.230000019"/>
    <n v="1"/>
    <n v="1"/>
    <n v="100"/>
    <n v="1.230000019"/>
  </r>
  <r>
    <n v="780199"/>
    <n v="936"/>
    <n v="116163"/>
    <x v="1"/>
    <x v="1"/>
    <n v="23"/>
    <n v="1030"/>
    <n v="0"/>
    <n v="0"/>
    <n v="1"/>
    <n v="1"/>
    <n v="0"/>
    <n v="0"/>
  </r>
  <r>
    <n v="780318"/>
    <n v="936"/>
    <n v="116183"/>
    <x v="3"/>
    <x v="1"/>
    <n v="29"/>
    <n v="162341"/>
    <n v="56"/>
    <n v="77.079999689999994"/>
    <n v="3"/>
    <n v="0"/>
    <n v="0"/>
    <n v="0"/>
  </r>
  <r>
    <n v="780323"/>
    <n v="936"/>
    <n v="116183"/>
    <x v="3"/>
    <x v="1"/>
    <n v="29"/>
    <n v="24542"/>
    <n v="7"/>
    <n v="9.3299999239999991"/>
    <n v="1"/>
    <n v="0"/>
    <n v="0"/>
    <n v="0"/>
  </r>
  <r>
    <n v="780486"/>
    <n v="936"/>
    <n v="116216"/>
    <x v="0"/>
    <x v="1"/>
    <n v="65"/>
    <n v="2879"/>
    <n v="0"/>
    <n v="0"/>
    <n v="1"/>
    <n v="1"/>
    <n v="0"/>
    <n v="0"/>
  </r>
  <r>
    <n v="780498"/>
    <n v="936"/>
    <n v="116218"/>
    <x v="0"/>
    <x v="1"/>
    <n v="64"/>
    <n v="13621"/>
    <n v="3"/>
    <n v="4.0900000329999999"/>
    <n v="1"/>
    <n v="0"/>
    <n v="0"/>
    <n v="0"/>
  </r>
  <r>
    <n v="780511"/>
    <n v="936"/>
    <n v="116220"/>
    <x v="0"/>
    <x v="1"/>
    <n v="63"/>
    <n v="6175"/>
    <n v="1"/>
    <n v="1.3700000050000001"/>
    <n v="2"/>
    <n v="1"/>
    <n v="100"/>
    <n v="1.3700000050000001"/>
  </r>
  <r>
    <n v="780629"/>
    <n v="936"/>
    <n v="116240"/>
    <x v="0"/>
    <x v="1"/>
    <n v="28"/>
    <n v="2963"/>
    <n v="0"/>
    <n v="0"/>
    <n v="1"/>
    <n v="0"/>
    <n v="0"/>
    <n v="0"/>
  </r>
  <r>
    <n v="780653"/>
    <n v="936"/>
    <n v="116244"/>
    <x v="0"/>
    <x v="1"/>
    <n v="29"/>
    <n v="9076"/>
    <n v="1"/>
    <n v="1.3799999949999999"/>
    <n v="1"/>
    <n v="1"/>
    <n v="100"/>
    <n v="1.3799999949999999"/>
  </r>
  <r>
    <n v="780655"/>
    <n v="936"/>
    <n v="116244"/>
    <x v="0"/>
    <x v="1"/>
    <n v="29"/>
    <n v="20941"/>
    <n v="4"/>
    <n v="5.9099999670000001"/>
    <n v="1"/>
    <n v="1"/>
    <n v="25"/>
    <n v="5.9099999670000001"/>
  </r>
  <r>
    <n v="780666"/>
    <n v="936"/>
    <n v="116246"/>
    <x v="3"/>
    <x v="1"/>
    <n v="10"/>
    <n v="3462"/>
    <n v="0"/>
    <n v="0"/>
    <n v="1"/>
    <n v="0"/>
    <n v="0"/>
    <n v="0"/>
  </r>
  <r>
    <n v="780681"/>
    <n v="936"/>
    <n v="116248"/>
    <x v="0"/>
    <x v="1"/>
    <n v="26"/>
    <n v="4073"/>
    <n v="0"/>
    <n v="0"/>
    <n v="1"/>
    <n v="1"/>
    <n v="0"/>
    <n v="0"/>
  </r>
  <r>
    <n v="780700"/>
    <n v="936"/>
    <n v="116252"/>
    <x v="0"/>
    <x v="1"/>
    <n v="27"/>
    <n v="3745"/>
    <n v="0"/>
    <n v="0"/>
    <n v="1"/>
    <n v="0"/>
    <n v="0"/>
    <n v="0"/>
  </r>
  <r>
    <n v="780748"/>
    <n v="936"/>
    <n v="116265"/>
    <x v="0"/>
    <x v="1"/>
    <n v="24"/>
    <n v="830"/>
    <n v="0"/>
    <n v="0"/>
    <n v="1"/>
    <n v="0"/>
    <n v="0"/>
    <n v="0"/>
  </r>
  <r>
    <n v="780759"/>
    <n v="936"/>
    <n v="116267"/>
    <x v="3"/>
    <x v="1"/>
    <n v="18"/>
    <n v="2912"/>
    <n v="0"/>
    <n v="0"/>
    <n v="1"/>
    <n v="0"/>
    <n v="0"/>
    <n v="0"/>
  </r>
  <r>
    <n v="780760"/>
    <n v="936"/>
    <n v="116267"/>
    <x v="3"/>
    <x v="1"/>
    <n v="18"/>
    <n v="17167"/>
    <n v="5"/>
    <n v="6.9100000860000002"/>
    <n v="1"/>
    <n v="0"/>
    <n v="0"/>
    <n v="0"/>
  </r>
  <r>
    <n v="780797"/>
    <n v="936"/>
    <n v="116273"/>
    <x v="0"/>
    <x v="1"/>
    <n v="22"/>
    <n v="24491"/>
    <n v="7"/>
    <n v="9.5399999619999996"/>
    <n v="1"/>
    <n v="0"/>
    <n v="0"/>
    <n v="0"/>
  </r>
  <r>
    <n v="780799"/>
    <n v="936"/>
    <n v="116273"/>
    <x v="0"/>
    <x v="1"/>
    <n v="22"/>
    <n v="44699"/>
    <n v="13"/>
    <n v="17.300000369999999"/>
    <n v="2"/>
    <n v="0"/>
    <n v="0"/>
    <n v="0"/>
  </r>
  <r>
    <n v="780821"/>
    <n v="936"/>
    <n v="116277"/>
    <x v="0"/>
    <x v="1"/>
    <n v="23"/>
    <n v="6469"/>
    <n v="2"/>
    <n v="1.309999943"/>
    <n v="1"/>
    <n v="0"/>
    <n v="0"/>
    <n v="0"/>
  </r>
  <r>
    <n v="780830"/>
    <n v="936"/>
    <n v="116279"/>
    <x v="3"/>
    <x v="1"/>
    <n v="16"/>
    <n v="16053"/>
    <n v="3"/>
    <n v="4.079999924"/>
    <n v="1"/>
    <n v="1"/>
    <n v="33.333333333333329"/>
    <n v="4.079999924"/>
  </r>
  <r>
    <n v="780835"/>
    <n v="936"/>
    <n v="116279"/>
    <x v="3"/>
    <x v="1"/>
    <n v="16"/>
    <n v="54724"/>
    <n v="12"/>
    <n v="17.929999949999999"/>
    <n v="1"/>
    <n v="1"/>
    <n v="8.3333333333333321"/>
    <n v="17.929999949999999"/>
  </r>
  <r>
    <n v="780867"/>
    <n v="936"/>
    <n v="116285"/>
    <x v="0"/>
    <x v="1"/>
    <n v="21"/>
    <n v="4706"/>
    <n v="1"/>
    <n v="1.2200000289999999"/>
    <n v="1"/>
    <n v="0"/>
    <n v="0"/>
    <n v="0"/>
  </r>
  <r>
    <n v="780974"/>
    <n v="936"/>
    <n v="116303"/>
    <x v="2"/>
    <x v="1"/>
    <n v="32"/>
    <n v="8316"/>
    <n v="3"/>
    <n v="4.5699999330000001"/>
    <n v="1"/>
    <n v="1"/>
    <n v="33.333333333333329"/>
    <n v="4.5699999330000001"/>
  </r>
  <r>
    <n v="781066"/>
    <n v="936"/>
    <n v="116323"/>
    <x v="2"/>
    <x v="1"/>
    <n v="22"/>
    <n v="5794"/>
    <n v="2"/>
    <n v="2.2699999809999998"/>
    <n v="1"/>
    <n v="0"/>
    <n v="0"/>
    <n v="0"/>
  </r>
  <r>
    <n v="781114"/>
    <n v="936"/>
    <n v="116331"/>
    <x v="2"/>
    <x v="1"/>
    <n v="18"/>
    <n v="4813"/>
    <n v="1"/>
    <n v="1.0299999710000001"/>
    <n v="1"/>
    <n v="0"/>
    <n v="0"/>
    <n v="0"/>
  </r>
  <r>
    <n v="781159"/>
    <n v="936"/>
    <n v="116339"/>
    <x v="2"/>
    <x v="1"/>
    <n v="10"/>
    <n v="85285"/>
    <n v="26"/>
    <n v="36.130000350000003"/>
    <n v="1"/>
    <n v="0"/>
    <n v="0"/>
    <n v="0"/>
  </r>
  <r>
    <n v="781162"/>
    <n v="936"/>
    <n v="116339"/>
    <x v="2"/>
    <x v="1"/>
    <n v="10"/>
    <n v="5839"/>
    <n v="1"/>
    <n v="1.3700000050000001"/>
    <n v="1"/>
    <n v="0"/>
    <n v="0"/>
    <n v="0"/>
  </r>
  <r>
    <n v="781175"/>
    <n v="936"/>
    <n v="116341"/>
    <x v="2"/>
    <x v="1"/>
    <n v="15"/>
    <n v="5859"/>
    <n v="1"/>
    <n v="1.539999962"/>
    <n v="1"/>
    <n v="0"/>
    <n v="0"/>
    <n v="0"/>
  </r>
  <r>
    <n v="781187"/>
    <n v="936"/>
    <n v="116343"/>
    <x v="2"/>
    <x v="1"/>
    <n v="16"/>
    <n v="164118"/>
    <n v="41"/>
    <n v="59.069999930000002"/>
    <n v="1"/>
    <n v="0"/>
    <n v="0"/>
    <n v="0"/>
  </r>
  <r>
    <n v="781195"/>
    <n v="936"/>
    <n v="116345"/>
    <x v="1"/>
    <x v="1"/>
    <n v="63"/>
    <n v="18234"/>
    <n v="6"/>
    <n v="7.8100000620000003"/>
    <n v="1"/>
    <n v="0"/>
    <n v="0"/>
    <n v="0"/>
  </r>
  <r>
    <n v="781207"/>
    <n v="936"/>
    <n v="116347"/>
    <x v="1"/>
    <x v="1"/>
    <n v="64"/>
    <n v="2755"/>
    <n v="0"/>
    <n v="0"/>
    <n v="1"/>
    <n v="0"/>
    <n v="0"/>
    <n v="0"/>
  </r>
  <r>
    <n v="781303"/>
    <n v="936"/>
    <n v="116363"/>
    <x v="1"/>
    <x v="1"/>
    <n v="27"/>
    <n v="73676"/>
    <n v="20"/>
    <n v="28.5"/>
    <n v="1"/>
    <n v="0"/>
    <n v="0"/>
    <n v="0"/>
  </r>
  <r>
    <n v="781305"/>
    <n v="936"/>
    <n v="116363"/>
    <x v="1"/>
    <x v="1"/>
    <n v="27"/>
    <n v="18421"/>
    <n v="7"/>
    <n v="10.079999920000001"/>
    <n v="1"/>
    <n v="0"/>
    <n v="0"/>
    <n v="0"/>
  </r>
  <r>
    <n v="781327"/>
    <n v="936"/>
    <n v="116367"/>
    <x v="1"/>
    <x v="1"/>
    <n v="29"/>
    <n v="164754"/>
    <n v="49"/>
    <n v="67.97999978"/>
    <n v="2"/>
    <n v="1"/>
    <n v="2.0408163265306123"/>
    <n v="67.97999978"/>
  </r>
  <r>
    <n v="781353"/>
    <n v="936"/>
    <n v="116371"/>
    <x v="1"/>
    <x v="1"/>
    <n v="10"/>
    <n v="7449"/>
    <n v="1"/>
    <n v="1.6399999860000001"/>
    <n v="1"/>
    <n v="1"/>
    <n v="100"/>
    <n v="1.6399999860000001"/>
  </r>
  <r>
    <n v="781354"/>
    <n v="936"/>
    <n v="116371"/>
    <x v="1"/>
    <x v="1"/>
    <n v="10"/>
    <n v="6424"/>
    <n v="1"/>
    <n v="0.52999997099999996"/>
    <n v="1"/>
    <n v="0"/>
    <n v="0"/>
    <n v="0"/>
  </r>
  <r>
    <n v="781438"/>
    <n v="936"/>
    <n v="116385"/>
    <x v="0"/>
    <x v="0"/>
    <n v="63"/>
    <n v="2086"/>
    <n v="0"/>
    <n v="0"/>
    <n v="1"/>
    <n v="0"/>
    <n v="0"/>
    <n v="0"/>
  </r>
  <r>
    <n v="781470"/>
    <n v="936"/>
    <n v="116391"/>
    <x v="1"/>
    <x v="0"/>
    <n v="16"/>
    <n v="6016"/>
    <n v="0"/>
    <n v="0"/>
    <n v="1"/>
    <n v="0"/>
    <n v="0"/>
    <n v="0"/>
  </r>
  <r>
    <n v="781499"/>
    <n v="936"/>
    <n v="116395"/>
    <x v="1"/>
    <x v="0"/>
    <n v="15"/>
    <n v="6412"/>
    <n v="1"/>
    <n v="1.3700000050000001"/>
    <n v="1"/>
    <n v="0"/>
    <n v="0"/>
    <n v="0"/>
  </r>
  <r>
    <n v="781508"/>
    <n v="936"/>
    <n v="116397"/>
    <x v="0"/>
    <x v="1"/>
    <n v="63"/>
    <n v="5040"/>
    <n v="1"/>
    <n v="1.440000057"/>
    <n v="1"/>
    <n v="0"/>
    <n v="0"/>
    <n v="0"/>
  </r>
  <r>
    <n v="781556"/>
    <n v="936"/>
    <n v="116405"/>
    <x v="0"/>
    <x v="1"/>
    <n v="32"/>
    <n v="1772"/>
    <n v="0"/>
    <n v="0"/>
    <n v="1"/>
    <n v="0"/>
    <n v="0"/>
    <n v="0"/>
  </r>
  <r>
    <n v="781559"/>
    <n v="936"/>
    <n v="116405"/>
    <x v="0"/>
    <x v="1"/>
    <n v="32"/>
    <n v="1783"/>
    <n v="0"/>
    <n v="0"/>
    <n v="1"/>
    <n v="0"/>
    <n v="0"/>
    <n v="0"/>
  </r>
  <r>
    <n v="781606"/>
    <n v="936"/>
    <n v="116413"/>
    <x v="1"/>
    <x v="0"/>
    <n v="20"/>
    <n v="8200"/>
    <n v="3"/>
    <n v="3.9199999569999999"/>
    <n v="1"/>
    <n v="0"/>
    <n v="0"/>
    <n v="0"/>
  </r>
  <r>
    <n v="781690"/>
    <n v="936"/>
    <n v="116427"/>
    <x v="3"/>
    <x v="1"/>
    <n v="26"/>
    <n v="115896"/>
    <n v="38"/>
    <n v="49.440000060000003"/>
    <n v="1"/>
    <n v="0"/>
    <n v="0"/>
    <n v="0"/>
  </r>
  <r>
    <n v="781811"/>
    <n v="936"/>
    <n v="116447"/>
    <x v="1"/>
    <x v="1"/>
    <n v="16"/>
    <n v="10186"/>
    <n v="1"/>
    <n v="1.230000019"/>
    <n v="1"/>
    <n v="1"/>
    <n v="100"/>
    <n v="1.230000019"/>
  </r>
  <r>
    <n v="781857"/>
    <n v="936"/>
    <n v="116455"/>
    <x v="0"/>
    <x v="0"/>
    <n v="20"/>
    <n v="9134"/>
    <n v="3"/>
    <n v="4.1800000669999999"/>
    <n v="2"/>
    <n v="0"/>
    <n v="0"/>
    <n v="0"/>
  </r>
  <r>
    <n v="781858"/>
    <n v="936"/>
    <n v="116455"/>
    <x v="0"/>
    <x v="0"/>
    <n v="20"/>
    <n v="3385"/>
    <n v="1"/>
    <n v="1.440000057"/>
    <n v="1"/>
    <n v="1"/>
    <n v="100"/>
    <n v="1.440000057"/>
  </r>
  <r>
    <n v="781907"/>
    <n v="936"/>
    <n v="116463"/>
    <x v="3"/>
    <x v="1"/>
    <n v="21"/>
    <n v="1314"/>
    <n v="0"/>
    <n v="0"/>
    <n v="1"/>
    <n v="0"/>
    <n v="0"/>
    <n v="0"/>
  </r>
  <r>
    <n v="781928"/>
    <n v="936"/>
    <n v="116467"/>
    <x v="0"/>
    <x v="0"/>
    <n v="18"/>
    <n v="2916"/>
    <n v="0"/>
    <n v="0"/>
    <n v="1"/>
    <n v="1"/>
    <n v="0"/>
    <n v="0"/>
  </r>
  <r>
    <n v="781929"/>
    <n v="936"/>
    <n v="116467"/>
    <x v="0"/>
    <x v="0"/>
    <n v="18"/>
    <n v="6142"/>
    <n v="1"/>
    <n v="1.3300000430000001"/>
    <n v="1"/>
    <n v="0"/>
    <n v="0"/>
    <n v="0"/>
  </r>
  <r>
    <n v="781950"/>
    <n v="936"/>
    <n v="116471"/>
    <x v="0"/>
    <x v="1"/>
    <n v="20"/>
    <n v="1984"/>
    <n v="0"/>
    <n v="0"/>
    <n v="1"/>
    <n v="0"/>
    <n v="0"/>
    <n v="0"/>
  </r>
  <r>
    <n v="781999"/>
    <n v="936"/>
    <n v="116479"/>
    <x v="0"/>
    <x v="0"/>
    <n v="24"/>
    <n v="9142"/>
    <n v="3"/>
    <n v="3.7499998809999999"/>
    <n v="1"/>
    <n v="0"/>
    <n v="0"/>
    <n v="0"/>
  </r>
  <r>
    <n v="782001"/>
    <n v="936"/>
    <n v="116479"/>
    <x v="0"/>
    <x v="0"/>
    <n v="24"/>
    <n v="5475"/>
    <n v="2"/>
    <n v="2.7300000190000002"/>
    <n v="1"/>
    <n v="1"/>
    <n v="50"/>
    <n v="2.7300000190000002"/>
  </r>
  <r>
    <n v="782022"/>
    <n v="936"/>
    <n v="116483"/>
    <x v="0"/>
    <x v="1"/>
    <n v="18"/>
    <n v="8254"/>
    <n v="2"/>
    <n v="2.3200000520000001"/>
    <n v="1"/>
    <n v="1"/>
    <n v="50"/>
    <n v="2.3200000520000001"/>
  </r>
  <r>
    <n v="782026"/>
    <n v="936"/>
    <n v="116483"/>
    <x v="0"/>
    <x v="1"/>
    <n v="18"/>
    <n v="5704"/>
    <n v="1"/>
    <n v="1.3200000519999999"/>
    <n v="1"/>
    <n v="0"/>
    <n v="0"/>
    <n v="0"/>
  </r>
  <r>
    <n v="782130"/>
    <n v="936"/>
    <n v="116501"/>
    <x v="0"/>
    <x v="1"/>
    <n v="16"/>
    <n v="7301"/>
    <n v="0"/>
    <n v="0"/>
    <n v="1"/>
    <n v="0"/>
    <n v="0"/>
    <n v="0"/>
  </r>
  <r>
    <n v="782134"/>
    <n v="936"/>
    <n v="116501"/>
    <x v="0"/>
    <x v="1"/>
    <n v="16"/>
    <n v="37873"/>
    <n v="5"/>
    <n v="6.1699999569999999"/>
    <n v="1"/>
    <n v="1"/>
    <n v="20"/>
    <n v="6.1699999569999999"/>
  </r>
  <r>
    <n v="782135"/>
    <n v="936"/>
    <n v="116501"/>
    <x v="0"/>
    <x v="1"/>
    <n v="16"/>
    <n v="25267"/>
    <n v="4"/>
    <n v="4.9400000569999998"/>
    <n v="2"/>
    <n v="1"/>
    <n v="25"/>
    <n v="4.9400000569999998"/>
  </r>
  <r>
    <n v="782171"/>
    <n v="936"/>
    <n v="116507"/>
    <x v="0"/>
    <x v="1"/>
    <n v="30"/>
    <n v="535"/>
    <n v="0"/>
    <n v="0"/>
    <n v="1"/>
    <n v="0"/>
    <n v="0"/>
    <n v="0"/>
  </r>
  <r>
    <n v="782180"/>
    <n v="936"/>
    <n v="116509"/>
    <x v="0"/>
    <x v="0"/>
    <n v="29"/>
    <n v="3396"/>
    <n v="0"/>
    <n v="0"/>
    <n v="1"/>
    <n v="0"/>
    <n v="0"/>
    <n v="0"/>
  </r>
  <r>
    <n v="782219"/>
    <n v="936"/>
    <n v="116515"/>
    <x v="0"/>
    <x v="0"/>
    <n v="26"/>
    <n v="977"/>
    <n v="0"/>
    <n v="0"/>
    <n v="1"/>
    <n v="0"/>
    <n v="0"/>
    <n v="0"/>
  </r>
  <r>
    <n v="782228"/>
    <n v="936"/>
    <n v="116517"/>
    <x v="2"/>
    <x v="1"/>
    <n v="63"/>
    <n v="12318"/>
    <n v="5"/>
    <n v="6.3400001530000001"/>
    <n v="1"/>
    <n v="1"/>
    <n v="20"/>
    <n v="6.3400001530000001"/>
  </r>
  <r>
    <n v="782242"/>
    <n v="936"/>
    <n v="116519"/>
    <x v="0"/>
    <x v="1"/>
    <n v="28"/>
    <n v="4783"/>
    <n v="1"/>
    <n v="0.86000001400000003"/>
    <n v="1"/>
    <n v="0"/>
    <n v="0"/>
    <n v="0"/>
  </r>
  <r>
    <n v="782275"/>
    <n v="936"/>
    <n v="116525"/>
    <x v="0"/>
    <x v="1"/>
    <n v="29"/>
    <n v="6475"/>
    <n v="1"/>
    <n v="1.3500000240000001"/>
    <n v="1"/>
    <n v="0"/>
    <n v="0"/>
    <n v="0"/>
  </r>
  <r>
    <n v="782337"/>
    <n v="936"/>
    <n v="116535"/>
    <x v="3"/>
    <x v="1"/>
    <n v="16"/>
    <n v="104578"/>
    <n v="29"/>
    <n v="39.25000095"/>
    <n v="1"/>
    <n v="1"/>
    <n v="3.4482758620689653"/>
    <n v="39.25000095"/>
  </r>
  <r>
    <n v="782407"/>
    <n v="936"/>
    <n v="116547"/>
    <x v="3"/>
    <x v="1"/>
    <n v="10"/>
    <n v="33664"/>
    <n v="11"/>
    <n v="12.51000035"/>
    <n v="1"/>
    <n v="0"/>
    <n v="0"/>
    <n v="0"/>
  </r>
  <r>
    <n v="782443"/>
    <n v="936"/>
    <n v="116553"/>
    <x v="2"/>
    <x v="1"/>
    <n v="20"/>
    <n v="979"/>
    <n v="0"/>
    <n v="0"/>
    <n v="1"/>
    <n v="0"/>
    <n v="0"/>
    <n v="0"/>
  </r>
  <r>
    <n v="782541"/>
    <n v="936"/>
    <n v="116569"/>
    <x v="2"/>
    <x v="1"/>
    <n v="28"/>
    <n v="7337"/>
    <n v="3"/>
    <n v="4.079999924"/>
    <n v="1"/>
    <n v="0"/>
    <n v="0"/>
    <n v="0"/>
  </r>
  <r>
    <n v="782587"/>
    <n v="936"/>
    <n v="116577"/>
    <x v="0"/>
    <x v="0"/>
    <n v="10"/>
    <n v="2499"/>
    <n v="0"/>
    <n v="0"/>
    <n v="1"/>
    <n v="0"/>
    <n v="0"/>
    <n v="0"/>
  </r>
  <r>
    <n v="782647"/>
    <n v="936"/>
    <n v="116587"/>
    <x v="2"/>
    <x v="1"/>
    <n v="27"/>
    <n v="11244"/>
    <n v="3"/>
    <n v="4.5500001909999996"/>
    <n v="1"/>
    <n v="0"/>
    <n v="0"/>
    <n v="0"/>
  </r>
  <r>
    <n v="782658"/>
    <n v="936"/>
    <n v="116589"/>
    <x v="0"/>
    <x v="0"/>
    <n v="15"/>
    <n v="4827"/>
    <n v="0"/>
    <n v="0"/>
    <n v="1"/>
    <n v="0"/>
    <n v="0"/>
    <n v="0"/>
  </r>
  <r>
    <n v="782694"/>
    <n v="936"/>
    <n v="116595"/>
    <x v="1"/>
    <x v="1"/>
    <n v="29"/>
    <n v="29035"/>
    <n v="7"/>
    <n v="8.9100000860000002"/>
    <n v="2"/>
    <n v="2"/>
    <n v="28.571428571428569"/>
    <n v="4.4550000430000001"/>
  </r>
  <r>
    <n v="782706"/>
    <n v="936"/>
    <n v="116597"/>
    <x v="1"/>
    <x v="1"/>
    <n v="30"/>
    <n v="761"/>
    <n v="0"/>
    <n v="0"/>
    <n v="1"/>
    <n v="0"/>
    <n v="0"/>
    <n v="0"/>
  </r>
  <r>
    <n v="782754"/>
    <n v="936"/>
    <n v="116605"/>
    <x v="1"/>
    <x v="1"/>
    <n v="26"/>
    <n v="6532"/>
    <n v="1"/>
    <n v="1.6100000139999999"/>
    <n v="1"/>
    <n v="0"/>
    <n v="0"/>
    <n v="0"/>
  </r>
  <r>
    <n v="782815"/>
    <n v="936"/>
    <n v="116615"/>
    <x v="2"/>
    <x v="1"/>
    <n v="10"/>
    <n v="11537"/>
    <n v="3"/>
    <n v="4.3000001909999996"/>
    <n v="1"/>
    <n v="0"/>
    <n v="0"/>
    <n v="0"/>
  </r>
  <r>
    <n v="782816"/>
    <n v="936"/>
    <n v="116615"/>
    <x v="2"/>
    <x v="1"/>
    <n v="10"/>
    <n v="12183"/>
    <n v="3"/>
    <n v="2.869999945"/>
    <n v="1"/>
    <n v="0"/>
    <n v="0"/>
    <n v="0"/>
  </r>
  <r>
    <n v="782862"/>
    <n v="936"/>
    <n v="116623"/>
    <x v="1"/>
    <x v="1"/>
    <n v="64"/>
    <n v="5912"/>
    <n v="1"/>
    <n v="1.559999943"/>
    <n v="1"/>
    <n v="1"/>
    <n v="100"/>
    <n v="1.559999943"/>
  </r>
  <r>
    <n v="950068"/>
    <n v="936"/>
    <n v="123438"/>
    <x v="0"/>
    <x v="0"/>
    <n v="10"/>
    <n v="4012"/>
    <n v="1"/>
    <n v="1.5700000519999999"/>
    <n v="1"/>
    <n v="0"/>
    <n v="0"/>
    <n v="0"/>
  </r>
  <r>
    <n v="950078"/>
    <n v="936"/>
    <n v="123440"/>
    <x v="0"/>
    <x v="0"/>
    <n v="16"/>
    <n v="12396"/>
    <n v="2"/>
    <n v="3.210000038"/>
    <n v="2"/>
    <n v="1"/>
    <n v="50"/>
    <n v="3.210000038"/>
  </r>
  <r>
    <n v="950079"/>
    <n v="936"/>
    <n v="123440"/>
    <x v="0"/>
    <x v="0"/>
    <n v="16"/>
    <n v="3142"/>
    <n v="0"/>
    <n v="0"/>
    <n v="2"/>
    <n v="2"/>
    <n v="0"/>
    <n v="0"/>
  </r>
  <r>
    <n v="950099"/>
    <n v="936"/>
    <n v="123443"/>
    <x v="0"/>
    <x v="0"/>
    <n v="18"/>
    <n v="1120"/>
    <n v="0"/>
    <n v="0"/>
    <n v="1"/>
    <n v="0"/>
    <n v="0"/>
    <n v="0"/>
  </r>
  <r>
    <n v="950109"/>
    <n v="936"/>
    <n v="123445"/>
    <x v="0"/>
    <x v="0"/>
    <n v="20"/>
    <n v="343"/>
    <n v="0"/>
    <n v="0"/>
    <n v="1"/>
    <n v="1"/>
    <n v="0"/>
    <n v="0"/>
  </r>
  <r>
    <n v="950170"/>
    <n v="936"/>
    <n v="123455"/>
    <x v="0"/>
    <x v="0"/>
    <n v="15"/>
    <n v="1720"/>
    <n v="0"/>
    <n v="0"/>
    <n v="1"/>
    <n v="1"/>
    <n v="0"/>
    <n v="0"/>
  </r>
  <r>
    <n v="950179"/>
    <n v="936"/>
    <n v="123457"/>
    <x v="0"/>
    <x v="0"/>
    <n v="16"/>
    <n v="3423"/>
    <n v="0"/>
    <n v="0"/>
    <n v="1"/>
    <n v="1"/>
    <n v="0"/>
    <n v="0"/>
  </r>
  <r>
    <n v="950182"/>
    <n v="936"/>
    <n v="123457"/>
    <x v="0"/>
    <x v="0"/>
    <n v="16"/>
    <n v="3242"/>
    <n v="0"/>
    <n v="0"/>
    <n v="1"/>
    <n v="0"/>
    <n v="0"/>
    <n v="0"/>
  </r>
  <r>
    <n v="950183"/>
    <n v="936"/>
    <n v="123457"/>
    <x v="0"/>
    <x v="0"/>
    <n v="16"/>
    <n v="15720"/>
    <n v="1"/>
    <n v="1.3799999949999999"/>
    <n v="1"/>
    <n v="0"/>
    <n v="0"/>
    <n v="0"/>
  </r>
  <r>
    <n v="950200"/>
    <n v="936"/>
    <n v="123460"/>
    <x v="0"/>
    <x v="0"/>
    <n v="10"/>
    <n v="1217"/>
    <n v="0"/>
    <n v="0"/>
    <n v="1"/>
    <n v="1"/>
    <n v="0"/>
    <n v="0"/>
  </r>
  <r>
    <n v="950224"/>
    <n v="936"/>
    <n v="123464"/>
    <x v="2"/>
    <x v="0"/>
    <n v="20"/>
    <n v="2367"/>
    <n v="2"/>
    <n v="2.8399999139999998"/>
    <n v="1"/>
    <n v="1"/>
    <n v="50"/>
    <n v="2.8399999139999998"/>
  </r>
  <r>
    <n v="950326"/>
    <n v="936"/>
    <n v="123481"/>
    <x v="1"/>
    <x v="0"/>
    <n v="16"/>
    <n v="6607"/>
    <n v="1"/>
    <n v="1.3200000519999999"/>
    <n v="2"/>
    <n v="0"/>
    <n v="0"/>
    <n v="0"/>
  </r>
  <r>
    <n v="950345"/>
    <n v="936"/>
    <n v="123484"/>
    <x v="0"/>
    <x v="0"/>
    <n v="64"/>
    <n v="616"/>
    <n v="0"/>
    <n v="0"/>
    <n v="1"/>
    <n v="0"/>
    <n v="0"/>
    <n v="0"/>
  </r>
  <r>
    <n v="950452"/>
    <n v="936"/>
    <n v="123502"/>
    <x v="3"/>
    <x v="0"/>
    <n v="16"/>
    <n v="5537"/>
    <n v="1"/>
    <n v="1.519999981"/>
    <n v="1"/>
    <n v="0"/>
    <n v="0"/>
    <n v="0"/>
  </r>
  <r>
    <n v="950463"/>
    <n v="936"/>
    <n v="123504"/>
    <x v="3"/>
    <x v="0"/>
    <n v="15"/>
    <n v="818"/>
    <n v="0"/>
    <n v="0"/>
    <n v="1"/>
    <n v="0"/>
    <n v="0"/>
    <n v="0"/>
  </r>
  <r>
    <n v="950495"/>
    <n v="936"/>
    <n v="123509"/>
    <x v="3"/>
    <x v="0"/>
    <n v="21"/>
    <n v="1909"/>
    <n v="1"/>
    <n v="0.980000019"/>
    <n v="1"/>
    <n v="0"/>
    <n v="0"/>
    <n v="0"/>
  </r>
  <r>
    <n v="950521"/>
    <n v="936"/>
    <n v="123514"/>
    <x v="0"/>
    <x v="0"/>
    <n v="21"/>
    <n v="351"/>
    <n v="0"/>
    <n v="0"/>
    <n v="1"/>
    <n v="0"/>
    <n v="0"/>
    <n v="0"/>
  </r>
  <r>
    <n v="950531"/>
    <n v="936"/>
    <n v="123515"/>
    <x v="3"/>
    <x v="0"/>
    <n v="22"/>
    <n v="572"/>
    <n v="0"/>
    <n v="0"/>
    <n v="1"/>
    <n v="0"/>
    <n v="0"/>
    <n v="0"/>
  </r>
  <r>
    <n v="950537"/>
    <n v="936"/>
    <n v="123516"/>
    <x v="2"/>
    <x v="0"/>
    <n v="36"/>
    <n v="1884"/>
    <n v="1"/>
    <n v="1.4099999670000001"/>
    <n v="1"/>
    <n v="0"/>
    <n v="0"/>
    <n v="0"/>
  </r>
  <r>
    <n v="950550"/>
    <n v="936"/>
    <n v="123519"/>
    <x v="0"/>
    <x v="0"/>
    <n v="30"/>
    <n v="219"/>
    <n v="0"/>
    <n v="0"/>
    <n v="1"/>
    <n v="0"/>
    <n v="0"/>
    <n v="0"/>
  </r>
  <r>
    <n v="950577"/>
    <n v="936"/>
    <n v="123523"/>
    <x v="0"/>
    <x v="0"/>
    <n v="32"/>
    <n v="540"/>
    <n v="0"/>
    <n v="0"/>
    <n v="1"/>
    <n v="1"/>
    <n v="0"/>
    <n v="0"/>
  </r>
  <r>
    <n v="950578"/>
    <n v="936"/>
    <n v="123523"/>
    <x v="0"/>
    <x v="0"/>
    <n v="32"/>
    <n v="550"/>
    <n v="0"/>
    <n v="0"/>
    <n v="1"/>
    <n v="0"/>
    <n v="0"/>
    <n v="0"/>
  </r>
  <r>
    <n v="950595"/>
    <n v="936"/>
    <n v="123526"/>
    <x v="0"/>
    <x v="0"/>
    <n v="26"/>
    <n v="465"/>
    <n v="0"/>
    <n v="0"/>
    <n v="1"/>
    <n v="0"/>
    <n v="0"/>
    <n v="0"/>
  </r>
  <r>
    <n v="950609"/>
    <n v="936"/>
    <n v="123528"/>
    <x v="0"/>
    <x v="0"/>
    <n v="29"/>
    <n v="1761"/>
    <n v="0"/>
    <n v="0"/>
    <n v="1"/>
    <n v="1"/>
    <n v="0"/>
    <n v="0"/>
  </r>
  <r>
    <n v="950629"/>
    <n v="936"/>
    <n v="123532"/>
    <x v="0"/>
    <x v="0"/>
    <n v="65"/>
    <n v="152"/>
    <n v="0"/>
    <n v="0"/>
    <n v="1"/>
    <n v="1"/>
    <n v="0"/>
    <n v="0"/>
  </r>
  <r>
    <n v="950631"/>
    <n v="936"/>
    <n v="123532"/>
    <x v="0"/>
    <x v="0"/>
    <n v="65"/>
    <n v="152"/>
    <n v="0"/>
    <n v="0"/>
    <n v="1"/>
    <n v="1"/>
    <n v="0"/>
    <n v="0"/>
  </r>
  <r>
    <n v="950649"/>
    <n v="936"/>
    <n v="123535"/>
    <x v="0"/>
    <x v="0"/>
    <n v="64"/>
    <n v="429"/>
    <n v="0"/>
    <n v="0"/>
    <n v="1"/>
    <n v="0"/>
    <n v="0"/>
    <n v="0"/>
  </r>
  <r>
    <n v="950745"/>
    <n v="936"/>
    <n v="123551"/>
    <x v="0"/>
    <x v="0"/>
    <n v="29"/>
    <n v="1514"/>
    <n v="0"/>
    <n v="0"/>
    <n v="2"/>
    <n v="2"/>
    <n v="0"/>
    <n v="0"/>
  </r>
  <r>
    <n v="950770"/>
    <n v="936"/>
    <n v="123555"/>
    <x v="0"/>
    <x v="0"/>
    <n v="28"/>
    <n v="7780"/>
    <n v="3"/>
    <n v="4.329999924"/>
    <n v="2"/>
    <n v="2"/>
    <n v="66.666666666666657"/>
    <n v="2.164999962"/>
  </r>
  <r>
    <n v="950772"/>
    <n v="936"/>
    <n v="123556"/>
    <x v="1"/>
    <x v="0"/>
    <n v="28"/>
    <n v="460"/>
    <n v="0"/>
    <n v="0"/>
    <n v="1"/>
    <n v="0"/>
    <n v="0"/>
    <n v="0"/>
  </r>
  <r>
    <n v="950773"/>
    <n v="936"/>
    <n v="123556"/>
    <x v="1"/>
    <x v="0"/>
    <n v="28"/>
    <n v="471"/>
    <n v="0"/>
    <n v="0"/>
    <n v="1"/>
    <n v="0"/>
    <n v="0"/>
    <n v="0"/>
  </r>
  <r>
    <n v="950776"/>
    <n v="936"/>
    <n v="123556"/>
    <x v="1"/>
    <x v="0"/>
    <n v="28"/>
    <n v="2633"/>
    <n v="1"/>
    <n v="1.0700000519999999"/>
    <n v="1"/>
    <n v="0"/>
    <n v="0"/>
    <n v="0"/>
  </r>
  <r>
    <n v="950787"/>
    <n v="936"/>
    <n v="123558"/>
    <x v="0"/>
    <x v="0"/>
    <n v="27"/>
    <n v="199"/>
    <n v="0"/>
    <n v="0"/>
    <n v="1"/>
    <n v="0"/>
    <n v="0"/>
    <n v="0"/>
  </r>
  <r>
    <n v="950808"/>
    <n v="936"/>
    <n v="123562"/>
    <x v="1"/>
    <x v="0"/>
    <n v="32"/>
    <n v="398"/>
    <n v="0"/>
    <n v="0"/>
    <n v="1"/>
    <n v="0"/>
    <n v="0"/>
    <n v="0"/>
  </r>
  <r>
    <n v="950839"/>
    <n v="936"/>
    <n v="123567"/>
    <x v="0"/>
    <x v="0"/>
    <n v="24"/>
    <n v="246"/>
    <n v="0"/>
    <n v="0"/>
    <n v="2"/>
    <n v="2"/>
    <n v="0"/>
    <n v="0"/>
  </r>
  <r>
    <n v="950878"/>
    <n v="936"/>
    <n v="123573"/>
    <x v="2"/>
    <x v="0"/>
    <n v="10"/>
    <n v="2967"/>
    <n v="1"/>
    <n v="1.5"/>
    <n v="1"/>
    <n v="1"/>
    <n v="100"/>
    <n v="1.5"/>
  </r>
  <r>
    <n v="950969"/>
    <n v="936"/>
    <n v="123588"/>
    <x v="3"/>
    <x v="0"/>
    <n v="36"/>
    <n v="255"/>
    <n v="0"/>
    <n v="0"/>
    <n v="1"/>
    <n v="0"/>
    <n v="0"/>
    <n v="0"/>
  </r>
  <r>
    <n v="951021"/>
    <n v="936"/>
    <n v="123597"/>
    <x v="0"/>
    <x v="1"/>
    <n v="7"/>
    <n v="457"/>
    <n v="0"/>
    <n v="0"/>
    <n v="1"/>
    <n v="1"/>
    <n v="0"/>
    <n v="0"/>
  </r>
  <r>
    <n v="951033"/>
    <n v="936"/>
    <n v="123599"/>
    <x v="0"/>
    <x v="1"/>
    <n v="10"/>
    <n v="5517"/>
    <n v="1"/>
    <n v="1.230000019"/>
    <n v="1"/>
    <n v="0"/>
    <n v="0"/>
    <n v="0"/>
  </r>
  <r>
    <n v="951035"/>
    <n v="936"/>
    <n v="123599"/>
    <x v="0"/>
    <x v="1"/>
    <n v="10"/>
    <n v="1539"/>
    <n v="0"/>
    <n v="0"/>
    <n v="1"/>
    <n v="1"/>
    <n v="0"/>
    <n v="0"/>
  </r>
  <r>
    <n v="951043"/>
    <n v="936"/>
    <n v="123601"/>
    <x v="0"/>
    <x v="1"/>
    <n v="16"/>
    <n v="3189"/>
    <n v="0"/>
    <n v="0"/>
    <n v="1"/>
    <n v="0"/>
    <n v="0"/>
    <n v="0"/>
  </r>
  <r>
    <n v="951045"/>
    <n v="936"/>
    <n v="123601"/>
    <x v="0"/>
    <x v="1"/>
    <n v="16"/>
    <n v="3348"/>
    <n v="0"/>
    <n v="0"/>
    <n v="1"/>
    <n v="0"/>
    <n v="0"/>
    <n v="0"/>
  </r>
  <r>
    <n v="951046"/>
    <n v="936"/>
    <n v="123601"/>
    <x v="0"/>
    <x v="1"/>
    <n v="16"/>
    <n v="20050"/>
    <n v="4"/>
    <n v="4.6599998469999999"/>
    <n v="4"/>
    <n v="1"/>
    <n v="25"/>
    <n v="4.6599998469999999"/>
  </r>
  <r>
    <n v="951102"/>
    <n v="936"/>
    <n v="123611"/>
    <x v="3"/>
    <x v="0"/>
    <n v="16"/>
    <n v="2254"/>
    <n v="0"/>
    <n v="0"/>
    <n v="1"/>
    <n v="0"/>
    <n v="0"/>
    <n v="0"/>
  </r>
  <r>
    <n v="951105"/>
    <n v="936"/>
    <n v="123611"/>
    <x v="3"/>
    <x v="0"/>
    <n v="16"/>
    <n v="5894"/>
    <n v="1"/>
    <n v="1.539999962"/>
    <n v="1"/>
    <n v="1"/>
    <n v="100"/>
    <n v="1.539999962"/>
  </r>
  <r>
    <n v="951133"/>
    <n v="936"/>
    <n v="123616"/>
    <x v="1"/>
    <x v="0"/>
    <n v="16"/>
    <n v="9948"/>
    <n v="2"/>
    <n v="2.7200000289999999"/>
    <n v="2"/>
    <n v="0"/>
    <n v="0"/>
    <n v="0"/>
  </r>
  <r>
    <n v="951202"/>
    <n v="936"/>
    <n v="123627"/>
    <x v="3"/>
    <x v="1"/>
    <n v="26"/>
    <n v="5307"/>
    <n v="3"/>
    <n v="4.2899999619999996"/>
    <n v="2"/>
    <n v="1"/>
    <n v="33.333333333333329"/>
    <n v="4.2899999619999996"/>
  </r>
  <r>
    <n v="951225"/>
    <n v="936"/>
    <n v="123631"/>
    <x v="1"/>
    <x v="1"/>
    <n v="22"/>
    <n v="4621"/>
    <n v="2"/>
    <n v="3.25"/>
    <n v="1"/>
    <n v="1"/>
    <n v="50"/>
    <n v="3.25"/>
  </r>
  <r>
    <n v="951270"/>
    <n v="936"/>
    <n v="123639"/>
    <x v="1"/>
    <x v="1"/>
    <n v="18"/>
    <n v="784"/>
    <n v="0"/>
    <n v="0"/>
    <n v="1"/>
    <n v="1"/>
    <n v="0"/>
    <n v="0"/>
  </r>
  <r>
    <n v="951282"/>
    <n v="936"/>
    <n v="123641"/>
    <x v="1"/>
    <x v="1"/>
    <n v="16"/>
    <n v="5775"/>
    <n v="1"/>
    <n v="1.5800000430000001"/>
    <n v="1"/>
    <n v="1"/>
    <n v="100"/>
    <n v="1.5800000430000001"/>
  </r>
  <r>
    <n v="951285"/>
    <n v="936"/>
    <n v="123641"/>
    <x v="1"/>
    <x v="1"/>
    <n v="16"/>
    <n v="9297"/>
    <n v="2"/>
    <n v="2.619999886"/>
    <n v="2"/>
    <n v="1"/>
    <n v="50"/>
    <n v="2.619999886"/>
  </r>
  <r>
    <n v="951294"/>
    <n v="936"/>
    <n v="123643"/>
    <x v="1"/>
    <x v="1"/>
    <n v="15"/>
    <n v="699"/>
    <n v="0"/>
    <n v="0"/>
    <n v="1"/>
    <n v="0"/>
    <n v="0"/>
    <n v="0"/>
  </r>
  <r>
    <n v="951305"/>
    <n v="936"/>
    <n v="123644"/>
    <x v="1"/>
    <x v="1"/>
    <n v="10"/>
    <n v="1104"/>
    <n v="0"/>
    <n v="0"/>
    <n v="1"/>
    <n v="0"/>
    <n v="0"/>
    <n v="0"/>
  </r>
  <r>
    <n v="951334"/>
    <n v="936"/>
    <n v="123649"/>
    <x v="0"/>
    <x v="1"/>
    <n v="64"/>
    <n v="3717"/>
    <n v="1"/>
    <n v="1.539999962"/>
    <n v="1"/>
    <n v="0"/>
    <n v="0"/>
    <n v="0"/>
  </r>
  <r>
    <n v="951391"/>
    <n v="936"/>
    <n v="123659"/>
    <x v="0"/>
    <x v="1"/>
    <n v="28"/>
    <n v="2879"/>
    <n v="1"/>
    <n v="1.5900000329999999"/>
    <n v="2"/>
    <n v="2"/>
    <n v="200"/>
    <n v="0.79500001649999996"/>
  </r>
  <r>
    <n v="951392"/>
    <n v="936"/>
    <n v="123659"/>
    <x v="0"/>
    <x v="1"/>
    <n v="28"/>
    <n v="2749"/>
    <n v="1"/>
    <n v="1.3899999860000001"/>
    <n v="1"/>
    <n v="0"/>
    <n v="0"/>
    <n v="0"/>
  </r>
  <r>
    <n v="951400"/>
    <n v="936"/>
    <n v="123660"/>
    <x v="3"/>
    <x v="1"/>
    <n v="10"/>
    <n v="24028"/>
    <n v="9"/>
    <n v="12.39000034"/>
    <n v="2"/>
    <n v="0"/>
    <n v="0"/>
    <n v="0"/>
  </r>
  <r>
    <n v="951402"/>
    <n v="936"/>
    <n v="123661"/>
    <x v="0"/>
    <x v="1"/>
    <n v="29"/>
    <n v="1118"/>
    <n v="0"/>
    <n v="0"/>
    <n v="1"/>
    <n v="1"/>
    <n v="0"/>
    <n v="0"/>
  </r>
  <r>
    <n v="951413"/>
    <n v="936"/>
    <n v="123662"/>
    <x v="0"/>
    <x v="1"/>
    <n v="26"/>
    <n v="1083"/>
    <n v="0"/>
    <n v="0"/>
    <n v="2"/>
    <n v="1"/>
    <n v="0"/>
    <n v="0"/>
  </r>
  <r>
    <n v="951420"/>
    <n v="936"/>
    <n v="123664"/>
    <x v="0"/>
    <x v="1"/>
    <n v="27"/>
    <n v="843"/>
    <n v="0"/>
    <n v="0"/>
    <n v="1"/>
    <n v="0"/>
    <n v="0"/>
    <n v="0"/>
  </r>
  <r>
    <n v="951444"/>
    <n v="936"/>
    <n v="123668"/>
    <x v="0"/>
    <x v="1"/>
    <n v="25"/>
    <n v="2983"/>
    <n v="1"/>
    <n v="0.97000002900000004"/>
    <n v="1"/>
    <n v="0"/>
    <n v="0"/>
    <n v="0"/>
  </r>
  <r>
    <n v="951448"/>
    <n v="936"/>
    <n v="123668"/>
    <x v="0"/>
    <x v="1"/>
    <n v="25"/>
    <n v="696"/>
    <n v="0"/>
    <n v="0"/>
    <n v="1"/>
    <n v="0"/>
    <n v="0"/>
    <n v="0"/>
  </r>
  <r>
    <n v="951462"/>
    <n v="936"/>
    <n v="123671"/>
    <x v="3"/>
    <x v="1"/>
    <n v="16"/>
    <n v="7589"/>
    <n v="2"/>
    <n v="3.1500000950000002"/>
    <n v="1"/>
    <n v="1"/>
    <n v="50"/>
    <n v="3.1500000950000002"/>
  </r>
  <r>
    <n v="951464"/>
    <n v="936"/>
    <n v="123671"/>
    <x v="3"/>
    <x v="1"/>
    <n v="16"/>
    <n v="20997"/>
    <n v="10"/>
    <n v="11.94999981"/>
    <n v="1"/>
    <n v="0"/>
    <n v="0"/>
    <n v="0"/>
  </r>
  <r>
    <n v="951465"/>
    <n v="936"/>
    <n v="123671"/>
    <x v="3"/>
    <x v="1"/>
    <n v="16"/>
    <n v="4617"/>
    <n v="1"/>
    <n v="1.3600000139999999"/>
    <n v="1"/>
    <n v="0"/>
    <n v="0"/>
    <n v="0"/>
  </r>
  <r>
    <n v="951498"/>
    <n v="936"/>
    <n v="123677"/>
    <x v="3"/>
    <x v="1"/>
    <n v="20"/>
    <n v="259"/>
    <n v="0"/>
    <n v="0"/>
    <n v="1"/>
    <n v="0"/>
    <n v="0"/>
    <n v="0"/>
  </r>
  <r>
    <n v="951508"/>
    <n v="936"/>
    <n v="123678"/>
    <x v="0"/>
    <x v="1"/>
    <n v="18"/>
    <n v="1134"/>
    <n v="0"/>
    <n v="0"/>
    <n v="1"/>
    <n v="0"/>
    <n v="0"/>
    <n v="0"/>
  </r>
  <r>
    <n v="951542"/>
    <n v="936"/>
    <n v="123684"/>
    <x v="2"/>
    <x v="1"/>
    <n v="27"/>
    <n v="357"/>
    <n v="0"/>
    <n v="0"/>
    <n v="1"/>
    <n v="0"/>
    <n v="0"/>
    <n v="0"/>
  </r>
  <r>
    <n v="951607"/>
    <n v="936"/>
    <n v="123695"/>
    <x v="2"/>
    <x v="1"/>
    <n v="10"/>
    <n v="848"/>
    <n v="0"/>
    <n v="0"/>
    <n v="1"/>
    <n v="1"/>
    <n v="0"/>
    <n v="0"/>
  </r>
  <r>
    <n v="951608"/>
    <n v="936"/>
    <n v="123695"/>
    <x v="2"/>
    <x v="1"/>
    <n v="10"/>
    <n v="3149"/>
    <n v="1"/>
    <n v="1.480000019"/>
    <n v="1"/>
    <n v="0"/>
    <n v="0"/>
    <n v="0"/>
  </r>
  <r>
    <n v="951641"/>
    <n v="936"/>
    <n v="123700"/>
    <x v="2"/>
    <x v="1"/>
    <n v="2"/>
    <n v="87"/>
    <n v="0"/>
    <n v="0"/>
    <n v="1"/>
    <n v="1"/>
    <n v="0"/>
    <n v="0"/>
  </r>
  <r>
    <n v="951677"/>
    <n v="936"/>
    <n v="123706"/>
    <x v="1"/>
    <x v="1"/>
    <n v="27"/>
    <n v="2563"/>
    <n v="1"/>
    <n v="1.480000019"/>
    <n v="1"/>
    <n v="0"/>
    <n v="0"/>
    <n v="0"/>
  </r>
  <r>
    <n v="951692"/>
    <n v="936"/>
    <n v="123709"/>
    <x v="1"/>
    <x v="1"/>
    <n v="10"/>
    <n v="1107"/>
    <n v="0"/>
    <n v="0"/>
    <n v="1"/>
    <n v="0"/>
    <n v="0"/>
    <n v="0"/>
  </r>
  <r>
    <n v="951715"/>
    <n v="936"/>
    <n v="123713"/>
    <x v="3"/>
    <x v="1"/>
    <n v="64"/>
    <n v="10677"/>
    <n v="5"/>
    <n v="7.2699999809999998"/>
    <n v="1"/>
    <n v="0"/>
    <n v="0"/>
    <n v="0"/>
  </r>
  <r>
    <n v="951756"/>
    <n v="936"/>
    <n v="123720"/>
    <x v="1"/>
    <x v="1"/>
    <n v="22"/>
    <n v="2189"/>
    <n v="1"/>
    <n v="0.40999999599999998"/>
    <n v="1"/>
    <n v="0"/>
    <n v="0"/>
    <n v="0"/>
  </r>
  <r>
    <n v="951779"/>
    <n v="936"/>
    <n v="123723"/>
    <x v="3"/>
    <x v="1"/>
    <n v="27"/>
    <n v="3277"/>
    <n v="2"/>
    <n v="2.6800000669999999"/>
    <n v="1"/>
    <n v="0"/>
    <n v="0"/>
    <n v="0"/>
  </r>
  <r>
    <n v="951782"/>
    <n v="936"/>
    <n v="123724"/>
    <x v="3"/>
    <x v="1"/>
    <n v="26"/>
    <n v="781"/>
    <n v="0"/>
    <n v="0"/>
    <n v="1"/>
    <n v="0"/>
    <n v="0"/>
    <n v="0"/>
  </r>
  <r>
    <n v="951810"/>
    <n v="936"/>
    <n v="123729"/>
    <x v="1"/>
    <x v="1"/>
    <n v="16"/>
    <n v="2226"/>
    <n v="0"/>
    <n v="0"/>
    <n v="1"/>
    <n v="0"/>
    <n v="0"/>
    <n v="0"/>
  </r>
  <r>
    <n v="951812"/>
    <n v="936"/>
    <n v="123729"/>
    <x v="1"/>
    <x v="1"/>
    <n v="16"/>
    <n v="16274"/>
    <n v="4"/>
    <n v="6.079999924"/>
    <n v="2"/>
    <n v="0"/>
    <n v="0"/>
    <n v="0"/>
  </r>
  <r>
    <n v="951837"/>
    <n v="936"/>
    <n v="123733"/>
    <x v="3"/>
    <x v="1"/>
    <n v="20"/>
    <n v="2077"/>
    <n v="1"/>
    <n v="1.5099999900000001"/>
    <n v="1"/>
    <n v="1"/>
    <n v="100"/>
    <n v="1.5099999900000001"/>
  </r>
  <r>
    <n v="951853"/>
    <n v="936"/>
    <n v="123736"/>
    <x v="0"/>
    <x v="1"/>
    <n v="20"/>
    <n v="529"/>
    <n v="0"/>
    <n v="0"/>
    <n v="0"/>
    <n v="0"/>
    <n v="0"/>
    <n v="0"/>
  </r>
  <r>
    <n v="951854"/>
    <n v="936"/>
    <n v="123736"/>
    <x v="0"/>
    <x v="1"/>
    <n v="20"/>
    <n v="487"/>
    <n v="0"/>
    <n v="0"/>
    <n v="1"/>
    <n v="0"/>
    <n v="0"/>
    <n v="0"/>
  </r>
  <r>
    <n v="951856"/>
    <n v="936"/>
    <n v="123736"/>
    <x v="0"/>
    <x v="1"/>
    <n v="20"/>
    <n v="4626"/>
    <n v="2"/>
    <n v="2.0999999049999998"/>
    <n v="2"/>
    <n v="0"/>
    <n v="0"/>
    <n v="0"/>
  </r>
  <r>
    <n v="951941"/>
    <n v="936"/>
    <n v="123750"/>
    <x v="0"/>
    <x v="1"/>
    <n v="28"/>
    <n v="2764"/>
    <n v="1"/>
    <n v="1.559999943"/>
    <n v="1"/>
    <n v="1"/>
    <n v="100"/>
    <n v="1.559999943"/>
  </r>
  <r>
    <n v="952001"/>
    <n v="936"/>
    <n v="123760"/>
    <x v="3"/>
    <x v="1"/>
    <n v="10"/>
    <n v="5447"/>
    <n v="2"/>
    <n v="2.960000038"/>
    <n v="1"/>
    <n v="0"/>
    <n v="0"/>
    <n v="0"/>
  </r>
  <r>
    <n v="952031"/>
    <n v="936"/>
    <n v="123765"/>
    <x v="2"/>
    <x v="1"/>
    <n v="16"/>
    <n v="28169"/>
    <n v="8"/>
    <n v="12.369999890000001"/>
    <n v="1"/>
    <n v="1"/>
    <n v="12.5"/>
    <n v="12.369999890000001"/>
  </r>
  <r>
    <n v="952080"/>
    <n v="936"/>
    <n v="123774"/>
    <x v="2"/>
    <x v="1"/>
    <n v="27"/>
    <n v="415"/>
    <n v="0"/>
    <n v="0"/>
    <n v="1"/>
    <n v="0"/>
    <n v="0"/>
    <n v="0"/>
  </r>
  <r>
    <n v="952100"/>
    <n v="936"/>
    <n v="123777"/>
    <x v="1"/>
    <x v="1"/>
    <n v="29"/>
    <n v="810"/>
    <n v="0"/>
    <n v="0"/>
    <n v="1"/>
    <n v="1"/>
    <n v="0"/>
    <n v="0"/>
  </r>
  <r>
    <n v="1121091"/>
    <n v="1178"/>
    <n v="144531"/>
    <x v="0"/>
    <x v="0"/>
    <n v="10"/>
    <n v="1194718"/>
    <n v="141"/>
    <n v="254.04999599999999"/>
    <n v="28"/>
    <n v="14"/>
    <n v="9.9290780141843982"/>
    <n v="18.146428285714286"/>
  </r>
  <r>
    <n v="1121092"/>
    <n v="1178"/>
    <n v="144531"/>
    <x v="0"/>
    <x v="0"/>
    <n v="10"/>
    <n v="637648"/>
    <n v="67"/>
    <n v="122.4"/>
    <n v="13"/>
    <n v="5"/>
    <n v="7.4626865671641784"/>
    <n v="24.48"/>
  </r>
  <r>
    <n v="1121094"/>
    <n v="1178"/>
    <n v="144531"/>
    <x v="0"/>
    <x v="0"/>
    <n v="10"/>
    <n v="24362"/>
    <n v="0"/>
    <n v="0"/>
    <n v="1"/>
    <n v="1"/>
    <n v="0"/>
    <n v="0"/>
  </r>
  <r>
    <n v="1121095"/>
    <n v="1178"/>
    <n v="144531"/>
    <x v="0"/>
    <x v="0"/>
    <n v="10"/>
    <n v="459690"/>
    <n v="50"/>
    <n v="86.330001120000006"/>
    <n v="5"/>
    <n v="2"/>
    <n v="4"/>
    <n v="43.165000560000003"/>
  </r>
  <r>
    <n v="1121096"/>
    <n v="1178"/>
    <n v="144531"/>
    <x v="0"/>
    <x v="0"/>
    <n v="10"/>
    <n v="750060"/>
    <n v="86"/>
    <n v="161.90999909999999"/>
    <n v="11"/>
    <n v="2"/>
    <n v="2.3255813953488373"/>
    <n v="80.954999549999997"/>
  </r>
  <r>
    <n v="1121097"/>
    <n v="1178"/>
    <n v="144532"/>
    <x v="0"/>
    <x v="0"/>
    <n v="15"/>
    <n v="30068"/>
    <n v="1"/>
    <n v="1.8200000519999999"/>
    <n v="1"/>
    <n v="0"/>
    <n v="0"/>
    <n v="0"/>
  </r>
  <r>
    <n v="1121098"/>
    <n v="1178"/>
    <n v="144532"/>
    <x v="0"/>
    <x v="0"/>
    <n v="15"/>
    <n v="1267550"/>
    <n v="123"/>
    <n v="236.76999860000001"/>
    <n v="24"/>
    <n v="10"/>
    <n v="8.1300813008130071"/>
    <n v="23.676999860000002"/>
  </r>
  <r>
    <n v="1121100"/>
    <n v="1178"/>
    <n v="144532"/>
    <x v="0"/>
    <x v="0"/>
    <n v="15"/>
    <n v="3052003"/>
    <n v="340"/>
    <n v="639.94999810000002"/>
    <n v="60"/>
    <n v="17"/>
    <n v="5"/>
    <n v="37.644117535294122"/>
  </r>
  <r>
    <n v="1121101"/>
    <n v="1178"/>
    <n v="144532"/>
    <x v="0"/>
    <x v="0"/>
    <n v="15"/>
    <n v="29945"/>
    <n v="1"/>
    <n v="1.5900000329999999"/>
    <n v="2"/>
    <n v="1"/>
    <n v="100"/>
    <n v="1.5900000329999999"/>
  </r>
  <r>
    <n v="1121102"/>
    <n v="1178"/>
    <n v="144532"/>
    <x v="0"/>
    <x v="0"/>
    <n v="15"/>
    <n v="357856"/>
    <n v="30"/>
    <n v="52.970000149999997"/>
    <n v="7"/>
    <n v="3"/>
    <n v="10"/>
    <n v="17.656666716666667"/>
  </r>
  <r>
    <n v="1121104"/>
    <n v="1178"/>
    <n v="144533"/>
    <x v="0"/>
    <x v="0"/>
    <n v="16"/>
    <n v="2080666"/>
    <n v="202"/>
    <n v="360.15000149999997"/>
    <n v="40"/>
    <n v="21"/>
    <n v="10.396039603960396"/>
    <n v="17.150000071428572"/>
  </r>
  <r>
    <n v="1121105"/>
    <n v="1178"/>
    <n v="144533"/>
    <x v="0"/>
    <x v="0"/>
    <n v="16"/>
    <n v="145999"/>
    <n v="9"/>
    <n v="16.520000100000001"/>
    <n v="5"/>
    <n v="2"/>
    <n v="22.222222222222221"/>
    <n v="8.2600000500000004"/>
  </r>
  <r>
    <n v="1121107"/>
    <n v="1178"/>
    <n v="144533"/>
    <x v="0"/>
    <x v="0"/>
    <n v="16"/>
    <n v="32616"/>
    <n v="1"/>
    <n v="1.539999962"/>
    <n v="2"/>
    <n v="0"/>
    <n v="0"/>
    <n v="0"/>
  </r>
  <r>
    <n v="1121108"/>
    <n v="1178"/>
    <n v="144533"/>
    <x v="0"/>
    <x v="0"/>
    <n v="16"/>
    <n v="984521"/>
    <n v="95"/>
    <n v="163.8999972"/>
    <n v="26"/>
    <n v="14"/>
    <n v="14.736842105263156"/>
    <n v="11.707142657142857"/>
  </r>
  <r>
    <n v="1121110"/>
    <n v="1178"/>
    <n v="144534"/>
    <x v="0"/>
    <x v="0"/>
    <n v="18"/>
    <n v="880814"/>
    <n v="123"/>
    <n v="210.36000060000001"/>
    <n v="6"/>
    <n v="2"/>
    <n v="1.6260162601626018"/>
    <n v="105.1800003"/>
  </r>
  <r>
    <n v="1121111"/>
    <n v="1178"/>
    <n v="144534"/>
    <x v="0"/>
    <x v="0"/>
    <n v="18"/>
    <n v="182452"/>
    <n v="20"/>
    <n v="35.730000259999997"/>
    <n v="4"/>
    <n v="1"/>
    <n v="5"/>
    <n v="35.730000259999997"/>
  </r>
  <r>
    <n v="1121113"/>
    <n v="1178"/>
    <n v="144534"/>
    <x v="0"/>
    <x v="0"/>
    <n v="18"/>
    <n v="894911"/>
    <n v="120"/>
    <n v="215.83999940000001"/>
    <n v="7"/>
    <n v="4"/>
    <n v="3.3333333333333335"/>
    <n v="53.959999850000003"/>
  </r>
  <r>
    <n v="1121114"/>
    <n v="1178"/>
    <n v="144534"/>
    <x v="0"/>
    <x v="0"/>
    <n v="18"/>
    <n v="31349"/>
    <n v="2"/>
    <n v="3.800000072"/>
    <n v="1"/>
    <n v="0"/>
    <n v="0"/>
    <n v="0"/>
  </r>
  <r>
    <n v="1121115"/>
    <n v="1178"/>
    <n v="144535"/>
    <x v="0"/>
    <x v="0"/>
    <n v="19"/>
    <n v="410310"/>
    <n v="55"/>
    <n v="96.800000549999993"/>
    <n v="3"/>
    <n v="0"/>
    <n v="0"/>
    <n v="0"/>
  </r>
  <r>
    <n v="1121116"/>
    <n v="1178"/>
    <n v="144535"/>
    <x v="0"/>
    <x v="0"/>
    <n v="19"/>
    <n v="572450"/>
    <n v="89"/>
    <n v="157.32999799999999"/>
    <n v="7"/>
    <n v="4"/>
    <n v="4.4943820224719104"/>
    <n v="39.332499499999997"/>
  </r>
  <r>
    <n v="1121117"/>
    <n v="1178"/>
    <n v="144535"/>
    <x v="0"/>
    <x v="0"/>
    <n v="19"/>
    <n v="98759"/>
    <n v="15"/>
    <n v="26.569999459999998"/>
    <n v="1"/>
    <n v="1"/>
    <n v="6.666666666666667"/>
    <n v="26.569999459999998"/>
  </r>
  <r>
    <n v="1121119"/>
    <n v="1178"/>
    <n v="144535"/>
    <x v="0"/>
    <x v="0"/>
    <n v="19"/>
    <n v="345371"/>
    <n v="54"/>
    <n v="93.089999910000003"/>
    <n v="7"/>
    <n v="3"/>
    <n v="5.5555555555555554"/>
    <n v="31.029999970000002"/>
  </r>
  <r>
    <n v="1121121"/>
    <n v="1178"/>
    <n v="144536"/>
    <x v="0"/>
    <x v="0"/>
    <n v="20"/>
    <n v="323899"/>
    <n v="46"/>
    <n v="78.920000200000004"/>
    <n v="5"/>
    <n v="1"/>
    <n v="2.1739130434782608"/>
    <n v="78.920000200000004"/>
  </r>
  <r>
    <n v="1121122"/>
    <n v="1178"/>
    <n v="144536"/>
    <x v="0"/>
    <x v="0"/>
    <n v="20"/>
    <n v="399199"/>
    <n v="58"/>
    <n v="103.15000019999999"/>
    <n v="3"/>
    <n v="0"/>
    <n v="0"/>
    <n v="0"/>
  </r>
  <r>
    <n v="1121123"/>
    <n v="1178"/>
    <n v="144536"/>
    <x v="0"/>
    <x v="0"/>
    <n v="20"/>
    <n v="171202"/>
    <n v="22"/>
    <n v="36.530000209999997"/>
    <n v="3"/>
    <n v="1"/>
    <n v="4.5454545454545459"/>
    <n v="36.530000209999997"/>
  </r>
  <r>
    <n v="1121124"/>
    <n v="1178"/>
    <n v="144536"/>
    <x v="0"/>
    <x v="0"/>
    <n v="20"/>
    <n v="128386"/>
    <n v="15"/>
    <n v="28.85000002"/>
    <n v="2"/>
    <n v="1"/>
    <n v="6.666666666666667"/>
    <n v="28.85000002"/>
  </r>
  <r>
    <n v="1121125"/>
    <n v="1178"/>
    <n v="144536"/>
    <x v="0"/>
    <x v="0"/>
    <n v="20"/>
    <n v="1034284"/>
    <n v="152"/>
    <n v="257.70999860000001"/>
    <n v="20"/>
    <n v="9"/>
    <n v="5.9210526315789469"/>
    <n v="28.63444428888889"/>
  </r>
  <r>
    <n v="1121126"/>
    <n v="1178"/>
    <n v="144536"/>
    <x v="0"/>
    <x v="0"/>
    <n v="20"/>
    <n v="45923"/>
    <n v="5"/>
    <n v="7.2200001479999996"/>
    <n v="2"/>
    <n v="0"/>
    <n v="0"/>
    <n v="0"/>
  </r>
  <r>
    <n v="1121127"/>
    <n v="1178"/>
    <n v="144537"/>
    <x v="0"/>
    <x v="0"/>
    <n v="21"/>
    <n v="40873"/>
    <n v="4"/>
    <n v="7.8999999760000001"/>
    <n v="2"/>
    <n v="1"/>
    <n v="25"/>
    <n v="7.8999999760000001"/>
  </r>
  <r>
    <n v="1121128"/>
    <n v="1178"/>
    <n v="144537"/>
    <x v="0"/>
    <x v="0"/>
    <n v="21"/>
    <n v="286553"/>
    <n v="34"/>
    <n v="62.060000420000001"/>
    <n v="2"/>
    <n v="1"/>
    <n v="2.9411764705882351"/>
    <n v="62.060000420000001"/>
  </r>
  <r>
    <n v="1121129"/>
    <n v="1178"/>
    <n v="144537"/>
    <x v="0"/>
    <x v="0"/>
    <n v="21"/>
    <n v="20618"/>
    <n v="1"/>
    <n v="2.0999999049999998"/>
    <n v="2"/>
    <n v="1"/>
    <n v="100"/>
    <n v="2.0999999049999998"/>
  </r>
  <r>
    <n v="1121131"/>
    <n v="1178"/>
    <n v="144537"/>
    <x v="0"/>
    <x v="0"/>
    <n v="21"/>
    <n v="83591"/>
    <n v="7"/>
    <n v="14.14000046"/>
    <n v="2"/>
    <n v="2"/>
    <n v="28.571428571428569"/>
    <n v="7.0700002299999998"/>
  </r>
  <r>
    <n v="1121132"/>
    <n v="1178"/>
    <n v="144537"/>
    <x v="0"/>
    <x v="0"/>
    <n v="21"/>
    <n v="114923"/>
    <n v="12"/>
    <n v="23.730000260000001"/>
    <n v="4"/>
    <n v="2"/>
    <n v="16.666666666666664"/>
    <n v="11.86500013"/>
  </r>
  <r>
    <n v="1121133"/>
    <n v="1178"/>
    <n v="144538"/>
    <x v="0"/>
    <x v="0"/>
    <n v="22"/>
    <n v="25002"/>
    <n v="1"/>
    <n v="1.710000038"/>
    <n v="1"/>
    <n v="0"/>
    <n v="0"/>
    <n v="0"/>
  </r>
  <r>
    <n v="1121134"/>
    <n v="1178"/>
    <n v="144538"/>
    <x v="0"/>
    <x v="0"/>
    <n v="22"/>
    <n v="68905"/>
    <n v="5"/>
    <n v="9.4400000570000007"/>
    <n v="1"/>
    <n v="0"/>
    <n v="0"/>
    <n v="0"/>
  </r>
  <r>
    <n v="1121136"/>
    <n v="1178"/>
    <n v="144538"/>
    <x v="0"/>
    <x v="0"/>
    <n v="22"/>
    <n v="169588"/>
    <n v="16"/>
    <n v="27.799999239999998"/>
    <n v="1"/>
    <n v="0"/>
    <n v="0"/>
    <n v="0"/>
  </r>
  <r>
    <n v="1121138"/>
    <n v="1178"/>
    <n v="144538"/>
    <x v="0"/>
    <x v="0"/>
    <n v="22"/>
    <n v="328991"/>
    <n v="35"/>
    <n v="67.650000570000003"/>
    <n v="5"/>
    <n v="2"/>
    <n v="5.7142857142857144"/>
    <n v="33.825000285000002"/>
  </r>
  <r>
    <n v="1121141"/>
    <n v="1178"/>
    <n v="144539"/>
    <x v="0"/>
    <x v="0"/>
    <n v="23"/>
    <n v="23198"/>
    <n v="2"/>
    <n v="2.9800000190000002"/>
    <n v="1"/>
    <n v="0"/>
    <n v="0"/>
    <n v="0"/>
  </r>
  <r>
    <n v="1121142"/>
    <n v="1178"/>
    <n v="144539"/>
    <x v="0"/>
    <x v="0"/>
    <n v="23"/>
    <n v="26890"/>
    <n v="2"/>
    <n v="3.2400000100000002"/>
    <n v="1"/>
    <n v="0"/>
    <n v="0"/>
    <n v="0"/>
  </r>
  <r>
    <n v="1121143"/>
    <n v="1178"/>
    <n v="144539"/>
    <x v="0"/>
    <x v="0"/>
    <n v="23"/>
    <n v="221695"/>
    <n v="31"/>
    <n v="52.26000011"/>
    <n v="5"/>
    <n v="2"/>
    <n v="6.4516129032258061"/>
    <n v="26.130000055"/>
  </r>
  <r>
    <n v="1121152"/>
    <n v="1178"/>
    <n v="144541"/>
    <x v="0"/>
    <x v="0"/>
    <n v="24"/>
    <n v="88443"/>
    <n v="7"/>
    <n v="13.0400002"/>
    <n v="1"/>
    <n v="1"/>
    <n v="14.285714285714285"/>
    <n v="13.0400002"/>
  </r>
  <r>
    <n v="1121153"/>
    <n v="1178"/>
    <n v="144541"/>
    <x v="0"/>
    <x v="0"/>
    <n v="24"/>
    <n v="187856"/>
    <n v="23"/>
    <n v="38.389999750000001"/>
    <n v="5"/>
    <n v="1"/>
    <n v="4.3478260869565215"/>
    <n v="38.389999750000001"/>
  </r>
  <r>
    <n v="1121164"/>
    <n v="1178"/>
    <n v="144545"/>
    <x v="0"/>
    <x v="0"/>
    <n v="25"/>
    <n v="570699"/>
    <n v="80"/>
    <n v="138.7699997"/>
    <n v="9"/>
    <n v="2"/>
    <n v="2.5"/>
    <n v="69.38499985"/>
  </r>
  <r>
    <n v="1121167"/>
    <n v="1178"/>
    <n v="144545"/>
    <x v="0"/>
    <x v="0"/>
    <n v="25"/>
    <n v="1063508"/>
    <n v="145"/>
    <n v="260.3800013"/>
    <n v="23"/>
    <n v="7"/>
    <n v="4.8275862068965516"/>
    <n v="37.197143042857142"/>
  </r>
  <r>
    <n v="1121168"/>
    <n v="1178"/>
    <n v="144545"/>
    <x v="0"/>
    <x v="0"/>
    <n v="25"/>
    <n v="50523"/>
    <n v="6"/>
    <n v="8.5499999520000003"/>
    <n v="1"/>
    <n v="0"/>
    <n v="0"/>
    <n v="0"/>
  </r>
  <r>
    <n v="1121172"/>
    <n v="1178"/>
    <n v="144547"/>
    <x v="0"/>
    <x v="0"/>
    <n v="26"/>
    <n v="87935"/>
    <n v="9"/>
    <n v="15.63000023"/>
    <n v="1"/>
    <n v="0"/>
    <n v="0"/>
    <n v="0"/>
  </r>
  <r>
    <n v="1121173"/>
    <n v="1178"/>
    <n v="144547"/>
    <x v="0"/>
    <x v="0"/>
    <n v="26"/>
    <n v="278225"/>
    <n v="33"/>
    <n v="60.199999570000003"/>
    <n v="3"/>
    <n v="0"/>
    <n v="0"/>
    <n v="0"/>
  </r>
  <r>
    <n v="1121175"/>
    <n v="1178"/>
    <n v="144547"/>
    <x v="0"/>
    <x v="0"/>
    <n v="26"/>
    <n v="209461"/>
    <n v="20"/>
    <n v="34.190000060000003"/>
    <n v="1"/>
    <n v="0"/>
    <n v="0"/>
    <n v="0"/>
  </r>
  <r>
    <n v="1121177"/>
    <n v="1178"/>
    <n v="144547"/>
    <x v="0"/>
    <x v="0"/>
    <n v="26"/>
    <n v="26316"/>
    <n v="2"/>
    <n v="3.2400000100000002"/>
    <n v="3"/>
    <n v="0"/>
    <n v="0"/>
    <n v="0"/>
  </r>
  <r>
    <n v="1121181"/>
    <n v="1178"/>
    <n v="144549"/>
    <x v="0"/>
    <x v="0"/>
    <n v="27"/>
    <n v="41030"/>
    <n v="3"/>
    <n v="5.1400001050000004"/>
    <n v="2"/>
    <n v="1"/>
    <n v="33.333333333333329"/>
    <n v="5.1400001050000004"/>
  </r>
  <r>
    <n v="1121182"/>
    <n v="1178"/>
    <n v="144549"/>
    <x v="0"/>
    <x v="0"/>
    <n v="27"/>
    <n v="876671"/>
    <n v="120"/>
    <n v="216.5599982"/>
    <n v="22"/>
    <n v="4"/>
    <n v="3.3333333333333335"/>
    <n v="54.139999549999999"/>
  </r>
  <r>
    <n v="1121183"/>
    <n v="1178"/>
    <n v="144549"/>
    <x v="0"/>
    <x v="0"/>
    <n v="27"/>
    <n v="399392"/>
    <n v="53"/>
    <n v="93.070000410000006"/>
    <n v="5"/>
    <n v="0"/>
    <n v="0"/>
    <n v="0"/>
  </r>
  <r>
    <n v="1121184"/>
    <n v="1178"/>
    <n v="144549"/>
    <x v="0"/>
    <x v="0"/>
    <n v="27"/>
    <n v="283858"/>
    <n v="30"/>
    <n v="56.059999230000003"/>
    <n v="1"/>
    <n v="0"/>
    <n v="0"/>
    <n v="0"/>
  </r>
  <r>
    <n v="1121185"/>
    <n v="1178"/>
    <n v="144549"/>
    <x v="0"/>
    <x v="0"/>
    <n v="27"/>
    <n v="260699"/>
    <n v="31"/>
    <n v="54.099998710000001"/>
    <n v="5"/>
    <n v="2"/>
    <n v="6.4516129032258061"/>
    <n v="27.049999355000001"/>
  </r>
  <r>
    <n v="1121193"/>
    <n v="1178"/>
    <n v="144552"/>
    <x v="0"/>
    <x v="0"/>
    <n v="28"/>
    <n v="57781"/>
    <n v="5"/>
    <n v="7.8000000719999996"/>
    <n v="2"/>
    <n v="1"/>
    <n v="20"/>
    <n v="7.8000000719999996"/>
  </r>
  <r>
    <n v="1121195"/>
    <n v="1178"/>
    <n v="144552"/>
    <x v="0"/>
    <x v="0"/>
    <n v="28"/>
    <n v="38757"/>
    <n v="3"/>
    <n v="5.2200000290000004"/>
    <n v="1"/>
    <n v="0"/>
    <n v="0"/>
    <n v="0"/>
  </r>
  <r>
    <n v="1121196"/>
    <n v="1178"/>
    <n v="144552"/>
    <x v="0"/>
    <x v="0"/>
    <n v="28"/>
    <n v="1392288"/>
    <n v="206"/>
    <n v="358.55000289999998"/>
    <n v="31"/>
    <n v="7"/>
    <n v="3.3980582524271843"/>
    <n v="51.221428985714283"/>
  </r>
  <r>
    <n v="1121197"/>
    <n v="1178"/>
    <n v="144552"/>
    <x v="0"/>
    <x v="0"/>
    <n v="28"/>
    <n v="1109387"/>
    <n v="159"/>
    <n v="280.98999950000001"/>
    <n v="13"/>
    <n v="2"/>
    <n v="1.257861635220126"/>
    <n v="140.49499975000001"/>
  </r>
  <r>
    <n v="1121202"/>
    <n v="1178"/>
    <n v="144554"/>
    <x v="0"/>
    <x v="0"/>
    <n v="29"/>
    <n v="581281"/>
    <n v="65"/>
    <n v="115.1200008"/>
    <n v="10"/>
    <n v="5"/>
    <n v="7.6923076923076925"/>
    <n v="23.02400016"/>
  </r>
  <r>
    <n v="1121203"/>
    <n v="1178"/>
    <n v="144554"/>
    <x v="0"/>
    <x v="0"/>
    <n v="29"/>
    <n v="1048861"/>
    <n v="128"/>
    <n v="219.77000200000001"/>
    <n v="22"/>
    <n v="8"/>
    <n v="6.25"/>
    <n v="27.471250250000001"/>
  </r>
  <r>
    <n v="1121205"/>
    <n v="1178"/>
    <n v="144554"/>
    <x v="0"/>
    <x v="0"/>
    <n v="29"/>
    <n v="297452"/>
    <n v="30"/>
    <n v="52.019999859999999"/>
    <n v="4"/>
    <n v="1"/>
    <n v="3.3333333333333335"/>
    <n v="52.019999859999999"/>
  </r>
  <r>
    <n v="1121206"/>
    <n v="1178"/>
    <n v="144554"/>
    <x v="0"/>
    <x v="0"/>
    <n v="29"/>
    <n v="227925"/>
    <n v="22"/>
    <n v="35.309999939999997"/>
    <n v="22"/>
    <n v="12"/>
    <n v="54.54545454545454"/>
    <n v="2.9424999949999999"/>
  </r>
  <r>
    <n v="1121207"/>
    <n v="1178"/>
    <n v="144554"/>
    <x v="0"/>
    <x v="0"/>
    <n v="29"/>
    <n v="374175"/>
    <n v="38"/>
    <n v="63.320001009999999"/>
    <n v="8"/>
    <n v="3"/>
    <n v="7.8947368421052628"/>
    <n v="21.106667003333332"/>
  </r>
  <r>
    <n v="1121211"/>
    <n v="1178"/>
    <n v="144556"/>
    <x v="0"/>
    <x v="0"/>
    <n v="30"/>
    <n v="223586"/>
    <n v="32"/>
    <n v="54.240000369999997"/>
    <n v="1"/>
    <n v="0"/>
    <n v="0"/>
    <n v="0"/>
  </r>
  <r>
    <n v="1121213"/>
    <n v="1178"/>
    <n v="144556"/>
    <x v="0"/>
    <x v="0"/>
    <n v="30"/>
    <n v="283170"/>
    <n v="39"/>
    <n v="65.229999960000001"/>
    <n v="2"/>
    <n v="1"/>
    <n v="2.5641025641025639"/>
    <n v="65.229999960000001"/>
  </r>
  <r>
    <n v="1121215"/>
    <n v="1178"/>
    <n v="144556"/>
    <x v="0"/>
    <x v="0"/>
    <n v="30"/>
    <n v="41636"/>
    <n v="3"/>
    <n v="4.2100000380000004"/>
    <n v="1"/>
    <n v="0"/>
    <n v="0"/>
    <n v="0"/>
  </r>
  <r>
    <n v="1121216"/>
    <n v="1178"/>
    <n v="144556"/>
    <x v="0"/>
    <x v="0"/>
    <n v="30"/>
    <n v="198658"/>
    <n v="30"/>
    <n v="48.609999780000003"/>
    <n v="8"/>
    <n v="1"/>
    <n v="3.3333333333333335"/>
    <n v="48.609999780000003"/>
  </r>
  <r>
    <n v="1121220"/>
    <n v="1178"/>
    <n v="144558"/>
    <x v="0"/>
    <x v="0"/>
    <n v="31"/>
    <n v="100596"/>
    <n v="10"/>
    <n v="13.91999972"/>
    <n v="4"/>
    <n v="2"/>
    <n v="20"/>
    <n v="6.9599998599999999"/>
  </r>
  <r>
    <n v="1121223"/>
    <n v="1178"/>
    <n v="144558"/>
    <x v="0"/>
    <x v="0"/>
    <n v="31"/>
    <n v="64020"/>
    <n v="5"/>
    <n v="11.059999700000001"/>
    <n v="1"/>
    <n v="0"/>
    <n v="0"/>
    <n v="0"/>
  </r>
  <r>
    <n v="1121224"/>
    <n v="1178"/>
    <n v="144558"/>
    <x v="0"/>
    <x v="0"/>
    <n v="31"/>
    <n v="14289"/>
    <n v="0"/>
    <n v="0"/>
    <n v="1"/>
    <n v="0"/>
    <n v="0"/>
    <n v="0"/>
  </r>
  <r>
    <n v="1121229"/>
    <n v="1178"/>
    <n v="144561"/>
    <x v="0"/>
    <x v="0"/>
    <n v="32"/>
    <n v="404866"/>
    <n v="43"/>
    <n v="87.420000790000003"/>
    <n v="4"/>
    <n v="0"/>
    <n v="0"/>
    <n v="0"/>
  </r>
  <r>
    <n v="1121231"/>
    <n v="1178"/>
    <n v="144561"/>
    <x v="0"/>
    <x v="0"/>
    <n v="32"/>
    <n v="22256"/>
    <n v="1"/>
    <n v="1.6599999670000001"/>
    <n v="1"/>
    <n v="1"/>
    <n v="100"/>
    <n v="1.6599999670000001"/>
  </r>
  <r>
    <n v="1121233"/>
    <n v="1178"/>
    <n v="144561"/>
    <x v="0"/>
    <x v="0"/>
    <n v="32"/>
    <n v="57690"/>
    <n v="4"/>
    <n v="6.7400000100000002"/>
    <n v="1"/>
    <n v="0"/>
    <n v="0"/>
    <n v="0"/>
  </r>
  <r>
    <n v="1121241"/>
    <n v="1178"/>
    <n v="144562"/>
    <x v="0"/>
    <x v="0"/>
    <n v="36"/>
    <n v="24952"/>
    <n v="5"/>
    <n v="8.2200002669999996"/>
    <n v="3"/>
    <n v="2"/>
    <n v="40"/>
    <n v="4.1100001334999998"/>
  </r>
  <r>
    <n v="1121242"/>
    <n v="1178"/>
    <n v="144562"/>
    <x v="0"/>
    <x v="0"/>
    <n v="36"/>
    <n v="38900"/>
    <n v="3"/>
    <n v="5.5800000430000001"/>
    <n v="1"/>
    <n v="0"/>
    <n v="0"/>
    <n v="0"/>
  </r>
  <r>
    <n v="1121243"/>
    <n v="1178"/>
    <n v="144562"/>
    <x v="0"/>
    <x v="0"/>
    <n v="36"/>
    <n v="53520"/>
    <n v="6"/>
    <n v="9.2299998999999993"/>
    <n v="1"/>
    <n v="1"/>
    <n v="16.666666666666664"/>
    <n v="9.2299998999999993"/>
  </r>
  <r>
    <n v="1121244"/>
    <n v="1178"/>
    <n v="144562"/>
    <x v="0"/>
    <x v="0"/>
    <n v="36"/>
    <n v="181683"/>
    <n v="20"/>
    <n v="34.229999720000002"/>
    <n v="2"/>
    <n v="1"/>
    <n v="5"/>
    <n v="34.229999720000002"/>
  </r>
  <r>
    <n v="1121245"/>
    <n v="1178"/>
    <n v="144562"/>
    <x v="0"/>
    <x v="0"/>
    <n v="36"/>
    <n v="29185"/>
    <n v="2"/>
    <n v="3.1499999760000001"/>
    <n v="1"/>
    <n v="0"/>
    <n v="0"/>
    <n v="0"/>
  </r>
  <r>
    <n v="1121246"/>
    <n v="1178"/>
    <n v="144562"/>
    <x v="0"/>
    <x v="0"/>
    <n v="36"/>
    <n v="105047"/>
    <n v="13"/>
    <n v="20.209999400000001"/>
    <n v="3"/>
    <n v="1"/>
    <n v="7.6923076923076925"/>
    <n v="20.209999400000001"/>
  </r>
  <r>
    <n v="1121250"/>
    <n v="1178"/>
    <n v="144565"/>
    <x v="0"/>
    <x v="0"/>
    <n v="63"/>
    <n v="287976"/>
    <n v="31"/>
    <n v="59.439999819999997"/>
    <n v="3"/>
    <n v="2"/>
    <n v="6.4516129032258061"/>
    <n v="29.719999909999999"/>
  </r>
  <r>
    <n v="1121251"/>
    <n v="1178"/>
    <n v="144565"/>
    <x v="0"/>
    <x v="0"/>
    <n v="63"/>
    <n v="212175"/>
    <n v="22"/>
    <n v="38.589999679999998"/>
    <n v="2"/>
    <n v="1"/>
    <n v="4.5454545454545459"/>
    <n v="38.589999679999998"/>
  </r>
  <r>
    <n v="1121252"/>
    <n v="1178"/>
    <n v="144565"/>
    <x v="0"/>
    <x v="0"/>
    <n v="63"/>
    <n v="11139"/>
    <n v="0"/>
    <n v="0"/>
    <n v="1"/>
    <n v="1"/>
    <n v="0"/>
    <n v="0"/>
  </r>
  <r>
    <n v="1121254"/>
    <n v="1178"/>
    <n v="144565"/>
    <x v="0"/>
    <x v="0"/>
    <n v="63"/>
    <n v="124005"/>
    <n v="11"/>
    <n v="21.849999789999998"/>
    <n v="4"/>
    <n v="1"/>
    <n v="9.0909090909090917"/>
    <n v="21.849999789999998"/>
  </r>
  <r>
    <n v="1121255"/>
    <n v="1178"/>
    <n v="144565"/>
    <x v="0"/>
    <x v="0"/>
    <n v="63"/>
    <n v="20423"/>
    <n v="1"/>
    <n v="1.960000038"/>
    <n v="1"/>
    <n v="0"/>
    <n v="0"/>
    <n v="0"/>
  </r>
  <r>
    <n v="1121261"/>
    <n v="1178"/>
    <n v="144567"/>
    <x v="0"/>
    <x v="0"/>
    <n v="64"/>
    <n v="103001"/>
    <n v="14"/>
    <n v="22.320000050000001"/>
    <n v="1"/>
    <n v="0"/>
    <n v="0"/>
    <n v="0"/>
  </r>
  <r>
    <n v="1121262"/>
    <n v="1178"/>
    <n v="144567"/>
    <x v="0"/>
    <x v="0"/>
    <n v="64"/>
    <n v="447420"/>
    <n v="66"/>
    <n v="110.23999910000001"/>
    <n v="7"/>
    <n v="2"/>
    <n v="3.0303030303030303"/>
    <n v="55.119999550000003"/>
  </r>
  <r>
    <n v="1121263"/>
    <n v="1178"/>
    <n v="144567"/>
    <x v="0"/>
    <x v="0"/>
    <n v="64"/>
    <n v="156101"/>
    <n v="19"/>
    <n v="29.750000480000001"/>
    <n v="2"/>
    <n v="2"/>
    <n v="10.526315789473683"/>
    <n v="14.87500024"/>
  </r>
  <r>
    <n v="1121264"/>
    <n v="1178"/>
    <n v="144567"/>
    <x v="0"/>
    <x v="0"/>
    <n v="64"/>
    <n v="93015"/>
    <n v="12"/>
    <n v="18.470000150000001"/>
    <n v="1"/>
    <n v="0"/>
    <n v="0"/>
    <n v="0"/>
  </r>
  <r>
    <n v="1121265"/>
    <n v="1178"/>
    <n v="144568"/>
    <x v="0"/>
    <x v="0"/>
    <n v="65"/>
    <n v="145398"/>
    <n v="23"/>
    <n v="36.240000250000001"/>
    <n v="1"/>
    <n v="0"/>
    <n v="0"/>
    <n v="0"/>
  </r>
  <r>
    <n v="1121269"/>
    <n v="1178"/>
    <n v="144568"/>
    <x v="0"/>
    <x v="0"/>
    <n v="65"/>
    <n v="296413"/>
    <n v="50"/>
    <n v="76.439999580000006"/>
    <n v="3"/>
    <n v="1"/>
    <n v="2"/>
    <n v="76.439999580000006"/>
  </r>
  <r>
    <n v="1121273"/>
    <n v="1178"/>
    <n v="144569"/>
    <x v="0"/>
    <x v="0"/>
    <n v="2"/>
    <n v="9370"/>
    <n v="0"/>
    <n v="0"/>
    <n v="1"/>
    <n v="1"/>
    <n v="0"/>
    <n v="0"/>
  </r>
  <r>
    <n v="1121274"/>
    <n v="1178"/>
    <n v="144569"/>
    <x v="0"/>
    <x v="0"/>
    <n v="2"/>
    <n v="63785"/>
    <n v="7"/>
    <n v="11.80000019"/>
    <n v="6"/>
    <n v="2"/>
    <n v="28.571428571428569"/>
    <n v="5.9000000950000002"/>
  </r>
  <r>
    <n v="1121275"/>
    <n v="1178"/>
    <n v="144569"/>
    <x v="0"/>
    <x v="0"/>
    <n v="2"/>
    <n v="118522"/>
    <n v="14"/>
    <n v="26.819999809999999"/>
    <n v="2"/>
    <n v="1"/>
    <n v="7.1428571428571423"/>
    <n v="26.819999809999999"/>
  </r>
  <r>
    <n v="1121276"/>
    <n v="1178"/>
    <n v="144569"/>
    <x v="0"/>
    <x v="0"/>
    <n v="2"/>
    <n v="240123"/>
    <n v="38"/>
    <n v="65.670001150000004"/>
    <n v="5"/>
    <n v="4"/>
    <n v="10.526315789473683"/>
    <n v="16.417500287500001"/>
  </r>
  <r>
    <n v="1121277"/>
    <n v="1178"/>
    <n v="144570"/>
    <x v="0"/>
    <x v="0"/>
    <n v="7"/>
    <n v="169108"/>
    <n v="20"/>
    <n v="32.240000250000001"/>
    <n v="2"/>
    <n v="1"/>
    <n v="5"/>
    <n v="32.240000250000001"/>
  </r>
  <r>
    <n v="1121278"/>
    <n v="1178"/>
    <n v="144570"/>
    <x v="0"/>
    <x v="0"/>
    <n v="7"/>
    <n v="1044442"/>
    <n v="142"/>
    <n v="245.5999999"/>
    <n v="22"/>
    <n v="8"/>
    <n v="5.6338028169014089"/>
    <n v="30.6999999875"/>
  </r>
  <r>
    <n v="1121279"/>
    <n v="1178"/>
    <n v="144570"/>
    <x v="0"/>
    <x v="0"/>
    <n v="7"/>
    <n v="93891"/>
    <n v="11"/>
    <n v="17.640000100000002"/>
    <n v="5"/>
    <n v="3"/>
    <n v="27.27272727272727"/>
    <n v="5.8800000333333342"/>
  </r>
  <r>
    <n v="1121282"/>
    <n v="1178"/>
    <n v="144570"/>
    <x v="0"/>
    <x v="0"/>
    <n v="7"/>
    <n v="185823"/>
    <n v="25"/>
    <n v="38.549999360000001"/>
    <n v="4"/>
    <n v="1"/>
    <n v="4"/>
    <n v="38.549999360000001"/>
  </r>
  <r>
    <n v="1121284"/>
    <n v="1178"/>
    <n v="144571"/>
    <x v="0"/>
    <x v="0"/>
    <n v="66"/>
    <n v="175631"/>
    <n v="23"/>
    <n v="40.75999951"/>
    <n v="1"/>
    <n v="0"/>
    <n v="0"/>
    <n v="0"/>
  </r>
  <r>
    <n v="1121285"/>
    <n v="1178"/>
    <n v="144571"/>
    <x v="0"/>
    <x v="0"/>
    <n v="66"/>
    <n v="37187"/>
    <n v="4"/>
    <n v="6.3700000049999996"/>
    <n v="1"/>
    <n v="0"/>
    <n v="0"/>
    <n v="0"/>
  </r>
  <r>
    <n v="1121286"/>
    <n v="1178"/>
    <n v="144571"/>
    <x v="0"/>
    <x v="0"/>
    <n v="66"/>
    <n v="10991"/>
    <n v="0"/>
    <n v="0"/>
    <n v="1"/>
    <n v="0"/>
    <n v="0"/>
    <n v="0"/>
  </r>
  <r>
    <n v="1121287"/>
    <n v="1178"/>
    <n v="144571"/>
    <x v="0"/>
    <x v="0"/>
    <n v="66"/>
    <n v="344618"/>
    <n v="51"/>
    <n v="89.760000469999994"/>
    <n v="3"/>
    <n v="1"/>
    <n v="1.9607843137254901"/>
    <n v="89.760000469999994"/>
  </r>
  <r>
    <n v="1121289"/>
    <n v="1178"/>
    <n v="144572"/>
    <x v="1"/>
    <x v="0"/>
    <n v="10"/>
    <n v="98066"/>
    <n v="9"/>
    <n v="16.1500001"/>
    <n v="1"/>
    <n v="0"/>
    <n v="0"/>
    <n v="0"/>
  </r>
  <r>
    <n v="1121290"/>
    <n v="1178"/>
    <n v="144572"/>
    <x v="1"/>
    <x v="0"/>
    <n v="10"/>
    <n v="770749"/>
    <n v="100"/>
    <n v="189.12999840000001"/>
    <n v="13"/>
    <n v="3"/>
    <n v="3"/>
    <n v="63.043332800000002"/>
  </r>
  <r>
    <n v="1121291"/>
    <n v="1178"/>
    <n v="144572"/>
    <x v="1"/>
    <x v="0"/>
    <n v="10"/>
    <n v="52553"/>
    <n v="5"/>
    <n v="8.5299998519999995"/>
    <n v="1"/>
    <n v="0"/>
    <n v="0"/>
    <n v="0"/>
  </r>
  <r>
    <n v="1121292"/>
    <n v="1178"/>
    <n v="144572"/>
    <x v="1"/>
    <x v="0"/>
    <n v="10"/>
    <n v="362296"/>
    <n v="39"/>
    <n v="67.770001289999996"/>
    <n v="7"/>
    <n v="3"/>
    <n v="7.6923076923076925"/>
    <n v="22.59000043"/>
  </r>
  <r>
    <n v="1121293"/>
    <n v="1178"/>
    <n v="144572"/>
    <x v="1"/>
    <x v="0"/>
    <n v="10"/>
    <n v="427729"/>
    <n v="50"/>
    <n v="96.8999989"/>
    <n v="4"/>
    <n v="1"/>
    <n v="2"/>
    <n v="96.8999989"/>
  </r>
  <r>
    <n v="1121296"/>
    <n v="1178"/>
    <n v="144573"/>
    <x v="1"/>
    <x v="0"/>
    <n v="15"/>
    <n v="180351"/>
    <n v="21"/>
    <n v="37.130000109999997"/>
    <n v="1"/>
    <n v="1"/>
    <n v="4.7619047619047619"/>
    <n v="37.130000109999997"/>
  </r>
  <r>
    <n v="1121297"/>
    <n v="1178"/>
    <n v="144573"/>
    <x v="1"/>
    <x v="0"/>
    <n v="15"/>
    <n v="187329"/>
    <n v="29"/>
    <n v="53.15999961"/>
    <n v="2"/>
    <n v="1"/>
    <n v="3.4482758620689653"/>
    <n v="53.15999961"/>
  </r>
  <r>
    <n v="1121300"/>
    <n v="1178"/>
    <n v="144573"/>
    <x v="1"/>
    <x v="0"/>
    <n v="15"/>
    <n v="782894"/>
    <n v="118"/>
    <n v="192.92999950000001"/>
    <n v="5"/>
    <n v="2"/>
    <n v="1.6949152542372881"/>
    <n v="96.464999750000004"/>
  </r>
  <r>
    <n v="1121302"/>
    <n v="1178"/>
    <n v="144574"/>
    <x v="1"/>
    <x v="0"/>
    <n v="16"/>
    <n v="1206533"/>
    <n v="128"/>
    <n v="236.11999879999999"/>
    <n v="17"/>
    <n v="6"/>
    <n v="4.6875"/>
    <n v="39.353333133333329"/>
  </r>
  <r>
    <n v="1121303"/>
    <n v="1178"/>
    <n v="144574"/>
    <x v="1"/>
    <x v="0"/>
    <n v="16"/>
    <n v="84494"/>
    <n v="7"/>
    <n v="12.57000017"/>
    <n v="2"/>
    <n v="0"/>
    <n v="0"/>
    <n v="0"/>
  </r>
  <r>
    <n v="1121304"/>
    <n v="1178"/>
    <n v="144574"/>
    <x v="1"/>
    <x v="0"/>
    <n v="16"/>
    <n v="94257"/>
    <n v="7"/>
    <n v="12.580000399999999"/>
    <n v="1"/>
    <n v="1"/>
    <n v="14.285714285714285"/>
    <n v="12.580000399999999"/>
  </r>
  <r>
    <n v="1121309"/>
    <n v="1178"/>
    <n v="144575"/>
    <x v="1"/>
    <x v="0"/>
    <n v="18"/>
    <n v="131060"/>
    <n v="16"/>
    <n v="28.049999589999999"/>
    <n v="2"/>
    <n v="1"/>
    <n v="6.25"/>
    <n v="28.049999589999999"/>
  </r>
  <r>
    <n v="1121310"/>
    <n v="1178"/>
    <n v="144575"/>
    <x v="1"/>
    <x v="0"/>
    <n v="18"/>
    <n v="341603"/>
    <n v="50"/>
    <n v="83.480001209999998"/>
    <n v="4"/>
    <n v="2"/>
    <n v="4"/>
    <n v="41.740000604999999"/>
  </r>
  <r>
    <n v="1121311"/>
    <n v="1178"/>
    <n v="144575"/>
    <x v="1"/>
    <x v="0"/>
    <n v="18"/>
    <n v="140749"/>
    <n v="19"/>
    <n v="30.479999899999999"/>
    <n v="1"/>
    <n v="1"/>
    <n v="5.2631578947368416"/>
    <n v="30.479999899999999"/>
  </r>
  <r>
    <n v="1121312"/>
    <n v="1178"/>
    <n v="144575"/>
    <x v="1"/>
    <x v="0"/>
    <n v="18"/>
    <n v="102525"/>
    <n v="13"/>
    <n v="20.299999830000001"/>
    <n v="2"/>
    <n v="1"/>
    <n v="7.6923076923076925"/>
    <n v="20.299999830000001"/>
  </r>
  <r>
    <n v="1121316"/>
    <n v="1178"/>
    <n v="144576"/>
    <x v="1"/>
    <x v="0"/>
    <n v="19"/>
    <n v="447952"/>
    <n v="68"/>
    <n v="131.5799983"/>
    <n v="8"/>
    <n v="1"/>
    <n v="1.4705882352941175"/>
    <n v="131.5799983"/>
  </r>
  <r>
    <n v="1121317"/>
    <n v="1178"/>
    <n v="144576"/>
    <x v="1"/>
    <x v="0"/>
    <n v="19"/>
    <n v="76355"/>
    <n v="9"/>
    <n v="14.62999988"/>
    <n v="2"/>
    <n v="0"/>
    <n v="0"/>
    <n v="0"/>
  </r>
  <r>
    <n v="1121319"/>
    <n v="1178"/>
    <n v="144577"/>
    <x v="1"/>
    <x v="0"/>
    <n v="20"/>
    <n v="256598"/>
    <n v="38"/>
    <n v="64.469999310000006"/>
    <n v="6"/>
    <n v="1"/>
    <n v="2.6315789473684208"/>
    <n v="64.469999310000006"/>
  </r>
  <r>
    <n v="1121321"/>
    <n v="1178"/>
    <n v="144577"/>
    <x v="1"/>
    <x v="0"/>
    <n v="20"/>
    <n v="127476"/>
    <n v="21"/>
    <n v="30.15000057"/>
    <n v="3"/>
    <n v="2"/>
    <n v="9.5238095238095237"/>
    <n v="15.075000285"/>
  </r>
  <r>
    <n v="1121322"/>
    <n v="1178"/>
    <n v="144577"/>
    <x v="1"/>
    <x v="0"/>
    <n v="20"/>
    <n v="237603"/>
    <n v="37"/>
    <n v="62.250000239999999"/>
    <n v="5"/>
    <n v="2"/>
    <n v="5.4054054054054053"/>
    <n v="31.125000119999999"/>
  </r>
  <r>
    <n v="1121327"/>
    <n v="1178"/>
    <n v="144578"/>
    <x v="1"/>
    <x v="0"/>
    <n v="21"/>
    <n v="271091"/>
    <n v="42"/>
    <n v="78.039999839999993"/>
    <n v="3"/>
    <n v="1"/>
    <n v="2.3809523809523809"/>
    <n v="78.039999839999993"/>
  </r>
  <r>
    <n v="1121330"/>
    <n v="1178"/>
    <n v="144578"/>
    <x v="1"/>
    <x v="0"/>
    <n v="21"/>
    <n v="21743"/>
    <n v="2"/>
    <n v="3.4000000950000002"/>
    <n v="1"/>
    <n v="0"/>
    <n v="0"/>
    <n v="0"/>
  </r>
  <r>
    <n v="1121333"/>
    <n v="1178"/>
    <n v="144579"/>
    <x v="1"/>
    <x v="0"/>
    <n v="22"/>
    <n v="88970"/>
    <n v="10"/>
    <n v="14.830000399999999"/>
    <n v="2"/>
    <n v="0"/>
    <n v="0"/>
    <n v="0"/>
  </r>
  <r>
    <n v="1121334"/>
    <n v="1178"/>
    <n v="144579"/>
    <x v="1"/>
    <x v="0"/>
    <n v="22"/>
    <n v="108362"/>
    <n v="13"/>
    <n v="22.42999983"/>
    <n v="1"/>
    <n v="1"/>
    <n v="7.6923076923076925"/>
    <n v="22.42999983"/>
  </r>
  <r>
    <n v="1121335"/>
    <n v="1178"/>
    <n v="144579"/>
    <x v="1"/>
    <x v="0"/>
    <n v="22"/>
    <n v="188596"/>
    <n v="27"/>
    <n v="44.14000034"/>
    <n v="3"/>
    <n v="0"/>
    <n v="0"/>
    <n v="0"/>
  </r>
  <r>
    <n v="1121336"/>
    <n v="1178"/>
    <n v="144579"/>
    <x v="1"/>
    <x v="0"/>
    <n v="22"/>
    <n v="275080"/>
    <n v="43"/>
    <n v="69.659999970000001"/>
    <n v="4"/>
    <n v="3"/>
    <n v="6.9767441860465116"/>
    <n v="23.219999990000002"/>
  </r>
  <r>
    <n v="1121337"/>
    <n v="1178"/>
    <n v="144580"/>
    <x v="1"/>
    <x v="0"/>
    <n v="23"/>
    <n v="64647"/>
    <n v="10"/>
    <n v="16.269999980000001"/>
    <n v="1"/>
    <n v="0"/>
    <n v="0"/>
    <n v="0"/>
  </r>
  <r>
    <n v="1121338"/>
    <n v="1178"/>
    <n v="144580"/>
    <x v="1"/>
    <x v="0"/>
    <n v="23"/>
    <n v="31265"/>
    <n v="4"/>
    <n v="5.7899999019999999"/>
    <n v="1"/>
    <n v="0"/>
    <n v="0"/>
    <n v="0"/>
  </r>
  <r>
    <n v="1121340"/>
    <n v="1178"/>
    <n v="144580"/>
    <x v="1"/>
    <x v="0"/>
    <n v="23"/>
    <n v="140147"/>
    <n v="24"/>
    <n v="42.080000159999997"/>
    <n v="2"/>
    <n v="0"/>
    <n v="0"/>
    <n v="0"/>
  </r>
  <r>
    <n v="1121341"/>
    <n v="1178"/>
    <n v="144580"/>
    <x v="1"/>
    <x v="0"/>
    <n v="23"/>
    <n v="223120"/>
    <n v="40"/>
    <n v="67.669999840000003"/>
    <n v="1"/>
    <n v="0"/>
    <n v="0"/>
    <n v="0"/>
  </r>
  <r>
    <n v="1121342"/>
    <n v="1178"/>
    <n v="144580"/>
    <x v="1"/>
    <x v="0"/>
    <n v="23"/>
    <n v="104869"/>
    <n v="18"/>
    <n v="34.070000890000003"/>
    <n v="1"/>
    <n v="0"/>
    <n v="0"/>
    <n v="0"/>
  </r>
  <r>
    <n v="1121344"/>
    <n v="1178"/>
    <n v="144581"/>
    <x v="1"/>
    <x v="0"/>
    <n v="24"/>
    <n v="165177"/>
    <n v="23"/>
    <n v="41.71999967"/>
    <n v="4"/>
    <n v="1"/>
    <n v="4.3478260869565215"/>
    <n v="41.71999967"/>
  </r>
  <r>
    <n v="1121345"/>
    <n v="1178"/>
    <n v="144581"/>
    <x v="1"/>
    <x v="0"/>
    <n v="24"/>
    <n v="84194"/>
    <n v="11"/>
    <n v="19.569999809999999"/>
    <n v="1"/>
    <n v="0"/>
    <n v="0"/>
    <n v="0"/>
  </r>
  <r>
    <n v="1121347"/>
    <n v="1178"/>
    <n v="144581"/>
    <x v="1"/>
    <x v="0"/>
    <n v="24"/>
    <n v="220581"/>
    <n v="31"/>
    <n v="57.37"/>
    <n v="1"/>
    <n v="1"/>
    <n v="3.225806451612903"/>
    <n v="57.37"/>
  </r>
  <r>
    <n v="1121350"/>
    <n v="1178"/>
    <n v="144582"/>
    <x v="1"/>
    <x v="0"/>
    <n v="25"/>
    <n v="75804"/>
    <n v="10"/>
    <n v="17.36999965"/>
    <n v="2"/>
    <n v="1"/>
    <n v="10"/>
    <n v="17.36999965"/>
  </r>
  <r>
    <n v="1121352"/>
    <n v="1178"/>
    <n v="144582"/>
    <x v="1"/>
    <x v="0"/>
    <n v="25"/>
    <n v="368986"/>
    <n v="59"/>
    <n v="100.28999899999999"/>
    <n v="0"/>
    <n v="0"/>
    <n v="0"/>
    <n v="0"/>
  </r>
  <r>
    <n v="1121353"/>
    <n v="1178"/>
    <n v="144582"/>
    <x v="1"/>
    <x v="0"/>
    <n v="25"/>
    <n v="28194"/>
    <n v="3"/>
    <n v="3.7099999189999999"/>
    <n v="2"/>
    <n v="0"/>
    <n v="0"/>
    <n v="0"/>
  </r>
  <r>
    <n v="1121355"/>
    <n v="1178"/>
    <n v="144583"/>
    <x v="1"/>
    <x v="0"/>
    <n v="26"/>
    <n v="99961"/>
    <n v="14"/>
    <n v="23.209999799999999"/>
    <n v="1"/>
    <n v="0"/>
    <n v="0"/>
    <n v="0"/>
  </r>
  <r>
    <n v="1121359"/>
    <n v="1178"/>
    <n v="144583"/>
    <x v="1"/>
    <x v="0"/>
    <n v="26"/>
    <n v="7573"/>
    <n v="0"/>
    <n v="0"/>
    <n v="1"/>
    <n v="0"/>
    <n v="0"/>
    <n v="0"/>
  </r>
  <r>
    <n v="1121361"/>
    <n v="1178"/>
    <n v="144584"/>
    <x v="1"/>
    <x v="0"/>
    <n v="27"/>
    <n v="685781"/>
    <n v="103"/>
    <n v="177.88999920000001"/>
    <n v="10"/>
    <n v="1"/>
    <n v="0.97087378640776689"/>
    <n v="177.88999920000001"/>
  </r>
  <r>
    <n v="1121364"/>
    <n v="1178"/>
    <n v="144584"/>
    <x v="1"/>
    <x v="0"/>
    <n v="27"/>
    <n v="274222"/>
    <n v="43"/>
    <n v="66.770000100000004"/>
    <n v="2"/>
    <n v="1"/>
    <n v="2.3255813953488373"/>
    <n v="66.770000100000004"/>
  </r>
  <r>
    <n v="1121365"/>
    <n v="1178"/>
    <n v="144584"/>
    <x v="1"/>
    <x v="0"/>
    <n v="27"/>
    <n v="110503"/>
    <n v="25"/>
    <n v="32.679999950000003"/>
    <n v="4"/>
    <n v="0"/>
    <n v="0"/>
    <n v="0"/>
  </r>
  <r>
    <n v="1121367"/>
    <n v="1178"/>
    <n v="144585"/>
    <x v="1"/>
    <x v="0"/>
    <n v="28"/>
    <n v="1447755"/>
    <n v="233"/>
    <n v="420.5799983"/>
    <n v="11"/>
    <n v="8"/>
    <n v="3.4334763948497855"/>
    <n v="52.5724997875"/>
  </r>
  <r>
    <n v="1121368"/>
    <n v="1178"/>
    <n v="144585"/>
    <x v="1"/>
    <x v="0"/>
    <n v="28"/>
    <n v="358987"/>
    <n v="52"/>
    <n v="87.550000670000003"/>
    <n v="1"/>
    <n v="0"/>
    <n v="0"/>
    <n v="0"/>
  </r>
  <r>
    <n v="1121369"/>
    <n v="1178"/>
    <n v="144585"/>
    <x v="1"/>
    <x v="0"/>
    <n v="28"/>
    <n v="826205"/>
    <n v="125"/>
    <n v="232.37000080000001"/>
    <n v="5"/>
    <n v="1"/>
    <n v="0.8"/>
    <n v="232.37000080000001"/>
  </r>
  <r>
    <n v="1121370"/>
    <n v="1178"/>
    <n v="144585"/>
    <x v="1"/>
    <x v="0"/>
    <n v="28"/>
    <n v="550954"/>
    <n v="84"/>
    <n v="150.1400012"/>
    <n v="3"/>
    <n v="0"/>
    <n v="0"/>
    <n v="0"/>
  </r>
  <r>
    <n v="1121372"/>
    <n v="1178"/>
    <n v="144585"/>
    <x v="1"/>
    <x v="0"/>
    <n v="28"/>
    <n v="378350"/>
    <n v="55"/>
    <n v="96.48000073"/>
    <n v="4"/>
    <n v="0"/>
    <n v="0"/>
    <n v="0"/>
  </r>
  <r>
    <n v="1121373"/>
    <n v="1178"/>
    <n v="144586"/>
    <x v="1"/>
    <x v="0"/>
    <n v="29"/>
    <n v="492784"/>
    <n v="56"/>
    <n v="95.510001299999999"/>
    <n v="7"/>
    <n v="4"/>
    <n v="7.1428571428571423"/>
    <n v="23.877500325"/>
  </r>
  <r>
    <n v="1121374"/>
    <n v="1178"/>
    <n v="144586"/>
    <x v="1"/>
    <x v="0"/>
    <n v="29"/>
    <n v="327158"/>
    <n v="43"/>
    <n v="72.310000299999999"/>
    <n v="6"/>
    <n v="2"/>
    <n v="4.6511627906976747"/>
    <n v="36.155000149999999"/>
  </r>
  <r>
    <n v="1121375"/>
    <n v="1178"/>
    <n v="144586"/>
    <x v="1"/>
    <x v="0"/>
    <n v="29"/>
    <n v="9921"/>
    <n v="0"/>
    <n v="0"/>
    <n v="1"/>
    <n v="0"/>
    <n v="0"/>
    <n v="0"/>
  </r>
  <r>
    <n v="1121377"/>
    <n v="1178"/>
    <n v="144586"/>
    <x v="1"/>
    <x v="0"/>
    <n v="29"/>
    <n v="59390"/>
    <n v="5"/>
    <n v="9.2099999189999995"/>
    <n v="5"/>
    <n v="3"/>
    <n v="60"/>
    <n v="3.0699999729999998"/>
  </r>
  <r>
    <n v="1121378"/>
    <n v="1178"/>
    <n v="144586"/>
    <x v="1"/>
    <x v="0"/>
    <n v="29"/>
    <n v="1040330"/>
    <n v="147"/>
    <n v="254.2500038"/>
    <n v="13"/>
    <n v="2"/>
    <n v="1.3605442176870748"/>
    <n v="127.1250019"/>
  </r>
  <r>
    <n v="1121379"/>
    <n v="1178"/>
    <n v="144587"/>
    <x v="1"/>
    <x v="0"/>
    <n v="30"/>
    <n v="49422"/>
    <n v="6"/>
    <n v="11.170000310000001"/>
    <n v="1"/>
    <n v="0"/>
    <n v="0"/>
    <n v="0"/>
  </r>
  <r>
    <n v="1121380"/>
    <n v="1178"/>
    <n v="144587"/>
    <x v="1"/>
    <x v="0"/>
    <n v="30"/>
    <n v="131091"/>
    <n v="18"/>
    <n v="34.230000259999997"/>
    <n v="3"/>
    <n v="1"/>
    <n v="5.5555555555555554"/>
    <n v="34.230000259999997"/>
  </r>
  <r>
    <n v="1121381"/>
    <n v="1178"/>
    <n v="144587"/>
    <x v="1"/>
    <x v="0"/>
    <n v="30"/>
    <n v="95691"/>
    <n v="15"/>
    <n v="25.26000011"/>
    <n v="1"/>
    <n v="1"/>
    <n v="6.666666666666667"/>
    <n v="25.26000011"/>
  </r>
  <r>
    <n v="1121390"/>
    <n v="1178"/>
    <n v="144588"/>
    <x v="1"/>
    <x v="0"/>
    <n v="31"/>
    <n v="15513"/>
    <n v="1"/>
    <n v="1.289999962"/>
    <n v="1"/>
    <n v="0"/>
    <n v="0"/>
    <n v="0"/>
  </r>
  <r>
    <n v="1121391"/>
    <n v="1178"/>
    <n v="144589"/>
    <x v="1"/>
    <x v="0"/>
    <n v="32"/>
    <n v="382537"/>
    <n v="63"/>
    <n v="113.99000119999999"/>
    <n v="4"/>
    <n v="3"/>
    <n v="4.7619047619047619"/>
    <n v="37.996667066666667"/>
  </r>
  <r>
    <n v="1121394"/>
    <n v="1178"/>
    <n v="144589"/>
    <x v="1"/>
    <x v="0"/>
    <n v="32"/>
    <n v="461356"/>
    <n v="64"/>
    <n v="121.0999982"/>
    <n v="6"/>
    <n v="3"/>
    <n v="4.6875"/>
    <n v="40.366666066666667"/>
  </r>
  <r>
    <n v="1121395"/>
    <n v="1178"/>
    <n v="144589"/>
    <x v="1"/>
    <x v="0"/>
    <n v="32"/>
    <n v="392541"/>
    <n v="53"/>
    <n v="98.700000169999996"/>
    <n v="3"/>
    <n v="2"/>
    <n v="3.7735849056603774"/>
    <n v="49.350000084999998"/>
  </r>
  <r>
    <n v="1121398"/>
    <n v="1178"/>
    <n v="144590"/>
    <x v="1"/>
    <x v="0"/>
    <n v="36"/>
    <n v="35088"/>
    <n v="5"/>
    <n v="8.8000000719999996"/>
    <n v="1"/>
    <n v="1"/>
    <n v="20"/>
    <n v="8.8000000719999996"/>
  </r>
  <r>
    <n v="1121400"/>
    <n v="1178"/>
    <n v="144590"/>
    <x v="1"/>
    <x v="0"/>
    <n v="36"/>
    <n v="53933"/>
    <n v="6"/>
    <n v="9.9299999480000007"/>
    <n v="3"/>
    <n v="1"/>
    <n v="16.666666666666664"/>
    <n v="9.9299999480000007"/>
  </r>
  <r>
    <n v="1121403"/>
    <n v="1178"/>
    <n v="144591"/>
    <x v="1"/>
    <x v="0"/>
    <n v="63"/>
    <n v="228861"/>
    <n v="33"/>
    <n v="53.38999939"/>
    <n v="4"/>
    <n v="2"/>
    <n v="6.0606060606060606"/>
    <n v="26.694999695"/>
  </r>
  <r>
    <n v="1121405"/>
    <n v="1178"/>
    <n v="144591"/>
    <x v="1"/>
    <x v="0"/>
    <n v="63"/>
    <n v="20959"/>
    <n v="2"/>
    <n v="3.7699999809999998"/>
    <n v="1"/>
    <n v="1"/>
    <n v="50"/>
    <n v="3.7699999809999998"/>
  </r>
  <r>
    <n v="1121410"/>
    <n v="1178"/>
    <n v="144592"/>
    <x v="1"/>
    <x v="0"/>
    <n v="64"/>
    <n v="24992"/>
    <n v="2"/>
    <n v="3.1900000569999998"/>
    <n v="1"/>
    <n v="0"/>
    <n v="0"/>
    <n v="0"/>
  </r>
  <r>
    <n v="1121411"/>
    <n v="1178"/>
    <n v="144592"/>
    <x v="1"/>
    <x v="0"/>
    <n v="64"/>
    <n v="100351"/>
    <n v="15"/>
    <n v="24.179999949999999"/>
    <n v="2"/>
    <n v="1"/>
    <n v="6.666666666666667"/>
    <n v="24.179999949999999"/>
  </r>
  <r>
    <n v="1121412"/>
    <n v="1178"/>
    <n v="144592"/>
    <x v="1"/>
    <x v="0"/>
    <n v="64"/>
    <n v="292448"/>
    <n v="43"/>
    <n v="76.899999679999993"/>
    <n v="2"/>
    <n v="1"/>
    <n v="2.3255813953488373"/>
    <n v="76.899999679999993"/>
  </r>
  <r>
    <n v="1121413"/>
    <n v="1178"/>
    <n v="144592"/>
    <x v="1"/>
    <x v="0"/>
    <n v="64"/>
    <n v="65060"/>
    <n v="7"/>
    <n v="14.520000100000001"/>
    <n v="1"/>
    <n v="1"/>
    <n v="14.285714285714285"/>
    <n v="14.520000100000001"/>
  </r>
  <r>
    <n v="1121414"/>
    <n v="1178"/>
    <n v="144592"/>
    <x v="1"/>
    <x v="0"/>
    <n v="64"/>
    <n v="133316"/>
    <n v="21"/>
    <n v="36.170000549999997"/>
    <n v="2"/>
    <n v="0"/>
    <n v="0"/>
    <n v="0"/>
  </r>
  <r>
    <n v="1121415"/>
    <n v="1178"/>
    <n v="144593"/>
    <x v="1"/>
    <x v="0"/>
    <n v="65"/>
    <n v="113501"/>
    <n v="26"/>
    <n v="38.440000769999997"/>
    <n v="5"/>
    <n v="4"/>
    <n v="15.384615384615385"/>
    <n v="9.6100001924999994"/>
  </r>
  <r>
    <n v="1121418"/>
    <n v="1178"/>
    <n v="144593"/>
    <x v="1"/>
    <x v="0"/>
    <n v="65"/>
    <n v="192810"/>
    <n v="41"/>
    <n v="61.929999950000003"/>
    <n v="4"/>
    <n v="3"/>
    <n v="7.3170731707317067"/>
    <n v="20.643333316666666"/>
  </r>
  <r>
    <n v="1121421"/>
    <n v="1178"/>
    <n v="144594"/>
    <x v="1"/>
    <x v="0"/>
    <n v="2"/>
    <n v="233404"/>
    <n v="43"/>
    <n v="70.410000800000006"/>
    <n v="2"/>
    <n v="1"/>
    <n v="2.3255813953488373"/>
    <n v="70.410000800000006"/>
  </r>
  <r>
    <n v="1121422"/>
    <n v="1178"/>
    <n v="144594"/>
    <x v="1"/>
    <x v="0"/>
    <n v="2"/>
    <n v="128843"/>
    <n v="24"/>
    <n v="37.5999999"/>
    <n v="2"/>
    <n v="0"/>
    <n v="0"/>
    <n v="0"/>
  </r>
  <r>
    <n v="1121423"/>
    <n v="1178"/>
    <n v="144594"/>
    <x v="1"/>
    <x v="0"/>
    <n v="2"/>
    <n v="63564"/>
    <n v="12"/>
    <n v="20.590000270000001"/>
    <n v="2"/>
    <n v="0"/>
    <n v="0"/>
    <n v="0"/>
  </r>
  <r>
    <n v="1121425"/>
    <n v="1178"/>
    <n v="144594"/>
    <x v="1"/>
    <x v="0"/>
    <n v="2"/>
    <n v="85970"/>
    <n v="14"/>
    <n v="24.780000210000001"/>
    <n v="1"/>
    <n v="1"/>
    <n v="7.1428571428571423"/>
    <n v="24.780000210000001"/>
  </r>
  <r>
    <n v="1121428"/>
    <n v="1178"/>
    <n v="144595"/>
    <x v="1"/>
    <x v="0"/>
    <n v="7"/>
    <n v="131232"/>
    <n v="16"/>
    <n v="29.53999937"/>
    <n v="1"/>
    <n v="1"/>
    <n v="6.25"/>
    <n v="29.53999937"/>
  </r>
  <r>
    <n v="1121429"/>
    <n v="1178"/>
    <n v="144595"/>
    <x v="1"/>
    <x v="0"/>
    <n v="7"/>
    <n v="152454"/>
    <n v="22"/>
    <n v="37.849999789999998"/>
    <n v="1"/>
    <n v="1"/>
    <n v="4.5454545454545459"/>
    <n v="37.849999789999998"/>
  </r>
  <r>
    <n v="1121430"/>
    <n v="1178"/>
    <n v="144595"/>
    <x v="1"/>
    <x v="0"/>
    <n v="7"/>
    <n v="28989"/>
    <n v="2"/>
    <n v="2.290000021"/>
    <n v="1"/>
    <n v="0"/>
    <n v="0"/>
    <n v="0"/>
  </r>
  <r>
    <n v="1121433"/>
    <n v="1178"/>
    <n v="144596"/>
    <x v="1"/>
    <x v="0"/>
    <n v="66"/>
    <n v="80248"/>
    <n v="15"/>
    <n v="24.190000300000001"/>
    <n v="1"/>
    <n v="1"/>
    <n v="6.666666666666667"/>
    <n v="24.190000300000001"/>
  </r>
  <r>
    <n v="1121437"/>
    <n v="1178"/>
    <n v="144596"/>
    <x v="1"/>
    <x v="0"/>
    <n v="66"/>
    <n v="38580"/>
    <n v="5"/>
    <n v="8.5199999809999998"/>
    <n v="1"/>
    <n v="0"/>
    <n v="0"/>
    <n v="0"/>
  </r>
  <r>
    <n v="1121439"/>
    <n v="1178"/>
    <n v="144597"/>
    <x v="2"/>
    <x v="0"/>
    <n v="10"/>
    <n v="621591"/>
    <n v="91"/>
    <n v="163.36000000000001"/>
    <n v="5"/>
    <n v="1"/>
    <n v="1.098901098901099"/>
    <n v="163.36000000000001"/>
  </r>
  <r>
    <n v="1121440"/>
    <n v="1178"/>
    <n v="144597"/>
    <x v="2"/>
    <x v="0"/>
    <n v="10"/>
    <n v="250499"/>
    <n v="36"/>
    <n v="58.140000049999998"/>
    <n v="3"/>
    <n v="1"/>
    <n v="2.7777777777777777"/>
    <n v="58.140000049999998"/>
  </r>
  <r>
    <n v="1121442"/>
    <n v="1178"/>
    <n v="144597"/>
    <x v="2"/>
    <x v="0"/>
    <n v="10"/>
    <n v="131637"/>
    <n v="18"/>
    <n v="29.309999820000002"/>
    <n v="2"/>
    <n v="1"/>
    <n v="5.5555555555555554"/>
    <n v="29.309999820000002"/>
  </r>
  <r>
    <n v="1121443"/>
    <n v="1178"/>
    <n v="144597"/>
    <x v="2"/>
    <x v="0"/>
    <n v="10"/>
    <n v="463813"/>
    <n v="69"/>
    <n v="116.3399996"/>
    <n v="4"/>
    <n v="2"/>
    <n v="2.8985507246376812"/>
    <n v="58.169999799999999"/>
  </r>
  <r>
    <n v="1121444"/>
    <n v="1178"/>
    <n v="144597"/>
    <x v="2"/>
    <x v="0"/>
    <n v="10"/>
    <n v="211767"/>
    <n v="35"/>
    <n v="60.899999139999998"/>
    <n v="5"/>
    <n v="1"/>
    <n v="2.8571428571428572"/>
    <n v="60.899999139999998"/>
  </r>
  <r>
    <n v="1121446"/>
    <n v="1178"/>
    <n v="144598"/>
    <x v="2"/>
    <x v="0"/>
    <n v="15"/>
    <n v="163181"/>
    <n v="26"/>
    <n v="40.020000930000002"/>
    <n v="1"/>
    <n v="1"/>
    <n v="3.8461538461538463"/>
    <n v="40.020000930000002"/>
  </r>
  <r>
    <n v="1121451"/>
    <n v="1178"/>
    <n v="144599"/>
    <x v="2"/>
    <x v="0"/>
    <n v="16"/>
    <n v="1117385"/>
    <n v="147"/>
    <n v="260.06999839999997"/>
    <n v="11"/>
    <n v="2"/>
    <n v="1.3605442176870748"/>
    <n v="130.03499919999999"/>
  </r>
  <r>
    <n v="1121452"/>
    <n v="1178"/>
    <n v="144599"/>
    <x v="2"/>
    <x v="0"/>
    <n v="16"/>
    <n v="1663441"/>
    <n v="205"/>
    <n v="359.47000009999999"/>
    <n v="17"/>
    <n v="6"/>
    <n v="2.9268292682926833"/>
    <n v="59.91166668333333"/>
  </r>
  <r>
    <n v="1121453"/>
    <n v="1178"/>
    <n v="144599"/>
    <x v="2"/>
    <x v="0"/>
    <n v="16"/>
    <n v="455248"/>
    <n v="54"/>
    <n v="105.7099996"/>
    <n v="5"/>
    <n v="2"/>
    <n v="3.7037037037037033"/>
    <n v="52.854999800000002"/>
  </r>
  <r>
    <n v="1121454"/>
    <n v="1178"/>
    <n v="144599"/>
    <x v="2"/>
    <x v="0"/>
    <n v="16"/>
    <n v="75589"/>
    <n v="6"/>
    <n v="10.66000009"/>
    <n v="1"/>
    <n v="1"/>
    <n v="16.666666666666664"/>
    <n v="10.66000009"/>
  </r>
  <r>
    <n v="1121455"/>
    <n v="1178"/>
    <n v="144599"/>
    <x v="2"/>
    <x v="0"/>
    <n v="16"/>
    <n v="594267"/>
    <n v="82"/>
    <n v="143.30000089999999"/>
    <n v="3"/>
    <n v="2"/>
    <n v="2.4390243902439024"/>
    <n v="71.650000449999993"/>
  </r>
  <r>
    <n v="1121456"/>
    <n v="1178"/>
    <n v="144599"/>
    <x v="2"/>
    <x v="0"/>
    <n v="16"/>
    <n v="315281"/>
    <n v="35"/>
    <n v="65.029998539999994"/>
    <n v="1"/>
    <n v="0"/>
    <n v="0"/>
    <n v="0"/>
  </r>
  <r>
    <n v="1121464"/>
    <n v="1178"/>
    <n v="144601"/>
    <x v="2"/>
    <x v="0"/>
    <n v="19"/>
    <n v="363456"/>
    <n v="71"/>
    <n v="117.55999970000001"/>
    <n v="7"/>
    <n v="1"/>
    <n v="1.4084507042253522"/>
    <n v="117.55999970000001"/>
  </r>
  <r>
    <n v="1121466"/>
    <n v="1178"/>
    <n v="144601"/>
    <x v="2"/>
    <x v="0"/>
    <n v="19"/>
    <n v="438983"/>
    <n v="81"/>
    <n v="143.4300001"/>
    <n v="3"/>
    <n v="1"/>
    <n v="1.2345679012345678"/>
    <n v="143.4300001"/>
  </r>
  <r>
    <n v="1121467"/>
    <n v="1178"/>
    <n v="144601"/>
    <x v="2"/>
    <x v="0"/>
    <n v="19"/>
    <n v="42563"/>
    <n v="5"/>
    <n v="9.6599998469999999"/>
    <n v="1"/>
    <n v="1"/>
    <n v="20"/>
    <n v="9.6599998469999999"/>
  </r>
  <r>
    <n v="1121469"/>
    <n v="1178"/>
    <n v="144602"/>
    <x v="2"/>
    <x v="0"/>
    <n v="20"/>
    <n v="399035"/>
    <n v="75"/>
    <n v="124.7999995"/>
    <n v="7"/>
    <n v="3"/>
    <n v="4"/>
    <n v="41.599999833333335"/>
  </r>
  <r>
    <n v="1121471"/>
    <n v="1178"/>
    <n v="144602"/>
    <x v="2"/>
    <x v="0"/>
    <n v="20"/>
    <n v="304680"/>
    <n v="59"/>
    <n v="98.550000190000006"/>
    <n v="3"/>
    <n v="0"/>
    <n v="0"/>
    <n v="0"/>
  </r>
  <r>
    <n v="1121472"/>
    <n v="1178"/>
    <n v="144602"/>
    <x v="2"/>
    <x v="0"/>
    <n v="20"/>
    <n v="140596"/>
    <n v="23"/>
    <n v="40.77000022"/>
    <n v="1"/>
    <n v="0"/>
    <n v="0"/>
    <n v="0"/>
  </r>
  <r>
    <n v="1121473"/>
    <n v="1178"/>
    <n v="144602"/>
    <x v="2"/>
    <x v="0"/>
    <n v="20"/>
    <n v="439986"/>
    <n v="80"/>
    <n v="134.8799999"/>
    <n v="4"/>
    <n v="3"/>
    <n v="3.75"/>
    <n v="44.959999966666665"/>
  </r>
  <r>
    <n v="1121474"/>
    <n v="1178"/>
    <n v="144602"/>
    <x v="2"/>
    <x v="0"/>
    <n v="20"/>
    <n v="75803"/>
    <n v="11"/>
    <n v="19.359999899999998"/>
    <n v="2"/>
    <n v="2"/>
    <n v="18.181818181818183"/>
    <n v="9.6799999499999991"/>
  </r>
  <r>
    <n v="1121477"/>
    <n v="1178"/>
    <n v="144603"/>
    <x v="2"/>
    <x v="0"/>
    <n v="21"/>
    <n v="7073"/>
    <n v="0"/>
    <n v="0"/>
    <n v="1"/>
    <n v="0"/>
    <n v="0"/>
    <n v="0"/>
  </r>
  <r>
    <n v="1121481"/>
    <n v="1178"/>
    <n v="144604"/>
    <x v="2"/>
    <x v="0"/>
    <n v="22"/>
    <n v="153586"/>
    <n v="28"/>
    <n v="43.010000349999999"/>
    <n v="2"/>
    <n v="0"/>
    <n v="0"/>
    <n v="0"/>
  </r>
  <r>
    <n v="1121482"/>
    <n v="1178"/>
    <n v="144604"/>
    <x v="2"/>
    <x v="0"/>
    <n v="22"/>
    <n v="180815"/>
    <n v="31"/>
    <n v="42.629999759999997"/>
    <n v="1"/>
    <n v="0"/>
    <n v="0"/>
    <n v="0"/>
  </r>
  <r>
    <n v="1121483"/>
    <n v="1178"/>
    <n v="144604"/>
    <x v="2"/>
    <x v="0"/>
    <n v="22"/>
    <n v="253169"/>
    <n v="51"/>
    <n v="75.789999839999993"/>
    <n v="1"/>
    <n v="0"/>
    <n v="0"/>
    <n v="0"/>
  </r>
  <r>
    <n v="1121484"/>
    <n v="1178"/>
    <n v="144604"/>
    <x v="2"/>
    <x v="0"/>
    <n v="22"/>
    <n v="34453"/>
    <n v="5"/>
    <n v="7.7100000380000004"/>
    <n v="1"/>
    <n v="1"/>
    <n v="20"/>
    <n v="7.7100000380000004"/>
  </r>
  <r>
    <n v="1121487"/>
    <n v="1178"/>
    <n v="144605"/>
    <x v="2"/>
    <x v="0"/>
    <n v="23"/>
    <n v="51550"/>
    <n v="8"/>
    <n v="14.03999984"/>
    <n v="1"/>
    <n v="0"/>
    <n v="0"/>
    <n v="0"/>
  </r>
  <r>
    <n v="1121489"/>
    <n v="1178"/>
    <n v="144605"/>
    <x v="2"/>
    <x v="0"/>
    <n v="23"/>
    <n v="110018"/>
    <n v="24"/>
    <n v="39.85999966"/>
    <n v="1"/>
    <n v="0"/>
    <n v="0"/>
    <n v="0"/>
  </r>
  <r>
    <n v="1121493"/>
    <n v="1178"/>
    <n v="144606"/>
    <x v="2"/>
    <x v="0"/>
    <n v="24"/>
    <n v="137584"/>
    <n v="21"/>
    <n v="36.779999609999997"/>
    <n v="1"/>
    <n v="0"/>
    <n v="0"/>
    <n v="0"/>
  </r>
  <r>
    <n v="1121497"/>
    <n v="1178"/>
    <n v="144606"/>
    <x v="2"/>
    <x v="0"/>
    <n v="24"/>
    <n v="209825"/>
    <n v="30"/>
    <n v="54.869999530000001"/>
    <n v="1"/>
    <n v="0"/>
    <n v="0"/>
    <n v="0"/>
  </r>
  <r>
    <n v="1121499"/>
    <n v="1178"/>
    <n v="144607"/>
    <x v="2"/>
    <x v="0"/>
    <n v="25"/>
    <n v="264222"/>
    <n v="63"/>
    <n v="87.789999600000002"/>
    <n v="1"/>
    <n v="1"/>
    <n v="1.5873015873015872"/>
    <n v="87.789999600000002"/>
  </r>
  <r>
    <n v="1121510"/>
    <n v="1178"/>
    <n v="144608"/>
    <x v="2"/>
    <x v="0"/>
    <n v="26"/>
    <n v="31202"/>
    <n v="5"/>
    <n v="6.7300000190000002"/>
    <n v="1"/>
    <n v="0"/>
    <n v="0"/>
    <n v="0"/>
  </r>
  <r>
    <n v="1121511"/>
    <n v="1178"/>
    <n v="144609"/>
    <x v="2"/>
    <x v="0"/>
    <n v="27"/>
    <n v="252991"/>
    <n v="49"/>
    <n v="76.839999320000004"/>
    <n v="3"/>
    <n v="0"/>
    <n v="0"/>
    <n v="0"/>
  </r>
  <r>
    <n v="1121514"/>
    <n v="1178"/>
    <n v="144609"/>
    <x v="2"/>
    <x v="0"/>
    <n v="27"/>
    <n v="56265"/>
    <n v="9"/>
    <n v="15.539999720000001"/>
    <n v="1"/>
    <n v="0"/>
    <n v="0"/>
    <n v="0"/>
  </r>
  <r>
    <n v="1121523"/>
    <n v="1178"/>
    <n v="144611"/>
    <x v="2"/>
    <x v="0"/>
    <n v="29"/>
    <n v="76923"/>
    <n v="11"/>
    <n v="17.670000080000001"/>
    <n v="2"/>
    <n v="2"/>
    <n v="18.181818181818183"/>
    <n v="8.8350000400000006"/>
  </r>
  <r>
    <n v="1121524"/>
    <n v="1178"/>
    <n v="144611"/>
    <x v="2"/>
    <x v="0"/>
    <n v="29"/>
    <n v="209332"/>
    <n v="30"/>
    <n v="49.600000139999999"/>
    <n v="3"/>
    <n v="1"/>
    <n v="3.3333333333333335"/>
    <n v="49.600000139999999"/>
  </r>
  <r>
    <n v="1121525"/>
    <n v="1178"/>
    <n v="144611"/>
    <x v="2"/>
    <x v="0"/>
    <n v="29"/>
    <n v="214094"/>
    <n v="31"/>
    <n v="53.269999030000001"/>
    <n v="1"/>
    <n v="0"/>
    <n v="0"/>
    <n v="0"/>
  </r>
  <r>
    <n v="1121526"/>
    <n v="1178"/>
    <n v="144611"/>
    <x v="2"/>
    <x v="0"/>
    <n v="29"/>
    <n v="526209"/>
    <n v="85"/>
    <n v="126.9299996"/>
    <n v="3"/>
    <n v="2"/>
    <n v="2.3529411764705883"/>
    <n v="63.464999800000001"/>
  </r>
  <r>
    <n v="1121527"/>
    <n v="1178"/>
    <n v="144611"/>
    <x v="2"/>
    <x v="0"/>
    <n v="29"/>
    <n v="741143"/>
    <n v="120"/>
    <n v="179.620001"/>
    <n v="4"/>
    <n v="1"/>
    <n v="0.83333333333333337"/>
    <n v="179.620001"/>
  </r>
  <r>
    <n v="1121528"/>
    <n v="1178"/>
    <n v="144611"/>
    <x v="2"/>
    <x v="0"/>
    <n v="29"/>
    <n v="172827"/>
    <n v="25"/>
    <n v="38.420000430000002"/>
    <n v="2"/>
    <n v="0"/>
    <n v="0"/>
    <n v="0"/>
  </r>
  <r>
    <n v="1121530"/>
    <n v="1178"/>
    <n v="144612"/>
    <x v="2"/>
    <x v="0"/>
    <n v="30"/>
    <n v="188873"/>
    <n v="38"/>
    <n v="58.5999999"/>
    <n v="1"/>
    <n v="1"/>
    <n v="2.6315789473684208"/>
    <n v="58.5999999"/>
  </r>
  <r>
    <n v="1121532"/>
    <n v="1178"/>
    <n v="144612"/>
    <x v="2"/>
    <x v="0"/>
    <n v="30"/>
    <n v="123126"/>
    <n v="25"/>
    <n v="39.72999978"/>
    <n v="2"/>
    <n v="1"/>
    <n v="4"/>
    <n v="39.72999978"/>
  </r>
  <r>
    <n v="1121535"/>
    <n v="1178"/>
    <n v="144613"/>
    <x v="2"/>
    <x v="0"/>
    <n v="31"/>
    <n v="77794"/>
    <n v="14"/>
    <n v="19.11000001"/>
    <n v="1"/>
    <n v="1"/>
    <n v="7.1428571428571423"/>
    <n v="19.11000001"/>
  </r>
  <r>
    <n v="1121541"/>
    <n v="1178"/>
    <n v="144614"/>
    <x v="2"/>
    <x v="0"/>
    <n v="32"/>
    <n v="56630"/>
    <n v="9"/>
    <n v="15.810000179999999"/>
    <n v="1"/>
    <n v="1"/>
    <n v="11.111111111111111"/>
    <n v="15.810000179999999"/>
  </r>
  <r>
    <n v="1121544"/>
    <n v="1178"/>
    <n v="144614"/>
    <x v="2"/>
    <x v="0"/>
    <n v="32"/>
    <n v="400844"/>
    <n v="85"/>
    <n v="140.97000220000001"/>
    <n v="4"/>
    <n v="2"/>
    <n v="2.3529411764705883"/>
    <n v="70.485001100000005"/>
  </r>
  <r>
    <n v="1121545"/>
    <n v="1178"/>
    <n v="144614"/>
    <x v="2"/>
    <x v="0"/>
    <n v="32"/>
    <n v="208572"/>
    <n v="36"/>
    <n v="60.760000230000003"/>
    <n v="2"/>
    <n v="1"/>
    <n v="2.7777777777777777"/>
    <n v="60.760000230000003"/>
  </r>
  <r>
    <n v="1121548"/>
    <n v="1178"/>
    <n v="144615"/>
    <x v="2"/>
    <x v="0"/>
    <n v="36"/>
    <n v="59004"/>
    <n v="8"/>
    <n v="13.51000011"/>
    <n v="1"/>
    <n v="0"/>
    <n v="0"/>
    <n v="0"/>
  </r>
  <r>
    <n v="1121551"/>
    <n v="1178"/>
    <n v="144615"/>
    <x v="2"/>
    <x v="0"/>
    <n v="36"/>
    <n v="196253"/>
    <n v="32"/>
    <n v="55.100000020000003"/>
    <n v="1"/>
    <n v="0"/>
    <n v="0"/>
    <n v="0"/>
  </r>
  <r>
    <n v="1121554"/>
    <n v="1178"/>
    <n v="144616"/>
    <x v="2"/>
    <x v="0"/>
    <n v="63"/>
    <n v="51858"/>
    <n v="8"/>
    <n v="12.630000109999999"/>
    <n v="1"/>
    <n v="1"/>
    <n v="12.5"/>
    <n v="12.630000109999999"/>
  </r>
  <r>
    <n v="1121557"/>
    <n v="1178"/>
    <n v="144616"/>
    <x v="2"/>
    <x v="0"/>
    <n v="63"/>
    <n v="280764"/>
    <n v="49"/>
    <n v="81.360000249999999"/>
    <n v="2"/>
    <n v="1"/>
    <n v="2.0408163265306123"/>
    <n v="81.360000249999999"/>
  </r>
  <r>
    <n v="1121561"/>
    <n v="1178"/>
    <n v="144617"/>
    <x v="2"/>
    <x v="0"/>
    <n v="64"/>
    <n v="63660"/>
    <n v="11"/>
    <n v="16.470000030000001"/>
    <n v="1"/>
    <n v="1"/>
    <n v="9.0909090909090917"/>
    <n v="16.470000030000001"/>
  </r>
  <r>
    <n v="1121562"/>
    <n v="1178"/>
    <n v="144617"/>
    <x v="2"/>
    <x v="0"/>
    <n v="64"/>
    <n v="109289"/>
    <n v="19"/>
    <n v="31.029999969999999"/>
    <n v="1"/>
    <n v="0"/>
    <n v="0"/>
    <n v="0"/>
  </r>
  <r>
    <n v="1121568"/>
    <n v="1178"/>
    <n v="144618"/>
    <x v="2"/>
    <x v="0"/>
    <n v="65"/>
    <n v="188440"/>
    <n v="40"/>
    <n v="60.729999659999997"/>
    <n v="2"/>
    <n v="1"/>
    <n v="2.5"/>
    <n v="60.729999659999997"/>
  </r>
  <r>
    <n v="1121571"/>
    <n v="1178"/>
    <n v="144619"/>
    <x v="2"/>
    <x v="0"/>
    <n v="2"/>
    <n v="212496"/>
    <n v="44"/>
    <n v="74.830001350000003"/>
    <n v="2"/>
    <n v="1"/>
    <n v="2.2727272727272729"/>
    <n v="74.830001350000003"/>
  </r>
  <r>
    <n v="1121572"/>
    <n v="1178"/>
    <n v="144619"/>
    <x v="2"/>
    <x v="0"/>
    <n v="2"/>
    <n v="32574"/>
    <n v="5"/>
    <n v="7.4800000190000002"/>
    <n v="1"/>
    <n v="0"/>
    <n v="0"/>
    <n v="0"/>
  </r>
  <r>
    <n v="1121575"/>
    <n v="1178"/>
    <n v="144619"/>
    <x v="2"/>
    <x v="0"/>
    <n v="2"/>
    <n v="128595"/>
    <n v="23"/>
    <n v="36.480000500000003"/>
    <n v="1"/>
    <n v="1"/>
    <n v="4.3478260869565215"/>
    <n v="36.480000500000003"/>
  </r>
  <r>
    <n v="1121577"/>
    <n v="1178"/>
    <n v="144620"/>
    <x v="2"/>
    <x v="0"/>
    <n v="7"/>
    <n v="242234"/>
    <n v="48"/>
    <n v="68.060000540000004"/>
    <n v="2"/>
    <n v="0"/>
    <n v="0"/>
    <n v="0"/>
  </r>
  <r>
    <n v="1121584"/>
    <n v="1178"/>
    <n v="144621"/>
    <x v="2"/>
    <x v="0"/>
    <n v="66"/>
    <n v="33154"/>
    <n v="5"/>
    <n v="7.8799999950000004"/>
    <n v="1"/>
    <n v="1"/>
    <n v="20"/>
    <n v="7.8799999950000004"/>
  </r>
  <r>
    <n v="1121585"/>
    <n v="1178"/>
    <n v="144621"/>
    <x v="2"/>
    <x v="0"/>
    <n v="66"/>
    <n v="9773"/>
    <n v="1"/>
    <n v="1.460000038"/>
    <n v="1"/>
    <n v="0"/>
    <n v="0"/>
    <n v="0"/>
  </r>
  <r>
    <n v="1121589"/>
    <n v="1178"/>
    <n v="144622"/>
    <x v="3"/>
    <x v="0"/>
    <n v="10"/>
    <n v="464036"/>
    <n v="77"/>
    <n v="123.5500004"/>
    <n v="3"/>
    <n v="1"/>
    <n v="1.2987012987012987"/>
    <n v="123.5500004"/>
  </r>
  <r>
    <n v="1121590"/>
    <n v="1178"/>
    <n v="144622"/>
    <x v="3"/>
    <x v="0"/>
    <n v="10"/>
    <n v="478480"/>
    <n v="75"/>
    <n v="135.75000120000001"/>
    <n v="3"/>
    <n v="1"/>
    <n v="1.3333333333333335"/>
    <n v="135.75000120000001"/>
  </r>
  <r>
    <n v="1121592"/>
    <n v="1178"/>
    <n v="144622"/>
    <x v="3"/>
    <x v="0"/>
    <n v="10"/>
    <n v="428812"/>
    <n v="66"/>
    <n v="116.8800001"/>
    <n v="4"/>
    <n v="2"/>
    <n v="3.0303030303030303"/>
    <n v="58.440000050000002"/>
  </r>
  <r>
    <n v="1121593"/>
    <n v="1178"/>
    <n v="144622"/>
    <x v="3"/>
    <x v="0"/>
    <n v="10"/>
    <n v="1177535"/>
    <n v="221"/>
    <n v="365.6600009"/>
    <n v="15"/>
    <n v="3"/>
    <n v="1.3574660633484164"/>
    <n v="121.88666696666667"/>
  </r>
  <r>
    <n v="1121594"/>
    <n v="1178"/>
    <n v="144622"/>
    <x v="3"/>
    <x v="0"/>
    <n v="10"/>
    <n v="426500"/>
    <n v="72"/>
    <n v="128.27999879999999"/>
    <n v="4"/>
    <n v="1"/>
    <n v="1.3888888888888888"/>
    <n v="128.27999879999999"/>
  </r>
  <r>
    <n v="1121597"/>
    <n v="1178"/>
    <n v="144623"/>
    <x v="3"/>
    <x v="0"/>
    <n v="15"/>
    <n v="54237"/>
    <n v="7"/>
    <n v="10.779999849999999"/>
    <n v="2"/>
    <n v="1"/>
    <n v="14.285714285714285"/>
    <n v="10.779999849999999"/>
  </r>
  <r>
    <n v="1121598"/>
    <n v="1178"/>
    <n v="144623"/>
    <x v="3"/>
    <x v="0"/>
    <n v="15"/>
    <n v="506916"/>
    <n v="89"/>
    <n v="133.69999859999999"/>
    <n v="2"/>
    <n v="2"/>
    <n v="2.2471910112359552"/>
    <n v="66.849999299999993"/>
  </r>
  <r>
    <n v="1121599"/>
    <n v="1178"/>
    <n v="144623"/>
    <x v="3"/>
    <x v="0"/>
    <n v="15"/>
    <n v="250960"/>
    <n v="42"/>
    <n v="64.879999519999998"/>
    <n v="2"/>
    <n v="0"/>
    <n v="0"/>
    <n v="0"/>
  </r>
  <r>
    <n v="1121601"/>
    <n v="1178"/>
    <n v="144624"/>
    <x v="3"/>
    <x v="0"/>
    <n v="16"/>
    <n v="2286228"/>
    <n v="353"/>
    <n v="603.38000199999999"/>
    <n v="16"/>
    <n v="7"/>
    <n v="1.9830028328611897"/>
    <n v="86.197143142857144"/>
  </r>
  <r>
    <n v="1121602"/>
    <n v="1178"/>
    <n v="144624"/>
    <x v="3"/>
    <x v="0"/>
    <n v="16"/>
    <n v="915451"/>
    <n v="125"/>
    <n v="220.559999"/>
    <n v="6"/>
    <n v="1"/>
    <n v="0.8"/>
    <n v="220.559999"/>
  </r>
  <r>
    <n v="1121603"/>
    <n v="1178"/>
    <n v="144624"/>
    <x v="3"/>
    <x v="0"/>
    <n v="16"/>
    <n v="159478"/>
    <n v="20"/>
    <n v="33.899999979999997"/>
    <n v="3"/>
    <n v="1"/>
    <n v="5"/>
    <n v="33.899999979999997"/>
  </r>
  <r>
    <n v="1121605"/>
    <n v="1178"/>
    <n v="144624"/>
    <x v="3"/>
    <x v="0"/>
    <n v="16"/>
    <n v="1228924"/>
    <n v="190"/>
    <n v="318.97000320000001"/>
    <n v="6"/>
    <n v="3"/>
    <n v="1.5789473684210527"/>
    <n v="106.32333440000001"/>
  </r>
  <r>
    <n v="1121606"/>
    <n v="1178"/>
    <n v="144624"/>
    <x v="3"/>
    <x v="0"/>
    <n v="16"/>
    <n v="938283"/>
    <n v="134"/>
    <n v="248.64000010000001"/>
    <n v="7"/>
    <n v="2"/>
    <n v="1.4925373134328357"/>
    <n v="124.32000005"/>
  </r>
  <r>
    <n v="1121607"/>
    <n v="1178"/>
    <n v="144625"/>
    <x v="3"/>
    <x v="0"/>
    <n v="18"/>
    <n v="154572"/>
    <n v="26"/>
    <n v="40.930000069999998"/>
    <n v="1"/>
    <n v="1"/>
    <n v="3.8461538461538463"/>
    <n v="40.930000069999998"/>
  </r>
  <r>
    <n v="1121609"/>
    <n v="1178"/>
    <n v="144625"/>
    <x v="3"/>
    <x v="0"/>
    <n v="18"/>
    <n v="378171"/>
    <n v="70"/>
    <n v="109.2500008"/>
    <n v="1"/>
    <n v="0"/>
    <n v="0"/>
    <n v="0"/>
  </r>
  <r>
    <n v="1121612"/>
    <n v="1178"/>
    <n v="144625"/>
    <x v="3"/>
    <x v="0"/>
    <n v="18"/>
    <n v="468749"/>
    <n v="84"/>
    <n v="134.11999750000001"/>
    <n v="6"/>
    <n v="1"/>
    <n v="1.1904761904761905"/>
    <n v="134.11999750000001"/>
  </r>
  <r>
    <n v="1121613"/>
    <n v="1178"/>
    <n v="144626"/>
    <x v="3"/>
    <x v="0"/>
    <n v="19"/>
    <n v="309823"/>
    <n v="60"/>
    <n v="103.3899996"/>
    <n v="4"/>
    <n v="4"/>
    <n v="6.666666666666667"/>
    <n v="25.847499899999999"/>
  </r>
  <r>
    <n v="1121615"/>
    <n v="1178"/>
    <n v="144626"/>
    <x v="3"/>
    <x v="0"/>
    <n v="19"/>
    <n v="327227"/>
    <n v="65"/>
    <n v="116.5599996"/>
    <n v="5"/>
    <n v="0"/>
    <n v="0"/>
    <n v="0"/>
  </r>
  <r>
    <n v="1121616"/>
    <n v="1178"/>
    <n v="144626"/>
    <x v="3"/>
    <x v="0"/>
    <n v="19"/>
    <n v="334945"/>
    <n v="72"/>
    <n v="120.2999994"/>
    <n v="2"/>
    <n v="1"/>
    <n v="1.3888888888888888"/>
    <n v="120.2999994"/>
  </r>
  <r>
    <n v="1121617"/>
    <n v="1178"/>
    <n v="144626"/>
    <x v="3"/>
    <x v="0"/>
    <n v="19"/>
    <n v="68859"/>
    <n v="15"/>
    <n v="25.459999679999999"/>
    <n v="1"/>
    <n v="0"/>
    <n v="0"/>
    <n v="0"/>
  </r>
  <r>
    <n v="1121619"/>
    <n v="1178"/>
    <n v="144627"/>
    <x v="3"/>
    <x v="0"/>
    <n v="20"/>
    <n v="127125"/>
    <n v="20"/>
    <n v="35.67999983"/>
    <n v="2"/>
    <n v="0"/>
    <n v="0"/>
    <n v="0"/>
  </r>
  <r>
    <n v="1121620"/>
    <n v="1178"/>
    <n v="144627"/>
    <x v="3"/>
    <x v="0"/>
    <n v="20"/>
    <n v="415798"/>
    <n v="80"/>
    <n v="131.78000059999999"/>
    <n v="3"/>
    <n v="1"/>
    <n v="1.25"/>
    <n v="131.78000059999999"/>
  </r>
  <r>
    <n v="1121622"/>
    <n v="1178"/>
    <n v="144627"/>
    <x v="3"/>
    <x v="0"/>
    <n v="20"/>
    <n v="107671"/>
    <n v="20"/>
    <n v="29.91000021"/>
    <n v="1"/>
    <n v="1"/>
    <n v="5"/>
    <n v="29.91000021"/>
  </r>
  <r>
    <n v="1121623"/>
    <n v="1178"/>
    <n v="144627"/>
    <x v="3"/>
    <x v="0"/>
    <n v="20"/>
    <n v="164356"/>
    <n v="28"/>
    <n v="46.790000200000001"/>
    <n v="2"/>
    <n v="1"/>
    <n v="3.5714285714285712"/>
    <n v="46.790000200000001"/>
  </r>
  <r>
    <n v="1121624"/>
    <n v="1178"/>
    <n v="144627"/>
    <x v="3"/>
    <x v="0"/>
    <n v="20"/>
    <n v="17662"/>
    <n v="2"/>
    <n v="3.1899999380000001"/>
    <n v="1"/>
    <n v="0"/>
    <n v="0"/>
    <n v="0"/>
  </r>
  <r>
    <n v="1121627"/>
    <n v="1178"/>
    <n v="144628"/>
    <x v="3"/>
    <x v="0"/>
    <n v="21"/>
    <n v="65339"/>
    <n v="10"/>
    <n v="16.67999983"/>
    <n v="2"/>
    <n v="0"/>
    <n v="0"/>
    <n v="0"/>
  </r>
  <r>
    <n v="1121628"/>
    <n v="1178"/>
    <n v="144628"/>
    <x v="3"/>
    <x v="0"/>
    <n v="21"/>
    <n v="59838"/>
    <n v="7"/>
    <n v="11.11000013"/>
    <n v="1"/>
    <n v="0"/>
    <n v="0"/>
    <n v="0"/>
  </r>
  <r>
    <n v="1121629"/>
    <n v="1178"/>
    <n v="144628"/>
    <x v="3"/>
    <x v="0"/>
    <n v="21"/>
    <n v="381577"/>
    <n v="81"/>
    <n v="127.56999930000001"/>
    <n v="2"/>
    <n v="0"/>
    <n v="0"/>
    <n v="0"/>
  </r>
  <r>
    <n v="1121635"/>
    <n v="1178"/>
    <n v="144629"/>
    <x v="3"/>
    <x v="0"/>
    <n v="22"/>
    <n v="45491"/>
    <n v="8"/>
    <n v="11.009999990000001"/>
    <n v="1"/>
    <n v="0"/>
    <n v="0"/>
    <n v="0"/>
  </r>
  <r>
    <n v="1121638"/>
    <n v="1178"/>
    <n v="144630"/>
    <x v="3"/>
    <x v="0"/>
    <n v="23"/>
    <n v="18946"/>
    <n v="2"/>
    <n v="3.5999999049999998"/>
    <n v="1"/>
    <n v="0"/>
    <n v="0"/>
    <n v="0"/>
  </r>
  <r>
    <n v="1121641"/>
    <n v="1178"/>
    <n v="144630"/>
    <x v="3"/>
    <x v="0"/>
    <n v="23"/>
    <n v="114370"/>
    <n v="18"/>
    <n v="33.659999970000001"/>
    <n v="1"/>
    <n v="0"/>
    <n v="0"/>
    <n v="0"/>
  </r>
  <r>
    <n v="1121642"/>
    <n v="1178"/>
    <n v="144630"/>
    <x v="3"/>
    <x v="0"/>
    <n v="23"/>
    <n v="99698"/>
    <n v="21"/>
    <n v="33.3499999"/>
    <n v="1"/>
    <n v="0"/>
    <n v="0"/>
    <n v="0"/>
  </r>
  <r>
    <n v="1121644"/>
    <n v="1178"/>
    <n v="144631"/>
    <x v="3"/>
    <x v="0"/>
    <n v="24"/>
    <n v="355165"/>
    <n v="81"/>
    <n v="128.6099997"/>
    <n v="4"/>
    <n v="3"/>
    <n v="3.7037037037037033"/>
    <n v="42.869999900000003"/>
  </r>
  <r>
    <n v="1121650"/>
    <n v="1178"/>
    <n v="144632"/>
    <x v="3"/>
    <x v="0"/>
    <n v="25"/>
    <n v="101431"/>
    <n v="23"/>
    <n v="33.930000309999997"/>
    <n v="1"/>
    <n v="1"/>
    <n v="4.3478260869565215"/>
    <n v="33.930000309999997"/>
  </r>
  <r>
    <n v="1121652"/>
    <n v="1178"/>
    <n v="144632"/>
    <x v="3"/>
    <x v="0"/>
    <n v="25"/>
    <n v="123151"/>
    <n v="24"/>
    <n v="36.440000300000001"/>
    <n v="2"/>
    <n v="1"/>
    <n v="4.1666666666666661"/>
    <n v="36.440000300000001"/>
  </r>
  <r>
    <n v="1121660"/>
    <n v="1178"/>
    <n v="144633"/>
    <x v="3"/>
    <x v="0"/>
    <n v="26"/>
    <n v="24078"/>
    <n v="4"/>
    <n v="5.7699999809999998"/>
    <n v="1"/>
    <n v="0"/>
    <n v="0"/>
    <n v="0"/>
  </r>
  <r>
    <n v="1121661"/>
    <n v="1178"/>
    <n v="144634"/>
    <x v="3"/>
    <x v="0"/>
    <n v="27"/>
    <n v="517801"/>
    <n v="105"/>
    <n v="181.72000109999999"/>
    <n v="3"/>
    <n v="0"/>
    <n v="0"/>
    <n v="0"/>
  </r>
  <r>
    <n v="1121662"/>
    <n v="1178"/>
    <n v="144634"/>
    <x v="3"/>
    <x v="0"/>
    <n v="27"/>
    <n v="145104"/>
    <n v="25"/>
    <n v="41.420000080000001"/>
    <n v="2"/>
    <n v="1"/>
    <n v="4"/>
    <n v="41.420000080000001"/>
  </r>
  <r>
    <n v="1121664"/>
    <n v="1178"/>
    <n v="144634"/>
    <x v="3"/>
    <x v="0"/>
    <n v="27"/>
    <n v="179950"/>
    <n v="35"/>
    <n v="58.679999709999997"/>
    <n v="1"/>
    <n v="0"/>
    <n v="0"/>
    <n v="0"/>
  </r>
  <r>
    <n v="1121665"/>
    <n v="1178"/>
    <n v="144634"/>
    <x v="3"/>
    <x v="0"/>
    <n v="27"/>
    <n v="258531"/>
    <n v="46"/>
    <n v="80.339999789999993"/>
    <n v="2"/>
    <n v="0"/>
    <n v="0"/>
    <n v="0"/>
  </r>
  <r>
    <n v="1121666"/>
    <n v="1178"/>
    <n v="144634"/>
    <x v="3"/>
    <x v="0"/>
    <n v="27"/>
    <n v="272500"/>
    <n v="62"/>
    <n v="104.4599996"/>
    <n v="3"/>
    <n v="0"/>
    <n v="0"/>
    <n v="0"/>
  </r>
  <r>
    <n v="1121667"/>
    <n v="1178"/>
    <n v="144635"/>
    <x v="3"/>
    <x v="0"/>
    <n v="28"/>
    <n v="273197"/>
    <n v="57"/>
    <n v="87.730000500000003"/>
    <n v="3"/>
    <n v="0"/>
    <n v="0"/>
    <n v="0"/>
  </r>
  <r>
    <n v="1121668"/>
    <n v="1178"/>
    <n v="144635"/>
    <x v="3"/>
    <x v="0"/>
    <n v="28"/>
    <n v="775904"/>
    <n v="172"/>
    <n v="253.990002"/>
    <n v="4"/>
    <n v="2"/>
    <n v="1.1627906976744187"/>
    <n v="126.995001"/>
  </r>
  <r>
    <n v="1121669"/>
    <n v="1178"/>
    <n v="144635"/>
    <x v="3"/>
    <x v="0"/>
    <n v="28"/>
    <n v="120251"/>
    <n v="26"/>
    <n v="39.440000060000003"/>
    <n v="1"/>
    <n v="0"/>
    <n v="0"/>
    <n v="0"/>
  </r>
  <r>
    <n v="1121671"/>
    <n v="1178"/>
    <n v="144635"/>
    <x v="3"/>
    <x v="0"/>
    <n v="28"/>
    <n v="139406"/>
    <n v="24"/>
    <n v="39.049999479999997"/>
    <n v="1"/>
    <n v="0"/>
    <n v="0"/>
    <n v="0"/>
  </r>
  <r>
    <n v="1121672"/>
    <n v="1178"/>
    <n v="144635"/>
    <x v="3"/>
    <x v="0"/>
    <n v="28"/>
    <n v="60314"/>
    <n v="11"/>
    <n v="16.939999579999999"/>
    <n v="2"/>
    <n v="1"/>
    <n v="9.0909090909090917"/>
    <n v="16.939999579999999"/>
  </r>
  <r>
    <n v="1121673"/>
    <n v="1178"/>
    <n v="144636"/>
    <x v="3"/>
    <x v="0"/>
    <n v="29"/>
    <n v="563074"/>
    <n v="86"/>
    <n v="142.70999850000001"/>
    <n v="4"/>
    <n v="2"/>
    <n v="2.3255813953488373"/>
    <n v="71.354999250000006"/>
  </r>
  <r>
    <n v="1121674"/>
    <n v="1178"/>
    <n v="144636"/>
    <x v="3"/>
    <x v="0"/>
    <n v="29"/>
    <n v="168655"/>
    <n v="18"/>
    <n v="27.299999830000001"/>
    <n v="2"/>
    <n v="0"/>
    <n v="0"/>
    <n v="0"/>
  </r>
  <r>
    <n v="1121675"/>
    <n v="1178"/>
    <n v="144636"/>
    <x v="3"/>
    <x v="0"/>
    <n v="29"/>
    <n v="111963"/>
    <n v="17"/>
    <n v="29.379999399999999"/>
    <n v="2"/>
    <n v="1"/>
    <n v="5.8823529411764701"/>
    <n v="29.379999399999999"/>
  </r>
  <r>
    <n v="1121676"/>
    <n v="1178"/>
    <n v="144636"/>
    <x v="3"/>
    <x v="0"/>
    <n v="29"/>
    <n v="1026304"/>
    <n v="168"/>
    <n v="277.57999860000001"/>
    <n v="17"/>
    <n v="8"/>
    <n v="4.7619047619047619"/>
    <n v="34.697499825000001"/>
  </r>
  <r>
    <n v="1121677"/>
    <n v="1178"/>
    <n v="144636"/>
    <x v="3"/>
    <x v="0"/>
    <n v="29"/>
    <n v="1391924"/>
    <n v="258"/>
    <n v="422.84000379999998"/>
    <n v="17"/>
    <n v="10"/>
    <n v="3.8759689922480618"/>
    <n v="42.284000379999995"/>
  </r>
  <r>
    <n v="1121678"/>
    <n v="1178"/>
    <n v="144636"/>
    <x v="3"/>
    <x v="0"/>
    <n v="29"/>
    <n v="147551"/>
    <n v="22"/>
    <n v="38.500000829999998"/>
    <n v="1"/>
    <n v="0"/>
    <n v="0"/>
    <n v="0"/>
  </r>
  <r>
    <n v="1121685"/>
    <n v="1178"/>
    <n v="144638"/>
    <x v="3"/>
    <x v="0"/>
    <n v="31"/>
    <n v="66794"/>
    <n v="9"/>
    <n v="17.3299998"/>
    <n v="1"/>
    <n v="1"/>
    <n v="11.111111111111111"/>
    <n v="17.3299998"/>
  </r>
  <r>
    <n v="1121687"/>
    <n v="1178"/>
    <n v="144638"/>
    <x v="3"/>
    <x v="0"/>
    <n v="31"/>
    <n v="118882"/>
    <n v="19"/>
    <n v="32.309999939999997"/>
    <n v="2"/>
    <n v="1"/>
    <n v="5.2631578947368416"/>
    <n v="32.309999939999997"/>
  </r>
  <r>
    <n v="1121689"/>
    <n v="1178"/>
    <n v="144638"/>
    <x v="3"/>
    <x v="0"/>
    <n v="31"/>
    <n v="148010"/>
    <n v="24"/>
    <n v="41.969999430000001"/>
    <n v="1"/>
    <n v="0"/>
    <n v="0"/>
    <n v="0"/>
  </r>
  <r>
    <n v="1121691"/>
    <n v="1178"/>
    <n v="144639"/>
    <x v="3"/>
    <x v="0"/>
    <n v="32"/>
    <n v="932890"/>
    <n v="197"/>
    <n v="352.44999890000003"/>
    <n v="3"/>
    <n v="1"/>
    <n v="0.50761421319796951"/>
    <n v="352.44999890000003"/>
  </r>
  <r>
    <n v="1121692"/>
    <n v="1178"/>
    <n v="144639"/>
    <x v="3"/>
    <x v="0"/>
    <n v="32"/>
    <n v="718359"/>
    <n v="147"/>
    <n v="264.58999970000002"/>
    <n v="4"/>
    <n v="1"/>
    <n v="0.68027210884353739"/>
    <n v="264.58999970000002"/>
  </r>
  <r>
    <n v="1121693"/>
    <n v="1178"/>
    <n v="144639"/>
    <x v="3"/>
    <x v="0"/>
    <n v="32"/>
    <n v="433658"/>
    <n v="82"/>
    <n v="158.59999980000001"/>
    <n v="5"/>
    <n v="2"/>
    <n v="2.4390243902439024"/>
    <n v="79.299999900000003"/>
  </r>
  <r>
    <n v="1121695"/>
    <n v="1178"/>
    <n v="144639"/>
    <x v="3"/>
    <x v="0"/>
    <n v="32"/>
    <n v="29455"/>
    <n v="3"/>
    <n v="4.7699999809999998"/>
    <n v="1"/>
    <n v="0"/>
    <n v="0"/>
    <n v="0"/>
  </r>
  <r>
    <n v="1121701"/>
    <n v="1178"/>
    <n v="144640"/>
    <x v="3"/>
    <x v="0"/>
    <n v="36"/>
    <n v="23973"/>
    <n v="3"/>
    <n v="4.8200000520000001"/>
    <n v="1"/>
    <n v="1"/>
    <n v="33.333333333333329"/>
    <n v="4.8200000520000001"/>
  </r>
  <r>
    <n v="1121705"/>
    <n v="1178"/>
    <n v="144641"/>
    <x v="3"/>
    <x v="0"/>
    <n v="63"/>
    <n v="126480"/>
    <n v="25"/>
    <n v="37.259999989999997"/>
    <n v="1"/>
    <n v="1"/>
    <n v="4"/>
    <n v="37.259999989999997"/>
  </r>
  <r>
    <n v="1121706"/>
    <n v="1178"/>
    <n v="144641"/>
    <x v="3"/>
    <x v="0"/>
    <n v="63"/>
    <n v="138959"/>
    <n v="28"/>
    <n v="39.520000699999997"/>
    <n v="1"/>
    <n v="0"/>
    <n v="0"/>
    <n v="0"/>
  </r>
  <r>
    <n v="1121708"/>
    <n v="1178"/>
    <n v="144641"/>
    <x v="3"/>
    <x v="0"/>
    <n v="63"/>
    <n v="68829"/>
    <n v="12"/>
    <n v="19.47999978"/>
    <n v="1"/>
    <n v="0"/>
    <n v="0"/>
    <n v="0"/>
  </r>
  <r>
    <n v="1121711"/>
    <n v="1178"/>
    <n v="144642"/>
    <x v="3"/>
    <x v="0"/>
    <n v="64"/>
    <n v="49916"/>
    <n v="10"/>
    <n v="16.38"/>
    <n v="1"/>
    <n v="1"/>
    <n v="10"/>
    <n v="16.38"/>
  </r>
  <r>
    <n v="1121716"/>
    <n v="1178"/>
    <n v="144643"/>
    <x v="3"/>
    <x v="0"/>
    <n v="65"/>
    <n v="76014"/>
    <n v="16"/>
    <n v="22.670000309999999"/>
    <n v="1"/>
    <n v="1"/>
    <n v="6.25"/>
    <n v="22.670000309999999"/>
  </r>
  <r>
    <n v="1121723"/>
    <n v="1178"/>
    <n v="144644"/>
    <x v="3"/>
    <x v="0"/>
    <n v="2"/>
    <n v="50947"/>
    <n v="10"/>
    <n v="15.99000025"/>
    <n v="1"/>
    <n v="0"/>
    <n v="0"/>
    <n v="0"/>
  </r>
  <r>
    <n v="1121733"/>
    <n v="1178"/>
    <n v="144646"/>
    <x v="3"/>
    <x v="0"/>
    <n v="66"/>
    <n v="55536"/>
    <n v="11"/>
    <n v="17.04999995"/>
    <n v="1"/>
    <n v="0"/>
    <n v="0"/>
    <n v="0"/>
  </r>
  <r>
    <n v="1121741"/>
    <n v="1178"/>
    <n v="144647"/>
    <x v="0"/>
    <x v="1"/>
    <n v="10"/>
    <n v="318042"/>
    <n v="46"/>
    <n v="64.409999970000001"/>
    <n v="8"/>
    <n v="4"/>
    <n v="8.695652173913043"/>
    <n v="16.1024999925"/>
  </r>
  <r>
    <n v="1121742"/>
    <n v="1178"/>
    <n v="144647"/>
    <x v="0"/>
    <x v="1"/>
    <n v="10"/>
    <n v="213016"/>
    <n v="30"/>
    <n v="44.219999549999997"/>
    <n v="8"/>
    <n v="2"/>
    <n v="6.666666666666667"/>
    <n v="22.109999774999999"/>
  </r>
  <r>
    <n v="1121745"/>
    <n v="1178"/>
    <n v="144648"/>
    <x v="0"/>
    <x v="1"/>
    <n v="15"/>
    <n v="182265"/>
    <n v="27"/>
    <n v="38.180000069999998"/>
    <n v="2"/>
    <n v="1"/>
    <n v="3.7037037037037033"/>
    <n v="38.180000069999998"/>
  </r>
  <r>
    <n v="1121746"/>
    <n v="1178"/>
    <n v="144648"/>
    <x v="0"/>
    <x v="1"/>
    <n v="15"/>
    <n v="1117371"/>
    <n v="177"/>
    <n v="268.05000200000001"/>
    <n v="26"/>
    <n v="5"/>
    <n v="2.8248587570621471"/>
    <n v="53.610000400000004"/>
  </r>
  <r>
    <n v="1121749"/>
    <n v="1178"/>
    <n v="144648"/>
    <x v="0"/>
    <x v="1"/>
    <n v="15"/>
    <n v="333345"/>
    <n v="52"/>
    <n v="77.590000270000004"/>
    <n v="5"/>
    <n v="1"/>
    <n v="1.9230769230769231"/>
    <n v="77.590000270000004"/>
  </r>
  <r>
    <n v="1121751"/>
    <n v="1178"/>
    <n v="144649"/>
    <x v="0"/>
    <x v="1"/>
    <n v="16"/>
    <n v="275930"/>
    <n v="30"/>
    <n v="46.779999969999999"/>
    <n v="5"/>
    <n v="2"/>
    <n v="6.666666666666667"/>
    <n v="23.389999984999999"/>
  </r>
  <r>
    <n v="1121753"/>
    <n v="1178"/>
    <n v="144649"/>
    <x v="0"/>
    <x v="1"/>
    <n v="16"/>
    <n v="740631"/>
    <n v="101"/>
    <n v="153.11999750000001"/>
    <n v="9"/>
    <n v="1"/>
    <n v="0.99009900990099009"/>
    <n v="153.11999750000001"/>
  </r>
  <r>
    <n v="1121754"/>
    <n v="1178"/>
    <n v="144649"/>
    <x v="0"/>
    <x v="1"/>
    <n v="16"/>
    <n v="328272"/>
    <n v="35"/>
    <n v="55.990000250000001"/>
    <n v="2"/>
    <n v="1"/>
    <n v="2.8571428571428572"/>
    <n v="55.990000250000001"/>
  </r>
  <r>
    <n v="1121755"/>
    <n v="1178"/>
    <n v="144649"/>
    <x v="0"/>
    <x v="1"/>
    <n v="16"/>
    <n v="178455"/>
    <n v="20"/>
    <n v="31.540000200000001"/>
    <n v="6"/>
    <n v="3"/>
    <n v="15"/>
    <n v="10.5133334"/>
  </r>
  <r>
    <n v="1121756"/>
    <n v="1178"/>
    <n v="144649"/>
    <x v="0"/>
    <x v="1"/>
    <n v="16"/>
    <n v="705712"/>
    <n v="98"/>
    <n v="147.33999900000001"/>
    <n v="6"/>
    <n v="1"/>
    <n v="1.0204081632653061"/>
    <n v="147.33999900000001"/>
  </r>
  <r>
    <n v="1121758"/>
    <n v="1178"/>
    <n v="144650"/>
    <x v="0"/>
    <x v="1"/>
    <n v="18"/>
    <n v="690373"/>
    <n v="91"/>
    <n v="159.57000210000001"/>
    <n v="5"/>
    <n v="2"/>
    <n v="2.197802197802198"/>
    <n v="79.785001050000005"/>
  </r>
  <r>
    <n v="1121759"/>
    <n v="1178"/>
    <n v="144650"/>
    <x v="0"/>
    <x v="1"/>
    <n v="18"/>
    <n v="515812"/>
    <n v="69"/>
    <n v="117.6299995"/>
    <n v="3"/>
    <n v="1"/>
    <n v="1.4492753623188406"/>
    <n v="117.6299995"/>
  </r>
  <r>
    <n v="1121760"/>
    <n v="1178"/>
    <n v="144650"/>
    <x v="0"/>
    <x v="1"/>
    <n v="18"/>
    <n v="764793"/>
    <n v="101"/>
    <n v="171.97999759999999"/>
    <n v="4"/>
    <n v="2"/>
    <n v="1.9801980198019802"/>
    <n v="85.989998799999995"/>
  </r>
  <r>
    <n v="1121763"/>
    <n v="1178"/>
    <n v="144651"/>
    <x v="0"/>
    <x v="1"/>
    <n v="19"/>
    <n v="87832"/>
    <n v="11"/>
    <n v="18.100000380000001"/>
    <n v="1"/>
    <n v="1"/>
    <n v="9.0909090909090917"/>
    <n v="18.100000380000001"/>
  </r>
  <r>
    <n v="1121764"/>
    <n v="1178"/>
    <n v="144651"/>
    <x v="0"/>
    <x v="1"/>
    <n v="19"/>
    <n v="23368"/>
    <n v="3"/>
    <n v="4.3000001909999996"/>
    <n v="1"/>
    <n v="0"/>
    <n v="0"/>
    <n v="0"/>
  </r>
  <r>
    <n v="1121765"/>
    <n v="1178"/>
    <n v="144651"/>
    <x v="0"/>
    <x v="1"/>
    <n v="19"/>
    <n v="51509"/>
    <n v="7"/>
    <n v="11.570000050000001"/>
    <n v="1"/>
    <n v="0"/>
    <n v="0"/>
    <n v="0"/>
  </r>
  <r>
    <n v="1121767"/>
    <n v="1178"/>
    <n v="144651"/>
    <x v="0"/>
    <x v="1"/>
    <n v="19"/>
    <n v="87043"/>
    <n v="16"/>
    <n v="24.480000019999999"/>
    <n v="2"/>
    <n v="0"/>
    <n v="0"/>
    <n v="0"/>
  </r>
  <r>
    <n v="1121768"/>
    <n v="1178"/>
    <n v="144651"/>
    <x v="0"/>
    <x v="1"/>
    <n v="19"/>
    <n v="565565"/>
    <n v="113"/>
    <n v="169.66999820000001"/>
    <n v="7"/>
    <n v="4"/>
    <n v="3.5398230088495577"/>
    <n v="42.417499550000002"/>
  </r>
  <r>
    <n v="1121769"/>
    <n v="1178"/>
    <n v="144652"/>
    <x v="0"/>
    <x v="1"/>
    <n v="20"/>
    <n v="253758"/>
    <n v="43"/>
    <n v="62.14000034"/>
    <n v="4"/>
    <n v="1"/>
    <n v="2.3255813953488373"/>
    <n v="62.14000034"/>
  </r>
  <r>
    <n v="1121773"/>
    <n v="1178"/>
    <n v="144652"/>
    <x v="0"/>
    <x v="1"/>
    <n v="20"/>
    <n v="319131"/>
    <n v="51"/>
    <n v="76.680000250000006"/>
    <n v="6"/>
    <n v="1"/>
    <n v="1.9607843137254901"/>
    <n v="76.680000250000006"/>
  </r>
  <r>
    <n v="1121774"/>
    <n v="1178"/>
    <n v="144652"/>
    <x v="0"/>
    <x v="1"/>
    <n v="20"/>
    <n v="670608"/>
    <n v="130"/>
    <n v="195.14999779999999"/>
    <n v="11"/>
    <n v="3"/>
    <n v="2.3076923076923079"/>
    <n v="65.04999926666666"/>
  </r>
  <r>
    <n v="1121775"/>
    <n v="1178"/>
    <n v="144653"/>
    <x v="0"/>
    <x v="1"/>
    <n v="21"/>
    <n v="159123"/>
    <n v="25"/>
    <n v="38.360000130000003"/>
    <n v="5"/>
    <n v="3"/>
    <n v="12"/>
    <n v="12.78666671"/>
  </r>
  <r>
    <n v="1121776"/>
    <n v="1178"/>
    <n v="144653"/>
    <x v="0"/>
    <x v="1"/>
    <n v="21"/>
    <n v="103709"/>
    <n v="15"/>
    <n v="24.56999969"/>
    <n v="3"/>
    <n v="1"/>
    <n v="6.666666666666667"/>
    <n v="24.56999969"/>
  </r>
  <r>
    <n v="1121779"/>
    <n v="1178"/>
    <n v="144653"/>
    <x v="0"/>
    <x v="1"/>
    <n v="21"/>
    <n v="271589"/>
    <n v="45"/>
    <n v="74.410000319999995"/>
    <n v="9"/>
    <n v="3"/>
    <n v="6.666666666666667"/>
    <n v="24.803333439999999"/>
  </r>
  <r>
    <n v="1121780"/>
    <n v="1178"/>
    <n v="144653"/>
    <x v="0"/>
    <x v="1"/>
    <n v="21"/>
    <n v="119772"/>
    <n v="20"/>
    <n v="33.46999907"/>
    <n v="5"/>
    <n v="2"/>
    <n v="10"/>
    <n v="16.734999535"/>
  </r>
  <r>
    <n v="1121782"/>
    <n v="1178"/>
    <n v="144654"/>
    <x v="0"/>
    <x v="1"/>
    <n v="22"/>
    <n v="26340"/>
    <n v="3"/>
    <n v="4.2200000290000004"/>
    <n v="1"/>
    <n v="1"/>
    <n v="33.333333333333329"/>
    <n v="4.2200000290000004"/>
  </r>
  <r>
    <n v="1121783"/>
    <n v="1178"/>
    <n v="144654"/>
    <x v="0"/>
    <x v="1"/>
    <n v="22"/>
    <n v="594968"/>
    <n v="111"/>
    <n v="147.67000060000001"/>
    <n v="4"/>
    <n v="0"/>
    <n v="0"/>
    <n v="0"/>
  </r>
  <r>
    <n v="1121791"/>
    <n v="1178"/>
    <n v="144655"/>
    <x v="0"/>
    <x v="1"/>
    <n v="23"/>
    <n v="6838"/>
    <n v="0"/>
    <n v="0"/>
    <n v="1"/>
    <n v="0"/>
    <n v="0"/>
    <n v="0"/>
  </r>
  <r>
    <n v="1121793"/>
    <n v="1178"/>
    <n v="144656"/>
    <x v="0"/>
    <x v="1"/>
    <n v="24"/>
    <n v="185665"/>
    <n v="39"/>
    <n v="62.140000579999999"/>
    <n v="1"/>
    <n v="0"/>
    <n v="0"/>
    <n v="0"/>
  </r>
  <r>
    <n v="1121795"/>
    <n v="1178"/>
    <n v="144656"/>
    <x v="0"/>
    <x v="1"/>
    <n v="24"/>
    <n v="24959"/>
    <n v="3"/>
    <n v="4.5600000620000003"/>
    <n v="1"/>
    <n v="1"/>
    <n v="33.333333333333329"/>
    <n v="4.5600000620000003"/>
  </r>
  <r>
    <n v="1121796"/>
    <n v="1178"/>
    <n v="144656"/>
    <x v="0"/>
    <x v="1"/>
    <n v="24"/>
    <n v="136967"/>
    <n v="23"/>
    <n v="35.059999820000002"/>
    <n v="3"/>
    <n v="1"/>
    <n v="4.3478260869565215"/>
    <n v="35.059999820000002"/>
  </r>
  <r>
    <n v="1121798"/>
    <n v="1178"/>
    <n v="144656"/>
    <x v="0"/>
    <x v="1"/>
    <n v="24"/>
    <n v="107548"/>
    <n v="19"/>
    <n v="29.310000179999999"/>
    <n v="1"/>
    <n v="0"/>
    <n v="0"/>
    <n v="0"/>
  </r>
  <r>
    <n v="1121803"/>
    <n v="1178"/>
    <n v="144657"/>
    <x v="0"/>
    <x v="1"/>
    <n v="25"/>
    <n v="588617"/>
    <n v="119"/>
    <n v="169.91999730000001"/>
    <n v="2"/>
    <n v="0"/>
    <n v="0"/>
    <n v="0"/>
  </r>
  <r>
    <n v="1121806"/>
    <n v="1178"/>
    <n v="144658"/>
    <x v="0"/>
    <x v="1"/>
    <n v="26"/>
    <n v="190560"/>
    <n v="26"/>
    <n v="41.63"/>
    <n v="3"/>
    <n v="1"/>
    <n v="3.8461538461538463"/>
    <n v="41.63"/>
  </r>
  <r>
    <n v="1121807"/>
    <n v="1178"/>
    <n v="144658"/>
    <x v="0"/>
    <x v="1"/>
    <n v="26"/>
    <n v="373110"/>
    <n v="49"/>
    <n v="75.700000759999995"/>
    <n v="4"/>
    <n v="2"/>
    <n v="4.0816326530612246"/>
    <n v="37.850000379999997"/>
  </r>
  <r>
    <n v="1121812"/>
    <n v="1178"/>
    <n v="144659"/>
    <x v="0"/>
    <x v="1"/>
    <n v="27"/>
    <n v="935646"/>
    <n v="170"/>
    <n v="256.46999820000002"/>
    <n v="19"/>
    <n v="6"/>
    <n v="3.5294117647058822"/>
    <n v="42.744999700000001"/>
  </r>
  <r>
    <n v="1121814"/>
    <n v="1178"/>
    <n v="144659"/>
    <x v="0"/>
    <x v="1"/>
    <n v="27"/>
    <n v="2223278"/>
    <n v="421"/>
    <n v="612.30000319999999"/>
    <n v="38"/>
    <n v="13"/>
    <n v="3.0878859857482186"/>
    <n v="47.100000246153847"/>
  </r>
  <r>
    <n v="1121815"/>
    <n v="1178"/>
    <n v="144659"/>
    <x v="0"/>
    <x v="1"/>
    <n v="27"/>
    <n v="240497"/>
    <n v="36"/>
    <n v="51.840000869999997"/>
    <n v="1"/>
    <n v="0"/>
    <n v="0"/>
    <n v="0"/>
  </r>
  <r>
    <n v="1121816"/>
    <n v="1178"/>
    <n v="144659"/>
    <x v="0"/>
    <x v="1"/>
    <n v="27"/>
    <n v="259984"/>
    <n v="37"/>
    <n v="54.790000200000001"/>
    <n v="5"/>
    <n v="0"/>
    <n v="0"/>
    <n v="0"/>
  </r>
  <r>
    <n v="1121817"/>
    <n v="1178"/>
    <n v="144660"/>
    <x v="0"/>
    <x v="1"/>
    <n v="28"/>
    <n v="606786"/>
    <n v="127"/>
    <n v="179.05000100000001"/>
    <n v="11"/>
    <n v="3"/>
    <n v="2.3622047244094486"/>
    <n v="59.68333366666667"/>
  </r>
  <r>
    <n v="1121818"/>
    <n v="1178"/>
    <n v="144660"/>
    <x v="0"/>
    <x v="1"/>
    <n v="28"/>
    <n v="83270"/>
    <n v="13"/>
    <n v="17.740000009999999"/>
    <n v="1"/>
    <n v="0"/>
    <n v="0"/>
    <n v="0"/>
  </r>
  <r>
    <n v="1121819"/>
    <n v="1178"/>
    <n v="144660"/>
    <x v="0"/>
    <x v="1"/>
    <n v="28"/>
    <n v="1189509"/>
    <n v="268"/>
    <n v="375.71999629999999"/>
    <n v="7"/>
    <n v="3"/>
    <n v="1.1194029850746268"/>
    <n v="125.23999876666666"/>
  </r>
  <r>
    <n v="1121820"/>
    <n v="1178"/>
    <n v="144660"/>
    <x v="0"/>
    <x v="1"/>
    <n v="28"/>
    <n v="11471"/>
    <n v="1"/>
    <n v="1.5700000519999999"/>
    <n v="0"/>
    <n v="0"/>
    <n v="0"/>
    <n v="0"/>
  </r>
  <r>
    <n v="1121824"/>
    <n v="1178"/>
    <n v="144661"/>
    <x v="0"/>
    <x v="1"/>
    <n v="29"/>
    <n v="1705246"/>
    <n v="295"/>
    <n v="429.47999809999999"/>
    <n v="23"/>
    <n v="10"/>
    <n v="3.3898305084745761"/>
    <n v="42.947999809999999"/>
  </r>
  <r>
    <n v="1121826"/>
    <n v="1178"/>
    <n v="144661"/>
    <x v="0"/>
    <x v="1"/>
    <n v="29"/>
    <n v="418016"/>
    <n v="63"/>
    <n v="95.850000499999993"/>
    <n v="3"/>
    <n v="1"/>
    <n v="1.5873015873015872"/>
    <n v="95.850000499999993"/>
  </r>
  <r>
    <n v="1121827"/>
    <n v="1178"/>
    <n v="144661"/>
    <x v="0"/>
    <x v="1"/>
    <n v="29"/>
    <n v="30155"/>
    <n v="3"/>
    <n v="3.8199999330000001"/>
    <n v="1"/>
    <n v="0"/>
    <n v="0"/>
    <n v="0"/>
  </r>
  <r>
    <n v="1121828"/>
    <n v="1178"/>
    <n v="144661"/>
    <x v="0"/>
    <x v="1"/>
    <n v="29"/>
    <n v="990404"/>
    <n v="153"/>
    <n v="226.53999920000001"/>
    <n v="12"/>
    <n v="6"/>
    <n v="3.9215686274509802"/>
    <n v="37.756666533333338"/>
  </r>
  <r>
    <n v="1121829"/>
    <n v="1178"/>
    <n v="144662"/>
    <x v="0"/>
    <x v="1"/>
    <n v="30"/>
    <n v="187468"/>
    <n v="34"/>
    <n v="50.72000062"/>
    <n v="2"/>
    <n v="1"/>
    <n v="2.9411764705882351"/>
    <n v="50.72000062"/>
  </r>
  <r>
    <n v="1121832"/>
    <n v="1178"/>
    <n v="144662"/>
    <x v="0"/>
    <x v="1"/>
    <n v="30"/>
    <n v="208301"/>
    <n v="33"/>
    <n v="54.570000890000003"/>
    <n v="1"/>
    <n v="0"/>
    <n v="0"/>
    <n v="0"/>
  </r>
  <r>
    <n v="1121833"/>
    <n v="1178"/>
    <n v="144662"/>
    <x v="0"/>
    <x v="1"/>
    <n v="30"/>
    <n v="101856"/>
    <n v="16"/>
    <n v="25.220000389999999"/>
    <n v="4"/>
    <n v="1"/>
    <n v="6.25"/>
    <n v="25.220000389999999"/>
  </r>
  <r>
    <n v="1121835"/>
    <n v="1178"/>
    <n v="144663"/>
    <x v="0"/>
    <x v="1"/>
    <n v="31"/>
    <n v="48935"/>
    <n v="7"/>
    <n v="9.9700002669999996"/>
    <n v="1"/>
    <n v="1"/>
    <n v="14.285714285714285"/>
    <n v="9.9700002669999996"/>
  </r>
  <r>
    <n v="1121839"/>
    <n v="1178"/>
    <n v="144663"/>
    <x v="0"/>
    <x v="1"/>
    <n v="31"/>
    <n v="13911"/>
    <n v="1"/>
    <n v="1.730000019"/>
    <n v="1"/>
    <n v="1"/>
    <n v="100"/>
    <n v="1.730000019"/>
  </r>
  <r>
    <n v="1121841"/>
    <n v="1178"/>
    <n v="144664"/>
    <x v="0"/>
    <x v="1"/>
    <n v="32"/>
    <n v="511726"/>
    <n v="77"/>
    <n v="123.0900019"/>
    <n v="8"/>
    <n v="4"/>
    <n v="5.1948051948051948"/>
    <n v="30.772500475000001"/>
  </r>
  <r>
    <n v="1121843"/>
    <n v="1178"/>
    <n v="144664"/>
    <x v="0"/>
    <x v="1"/>
    <n v="32"/>
    <n v="177452"/>
    <n v="24"/>
    <n v="37.830000159999997"/>
    <n v="2"/>
    <n v="0"/>
    <n v="0"/>
    <n v="0"/>
  </r>
  <r>
    <n v="1121844"/>
    <n v="1178"/>
    <n v="144664"/>
    <x v="0"/>
    <x v="1"/>
    <n v="32"/>
    <n v="149808"/>
    <n v="20"/>
    <n v="33.039999369999997"/>
    <n v="1"/>
    <n v="1"/>
    <n v="5"/>
    <n v="33.039999369999997"/>
  </r>
  <r>
    <n v="1121845"/>
    <n v="1178"/>
    <n v="144664"/>
    <x v="0"/>
    <x v="1"/>
    <n v="32"/>
    <n v="390339"/>
    <n v="60"/>
    <n v="105.0199997"/>
    <n v="9"/>
    <n v="6"/>
    <n v="10"/>
    <n v="17.503333283333333"/>
  </r>
  <r>
    <n v="1121846"/>
    <n v="1178"/>
    <n v="144664"/>
    <x v="0"/>
    <x v="1"/>
    <n v="32"/>
    <n v="8350"/>
    <n v="0"/>
    <n v="0"/>
    <n v="1"/>
    <n v="0"/>
    <n v="0"/>
    <n v="0"/>
  </r>
  <r>
    <n v="1121847"/>
    <n v="1178"/>
    <n v="144665"/>
    <x v="0"/>
    <x v="1"/>
    <n v="36"/>
    <n v="39339"/>
    <n v="4"/>
    <n v="5.9299999479999999"/>
    <n v="1"/>
    <n v="0"/>
    <n v="0"/>
    <n v="0"/>
  </r>
  <r>
    <n v="1121854"/>
    <n v="1178"/>
    <n v="144666"/>
    <x v="0"/>
    <x v="1"/>
    <n v="63"/>
    <n v="8587"/>
    <n v="0"/>
    <n v="0"/>
    <n v="1"/>
    <n v="0"/>
    <n v="0"/>
    <n v="0"/>
  </r>
  <r>
    <n v="1121855"/>
    <n v="1178"/>
    <n v="144666"/>
    <x v="0"/>
    <x v="1"/>
    <n v="63"/>
    <n v="24893"/>
    <n v="2"/>
    <n v="3.75"/>
    <n v="1"/>
    <n v="0"/>
    <n v="0"/>
    <n v="0"/>
  </r>
  <r>
    <n v="1121856"/>
    <n v="1178"/>
    <n v="144666"/>
    <x v="0"/>
    <x v="1"/>
    <n v="63"/>
    <n v="1296189"/>
    <n v="212"/>
    <n v="343.25999439999998"/>
    <n v="14"/>
    <n v="4"/>
    <n v="1.8867924528301887"/>
    <n v="85.814998599999996"/>
  </r>
  <r>
    <n v="1121857"/>
    <n v="1178"/>
    <n v="144666"/>
    <x v="0"/>
    <x v="1"/>
    <n v="63"/>
    <n v="91607"/>
    <n v="12"/>
    <n v="19.189999700000001"/>
    <n v="2"/>
    <n v="1"/>
    <n v="8.3333333333333321"/>
    <n v="19.189999700000001"/>
  </r>
  <r>
    <n v="1121859"/>
    <n v="1178"/>
    <n v="144667"/>
    <x v="0"/>
    <x v="1"/>
    <n v="64"/>
    <n v="238036"/>
    <n v="38"/>
    <n v="61.029997710000004"/>
    <n v="6"/>
    <n v="3"/>
    <n v="7.8947368421052628"/>
    <n v="20.343332570000001"/>
  </r>
  <r>
    <n v="1121860"/>
    <n v="1178"/>
    <n v="144667"/>
    <x v="0"/>
    <x v="1"/>
    <n v="64"/>
    <n v="254344"/>
    <n v="35"/>
    <n v="56.169999959999998"/>
    <n v="2"/>
    <n v="1"/>
    <n v="2.8571428571428572"/>
    <n v="56.169999959999998"/>
  </r>
  <r>
    <n v="1121861"/>
    <n v="1178"/>
    <n v="144667"/>
    <x v="0"/>
    <x v="1"/>
    <n v="64"/>
    <n v="157705"/>
    <n v="23"/>
    <n v="39.230000259999997"/>
    <n v="2"/>
    <n v="0"/>
    <n v="0"/>
    <n v="0"/>
  </r>
  <r>
    <n v="1121862"/>
    <n v="1178"/>
    <n v="144667"/>
    <x v="0"/>
    <x v="1"/>
    <n v="64"/>
    <n v="411571"/>
    <n v="60"/>
    <n v="99.179998400000002"/>
    <n v="6"/>
    <n v="1"/>
    <n v="1.6666666666666667"/>
    <n v="99.179998400000002"/>
  </r>
  <r>
    <n v="1121863"/>
    <n v="1178"/>
    <n v="144667"/>
    <x v="0"/>
    <x v="1"/>
    <n v="64"/>
    <n v="94136"/>
    <n v="11"/>
    <n v="16.179999710000001"/>
    <n v="1"/>
    <n v="0"/>
    <n v="0"/>
    <n v="0"/>
  </r>
  <r>
    <n v="1121867"/>
    <n v="1178"/>
    <n v="144668"/>
    <x v="0"/>
    <x v="1"/>
    <n v="65"/>
    <n v="82640"/>
    <n v="16"/>
    <n v="23.970000389999999"/>
    <n v="1"/>
    <n v="1"/>
    <n v="6.25"/>
    <n v="23.970000389999999"/>
  </r>
  <r>
    <n v="1121869"/>
    <n v="1178"/>
    <n v="144668"/>
    <x v="0"/>
    <x v="1"/>
    <n v="65"/>
    <n v="17870"/>
    <n v="2"/>
    <n v="2.6200000050000001"/>
    <n v="1"/>
    <n v="1"/>
    <n v="50"/>
    <n v="2.6200000050000001"/>
  </r>
  <r>
    <n v="1121871"/>
    <n v="1178"/>
    <n v="144669"/>
    <x v="0"/>
    <x v="1"/>
    <n v="2"/>
    <n v="19178"/>
    <n v="2"/>
    <n v="2.7799999710000001"/>
    <n v="1"/>
    <n v="1"/>
    <n v="50"/>
    <n v="2.7799999710000001"/>
  </r>
  <r>
    <n v="1121873"/>
    <n v="1178"/>
    <n v="144669"/>
    <x v="0"/>
    <x v="1"/>
    <n v="2"/>
    <n v="5264"/>
    <n v="0"/>
    <n v="0"/>
    <n v="1"/>
    <n v="0"/>
    <n v="0"/>
    <n v="0"/>
  </r>
  <r>
    <n v="1121874"/>
    <n v="1178"/>
    <n v="144669"/>
    <x v="0"/>
    <x v="1"/>
    <n v="2"/>
    <n v="145548"/>
    <n v="28"/>
    <n v="42.370000359999999"/>
    <n v="2"/>
    <n v="1"/>
    <n v="3.5714285714285712"/>
    <n v="42.370000359999999"/>
  </r>
  <r>
    <n v="1121876"/>
    <n v="1178"/>
    <n v="144669"/>
    <x v="0"/>
    <x v="1"/>
    <n v="2"/>
    <n v="82455"/>
    <n v="15"/>
    <n v="22.049999710000002"/>
    <n v="1"/>
    <n v="0"/>
    <n v="0"/>
    <n v="0"/>
  </r>
  <r>
    <n v="1121877"/>
    <n v="1178"/>
    <n v="144670"/>
    <x v="0"/>
    <x v="1"/>
    <n v="7"/>
    <n v="44189"/>
    <n v="7"/>
    <n v="10.319999810000001"/>
    <n v="2"/>
    <n v="0"/>
    <n v="0"/>
    <n v="0"/>
  </r>
  <r>
    <n v="1121878"/>
    <n v="1178"/>
    <n v="144670"/>
    <x v="0"/>
    <x v="1"/>
    <n v="7"/>
    <n v="45199"/>
    <n v="7"/>
    <n v="9.8099999429999993"/>
    <n v="1"/>
    <n v="0"/>
    <n v="0"/>
    <n v="0"/>
  </r>
  <r>
    <n v="1121881"/>
    <n v="1178"/>
    <n v="144670"/>
    <x v="0"/>
    <x v="1"/>
    <n v="7"/>
    <n v="221843"/>
    <n v="43"/>
    <n v="63.450000760000002"/>
    <n v="5"/>
    <n v="0"/>
    <n v="0"/>
    <n v="0"/>
  </r>
  <r>
    <n v="1121888"/>
    <n v="1178"/>
    <n v="144671"/>
    <x v="0"/>
    <x v="1"/>
    <n v="66"/>
    <n v="41672"/>
    <n v="6"/>
    <n v="10.54999995"/>
    <n v="2"/>
    <n v="1"/>
    <n v="16.666666666666664"/>
    <n v="10.54999995"/>
  </r>
  <r>
    <n v="1121889"/>
    <n v="1178"/>
    <n v="144672"/>
    <x v="1"/>
    <x v="1"/>
    <n v="10"/>
    <n v="127546"/>
    <n v="25"/>
    <n v="38.940000410000003"/>
    <n v="2"/>
    <n v="0"/>
    <n v="0"/>
    <n v="0"/>
  </r>
  <r>
    <n v="1121890"/>
    <n v="1178"/>
    <n v="144672"/>
    <x v="1"/>
    <x v="1"/>
    <n v="10"/>
    <n v="127865"/>
    <n v="28"/>
    <n v="38.029999609999997"/>
    <n v="3"/>
    <n v="1"/>
    <n v="3.5714285714285712"/>
    <n v="38.029999609999997"/>
  </r>
  <r>
    <n v="1121891"/>
    <n v="1178"/>
    <n v="144672"/>
    <x v="1"/>
    <x v="1"/>
    <n v="10"/>
    <n v="1025327"/>
    <n v="229"/>
    <n v="314.29999830000003"/>
    <n v="16"/>
    <n v="2"/>
    <n v="0.87336244541484709"/>
    <n v="157.14999915000001"/>
  </r>
  <r>
    <n v="1121894"/>
    <n v="1178"/>
    <n v="144672"/>
    <x v="1"/>
    <x v="1"/>
    <n v="10"/>
    <n v="561415"/>
    <n v="124"/>
    <n v="173.76"/>
    <n v="3"/>
    <n v="0"/>
    <n v="0"/>
    <n v="0"/>
  </r>
  <r>
    <n v="1121895"/>
    <n v="1178"/>
    <n v="144673"/>
    <x v="1"/>
    <x v="1"/>
    <n v="15"/>
    <n v="132803"/>
    <n v="25"/>
    <n v="37.320001240000003"/>
    <n v="2"/>
    <n v="1"/>
    <n v="4"/>
    <n v="37.320001240000003"/>
  </r>
  <r>
    <n v="1121897"/>
    <n v="1178"/>
    <n v="144673"/>
    <x v="1"/>
    <x v="1"/>
    <n v="15"/>
    <n v="24664"/>
    <n v="2"/>
    <n v="2.6299999949999999"/>
    <n v="1"/>
    <n v="1"/>
    <n v="50"/>
    <n v="2.6299999949999999"/>
  </r>
  <r>
    <n v="1121901"/>
    <n v="1178"/>
    <n v="144674"/>
    <x v="1"/>
    <x v="1"/>
    <n v="16"/>
    <n v="1020561"/>
    <n v="172"/>
    <n v="263.81000069999999"/>
    <n v="7"/>
    <n v="3"/>
    <n v="1.7441860465116279"/>
    <n v="87.936666899999992"/>
  </r>
  <r>
    <n v="1121902"/>
    <n v="1178"/>
    <n v="144674"/>
    <x v="1"/>
    <x v="1"/>
    <n v="16"/>
    <n v="682143"/>
    <n v="114"/>
    <n v="177.1099993"/>
    <n v="6"/>
    <n v="2"/>
    <n v="1.7543859649122806"/>
    <n v="88.554999649999999"/>
  </r>
  <r>
    <n v="1121903"/>
    <n v="1178"/>
    <n v="144674"/>
    <x v="1"/>
    <x v="1"/>
    <n v="16"/>
    <n v="1247717"/>
    <n v="222"/>
    <n v="343.41999939999999"/>
    <n v="11"/>
    <n v="4"/>
    <n v="1.8018018018018018"/>
    <n v="85.854999849999999"/>
  </r>
  <r>
    <n v="1121904"/>
    <n v="1178"/>
    <n v="144674"/>
    <x v="1"/>
    <x v="1"/>
    <n v="16"/>
    <n v="146406"/>
    <n v="23"/>
    <n v="33.229999419999999"/>
    <n v="1"/>
    <n v="1"/>
    <n v="4.3478260869565215"/>
    <n v="33.229999419999999"/>
  </r>
  <r>
    <n v="1121905"/>
    <n v="1178"/>
    <n v="144674"/>
    <x v="1"/>
    <x v="1"/>
    <n v="16"/>
    <n v="905699"/>
    <n v="161"/>
    <n v="234.65999819999999"/>
    <n v="4"/>
    <n v="1"/>
    <n v="0.6211180124223602"/>
    <n v="234.65999819999999"/>
  </r>
  <r>
    <n v="1121906"/>
    <n v="1178"/>
    <n v="144674"/>
    <x v="1"/>
    <x v="1"/>
    <n v="16"/>
    <n v="1184580"/>
    <n v="194"/>
    <n v="297.82999810000001"/>
    <n v="14"/>
    <n v="3"/>
    <n v="1.5463917525773196"/>
    <n v="99.276666033333342"/>
  </r>
  <r>
    <n v="1121907"/>
    <n v="1178"/>
    <n v="144675"/>
    <x v="1"/>
    <x v="1"/>
    <n v="18"/>
    <n v="98057"/>
    <n v="20"/>
    <n v="31.009999629999999"/>
    <n v="1"/>
    <n v="1"/>
    <n v="5"/>
    <n v="31.009999629999999"/>
  </r>
  <r>
    <n v="1121917"/>
    <n v="1178"/>
    <n v="144676"/>
    <x v="1"/>
    <x v="1"/>
    <n v="19"/>
    <n v="238735"/>
    <n v="56"/>
    <n v="84.659998889999997"/>
    <n v="4"/>
    <n v="1"/>
    <n v="1.7857142857142856"/>
    <n v="84.659998889999997"/>
  </r>
  <r>
    <n v="1121918"/>
    <n v="1178"/>
    <n v="144676"/>
    <x v="1"/>
    <x v="1"/>
    <n v="19"/>
    <n v="320657"/>
    <n v="77"/>
    <n v="115.8800026"/>
    <n v="2"/>
    <n v="0"/>
    <n v="0"/>
    <n v="0"/>
  </r>
  <r>
    <n v="1121925"/>
    <n v="1178"/>
    <n v="144678"/>
    <x v="1"/>
    <x v="1"/>
    <n v="21"/>
    <n v="244074"/>
    <n v="57"/>
    <n v="84.510000230000003"/>
    <n v="4"/>
    <n v="2"/>
    <n v="3.5087719298245612"/>
    <n v="42.255000115000001"/>
  </r>
  <r>
    <n v="1121928"/>
    <n v="1178"/>
    <n v="144678"/>
    <x v="1"/>
    <x v="1"/>
    <n v="21"/>
    <n v="39146"/>
    <n v="8"/>
    <n v="13.05999959"/>
    <n v="1"/>
    <n v="0"/>
    <n v="0"/>
    <n v="0"/>
  </r>
  <r>
    <n v="1121931"/>
    <n v="1178"/>
    <n v="144679"/>
    <x v="1"/>
    <x v="1"/>
    <n v="22"/>
    <n v="78468"/>
    <n v="15"/>
    <n v="23.649999619999999"/>
    <n v="1"/>
    <n v="0"/>
    <n v="0"/>
    <n v="0"/>
  </r>
  <r>
    <n v="1121933"/>
    <n v="1178"/>
    <n v="144679"/>
    <x v="1"/>
    <x v="1"/>
    <n v="22"/>
    <n v="325653"/>
    <n v="63"/>
    <n v="89.350000260000002"/>
    <n v="2"/>
    <n v="0"/>
    <n v="0"/>
    <n v="0"/>
  </r>
  <r>
    <n v="1121935"/>
    <n v="1178"/>
    <n v="144679"/>
    <x v="1"/>
    <x v="1"/>
    <n v="22"/>
    <n v="66277"/>
    <n v="12"/>
    <n v="17.300000189999999"/>
    <n v="1"/>
    <n v="0"/>
    <n v="0"/>
    <n v="0"/>
  </r>
  <r>
    <n v="1121936"/>
    <n v="1178"/>
    <n v="144679"/>
    <x v="1"/>
    <x v="1"/>
    <n v="22"/>
    <n v="93002"/>
    <n v="16"/>
    <n v="23.339999679999998"/>
    <n v="1"/>
    <n v="0"/>
    <n v="0"/>
    <n v="0"/>
  </r>
  <r>
    <n v="1121944"/>
    <n v="1178"/>
    <n v="144681"/>
    <x v="1"/>
    <x v="1"/>
    <n v="24"/>
    <n v="109723"/>
    <n v="27"/>
    <n v="40.960000399999998"/>
    <n v="1"/>
    <n v="0"/>
    <n v="0"/>
    <n v="0"/>
  </r>
  <r>
    <n v="1121948"/>
    <n v="1178"/>
    <n v="144681"/>
    <x v="1"/>
    <x v="1"/>
    <n v="24"/>
    <n v="118941"/>
    <n v="35"/>
    <n v="50.11000001"/>
    <n v="4"/>
    <n v="1"/>
    <n v="2.8571428571428572"/>
    <n v="50.11000001"/>
  </r>
  <r>
    <n v="1121949"/>
    <n v="1178"/>
    <n v="144682"/>
    <x v="1"/>
    <x v="1"/>
    <n v="25"/>
    <n v="221576"/>
    <n v="47"/>
    <n v="66.790000680000006"/>
    <n v="6"/>
    <n v="1"/>
    <n v="2.1276595744680851"/>
    <n v="66.790000680000006"/>
  </r>
  <r>
    <n v="1121953"/>
    <n v="1178"/>
    <n v="144682"/>
    <x v="1"/>
    <x v="1"/>
    <n v="25"/>
    <n v="8341"/>
    <n v="1"/>
    <n v="1.6399999860000001"/>
    <n v="1"/>
    <n v="0"/>
    <n v="0"/>
    <n v="0"/>
  </r>
  <r>
    <n v="1121954"/>
    <n v="1178"/>
    <n v="144682"/>
    <x v="1"/>
    <x v="1"/>
    <n v="25"/>
    <n v="120335"/>
    <n v="26"/>
    <n v="36.229999300000003"/>
    <n v="2"/>
    <n v="0"/>
    <n v="0"/>
    <n v="0"/>
  </r>
  <r>
    <n v="1121955"/>
    <n v="1178"/>
    <n v="144683"/>
    <x v="1"/>
    <x v="1"/>
    <n v="26"/>
    <n v="182098"/>
    <n v="40"/>
    <n v="62.869999890000003"/>
    <n v="1"/>
    <n v="1"/>
    <n v="2.5"/>
    <n v="62.869999890000003"/>
  </r>
  <r>
    <n v="1121956"/>
    <n v="1178"/>
    <n v="144683"/>
    <x v="1"/>
    <x v="1"/>
    <n v="26"/>
    <n v="227473"/>
    <n v="52"/>
    <n v="71.580000519999999"/>
    <n v="1"/>
    <n v="1"/>
    <n v="1.9230769230769231"/>
    <n v="71.580000519999999"/>
  </r>
  <r>
    <n v="1121962"/>
    <n v="1178"/>
    <n v="144684"/>
    <x v="1"/>
    <x v="1"/>
    <n v="27"/>
    <n v="1050947"/>
    <n v="230"/>
    <n v="350.50999569999999"/>
    <n v="6"/>
    <n v="1"/>
    <n v="0.43478260869565216"/>
    <n v="350.50999569999999"/>
  </r>
  <r>
    <n v="1121963"/>
    <n v="1178"/>
    <n v="144684"/>
    <x v="1"/>
    <x v="1"/>
    <n v="27"/>
    <n v="720859"/>
    <n v="162"/>
    <n v="213.6899986"/>
    <n v="13"/>
    <n v="5"/>
    <n v="3.0864197530864197"/>
    <n v="42.737999719999998"/>
  </r>
  <r>
    <n v="1121971"/>
    <n v="1178"/>
    <n v="144685"/>
    <x v="1"/>
    <x v="1"/>
    <n v="28"/>
    <n v="41111"/>
    <n v="8"/>
    <n v="10.96000016"/>
    <n v="1"/>
    <n v="0"/>
    <n v="0"/>
    <n v="0"/>
  </r>
  <r>
    <n v="1121973"/>
    <n v="1178"/>
    <n v="144686"/>
    <x v="1"/>
    <x v="1"/>
    <n v="29"/>
    <n v="148616"/>
    <n v="25"/>
    <n v="37.399999620000003"/>
    <n v="6"/>
    <n v="4"/>
    <n v="16"/>
    <n v="9.3499999050000007"/>
  </r>
  <r>
    <n v="1121976"/>
    <n v="1178"/>
    <n v="144686"/>
    <x v="1"/>
    <x v="1"/>
    <n v="29"/>
    <n v="707260"/>
    <n v="135"/>
    <n v="210.8200028"/>
    <n v="13"/>
    <n v="6"/>
    <n v="4.4444444444444446"/>
    <n v="35.136667133333333"/>
  </r>
  <r>
    <n v="1121977"/>
    <n v="1178"/>
    <n v="144686"/>
    <x v="1"/>
    <x v="1"/>
    <n v="29"/>
    <n v="139596"/>
    <n v="26"/>
    <n v="42.410000320000002"/>
    <n v="1"/>
    <n v="1"/>
    <n v="3.8461538461538463"/>
    <n v="42.410000320000002"/>
  </r>
  <r>
    <n v="1121983"/>
    <n v="1178"/>
    <n v="144687"/>
    <x v="1"/>
    <x v="1"/>
    <n v="30"/>
    <n v="105399"/>
    <n v="22"/>
    <n v="33.199999329999997"/>
    <n v="2"/>
    <n v="0"/>
    <n v="0"/>
    <n v="0"/>
  </r>
  <r>
    <n v="1121994"/>
    <n v="1178"/>
    <n v="144689"/>
    <x v="1"/>
    <x v="1"/>
    <n v="32"/>
    <n v="222378"/>
    <n v="50"/>
    <n v="72.910001039999997"/>
    <n v="1"/>
    <n v="0"/>
    <n v="0"/>
    <n v="0"/>
  </r>
  <r>
    <n v="1122003"/>
    <n v="1178"/>
    <n v="144691"/>
    <x v="1"/>
    <x v="1"/>
    <n v="63"/>
    <n v="975792"/>
    <n v="210"/>
    <n v="293.88000110000002"/>
    <n v="10"/>
    <n v="4"/>
    <n v="1.9047619047619049"/>
    <n v="73.470000275000004"/>
  </r>
  <r>
    <n v="1122004"/>
    <n v="1178"/>
    <n v="144691"/>
    <x v="1"/>
    <x v="1"/>
    <n v="63"/>
    <n v="579150"/>
    <n v="125"/>
    <n v="167.0499997"/>
    <n v="5"/>
    <n v="1"/>
    <n v="0.8"/>
    <n v="167.0499997"/>
  </r>
  <r>
    <n v="1122005"/>
    <n v="1178"/>
    <n v="144691"/>
    <x v="1"/>
    <x v="1"/>
    <n v="63"/>
    <n v="449588"/>
    <n v="81"/>
    <n v="123.80000099999999"/>
    <n v="5"/>
    <n v="2"/>
    <n v="2.4691358024691357"/>
    <n v="61.900000499999997"/>
  </r>
  <r>
    <n v="1122006"/>
    <n v="1178"/>
    <n v="144691"/>
    <x v="1"/>
    <x v="1"/>
    <n v="63"/>
    <n v="318157"/>
    <n v="56"/>
    <n v="85.700001959999994"/>
    <n v="3"/>
    <n v="0"/>
    <n v="0"/>
    <n v="0"/>
  </r>
  <r>
    <n v="1122007"/>
    <n v="1178"/>
    <n v="144691"/>
    <x v="1"/>
    <x v="1"/>
    <n v="63"/>
    <n v="196967"/>
    <n v="43"/>
    <n v="65.179999710000004"/>
    <n v="2"/>
    <n v="1"/>
    <n v="2.3255813953488373"/>
    <n v="65.179999710000004"/>
  </r>
  <r>
    <n v="1122011"/>
    <n v="1178"/>
    <n v="144692"/>
    <x v="1"/>
    <x v="1"/>
    <n v="64"/>
    <n v="158298"/>
    <n v="37"/>
    <n v="46.430000069999998"/>
    <n v="4"/>
    <n v="1"/>
    <n v="2.7027027027027026"/>
    <n v="46.430000069999998"/>
  </r>
  <r>
    <n v="1122012"/>
    <n v="1178"/>
    <n v="144692"/>
    <x v="1"/>
    <x v="1"/>
    <n v="64"/>
    <n v="222739"/>
    <n v="55"/>
    <n v="68.559999590000004"/>
    <n v="5"/>
    <n v="2"/>
    <n v="3.6363636363636362"/>
    <n v="34.279999795000002"/>
  </r>
  <r>
    <n v="1122022"/>
    <n v="1178"/>
    <n v="144694"/>
    <x v="1"/>
    <x v="1"/>
    <n v="2"/>
    <n v="20780"/>
    <n v="5"/>
    <n v="8.1899999379999997"/>
    <n v="1"/>
    <n v="0"/>
    <n v="0"/>
    <n v="0"/>
  </r>
  <r>
    <n v="1122027"/>
    <n v="1178"/>
    <n v="144695"/>
    <x v="1"/>
    <x v="1"/>
    <n v="7"/>
    <n v="128616"/>
    <n v="33"/>
    <n v="48.549999479999997"/>
    <n v="2"/>
    <n v="0"/>
    <n v="0"/>
    <n v="0"/>
  </r>
  <r>
    <n v="1122039"/>
    <n v="1178"/>
    <n v="144697"/>
    <x v="2"/>
    <x v="1"/>
    <n v="10"/>
    <n v="258954"/>
    <n v="61"/>
    <n v="82.279999020000005"/>
    <n v="1"/>
    <n v="0"/>
    <n v="0"/>
    <n v="0"/>
  </r>
  <r>
    <n v="1122040"/>
    <n v="1178"/>
    <n v="144697"/>
    <x v="2"/>
    <x v="1"/>
    <n v="10"/>
    <n v="205289"/>
    <n v="48"/>
    <n v="71.530001040000002"/>
    <n v="3"/>
    <n v="0"/>
    <n v="0"/>
    <n v="0"/>
  </r>
  <r>
    <n v="1122041"/>
    <n v="1178"/>
    <n v="144697"/>
    <x v="2"/>
    <x v="1"/>
    <n v="10"/>
    <n v="611601"/>
    <n v="138"/>
    <n v="191.419996"/>
    <n v="8"/>
    <n v="3"/>
    <n v="2.1739130434782608"/>
    <n v="63.806665333333335"/>
  </r>
  <r>
    <n v="1122043"/>
    <n v="1178"/>
    <n v="144697"/>
    <x v="2"/>
    <x v="1"/>
    <n v="10"/>
    <n v="947657"/>
    <n v="233"/>
    <n v="321.87000039999998"/>
    <n v="8"/>
    <n v="4"/>
    <n v="1.7167381974248928"/>
    <n v="80.467500099999995"/>
  </r>
  <r>
    <n v="1122044"/>
    <n v="1178"/>
    <n v="144697"/>
    <x v="2"/>
    <x v="1"/>
    <n v="10"/>
    <n v="233043"/>
    <n v="49"/>
    <n v="65.030000329999993"/>
    <n v="2"/>
    <n v="0"/>
    <n v="0"/>
    <n v="0"/>
  </r>
  <r>
    <n v="1122047"/>
    <n v="1178"/>
    <n v="144698"/>
    <x v="2"/>
    <x v="1"/>
    <n v="15"/>
    <n v="582725"/>
    <n v="142"/>
    <n v="194.80999879999999"/>
    <n v="9"/>
    <n v="2"/>
    <n v="1.4084507042253522"/>
    <n v="97.404999399999994"/>
  </r>
  <r>
    <n v="1122052"/>
    <n v="1178"/>
    <n v="144699"/>
    <x v="2"/>
    <x v="1"/>
    <n v="16"/>
    <n v="265038"/>
    <n v="51"/>
    <n v="78.459999319999994"/>
    <n v="2"/>
    <n v="1"/>
    <n v="1.9607843137254901"/>
    <n v="78.459999319999994"/>
  </r>
  <r>
    <n v="1122054"/>
    <n v="1178"/>
    <n v="144699"/>
    <x v="2"/>
    <x v="1"/>
    <n v="16"/>
    <n v="222273"/>
    <n v="39"/>
    <n v="53.62999868"/>
    <n v="6"/>
    <n v="1"/>
    <n v="2.5641025641025639"/>
    <n v="53.62999868"/>
  </r>
  <r>
    <n v="1122055"/>
    <n v="1178"/>
    <n v="144699"/>
    <x v="2"/>
    <x v="1"/>
    <n v="16"/>
    <n v="797234"/>
    <n v="170"/>
    <n v="243.7699978"/>
    <n v="4"/>
    <n v="1"/>
    <n v="0.58823529411764708"/>
    <n v="243.7699978"/>
  </r>
  <r>
    <n v="1122056"/>
    <n v="1178"/>
    <n v="144699"/>
    <x v="2"/>
    <x v="1"/>
    <n v="16"/>
    <n v="925555"/>
    <n v="182"/>
    <n v="262.88999810000001"/>
    <n v="4"/>
    <n v="2"/>
    <n v="1.098901098901099"/>
    <n v="131.44499905000001"/>
  </r>
  <r>
    <n v="1122058"/>
    <n v="1178"/>
    <n v="144700"/>
    <x v="2"/>
    <x v="1"/>
    <n v="18"/>
    <n v="22210"/>
    <n v="3"/>
    <n v="4.0500001909999996"/>
    <n v="1"/>
    <n v="1"/>
    <n v="33.333333333333329"/>
    <n v="4.0500001909999996"/>
  </r>
  <r>
    <n v="1122075"/>
    <n v="1178"/>
    <n v="144703"/>
    <x v="2"/>
    <x v="1"/>
    <n v="21"/>
    <n v="46391"/>
    <n v="11"/>
    <n v="16.409999849999998"/>
    <n v="3"/>
    <n v="1"/>
    <n v="9.0909090909090917"/>
    <n v="16.409999849999998"/>
  </r>
  <r>
    <n v="1122078"/>
    <n v="1178"/>
    <n v="144703"/>
    <x v="2"/>
    <x v="1"/>
    <n v="21"/>
    <n v="190477"/>
    <n v="42"/>
    <n v="66.389999869999997"/>
    <n v="1"/>
    <n v="0"/>
    <n v="0"/>
    <n v="0"/>
  </r>
  <r>
    <n v="1122079"/>
    <n v="1178"/>
    <n v="144703"/>
    <x v="2"/>
    <x v="1"/>
    <n v="21"/>
    <n v="25382"/>
    <n v="7"/>
    <n v="9.6099998949999996"/>
    <n v="1"/>
    <n v="0"/>
    <n v="0"/>
    <n v="0"/>
  </r>
  <r>
    <n v="1122085"/>
    <n v="1178"/>
    <n v="144704"/>
    <x v="2"/>
    <x v="1"/>
    <n v="22"/>
    <n v="65726"/>
    <n v="17"/>
    <n v="22.12000012"/>
    <n v="2"/>
    <n v="0"/>
    <n v="0"/>
    <n v="0"/>
  </r>
  <r>
    <n v="1122089"/>
    <n v="1178"/>
    <n v="144705"/>
    <x v="2"/>
    <x v="1"/>
    <n v="23"/>
    <n v="195220"/>
    <n v="51"/>
    <n v="78.060000419999994"/>
    <n v="1"/>
    <n v="0"/>
    <n v="0"/>
    <n v="0"/>
  </r>
  <r>
    <n v="1122092"/>
    <n v="1178"/>
    <n v="144705"/>
    <x v="2"/>
    <x v="1"/>
    <n v="23"/>
    <n v="107501"/>
    <n v="27"/>
    <n v="40.87999928"/>
    <n v="2"/>
    <n v="2"/>
    <n v="7.4074074074074066"/>
    <n v="20.43999964"/>
  </r>
  <r>
    <n v="1122101"/>
    <n v="1178"/>
    <n v="144707"/>
    <x v="2"/>
    <x v="1"/>
    <n v="25"/>
    <n v="197772"/>
    <n v="63"/>
    <n v="88.210000160000007"/>
    <n v="7"/>
    <n v="2"/>
    <n v="3.1746031746031744"/>
    <n v="44.105000080000003"/>
  </r>
  <r>
    <n v="1122102"/>
    <n v="1178"/>
    <n v="144707"/>
    <x v="2"/>
    <x v="1"/>
    <n v="25"/>
    <n v="138154"/>
    <n v="35"/>
    <n v="48.939998629999998"/>
    <n v="1"/>
    <n v="0"/>
    <n v="0"/>
    <n v="0"/>
  </r>
  <r>
    <n v="1122103"/>
    <n v="1178"/>
    <n v="144707"/>
    <x v="2"/>
    <x v="1"/>
    <n v="25"/>
    <n v="270124"/>
    <n v="69"/>
    <n v="95.84999895"/>
    <n v="2"/>
    <n v="0"/>
    <n v="0"/>
    <n v="0"/>
  </r>
  <r>
    <n v="1122105"/>
    <n v="1178"/>
    <n v="144708"/>
    <x v="2"/>
    <x v="1"/>
    <n v="26"/>
    <n v="303971"/>
    <n v="77"/>
    <n v="106.9299998"/>
    <n v="11"/>
    <n v="6"/>
    <n v="7.7922077922077921"/>
    <n v="17.821666633333333"/>
  </r>
  <r>
    <n v="1122107"/>
    <n v="1178"/>
    <n v="144708"/>
    <x v="2"/>
    <x v="1"/>
    <n v="26"/>
    <n v="682046"/>
    <n v="183"/>
    <n v="254.419997"/>
    <n v="4"/>
    <n v="2"/>
    <n v="1.0928961748633881"/>
    <n v="127.2099985"/>
  </r>
  <r>
    <n v="1122109"/>
    <n v="1178"/>
    <n v="144708"/>
    <x v="2"/>
    <x v="1"/>
    <n v="26"/>
    <n v="328365"/>
    <n v="83"/>
    <n v="117.3400005"/>
    <n v="2"/>
    <n v="1"/>
    <n v="1.2048192771084338"/>
    <n v="117.3400005"/>
  </r>
  <r>
    <n v="1122112"/>
    <n v="1178"/>
    <n v="144709"/>
    <x v="2"/>
    <x v="1"/>
    <n v="27"/>
    <n v="1083259"/>
    <n v="276"/>
    <n v="390.25999919999998"/>
    <n v="11"/>
    <n v="0"/>
    <n v="0"/>
    <n v="0"/>
  </r>
  <r>
    <n v="1122113"/>
    <n v="1178"/>
    <n v="144709"/>
    <x v="2"/>
    <x v="1"/>
    <n v="27"/>
    <n v="913929"/>
    <n v="245"/>
    <n v="340.40999929999998"/>
    <n v="7"/>
    <n v="2"/>
    <n v="0.81632653061224492"/>
    <n v="170.20499964999999"/>
  </r>
  <r>
    <n v="1122118"/>
    <n v="1178"/>
    <n v="144710"/>
    <x v="2"/>
    <x v="1"/>
    <n v="28"/>
    <n v="101586"/>
    <n v="24"/>
    <n v="33.470000390000003"/>
    <n v="2"/>
    <n v="1"/>
    <n v="4.1666666666666661"/>
    <n v="33.470000390000003"/>
  </r>
  <r>
    <n v="1122120"/>
    <n v="1178"/>
    <n v="144710"/>
    <x v="2"/>
    <x v="1"/>
    <n v="28"/>
    <n v="181053"/>
    <n v="46"/>
    <n v="66.279999849999996"/>
    <n v="3"/>
    <n v="1"/>
    <n v="2.1739130434782608"/>
    <n v="66.279999849999996"/>
  </r>
  <r>
    <n v="1122121"/>
    <n v="1178"/>
    <n v="144710"/>
    <x v="2"/>
    <x v="1"/>
    <n v="28"/>
    <n v="133419"/>
    <n v="35"/>
    <n v="48.180000069999998"/>
    <n v="2"/>
    <n v="1"/>
    <n v="2.8571428571428572"/>
    <n v="48.180000069999998"/>
  </r>
  <r>
    <n v="1122125"/>
    <n v="1178"/>
    <n v="144711"/>
    <x v="2"/>
    <x v="1"/>
    <n v="29"/>
    <n v="489573"/>
    <n v="113"/>
    <n v="156.11999929999999"/>
    <n v="3"/>
    <n v="2"/>
    <n v="1.7699115044247788"/>
    <n v="78.059999649999995"/>
  </r>
  <r>
    <n v="1122127"/>
    <n v="1178"/>
    <n v="144711"/>
    <x v="2"/>
    <x v="1"/>
    <n v="29"/>
    <n v="822023"/>
    <n v="194"/>
    <n v="288.33000349999998"/>
    <n v="6"/>
    <n v="0"/>
    <n v="0"/>
    <n v="0"/>
  </r>
  <r>
    <n v="1122131"/>
    <n v="1178"/>
    <n v="144712"/>
    <x v="2"/>
    <x v="1"/>
    <n v="30"/>
    <n v="93176"/>
    <n v="29"/>
    <n v="40.370000240000003"/>
    <n v="1"/>
    <n v="1"/>
    <n v="3.4482758620689653"/>
    <n v="40.370000240000003"/>
  </r>
  <r>
    <n v="1122138"/>
    <n v="1178"/>
    <n v="144713"/>
    <x v="2"/>
    <x v="1"/>
    <n v="31"/>
    <n v="47229"/>
    <n v="13"/>
    <n v="19.279999849999999"/>
    <n v="1"/>
    <n v="0"/>
    <n v="0"/>
    <n v="0"/>
  </r>
  <r>
    <n v="1122139"/>
    <n v="1178"/>
    <n v="144713"/>
    <x v="2"/>
    <x v="1"/>
    <n v="31"/>
    <n v="92263"/>
    <n v="24"/>
    <n v="34.030000149999999"/>
    <n v="1"/>
    <n v="0"/>
    <n v="0"/>
    <n v="0"/>
  </r>
  <r>
    <n v="1122140"/>
    <n v="1178"/>
    <n v="144713"/>
    <x v="2"/>
    <x v="1"/>
    <n v="31"/>
    <n v="81551"/>
    <n v="21"/>
    <n v="29.670000080000001"/>
    <n v="1"/>
    <n v="0"/>
    <n v="0"/>
    <n v="0"/>
  </r>
  <r>
    <n v="1122145"/>
    <n v="1178"/>
    <n v="144714"/>
    <x v="2"/>
    <x v="1"/>
    <n v="32"/>
    <n v="141037"/>
    <n v="32"/>
    <n v="47.789999129999998"/>
    <n v="3"/>
    <n v="0"/>
    <n v="0"/>
    <n v="0"/>
  </r>
  <r>
    <n v="1122146"/>
    <n v="1178"/>
    <n v="144714"/>
    <x v="2"/>
    <x v="1"/>
    <n v="32"/>
    <n v="319501"/>
    <n v="79"/>
    <n v="111.6500003"/>
    <n v="0"/>
    <n v="0"/>
    <n v="0"/>
    <n v="0"/>
  </r>
  <r>
    <n v="1122149"/>
    <n v="1178"/>
    <n v="144715"/>
    <x v="2"/>
    <x v="1"/>
    <n v="36"/>
    <n v="72741"/>
    <n v="19"/>
    <n v="24.330000160000001"/>
    <n v="2"/>
    <n v="0"/>
    <n v="0"/>
    <n v="0"/>
  </r>
  <r>
    <n v="1122154"/>
    <n v="1178"/>
    <n v="144716"/>
    <x v="2"/>
    <x v="1"/>
    <n v="63"/>
    <n v="597419"/>
    <n v="135"/>
    <n v="188.51000020000001"/>
    <n v="2"/>
    <n v="1"/>
    <n v="0.74074074074074081"/>
    <n v="188.51000020000001"/>
  </r>
  <r>
    <n v="1122157"/>
    <n v="1178"/>
    <n v="144716"/>
    <x v="2"/>
    <x v="1"/>
    <n v="63"/>
    <n v="98768"/>
    <n v="21"/>
    <n v="33.14000034"/>
    <n v="1"/>
    <n v="1"/>
    <n v="4.7619047619047619"/>
    <n v="33.14000034"/>
  </r>
  <r>
    <n v="1122160"/>
    <n v="1178"/>
    <n v="144717"/>
    <x v="2"/>
    <x v="1"/>
    <n v="64"/>
    <n v="173165"/>
    <n v="41"/>
    <n v="59.850000260000002"/>
    <n v="1"/>
    <n v="0"/>
    <n v="0"/>
    <n v="0"/>
  </r>
  <r>
    <n v="1122165"/>
    <n v="1178"/>
    <n v="144718"/>
    <x v="2"/>
    <x v="1"/>
    <n v="65"/>
    <n v="55823"/>
    <n v="13"/>
    <n v="21.10999966"/>
    <n v="1"/>
    <n v="1"/>
    <n v="7.6923076923076925"/>
    <n v="21.10999966"/>
  </r>
  <r>
    <n v="1122166"/>
    <n v="1178"/>
    <n v="144718"/>
    <x v="2"/>
    <x v="1"/>
    <n v="65"/>
    <n v="118451"/>
    <n v="28"/>
    <n v="38.350000620000003"/>
    <n v="4"/>
    <n v="1"/>
    <n v="3.5714285714285712"/>
    <n v="38.350000620000003"/>
  </r>
  <r>
    <n v="1122176"/>
    <n v="1178"/>
    <n v="144719"/>
    <x v="2"/>
    <x v="1"/>
    <n v="2"/>
    <n v="74424"/>
    <n v="22"/>
    <n v="30.840000270000001"/>
    <n v="1"/>
    <n v="1"/>
    <n v="4.5454545454545459"/>
    <n v="30.840000270000001"/>
  </r>
  <r>
    <n v="1122177"/>
    <n v="1178"/>
    <n v="144720"/>
    <x v="2"/>
    <x v="1"/>
    <n v="7"/>
    <n v="47929"/>
    <n v="12"/>
    <n v="14.58999991"/>
    <n v="1"/>
    <n v="1"/>
    <n v="8.3333333333333321"/>
    <n v="14.58999991"/>
  </r>
  <r>
    <n v="1122182"/>
    <n v="1178"/>
    <n v="144720"/>
    <x v="2"/>
    <x v="1"/>
    <n v="7"/>
    <n v="40801"/>
    <n v="12"/>
    <n v="15.91999972"/>
    <n v="0"/>
    <n v="0"/>
    <n v="0"/>
    <n v="0"/>
  </r>
  <r>
    <n v="1122183"/>
    <n v="1178"/>
    <n v="144721"/>
    <x v="2"/>
    <x v="1"/>
    <n v="66"/>
    <n v="66017"/>
    <n v="17"/>
    <n v="24.220000150000001"/>
    <n v="1"/>
    <n v="0"/>
    <n v="0"/>
    <n v="0"/>
  </r>
  <r>
    <n v="1122189"/>
    <n v="1178"/>
    <n v="144722"/>
    <x v="3"/>
    <x v="1"/>
    <n v="10"/>
    <n v="725043"/>
    <n v="179"/>
    <n v="238.40000069999999"/>
    <n v="5"/>
    <n v="3"/>
    <n v="1.6759776536312849"/>
    <n v="79.466666899999993"/>
  </r>
  <r>
    <n v="1122191"/>
    <n v="1178"/>
    <n v="144722"/>
    <x v="3"/>
    <x v="1"/>
    <n v="10"/>
    <n v="382776"/>
    <n v="97"/>
    <n v="132.73000070000001"/>
    <n v="5"/>
    <n v="1"/>
    <n v="1.0309278350515463"/>
    <n v="132.73000070000001"/>
  </r>
  <r>
    <n v="1122192"/>
    <n v="1178"/>
    <n v="144722"/>
    <x v="3"/>
    <x v="1"/>
    <n v="10"/>
    <n v="548250"/>
    <n v="137"/>
    <n v="201.6000042"/>
    <n v="5"/>
    <n v="1"/>
    <n v="0.72992700729927007"/>
    <n v="201.6000042"/>
  </r>
  <r>
    <n v="1122193"/>
    <n v="1178"/>
    <n v="144722"/>
    <x v="3"/>
    <x v="1"/>
    <n v="10"/>
    <n v="1358324"/>
    <n v="346"/>
    <n v="465.07999810000001"/>
    <n v="8"/>
    <n v="2"/>
    <n v="0.57803468208092479"/>
    <n v="232.53999905000001"/>
  </r>
  <r>
    <n v="1122197"/>
    <n v="1178"/>
    <n v="144723"/>
    <x v="3"/>
    <x v="1"/>
    <n v="15"/>
    <n v="662249"/>
    <n v="163"/>
    <n v="234.93999919999999"/>
    <n v="2"/>
    <n v="0"/>
    <n v="0"/>
    <n v="0"/>
  </r>
  <r>
    <n v="1122200"/>
    <n v="1178"/>
    <n v="144723"/>
    <x v="3"/>
    <x v="1"/>
    <n v="15"/>
    <n v="559554"/>
    <n v="139"/>
    <n v="195.07999939999999"/>
    <n v="2"/>
    <n v="0"/>
    <n v="0"/>
    <n v="0"/>
  </r>
  <r>
    <n v="1122201"/>
    <n v="1178"/>
    <n v="144724"/>
    <x v="3"/>
    <x v="1"/>
    <n v="16"/>
    <n v="320757"/>
    <n v="68"/>
    <n v="104.68999890000001"/>
    <n v="2"/>
    <n v="0"/>
    <n v="0"/>
    <n v="0"/>
  </r>
  <r>
    <n v="1122202"/>
    <n v="1178"/>
    <n v="144724"/>
    <x v="3"/>
    <x v="1"/>
    <n v="16"/>
    <n v="906151"/>
    <n v="202"/>
    <n v="295.54999570000001"/>
    <n v="1"/>
    <n v="0"/>
    <n v="0"/>
    <n v="0"/>
  </r>
  <r>
    <n v="1122203"/>
    <n v="1178"/>
    <n v="144724"/>
    <x v="3"/>
    <x v="1"/>
    <n v="16"/>
    <n v="699314"/>
    <n v="164"/>
    <n v="226.0300014"/>
    <n v="3"/>
    <n v="0"/>
    <n v="0"/>
    <n v="0"/>
  </r>
  <r>
    <n v="1122204"/>
    <n v="1178"/>
    <n v="144724"/>
    <x v="3"/>
    <x v="1"/>
    <n v="16"/>
    <n v="850337"/>
    <n v="198"/>
    <n v="287.69000299999999"/>
    <n v="3"/>
    <n v="1"/>
    <n v="0.50505050505050508"/>
    <n v="287.69000299999999"/>
  </r>
  <r>
    <n v="1122205"/>
    <n v="1178"/>
    <n v="144724"/>
    <x v="3"/>
    <x v="1"/>
    <n v="16"/>
    <n v="1015460"/>
    <n v="247"/>
    <n v="315.90000509999999"/>
    <n v="9"/>
    <n v="2"/>
    <n v="0.80971659919028338"/>
    <n v="157.95000254999999"/>
  </r>
  <r>
    <n v="1122209"/>
    <n v="1178"/>
    <n v="144725"/>
    <x v="3"/>
    <x v="1"/>
    <n v="18"/>
    <n v="890295"/>
    <n v="227"/>
    <n v="332.98999889999999"/>
    <n v="1"/>
    <n v="0"/>
    <n v="0"/>
    <n v="0"/>
  </r>
  <r>
    <n v="1122210"/>
    <n v="1178"/>
    <n v="144725"/>
    <x v="3"/>
    <x v="1"/>
    <n v="18"/>
    <n v="791817"/>
    <n v="194"/>
    <n v="282.49000100000001"/>
    <n v="4"/>
    <n v="2"/>
    <n v="1.0309278350515463"/>
    <n v="141.2450005"/>
  </r>
  <r>
    <n v="1122211"/>
    <n v="1178"/>
    <n v="144725"/>
    <x v="3"/>
    <x v="1"/>
    <n v="18"/>
    <n v="317601"/>
    <n v="76"/>
    <n v="115.66000080000001"/>
    <n v="1"/>
    <n v="0"/>
    <n v="0"/>
    <n v="0"/>
  </r>
  <r>
    <n v="1122212"/>
    <n v="1178"/>
    <n v="144725"/>
    <x v="3"/>
    <x v="1"/>
    <n v="18"/>
    <n v="685211"/>
    <n v="164"/>
    <n v="247.32000260000001"/>
    <n v="4"/>
    <n v="3"/>
    <n v="1.8292682926829267"/>
    <n v="82.440000866666665"/>
  </r>
  <r>
    <n v="1122213"/>
    <n v="1178"/>
    <n v="144726"/>
    <x v="3"/>
    <x v="1"/>
    <n v="19"/>
    <n v="32781"/>
    <n v="7"/>
    <n v="11.200000169999999"/>
    <n v="2"/>
    <n v="2"/>
    <n v="28.571428571428569"/>
    <n v="5.6000000849999996"/>
  </r>
  <r>
    <n v="1122216"/>
    <n v="1178"/>
    <n v="144726"/>
    <x v="3"/>
    <x v="1"/>
    <n v="19"/>
    <n v="76785"/>
    <n v="19"/>
    <n v="25.459999979999999"/>
    <n v="3"/>
    <n v="0"/>
    <n v="0"/>
    <n v="0"/>
  </r>
  <r>
    <n v="1122217"/>
    <n v="1178"/>
    <n v="144726"/>
    <x v="3"/>
    <x v="1"/>
    <n v="19"/>
    <n v="719083"/>
    <n v="206"/>
    <n v="299.52999829999999"/>
    <n v="12"/>
    <n v="5"/>
    <n v="2.4271844660194173"/>
    <n v="59.905999659999999"/>
  </r>
  <r>
    <n v="1122223"/>
    <n v="1178"/>
    <n v="144727"/>
    <x v="3"/>
    <x v="1"/>
    <n v="20"/>
    <n v="368480"/>
    <n v="107"/>
    <n v="140.42000110000001"/>
    <n v="5"/>
    <n v="4"/>
    <n v="3.7383177570093453"/>
    <n v="35.105000275000002"/>
  </r>
  <r>
    <n v="1122224"/>
    <n v="1178"/>
    <n v="144727"/>
    <x v="3"/>
    <x v="1"/>
    <n v="20"/>
    <n v="260945"/>
    <n v="73"/>
    <n v="100.8800011"/>
    <n v="2"/>
    <n v="2"/>
    <n v="2.7397260273972601"/>
    <n v="50.440000550000001"/>
  </r>
  <r>
    <n v="1122225"/>
    <n v="1178"/>
    <n v="144728"/>
    <x v="3"/>
    <x v="1"/>
    <n v="21"/>
    <n v="40998"/>
    <n v="10"/>
    <n v="13.350000380000001"/>
    <n v="1"/>
    <n v="0"/>
    <n v="0"/>
    <n v="0"/>
  </r>
  <r>
    <n v="1122227"/>
    <n v="1178"/>
    <n v="144728"/>
    <x v="3"/>
    <x v="1"/>
    <n v="21"/>
    <n v="183293"/>
    <n v="53"/>
    <n v="73.749999639999999"/>
    <n v="2"/>
    <n v="1"/>
    <n v="1.8867924528301887"/>
    <n v="73.749999639999999"/>
  </r>
  <r>
    <n v="1122232"/>
    <n v="1178"/>
    <n v="144729"/>
    <x v="3"/>
    <x v="1"/>
    <n v="22"/>
    <n v="221561"/>
    <n v="55"/>
    <n v="76.759999160000007"/>
    <n v="1"/>
    <n v="0"/>
    <n v="0"/>
    <n v="0"/>
  </r>
  <r>
    <n v="1122233"/>
    <n v="1178"/>
    <n v="144729"/>
    <x v="3"/>
    <x v="1"/>
    <n v="22"/>
    <n v="436943"/>
    <n v="109"/>
    <n v="145.81999740000001"/>
    <n v="1"/>
    <n v="1"/>
    <n v="0.91743119266055051"/>
    <n v="145.81999740000001"/>
  </r>
  <r>
    <n v="1122240"/>
    <n v="1178"/>
    <n v="144730"/>
    <x v="3"/>
    <x v="1"/>
    <n v="23"/>
    <n v="284488"/>
    <n v="90"/>
    <n v="125.2700011"/>
    <n v="1"/>
    <n v="1"/>
    <n v="1.1111111111111112"/>
    <n v="125.2700011"/>
  </r>
  <r>
    <n v="1122244"/>
    <n v="1178"/>
    <n v="144731"/>
    <x v="3"/>
    <x v="1"/>
    <n v="24"/>
    <n v="85083"/>
    <n v="32"/>
    <n v="38.629999759999997"/>
    <n v="1"/>
    <n v="1"/>
    <n v="3.125"/>
    <n v="38.629999759999997"/>
  </r>
  <r>
    <n v="1122246"/>
    <n v="1178"/>
    <n v="144731"/>
    <x v="3"/>
    <x v="1"/>
    <n v="24"/>
    <n v="14167"/>
    <n v="5"/>
    <n v="7.1399999860000003"/>
    <n v="1"/>
    <n v="0"/>
    <n v="0"/>
    <n v="0"/>
  </r>
  <r>
    <n v="1122249"/>
    <n v="1178"/>
    <n v="144732"/>
    <x v="3"/>
    <x v="1"/>
    <n v="25"/>
    <n v="300637"/>
    <n v="84"/>
    <n v="116.98999809999999"/>
    <n v="2"/>
    <n v="0"/>
    <n v="0"/>
    <n v="0"/>
  </r>
  <r>
    <n v="1122253"/>
    <n v="1178"/>
    <n v="144732"/>
    <x v="3"/>
    <x v="1"/>
    <n v="25"/>
    <n v="449921"/>
    <n v="129"/>
    <n v="175.9700005"/>
    <n v="5"/>
    <n v="1"/>
    <n v="0.77519379844961245"/>
    <n v="175.9700005"/>
  </r>
  <r>
    <n v="1122254"/>
    <n v="1178"/>
    <n v="144732"/>
    <x v="3"/>
    <x v="1"/>
    <n v="25"/>
    <n v="282899"/>
    <n v="71"/>
    <n v="105.6600007"/>
    <n v="1"/>
    <n v="0"/>
    <n v="0"/>
    <n v="0"/>
  </r>
  <r>
    <n v="1122257"/>
    <n v="1178"/>
    <n v="144733"/>
    <x v="3"/>
    <x v="1"/>
    <n v="26"/>
    <n v="669671"/>
    <n v="186"/>
    <n v="259.17999880000002"/>
    <n v="4"/>
    <n v="1"/>
    <n v="0.53763440860215062"/>
    <n v="259.17999880000002"/>
  </r>
  <r>
    <n v="1122258"/>
    <n v="1178"/>
    <n v="144733"/>
    <x v="3"/>
    <x v="1"/>
    <n v="26"/>
    <n v="108655"/>
    <n v="28"/>
    <n v="46.920001859999999"/>
    <n v="1"/>
    <n v="0"/>
    <n v="0"/>
    <n v="0"/>
  </r>
  <r>
    <n v="1122260"/>
    <n v="1178"/>
    <n v="144733"/>
    <x v="3"/>
    <x v="1"/>
    <n v="26"/>
    <n v="536248"/>
    <n v="146"/>
    <n v="187.7399978"/>
    <n v="3"/>
    <n v="0"/>
    <n v="0"/>
    <n v="0"/>
  </r>
  <r>
    <n v="1122262"/>
    <n v="1178"/>
    <n v="144734"/>
    <x v="3"/>
    <x v="1"/>
    <n v="27"/>
    <n v="1055017"/>
    <n v="265"/>
    <n v="380.65999520000003"/>
    <n v="16"/>
    <n v="2"/>
    <n v="0.75471698113207553"/>
    <n v="190.32999760000001"/>
  </r>
  <r>
    <n v="1122265"/>
    <n v="1178"/>
    <n v="144734"/>
    <x v="3"/>
    <x v="1"/>
    <n v="27"/>
    <n v="1428421"/>
    <n v="367"/>
    <n v="541.70000230000005"/>
    <n v="10"/>
    <n v="0"/>
    <n v="0"/>
    <n v="0"/>
  </r>
  <r>
    <n v="1122266"/>
    <n v="1178"/>
    <n v="144734"/>
    <x v="3"/>
    <x v="1"/>
    <n v="27"/>
    <n v="1088027"/>
    <n v="272"/>
    <n v="409.56000260000002"/>
    <n v="9"/>
    <n v="4"/>
    <n v="1.4705882352941175"/>
    <n v="102.39000065"/>
  </r>
  <r>
    <n v="1122267"/>
    <n v="1178"/>
    <n v="144735"/>
    <x v="3"/>
    <x v="1"/>
    <n v="28"/>
    <n v="288517"/>
    <n v="78"/>
    <n v="102.3900002"/>
    <n v="3"/>
    <n v="0"/>
    <n v="0"/>
    <n v="0"/>
  </r>
  <r>
    <n v="1122268"/>
    <n v="1178"/>
    <n v="144735"/>
    <x v="3"/>
    <x v="1"/>
    <n v="28"/>
    <n v="202231"/>
    <n v="53"/>
    <n v="67.130001070000006"/>
    <n v="3"/>
    <n v="1"/>
    <n v="1.8867924528301887"/>
    <n v="67.130001070000006"/>
  </r>
  <r>
    <n v="1122270"/>
    <n v="1178"/>
    <n v="144735"/>
    <x v="3"/>
    <x v="1"/>
    <n v="28"/>
    <n v="73222"/>
    <n v="16"/>
    <n v="22.860000249999999"/>
    <n v="1"/>
    <n v="0"/>
    <n v="0"/>
    <n v="0"/>
  </r>
  <r>
    <n v="1122271"/>
    <n v="1178"/>
    <n v="144735"/>
    <x v="3"/>
    <x v="1"/>
    <n v="28"/>
    <n v="348542"/>
    <n v="96"/>
    <n v="134.88999899999999"/>
    <n v="2"/>
    <n v="0"/>
    <n v="0"/>
    <n v="0"/>
  </r>
  <r>
    <n v="1122273"/>
    <n v="1178"/>
    <n v="144736"/>
    <x v="3"/>
    <x v="1"/>
    <n v="29"/>
    <n v="1097966"/>
    <n v="266"/>
    <n v="369.069997"/>
    <n v="16"/>
    <n v="8"/>
    <n v="3.007518796992481"/>
    <n v="46.133749625"/>
  </r>
  <r>
    <n v="1122274"/>
    <n v="1178"/>
    <n v="144736"/>
    <x v="3"/>
    <x v="1"/>
    <n v="29"/>
    <n v="526923"/>
    <n v="138"/>
    <n v="198.0899972"/>
    <n v="2"/>
    <n v="1"/>
    <n v="0.72463768115942029"/>
    <n v="198.0899972"/>
  </r>
  <r>
    <n v="1122276"/>
    <n v="1178"/>
    <n v="144736"/>
    <x v="3"/>
    <x v="1"/>
    <n v="29"/>
    <n v="264386"/>
    <n v="66"/>
    <n v="91.000000540000002"/>
    <n v="4"/>
    <n v="1"/>
    <n v="1.5151515151515151"/>
    <n v="91.000000540000002"/>
  </r>
  <r>
    <n v="1122277"/>
    <n v="1178"/>
    <n v="144736"/>
    <x v="3"/>
    <x v="1"/>
    <n v="29"/>
    <n v="854940"/>
    <n v="227"/>
    <n v="297.91000070000001"/>
    <n v="8"/>
    <n v="3"/>
    <n v="1.3215859030837005"/>
    <n v="99.303333566666666"/>
  </r>
  <r>
    <n v="1122279"/>
    <n v="1178"/>
    <n v="144737"/>
    <x v="3"/>
    <x v="1"/>
    <n v="30"/>
    <n v="113567"/>
    <n v="34"/>
    <n v="50.29000044"/>
    <n v="3"/>
    <n v="0"/>
    <n v="0"/>
    <n v="0"/>
  </r>
  <r>
    <n v="1122282"/>
    <n v="1178"/>
    <n v="144737"/>
    <x v="3"/>
    <x v="1"/>
    <n v="30"/>
    <n v="22859"/>
    <n v="6"/>
    <n v="9.4199998380000007"/>
    <n v="1"/>
    <n v="0"/>
    <n v="0"/>
    <n v="0"/>
  </r>
  <r>
    <n v="1122288"/>
    <n v="1178"/>
    <n v="144738"/>
    <x v="3"/>
    <x v="1"/>
    <n v="31"/>
    <n v="51754"/>
    <n v="13"/>
    <n v="20.519999980000001"/>
    <n v="1"/>
    <n v="0"/>
    <n v="0"/>
    <n v="0"/>
  </r>
  <r>
    <n v="1122290"/>
    <n v="1178"/>
    <n v="144738"/>
    <x v="3"/>
    <x v="1"/>
    <n v="31"/>
    <n v="104347"/>
    <n v="28"/>
    <n v="38.139999930000002"/>
    <n v="4"/>
    <n v="3"/>
    <n v="10.714285714285714"/>
    <n v="12.713333310000001"/>
  </r>
  <r>
    <n v="1122303"/>
    <n v="1178"/>
    <n v="144741"/>
    <x v="3"/>
    <x v="1"/>
    <n v="63"/>
    <n v="391998"/>
    <n v="97"/>
    <n v="142.05000250000001"/>
    <n v="3"/>
    <n v="1"/>
    <n v="1.0309278350515463"/>
    <n v="142.05000250000001"/>
  </r>
  <r>
    <n v="1122304"/>
    <n v="1178"/>
    <n v="144741"/>
    <x v="3"/>
    <x v="1"/>
    <n v="63"/>
    <n v="1111156"/>
    <n v="282"/>
    <n v="402.30000260000003"/>
    <n v="5"/>
    <n v="0"/>
    <n v="0"/>
    <n v="0"/>
  </r>
  <r>
    <n v="1122308"/>
    <n v="1178"/>
    <n v="144741"/>
    <x v="3"/>
    <x v="1"/>
    <n v="63"/>
    <n v="427772"/>
    <n v="117"/>
    <n v="159.29999900000001"/>
    <n v="3"/>
    <n v="1"/>
    <n v="0.85470085470085477"/>
    <n v="159.29999900000001"/>
  </r>
  <r>
    <n v="1122310"/>
    <n v="1178"/>
    <n v="144742"/>
    <x v="3"/>
    <x v="1"/>
    <n v="64"/>
    <n v="536457"/>
    <n v="136"/>
    <n v="193.65999909999999"/>
    <n v="2"/>
    <n v="1"/>
    <n v="0.73529411764705876"/>
    <n v="193.65999909999999"/>
  </r>
  <r>
    <n v="1122311"/>
    <n v="1178"/>
    <n v="144742"/>
    <x v="3"/>
    <x v="1"/>
    <n v="64"/>
    <n v="179894"/>
    <n v="43"/>
    <n v="66.839998719999997"/>
    <n v="2"/>
    <n v="0"/>
    <n v="0"/>
    <n v="0"/>
  </r>
  <r>
    <n v="1122312"/>
    <n v="1178"/>
    <n v="144742"/>
    <x v="3"/>
    <x v="1"/>
    <n v="64"/>
    <n v="479882"/>
    <n v="131"/>
    <n v="178.6700007"/>
    <n v="6"/>
    <n v="0"/>
    <n v="0"/>
    <n v="0"/>
  </r>
  <r>
    <n v="1122313"/>
    <n v="1178"/>
    <n v="144742"/>
    <x v="3"/>
    <x v="1"/>
    <n v="64"/>
    <n v="358261"/>
    <n v="91"/>
    <n v="130.36000110000001"/>
    <n v="1"/>
    <n v="0"/>
    <n v="0"/>
    <n v="0"/>
  </r>
  <r>
    <n v="1122316"/>
    <n v="1178"/>
    <n v="144743"/>
    <x v="3"/>
    <x v="1"/>
    <n v="65"/>
    <n v="346688"/>
    <n v="88"/>
    <n v="114.8599998"/>
    <n v="2"/>
    <n v="0"/>
    <n v="0"/>
    <n v="0"/>
  </r>
  <r>
    <n v="1314296"/>
    <n v="1178"/>
    <n v="179863"/>
    <x v="0"/>
    <x v="0"/>
    <n v="100"/>
    <n v="33445"/>
    <n v="2"/>
    <n v="3.199999928"/>
    <n v="1"/>
    <n v="0"/>
    <n v="0"/>
    <n v="0"/>
  </r>
  <r>
    <n v="1314297"/>
    <n v="1178"/>
    <n v="179864"/>
    <x v="0"/>
    <x v="0"/>
    <n v="101"/>
    <n v="72228"/>
    <n v="5"/>
    <n v="7.5299998520000004"/>
    <n v="4"/>
    <n v="4"/>
    <n v="80"/>
    <n v="1.8824999630000001"/>
  </r>
  <r>
    <n v="1314298"/>
    <n v="1178"/>
    <n v="179865"/>
    <x v="0"/>
    <x v="0"/>
    <n v="102"/>
    <n v="49699"/>
    <n v="2"/>
    <n v="2.6900000569999998"/>
    <n v="2"/>
    <n v="1"/>
    <n v="50"/>
    <n v="2.6900000569999998"/>
  </r>
  <r>
    <n v="1314299"/>
    <n v="1178"/>
    <n v="179866"/>
    <x v="0"/>
    <x v="0"/>
    <n v="103"/>
    <n v="189761"/>
    <n v="18"/>
    <n v="27.329999690000001"/>
    <n v="4"/>
    <n v="1"/>
    <n v="5.5555555555555554"/>
    <n v="27.329999690000001"/>
  </r>
  <r>
    <n v="1314301"/>
    <n v="1178"/>
    <n v="179868"/>
    <x v="0"/>
    <x v="0"/>
    <n v="105"/>
    <n v="312524"/>
    <n v="37"/>
    <n v="53.789999719999997"/>
    <n v="2"/>
    <n v="0"/>
    <n v="0"/>
    <n v="0"/>
  </r>
  <r>
    <n v="1314303"/>
    <n v="1178"/>
    <n v="179870"/>
    <x v="0"/>
    <x v="0"/>
    <n v="107"/>
    <n v="496760"/>
    <n v="42"/>
    <n v="61.009999039999997"/>
    <n v="10"/>
    <n v="3"/>
    <n v="7.1428571428571423"/>
    <n v="20.336666346666664"/>
  </r>
  <r>
    <n v="1314306"/>
    <n v="1178"/>
    <n v="179873"/>
    <x v="0"/>
    <x v="0"/>
    <n v="110"/>
    <n v="310988"/>
    <n v="34"/>
    <n v="46.669999359999998"/>
    <n v="11"/>
    <n v="3"/>
    <n v="8.8235294117647065"/>
    <n v="15.556666453333333"/>
  </r>
  <r>
    <n v="1314307"/>
    <n v="1178"/>
    <n v="179874"/>
    <x v="0"/>
    <x v="0"/>
    <n v="111"/>
    <n v="98606"/>
    <n v="9"/>
    <n v="12.10999984"/>
    <n v="1"/>
    <n v="0"/>
    <n v="0"/>
    <n v="0"/>
  </r>
  <r>
    <n v="1314308"/>
    <n v="1178"/>
    <n v="179875"/>
    <x v="0"/>
    <x v="0"/>
    <n v="112"/>
    <n v="51104"/>
    <n v="2"/>
    <n v="3.199999928"/>
    <n v="3"/>
    <n v="1"/>
    <n v="50"/>
    <n v="3.199999928"/>
  </r>
  <r>
    <n v="1314309"/>
    <n v="1178"/>
    <n v="179876"/>
    <x v="0"/>
    <x v="0"/>
    <n v="113"/>
    <n v="276762"/>
    <n v="22"/>
    <n v="32.090000150000002"/>
    <n v="5"/>
    <n v="1"/>
    <n v="4.5454545454545459"/>
    <n v="32.090000150000002"/>
  </r>
  <r>
    <n v="1314312"/>
    <n v="1178"/>
    <n v="179879"/>
    <x v="1"/>
    <x v="0"/>
    <n v="101"/>
    <n v="33534"/>
    <n v="2"/>
    <n v="2.960000038"/>
    <n v="1"/>
    <n v="1"/>
    <n v="50"/>
    <n v="2.960000038"/>
  </r>
  <r>
    <n v="1314313"/>
    <n v="1178"/>
    <n v="179880"/>
    <x v="1"/>
    <x v="0"/>
    <n v="102"/>
    <n v="128859"/>
    <n v="16"/>
    <n v="23.699999569999999"/>
    <n v="1"/>
    <n v="0"/>
    <n v="0"/>
    <n v="0"/>
  </r>
  <r>
    <n v="1314314"/>
    <n v="1178"/>
    <n v="179881"/>
    <x v="1"/>
    <x v="0"/>
    <n v="103"/>
    <n v="92080"/>
    <n v="12"/>
    <n v="16.940000179999998"/>
    <n v="3"/>
    <n v="2"/>
    <n v="16.666666666666664"/>
    <n v="8.4700000899999992"/>
  </r>
  <r>
    <n v="1314316"/>
    <n v="1178"/>
    <n v="179883"/>
    <x v="1"/>
    <x v="0"/>
    <n v="105"/>
    <n v="211882"/>
    <n v="33"/>
    <n v="46.649999260000001"/>
    <n v="3"/>
    <n v="1"/>
    <n v="3.0303030303030303"/>
    <n v="46.649999260000001"/>
  </r>
  <r>
    <n v="1314318"/>
    <n v="1178"/>
    <n v="179885"/>
    <x v="1"/>
    <x v="0"/>
    <n v="107"/>
    <n v="112776"/>
    <n v="9"/>
    <n v="12.679999949999999"/>
    <n v="1"/>
    <n v="0"/>
    <n v="0"/>
    <n v="0"/>
  </r>
  <r>
    <n v="1314319"/>
    <n v="1178"/>
    <n v="179886"/>
    <x v="1"/>
    <x v="0"/>
    <n v="108"/>
    <n v="145324"/>
    <n v="14"/>
    <n v="19.820000050000001"/>
    <n v="2"/>
    <n v="1"/>
    <n v="7.1428571428571423"/>
    <n v="19.820000050000001"/>
  </r>
  <r>
    <n v="1314320"/>
    <n v="1178"/>
    <n v="179887"/>
    <x v="1"/>
    <x v="0"/>
    <n v="109"/>
    <n v="106492"/>
    <n v="14"/>
    <n v="21.260000229999999"/>
    <n v="2"/>
    <n v="0"/>
    <n v="0"/>
    <n v="0"/>
  </r>
  <r>
    <n v="1314321"/>
    <n v="1178"/>
    <n v="179888"/>
    <x v="1"/>
    <x v="0"/>
    <n v="110"/>
    <n v="233845"/>
    <n v="30"/>
    <n v="40.730000619999998"/>
    <n v="3"/>
    <n v="0"/>
    <n v="0"/>
    <n v="0"/>
  </r>
  <r>
    <n v="1314323"/>
    <n v="1178"/>
    <n v="179890"/>
    <x v="1"/>
    <x v="0"/>
    <n v="112"/>
    <n v="155426"/>
    <n v="17"/>
    <n v="25.010000229999999"/>
    <n v="3"/>
    <n v="0"/>
    <n v="0"/>
    <n v="0"/>
  </r>
  <r>
    <n v="1314324"/>
    <n v="1178"/>
    <n v="179891"/>
    <x v="1"/>
    <x v="0"/>
    <n v="113"/>
    <n v="97540"/>
    <n v="8"/>
    <n v="11.519999500000001"/>
    <n v="2"/>
    <n v="1"/>
    <n v="12.5"/>
    <n v="11.519999500000001"/>
  </r>
  <r>
    <n v="1314325"/>
    <n v="1178"/>
    <n v="179892"/>
    <x v="1"/>
    <x v="0"/>
    <n v="114"/>
    <n v="61441"/>
    <n v="5"/>
    <n v="7.7000000479999997"/>
    <n v="1"/>
    <n v="0"/>
    <n v="0"/>
    <n v="0"/>
  </r>
  <r>
    <n v="1314326"/>
    <n v="1178"/>
    <n v="179893"/>
    <x v="2"/>
    <x v="0"/>
    <n v="100"/>
    <n v="76703"/>
    <n v="9"/>
    <n v="12.149999619999999"/>
    <n v="3"/>
    <n v="1"/>
    <n v="11.111111111111111"/>
    <n v="12.149999619999999"/>
  </r>
  <r>
    <n v="1314327"/>
    <n v="1178"/>
    <n v="179894"/>
    <x v="2"/>
    <x v="0"/>
    <n v="101"/>
    <n v="68619"/>
    <n v="10"/>
    <n v="14.960000340000001"/>
    <n v="1"/>
    <n v="0"/>
    <n v="0"/>
    <n v="0"/>
  </r>
  <r>
    <n v="1314330"/>
    <n v="1178"/>
    <n v="179897"/>
    <x v="2"/>
    <x v="0"/>
    <n v="104"/>
    <n v="17559"/>
    <n v="1"/>
    <n v="1.4900000099999999"/>
    <n v="1"/>
    <n v="1"/>
    <n v="100"/>
    <n v="1.4900000099999999"/>
  </r>
  <r>
    <n v="1314331"/>
    <n v="1178"/>
    <n v="179898"/>
    <x v="2"/>
    <x v="0"/>
    <n v="105"/>
    <n v="137879"/>
    <n v="19"/>
    <n v="28.470000030000001"/>
    <n v="2"/>
    <n v="0"/>
    <n v="0"/>
    <n v="0"/>
  </r>
  <r>
    <n v="1314332"/>
    <n v="1178"/>
    <n v="179899"/>
    <x v="2"/>
    <x v="0"/>
    <n v="106"/>
    <n v="67710"/>
    <n v="10"/>
    <n v="15.14999998"/>
    <n v="1"/>
    <n v="0"/>
    <n v="0"/>
    <n v="0"/>
  </r>
  <r>
    <n v="1314333"/>
    <n v="1178"/>
    <n v="179900"/>
    <x v="2"/>
    <x v="0"/>
    <n v="107"/>
    <n v="348180"/>
    <n v="41"/>
    <n v="60.229999069999998"/>
    <n v="3"/>
    <n v="1"/>
    <n v="2.4390243902439024"/>
    <n v="60.229999069999998"/>
  </r>
  <r>
    <n v="1314334"/>
    <n v="1178"/>
    <n v="179901"/>
    <x v="2"/>
    <x v="0"/>
    <n v="108"/>
    <n v="146246"/>
    <n v="18"/>
    <n v="28.719999550000001"/>
    <n v="3"/>
    <n v="1"/>
    <n v="5.5555555555555554"/>
    <n v="28.719999550000001"/>
  </r>
  <r>
    <n v="1314336"/>
    <n v="1178"/>
    <n v="179903"/>
    <x v="2"/>
    <x v="0"/>
    <n v="110"/>
    <n v="187236"/>
    <n v="24"/>
    <n v="34.869999649999997"/>
    <n v="2"/>
    <n v="2"/>
    <n v="8.3333333333333321"/>
    <n v="17.434999824999998"/>
  </r>
  <r>
    <n v="1314337"/>
    <n v="1178"/>
    <n v="179904"/>
    <x v="2"/>
    <x v="0"/>
    <n v="111"/>
    <n v="72157"/>
    <n v="9"/>
    <n v="13.50000036"/>
    <n v="1"/>
    <n v="1"/>
    <n v="11.111111111111111"/>
    <n v="13.50000036"/>
  </r>
  <r>
    <n v="1314338"/>
    <n v="1178"/>
    <n v="179905"/>
    <x v="2"/>
    <x v="0"/>
    <n v="112"/>
    <n v="91180"/>
    <n v="10"/>
    <n v="13.559999940000001"/>
    <n v="1"/>
    <n v="0"/>
    <n v="0"/>
    <n v="0"/>
  </r>
  <r>
    <n v="1314339"/>
    <n v="1178"/>
    <n v="179906"/>
    <x v="2"/>
    <x v="0"/>
    <n v="113"/>
    <n v="86293"/>
    <n v="6"/>
    <n v="9.2599998709999998"/>
    <n v="1"/>
    <n v="1"/>
    <n v="16.666666666666664"/>
    <n v="9.2599998709999998"/>
  </r>
  <r>
    <n v="1314341"/>
    <n v="1178"/>
    <n v="179908"/>
    <x v="3"/>
    <x v="0"/>
    <n v="100"/>
    <n v="101410"/>
    <n v="12"/>
    <n v="17.940000059999999"/>
    <n v="4"/>
    <n v="0"/>
    <n v="0"/>
    <n v="0"/>
  </r>
  <r>
    <n v="1314343"/>
    <n v="1178"/>
    <n v="179910"/>
    <x v="3"/>
    <x v="0"/>
    <n v="102"/>
    <n v="134245"/>
    <n v="18"/>
    <n v="25.750000239999999"/>
    <n v="2"/>
    <n v="1"/>
    <n v="5.5555555555555554"/>
    <n v="25.750000239999999"/>
  </r>
  <r>
    <n v="1314345"/>
    <n v="1178"/>
    <n v="179912"/>
    <x v="3"/>
    <x v="0"/>
    <n v="104"/>
    <n v="125650"/>
    <n v="20"/>
    <n v="30.080000760000001"/>
    <n v="4"/>
    <n v="0"/>
    <n v="0"/>
    <n v="0"/>
  </r>
  <r>
    <n v="1314346"/>
    <n v="1178"/>
    <n v="179913"/>
    <x v="3"/>
    <x v="0"/>
    <n v="105"/>
    <n v="50406"/>
    <n v="5"/>
    <n v="7.26000011"/>
    <n v="1"/>
    <n v="1"/>
    <n v="20"/>
    <n v="7.26000011"/>
  </r>
  <r>
    <n v="1314348"/>
    <n v="1178"/>
    <n v="179915"/>
    <x v="3"/>
    <x v="0"/>
    <n v="107"/>
    <n v="121769"/>
    <n v="13"/>
    <n v="18.419999959999998"/>
    <n v="2"/>
    <n v="1"/>
    <n v="7.6923076923076925"/>
    <n v="18.419999959999998"/>
  </r>
  <r>
    <n v="1314349"/>
    <n v="1178"/>
    <n v="179916"/>
    <x v="3"/>
    <x v="0"/>
    <n v="108"/>
    <n v="267106"/>
    <n v="34"/>
    <n v="50.5"/>
    <n v="4"/>
    <n v="1"/>
    <n v="2.9411764705882351"/>
    <n v="50.5"/>
  </r>
  <r>
    <n v="1314350"/>
    <n v="1178"/>
    <n v="179917"/>
    <x v="3"/>
    <x v="0"/>
    <n v="109"/>
    <n v="365539"/>
    <n v="57"/>
    <n v="82.139999149999994"/>
    <n v="5"/>
    <n v="2"/>
    <n v="3.5087719298245612"/>
    <n v="41.069999574999997"/>
  </r>
  <r>
    <n v="1314351"/>
    <n v="1178"/>
    <n v="179918"/>
    <x v="3"/>
    <x v="0"/>
    <n v="110"/>
    <n v="188758"/>
    <n v="25"/>
    <n v="36.600000379999997"/>
    <n v="2"/>
    <n v="1"/>
    <n v="4"/>
    <n v="36.600000379999997"/>
  </r>
  <r>
    <n v="1314353"/>
    <n v="1178"/>
    <n v="179920"/>
    <x v="3"/>
    <x v="0"/>
    <n v="112"/>
    <n v="108426"/>
    <n v="13"/>
    <n v="19.580000160000001"/>
    <n v="1"/>
    <n v="0"/>
    <n v="0"/>
    <n v="0"/>
  </r>
  <r>
    <n v="1314354"/>
    <n v="1178"/>
    <n v="179921"/>
    <x v="3"/>
    <x v="0"/>
    <n v="113"/>
    <n v="138525"/>
    <n v="9"/>
    <n v="13.65000045"/>
    <n v="3"/>
    <n v="0"/>
    <n v="0"/>
    <n v="0"/>
  </r>
  <r>
    <n v="1314355"/>
    <n v="1178"/>
    <n v="179922"/>
    <x v="3"/>
    <x v="0"/>
    <n v="114"/>
    <n v="150858"/>
    <n v="21"/>
    <n v="30.26000011"/>
    <n v="1"/>
    <n v="0"/>
    <n v="0"/>
    <n v="0"/>
  </r>
  <r>
    <n v="1314357"/>
    <n v="1178"/>
    <n v="179924"/>
    <x v="0"/>
    <x v="1"/>
    <n v="101"/>
    <n v="524306"/>
    <n v="81"/>
    <n v="113.68000290000001"/>
    <n v="10"/>
    <n v="4"/>
    <n v="4.9382716049382713"/>
    <n v="28.420000725000001"/>
  </r>
  <r>
    <n v="1314358"/>
    <n v="1178"/>
    <n v="179925"/>
    <x v="0"/>
    <x v="1"/>
    <n v="102"/>
    <n v="104496"/>
    <n v="9"/>
    <n v="11.42999983"/>
    <n v="3"/>
    <n v="2"/>
    <n v="22.222222222222221"/>
    <n v="5.7149999149999999"/>
  </r>
  <r>
    <n v="1314359"/>
    <n v="1178"/>
    <n v="179926"/>
    <x v="0"/>
    <x v="1"/>
    <n v="103"/>
    <n v="452519"/>
    <n v="68"/>
    <n v="99.52000237"/>
    <n v="7"/>
    <n v="2"/>
    <n v="2.9411764705882351"/>
    <n v="49.760001185"/>
  </r>
  <r>
    <n v="1314360"/>
    <n v="1178"/>
    <n v="179927"/>
    <x v="0"/>
    <x v="1"/>
    <n v="104"/>
    <n v="442919"/>
    <n v="76"/>
    <n v="110.7800021"/>
    <n v="21"/>
    <n v="2"/>
    <n v="2.6315789473684208"/>
    <n v="55.390001050000002"/>
  </r>
  <r>
    <n v="1314361"/>
    <n v="1178"/>
    <n v="179928"/>
    <x v="0"/>
    <x v="1"/>
    <n v="105"/>
    <n v="596831"/>
    <n v="86"/>
    <n v="120.8799992"/>
    <n v="11"/>
    <n v="0"/>
    <n v="0"/>
    <n v="0"/>
  </r>
  <r>
    <n v="1314362"/>
    <n v="1178"/>
    <n v="179929"/>
    <x v="0"/>
    <x v="1"/>
    <n v="106"/>
    <n v="173912"/>
    <n v="26"/>
    <n v="35.540000319999997"/>
    <n v="2"/>
    <n v="1"/>
    <n v="3.8461538461538463"/>
    <n v="35.540000319999997"/>
  </r>
  <r>
    <n v="1314363"/>
    <n v="1178"/>
    <n v="179930"/>
    <x v="0"/>
    <x v="1"/>
    <n v="107"/>
    <n v="780967"/>
    <n v="86"/>
    <n v="119.64000179999999"/>
    <n v="20"/>
    <n v="4"/>
    <n v="4.6511627906976747"/>
    <n v="29.910000449999998"/>
  </r>
  <r>
    <n v="1314364"/>
    <n v="1178"/>
    <n v="179931"/>
    <x v="0"/>
    <x v="1"/>
    <n v="108"/>
    <n v="132124"/>
    <n v="8"/>
    <n v="11.18999994"/>
    <n v="4"/>
    <n v="0"/>
    <n v="0"/>
    <n v="0"/>
  </r>
  <r>
    <n v="1314365"/>
    <n v="1178"/>
    <n v="179932"/>
    <x v="0"/>
    <x v="1"/>
    <n v="109"/>
    <n v="623137"/>
    <n v="100"/>
    <n v="138.92000060000001"/>
    <n v="12"/>
    <n v="1"/>
    <n v="1"/>
    <n v="138.92000060000001"/>
  </r>
  <r>
    <n v="1314366"/>
    <n v="1178"/>
    <n v="179933"/>
    <x v="0"/>
    <x v="1"/>
    <n v="110"/>
    <n v="99020"/>
    <n v="10"/>
    <n v="14.48000044"/>
    <n v="4"/>
    <n v="1"/>
    <n v="10"/>
    <n v="14.48000044"/>
  </r>
  <r>
    <n v="1314367"/>
    <n v="1178"/>
    <n v="179934"/>
    <x v="0"/>
    <x v="1"/>
    <n v="111"/>
    <n v="665817"/>
    <n v="117"/>
    <n v="163.8000002"/>
    <n v="23"/>
    <n v="9"/>
    <n v="7.6923076923076925"/>
    <n v="18.200000022222223"/>
  </r>
  <r>
    <n v="1314368"/>
    <n v="1178"/>
    <n v="179935"/>
    <x v="0"/>
    <x v="1"/>
    <n v="112"/>
    <n v="699232"/>
    <n v="80"/>
    <n v="111.9899995"/>
    <n v="12"/>
    <n v="3"/>
    <n v="3.75"/>
    <n v="37.329999833333332"/>
  </r>
  <r>
    <n v="1314371"/>
    <n v="1178"/>
    <n v="179938"/>
    <x v="1"/>
    <x v="1"/>
    <n v="100"/>
    <n v="72982"/>
    <n v="11"/>
    <n v="15.04999995"/>
    <n v="1"/>
    <n v="0"/>
    <n v="0"/>
    <n v="0"/>
  </r>
  <r>
    <n v="1314372"/>
    <n v="1178"/>
    <n v="179939"/>
    <x v="1"/>
    <x v="1"/>
    <n v="101"/>
    <n v="975884"/>
    <n v="167"/>
    <n v="237.3199975"/>
    <n v="14"/>
    <n v="3"/>
    <n v="1.7964071856287425"/>
    <n v="79.106665833333338"/>
  </r>
  <r>
    <n v="1314373"/>
    <n v="1178"/>
    <n v="179940"/>
    <x v="1"/>
    <x v="1"/>
    <n v="102"/>
    <n v="245607"/>
    <n v="33"/>
    <n v="47.879999519999998"/>
    <n v="3"/>
    <n v="1"/>
    <n v="3.0303030303030303"/>
    <n v="47.879999519999998"/>
  </r>
  <r>
    <n v="1314377"/>
    <n v="1178"/>
    <n v="179944"/>
    <x v="1"/>
    <x v="1"/>
    <n v="106"/>
    <n v="485369"/>
    <n v="114"/>
    <n v="164.64000150000001"/>
    <n v="3"/>
    <n v="0"/>
    <n v="0"/>
    <n v="0"/>
  </r>
  <r>
    <n v="1314378"/>
    <n v="1178"/>
    <n v="179945"/>
    <x v="1"/>
    <x v="1"/>
    <n v="107"/>
    <n v="866355"/>
    <n v="139"/>
    <n v="200.82999609999999"/>
    <n v="11"/>
    <n v="5"/>
    <n v="3.5971223021582732"/>
    <n v="40.165999219999996"/>
  </r>
  <r>
    <n v="1314379"/>
    <n v="1178"/>
    <n v="179946"/>
    <x v="1"/>
    <x v="1"/>
    <n v="108"/>
    <n v="502710"/>
    <n v="72"/>
    <n v="105.2199969"/>
    <n v="8"/>
    <n v="2"/>
    <n v="2.7777777777777777"/>
    <n v="52.609998449999999"/>
  </r>
  <r>
    <n v="1314380"/>
    <n v="1178"/>
    <n v="179947"/>
    <x v="1"/>
    <x v="1"/>
    <n v="109"/>
    <n v="475184"/>
    <n v="88"/>
    <n v="127.3200028"/>
    <n v="4"/>
    <n v="1"/>
    <n v="1.1363636363636365"/>
    <n v="127.3200028"/>
  </r>
  <r>
    <n v="1314381"/>
    <n v="1178"/>
    <n v="179948"/>
    <x v="1"/>
    <x v="1"/>
    <n v="110"/>
    <n v="357401"/>
    <n v="47"/>
    <n v="68.670000079999994"/>
    <n v="8"/>
    <n v="1"/>
    <n v="2.1276595744680851"/>
    <n v="68.670000079999994"/>
  </r>
  <r>
    <n v="1314382"/>
    <n v="1178"/>
    <n v="179949"/>
    <x v="1"/>
    <x v="1"/>
    <n v="111"/>
    <n v="99810"/>
    <n v="14"/>
    <n v="20.050000189999999"/>
    <n v="2"/>
    <n v="0"/>
    <n v="0"/>
    <n v="0"/>
  </r>
  <r>
    <n v="1314383"/>
    <n v="1178"/>
    <n v="179950"/>
    <x v="1"/>
    <x v="1"/>
    <n v="112"/>
    <n v="81569"/>
    <n v="6"/>
    <n v="9.4099999669999992"/>
    <n v="3"/>
    <n v="1"/>
    <n v="16.666666666666664"/>
    <n v="9.4099999669999992"/>
  </r>
  <r>
    <n v="1314384"/>
    <n v="1178"/>
    <n v="179951"/>
    <x v="1"/>
    <x v="1"/>
    <n v="113"/>
    <n v="441192"/>
    <n v="53"/>
    <n v="77.599999789999998"/>
    <n v="6"/>
    <n v="2"/>
    <n v="3.7735849056603774"/>
    <n v="38.799999894999999"/>
  </r>
  <r>
    <n v="1314385"/>
    <n v="1178"/>
    <n v="179952"/>
    <x v="1"/>
    <x v="1"/>
    <n v="114"/>
    <n v="90470"/>
    <n v="11"/>
    <n v="16.730000019999999"/>
    <n v="1"/>
    <n v="1"/>
    <n v="9.0909090909090917"/>
    <n v="16.730000019999999"/>
  </r>
  <r>
    <n v="1314386"/>
    <n v="1178"/>
    <n v="179953"/>
    <x v="2"/>
    <x v="1"/>
    <n v="100"/>
    <n v="834243"/>
    <n v="166"/>
    <n v="246.74999750000001"/>
    <n v="18"/>
    <n v="7"/>
    <n v="4.2168674698795181"/>
    <n v="35.249999642857141"/>
  </r>
  <r>
    <n v="1314387"/>
    <n v="1178"/>
    <n v="179954"/>
    <x v="2"/>
    <x v="1"/>
    <n v="101"/>
    <n v="696612"/>
    <n v="152"/>
    <n v="223.18999479999999"/>
    <n v="31"/>
    <n v="9"/>
    <n v="5.9210526315789469"/>
    <n v="24.79888831111111"/>
  </r>
  <r>
    <n v="1314388"/>
    <n v="1178"/>
    <n v="179955"/>
    <x v="2"/>
    <x v="1"/>
    <n v="102"/>
    <n v="329333"/>
    <n v="48"/>
    <n v="67.609999180000003"/>
    <n v="1"/>
    <n v="0"/>
    <n v="0"/>
    <n v="0"/>
  </r>
  <r>
    <n v="1314389"/>
    <n v="1178"/>
    <n v="179956"/>
    <x v="2"/>
    <x v="1"/>
    <n v="103"/>
    <n v="1114711"/>
    <n v="224"/>
    <n v="319.00000189999997"/>
    <n v="6"/>
    <n v="0"/>
    <n v="0"/>
    <n v="0"/>
  </r>
  <r>
    <n v="1314390"/>
    <n v="1178"/>
    <n v="179957"/>
    <x v="2"/>
    <x v="1"/>
    <n v="104"/>
    <n v="267316"/>
    <n v="58"/>
    <n v="82.929998870000006"/>
    <n v="3"/>
    <n v="0"/>
    <n v="0"/>
    <n v="0"/>
  </r>
  <r>
    <n v="1314391"/>
    <n v="1178"/>
    <n v="179958"/>
    <x v="2"/>
    <x v="1"/>
    <n v="105"/>
    <n v="228629"/>
    <n v="38"/>
    <n v="57"/>
    <n v="2"/>
    <n v="0"/>
    <n v="0"/>
    <n v="0"/>
  </r>
  <r>
    <n v="1314392"/>
    <n v="1178"/>
    <n v="179959"/>
    <x v="2"/>
    <x v="1"/>
    <n v="106"/>
    <n v="758340"/>
    <n v="159"/>
    <n v="233.11000200000001"/>
    <n v="13"/>
    <n v="4"/>
    <n v="2.5157232704402519"/>
    <n v="58.277500500000002"/>
  </r>
  <r>
    <n v="1314393"/>
    <n v="1178"/>
    <n v="179960"/>
    <x v="2"/>
    <x v="1"/>
    <n v="107"/>
    <n v="877535"/>
    <n v="149"/>
    <n v="217.7799966"/>
    <n v="5"/>
    <n v="2"/>
    <n v="1.3422818791946309"/>
    <n v="108.8899983"/>
  </r>
  <r>
    <n v="1314394"/>
    <n v="1178"/>
    <n v="179961"/>
    <x v="2"/>
    <x v="1"/>
    <n v="108"/>
    <n v="1357386"/>
    <n v="223"/>
    <n v="323.06000710000001"/>
    <n v="10"/>
    <n v="1"/>
    <n v="0.44843049327354262"/>
    <n v="323.06000710000001"/>
  </r>
  <r>
    <n v="1314395"/>
    <n v="1178"/>
    <n v="179962"/>
    <x v="2"/>
    <x v="1"/>
    <n v="109"/>
    <n v="280240"/>
    <n v="61"/>
    <n v="87.990001680000006"/>
    <n v="2"/>
    <n v="2"/>
    <n v="3.278688524590164"/>
    <n v="43.995000840000003"/>
  </r>
  <r>
    <n v="1314396"/>
    <n v="1178"/>
    <n v="179963"/>
    <x v="2"/>
    <x v="1"/>
    <n v="110"/>
    <n v="419922"/>
    <n v="75"/>
    <n v="105.4500008"/>
    <n v="3"/>
    <n v="1"/>
    <n v="1.3333333333333335"/>
    <n v="105.4500008"/>
  </r>
  <r>
    <n v="1314397"/>
    <n v="1178"/>
    <n v="179964"/>
    <x v="2"/>
    <x v="1"/>
    <n v="111"/>
    <n v="402975"/>
    <n v="83"/>
    <n v="120.8999977"/>
    <n v="1"/>
    <n v="0"/>
    <n v="0"/>
    <n v="0"/>
  </r>
  <r>
    <n v="1314398"/>
    <n v="1178"/>
    <n v="179965"/>
    <x v="2"/>
    <x v="1"/>
    <n v="112"/>
    <n v="1137635"/>
    <n v="211"/>
    <n v="301.0499992"/>
    <n v="30"/>
    <n v="10"/>
    <n v="4.7393364928909953"/>
    <n v="30.104999920000001"/>
  </r>
  <r>
    <n v="1314400"/>
    <n v="1178"/>
    <n v="179967"/>
    <x v="2"/>
    <x v="1"/>
    <n v="114"/>
    <n v="250234"/>
    <n v="40"/>
    <n v="62.31999922"/>
    <n v="4"/>
    <n v="1"/>
    <n v="2.5"/>
    <n v="62.31999922"/>
  </r>
  <r>
    <n v="1314401"/>
    <n v="1178"/>
    <n v="179968"/>
    <x v="3"/>
    <x v="1"/>
    <n v="100"/>
    <n v="904907"/>
    <n v="195"/>
    <n v="279.21999499999998"/>
    <n v="11"/>
    <n v="1"/>
    <n v="0.51282051282051277"/>
    <n v="279.21999499999998"/>
  </r>
  <r>
    <n v="1314402"/>
    <n v="1178"/>
    <n v="179969"/>
    <x v="3"/>
    <x v="1"/>
    <n v="101"/>
    <n v="589270"/>
    <n v="107"/>
    <n v="158.05000229999999"/>
    <n v="10"/>
    <n v="4"/>
    <n v="3.7383177570093453"/>
    <n v="39.512500574999997"/>
  </r>
  <r>
    <n v="1314403"/>
    <n v="1178"/>
    <n v="179970"/>
    <x v="3"/>
    <x v="1"/>
    <n v="102"/>
    <n v="168714"/>
    <n v="24"/>
    <n v="36.01000071"/>
    <n v="2"/>
    <n v="2"/>
    <n v="8.3333333333333321"/>
    <n v="18.005000355"/>
  </r>
  <r>
    <n v="1314404"/>
    <n v="1178"/>
    <n v="179971"/>
    <x v="3"/>
    <x v="1"/>
    <n v="103"/>
    <n v="71982"/>
    <n v="11"/>
    <n v="16.340000509999999"/>
    <n v="1"/>
    <n v="0"/>
    <n v="0"/>
    <n v="0"/>
  </r>
  <r>
    <n v="1314405"/>
    <n v="1178"/>
    <n v="179972"/>
    <x v="3"/>
    <x v="1"/>
    <n v="104"/>
    <n v="558666"/>
    <n v="110"/>
    <n v="162.63999749999999"/>
    <n v="14"/>
    <n v="5"/>
    <n v="4.5454545454545459"/>
    <n v="32.5279995"/>
  </r>
  <r>
    <n v="1314406"/>
    <n v="1178"/>
    <n v="179973"/>
    <x v="3"/>
    <x v="1"/>
    <n v="105"/>
    <n v="1118200"/>
    <n v="235"/>
    <n v="333.74999430000003"/>
    <n v="11"/>
    <n v="4"/>
    <n v="1.7021276595744681"/>
    <n v="83.437498575000006"/>
  </r>
  <r>
    <n v="1314407"/>
    <n v="1178"/>
    <n v="179974"/>
    <x v="3"/>
    <x v="1"/>
    <n v="106"/>
    <n v="107100"/>
    <n v="23"/>
    <n v="33.71000051"/>
    <n v="1"/>
    <n v="0"/>
    <n v="0"/>
    <n v="0"/>
  </r>
  <r>
    <n v="1314408"/>
    <n v="1178"/>
    <n v="179975"/>
    <x v="3"/>
    <x v="1"/>
    <n v="107"/>
    <n v="877769"/>
    <n v="160"/>
    <n v="232.5900005"/>
    <n v="13"/>
    <n v="4"/>
    <n v="2.5"/>
    <n v="58.147500125000001"/>
  </r>
  <r>
    <n v="1314409"/>
    <n v="1178"/>
    <n v="179976"/>
    <x v="3"/>
    <x v="1"/>
    <n v="108"/>
    <n v="212508"/>
    <n v="33"/>
    <n v="47.690000060000003"/>
    <n v="4"/>
    <n v="1"/>
    <n v="3.0303030303030303"/>
    <n v="47.690000060000003"/>
  </r>
  <r>
    <n v="1314410"/>
    <n v="1178"/>
    <n v="179977"/>
    <x v="3"/>
    <x v="1"/>
    <n v="109"/>
    <n v="1129773"/>
    <n v="252"/>
    <n v="358.18999700000001"/>
    <n v="13"/>
    <n v="2"/>
    <n v="0.79365079365079361"/>
    <n v="179.0949985"/>
  </r>
  <r>
    <n v="1314411"/>
    <n v="1178"/>
    <n v="179978"/>
    <x v="3"/>
    <x v="1"/>
    <n v="110"/>
    <n v="637549"/>
    <n v="120"/>
    <n v="173.88000349999999"/>
    <n v="3"/>
    <n v="0"/>
    <n v="0"/>
    <n v="0"/>
  </r>
  <r>
    <n v="1314412"/>
    <n v="1178"/>
    <n v="179979"/>
    <x v="3"/>
    <x v="1"/>
    <n v="111"/>
    <n v="151531"/>
    <n v="28"/>
    <n v="40.28999949"/>
    <n v="2"/>
    <n v="0"/>
    <n v="0"/>
    <n v="0"/>
  </r>
  <r>
    <n v="1314414"/>
    <n v="1178"/>
    <n v="179981"/>
    <x v="3"/>
    <x v="1"/>
    <n v="113"/>
    <n v="790253"/>
    <n v="135"/>
    <n v="198.71000050000001"/>
    <n v="8"/>
    <n v="2"/>
    <n v="1.4814814814814816"/>
    <n v="99.355000250000003"/>
  </r>
  <r>
    <n v="1314415"/>
    <n v="1178"/>
    <n v="179982"/>
    <x v="3"/>
    <x v="1"/>
    <n v="114"/>
    <n v="513161"/>
    <n v="114"/>
    <n v="165.60999870000001"/>
    <n v="5"/>
    <n v="2"/>
    <n v="1.7543859649122806"/>
    <n v="82.80499935000000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3">
  <r>
    <n v="708746"/>
    <n v="916"/>
    <n v="103916"/>
    <x v="0"/>
    <x v="0"/>
    <n v="15"/>
    <n v="7350"/>
    <n v="1"/>
    <n v="1.4299999480000001"/>
    <n v="2"/>
    <n v="1"/>
    <n v="100"/>
    <n v="1.4299999480000001"/>
    <n v="1.3605442176870748E-2"/>
  </r>
  <r>
    <n v="708749"/>
    <n v="916"/>
    <n v="103917"/>
    <x v="0"/>
    <x v="0"/>
    <n v="16"/>
    <n v="17861"/>
    <n v="2"/>
    <n v="1.820000023"/>
    <n v="2"/>
    <n v="0"/>
    <n v="0"/>
    <n v="0"/>
    <n v="1.1197581322434353E-2"/>
  </r>
  <r>
    <n v="708771"/>
    <n v="916"/>
    <n v="103920"/>
    <x v="0"/>
    <x v="0"/>
    <n v="20"/>
    <n v="693"/>
    <n v="0"/>
    <n v="0"/>
    <n v="1"/>
    <n v="0"/>
    <n v="0"/>
    <n v="0"/>
    <n v="0"/>
  </r>
  <r>
    <n v="708815"/>
    <n v="916"/>
    <n v="103928"/>
    <x v="0"/>
    <x v="0"/>
    <n v="28"/>
    <n v="4259"/>
    <n v="1"/>
    <n v="1.25"/>
    <n v="1"/>
    <n v="0"/>
    <n v="0"/>
    <n v="0"/>
    <n v="2.3479690068091103E-2"/>
  </r>
  <r>
    <n v="708818"/>
    <n v="916"/>
    <n v="103928"/>
    <x v="0"/>
    <x v="0"/>
    <n v="28"/>
    <n v="4133"/>
    <n v="1"/>
    <n v="1.289999962"/>
    <n v="1"/>
    <n v="1"/>
    <n v="100"/>
    <n v="1.289999962"/>
    <n v="2.4195499637067505E-2"/>
  </r>
  <r>
    <n v="708820"/>
    <n v="916"/>
    <n v="103929"/>
    <x v="0"/>
    <x v="0"/>
    <n v="29"/>
    <n v="1915"/>
    <n v="0"/>
    <n v="0"/>
    <n v="1"/>
    <n v="1"/>
    <n v="0"/>
    <n v="0"/>
    <n v="0"/>
  </r>
  <r>
    <n v="708889"/>
    <n v="916"/>
    <n v="103940"/>
    <x v="0"/>
    <x v="0"/>
    <n v="15"/>
    <n v="15615"/>
    <n v="3"/>
    <n v="4.7699999809999998"/>
    <n v="1"/>
    <n v="0"/>
    <n v="0"/>
    <n v="0"/>
    <n v="1.921229586935639E-2"/>
  </r>
  <r>
    <n v="708895"/>
    <n v="916"/>
    <n v="103941"/>
    <x v="0"/>
    <x v="0"/>
    <n v="16"/>
    <n v="10951"/>
    <n v="1"/>
    <n v="1.269999981"/>
    <n v="1"/>
    <n v="1"/>
    <n v="100"/>
    <n v="1.269999981"/>
    <n v="9.131586156515388E-3"/>
  </r>
  <r>
    <n v="708953"/>
    <n v="916"/>
    <n v="103951"/>
    <x v="0"/>
    <x v="0"/>
    <n v="27"/>
    <n v="2355"/>
    <n v="1"/>
    <n v="1.5"/>
    <n v="1"/>
    <n v="0"/>
    <n v="0"/>
    <n v="0"/>
    <n v="4.2462845010615716E-2"/>
  </r>
  <r>
    <n v="708958"/>
    <n v="916"/>
    <n v="103952"/>
    <x v="0"/>
    <x v="0"/>
    <n v="28"/>
    <n v="9502"/>
    <n v="3"/>
    <n v="3.1599999670000001"/>
    <n v="1"/>
    <n v="0"/>
    <n v="0"/>
    <n v="0"/>
    <n v="3.157230056830141E-2"/>
  </r>
  <r>
    <n v="708979"/>
    <n v="916"/>
    <n v="103955"/>
    <x v="0"/>
    <x v="0"/>
    <n v="31"/>
    <n v="1224"/>
    <n v="0"/>
    <n v="0"/>
    <n v="1"/>
    <n v="0"/>
    <n v="0"/>
    <n v="0"/>
    <n v="0"/>
  </r>
  <r>
    <n v="709023"/>
    <n v="916"/>
    <n v="103962"/>
    <x v="0"/>
    <x v="0"/>
    <n v="7"/>
    <n v="735"/>
    <n v="0"/>
    <n v="0"/>
    <n v="1"/>
    <n v="0"/>
    <n v="0"/>
    <n v="0"/>
    <n v="0"/>
  </r>
  <r>
    <n v="709038"/>
    <n v="916"/>
    <n v="103965"/>
    <x v="0"/>
    <x v="0"/>
    <n v="16"/>
    <n v="5117"/>
    <n v="0"/>
    <n v="0"/>
    <n v="1"/>
    <n v="0"/>
    <n v="0"/>
    <n v="0"/>
    <n v="0"/>
  </r>
  <r>
    <n v="709040"/>
    <n v="916"/>
    <n v="103965"/>
    <x v="0"/>
    <x v="0"/>
    <n v="16"/>
    <n v="5120"/>
    <n v="0"/>
    <n v="0"/>
    <n v="1"/>
    <n v="0"/>
    <n v="0"/>
    <n v="0"/>
    <n v="0"/>
  </r>
  <r>
    <n v="709059"/>
    <n v="916"/>
    <n v="103968"/>
    <x v="0"/>
    <x v="0"/>
    <n v="20"/>
    <n v="14669"/>
    <n v="7"/>
    <n v="10.280000210000001"/>
    <n v="1"/>
    <n v="1"/>
    <n v="14.285714285714285"/>
    <n v="10.280000210000001"/>
    <n v="4.7719680959847299E-2"/>
  </r>
  <r>
    <n v="709105"/>
    <n v="916"/>
    <n v="103976"/>
    <x v="0"/>
    <x v="0"/>
    <n v="28"/>
    <n v="1241"/>
    <n v="0"/>
    <n v="0"/>
    <n v="1"/>
    <n v="1"/>
    <n v="0"/>
    <n v="0"/>
    <n v="0"/>
  </r>
  <r>
    <n v="709115"/>
    <n v="916"/>
    <n v="103978"/>
    <x v="0"/>
    <x v="0"/>
    <n v="30"/>
    <n v="2305"/>
    <n v="1"/>
    <n v="0.56999999300000004"/>
    <n v="1"/>
    <n v="0"/>
    <n v="0"/>
    <n v="0"/>
    <n v="4.3383947939262472E-2"/>
  </r>
  <r>
    <n v="709124"/>
    <n v="916"/>
    <n v="103979"/>
    <x v="0"/>
    <x v="0"/>
    <n v="31"/>
    <n v="1024"/>
    <n v="0"/>
    <n v="0"/>
    <n v="1"/>
    <n v="1"/>
    <n v="0"/>
    <n v="0"/>
    <n v="0"/>
  </r>
  <r>
    <n v="709179"/>
    <n v="916"/>
    <n v="103988"/>
    <x v="1"/>
    <x v="0"/>
    <n v="15"/>
    <n v="4627"/>
    <n v="1"/>
    <n v="1.690000057"/>
    <n v="1"/>
    <n v="0"/>
    <n v="0"/>
    <n v="0"/>
    <n v="2.1612275772638859E-2"/>
  </r>
  <r>
    <n v="709183"/>
    <n v="916"/>
    <n v="103989"/>
    <x v="1"/>
    <x v="0"/>
    <n v="16"/>
    <n v="21026"/>
    <n v="4"/>
    <n v="4.6300001139999996"/>
    <n v="2"/>
    <n v="1"/>
    <n v="25"/>
    <n v="4.6300001139999996"/>
    <n v="1.9024065442785124E-2"/>
  </r>
  <r>
    <n v="709320"/>
    <n v="916"/>
    <n v="104012"/>
    <x v="1"/>
    <x v="0"/>
    <n v="15"/>
    <n v="1422"/>
    <n v="0"/>
    <n v="0"/>
    <n v="1"/>
    <n v="1"/>
    <n v="0"/>
    <n v="0"/>
    <n v="0"/>
  </r>
  <r>
    <n v="709323"/>
    <n v="916"/>
    <n v="104012"/>
    <x v="1"/>
    <x v="0"/>
    <n v="15"/>
    <n v="7132"/>
    <n v="2"/>
    <n v="2.6099998950000001"/>
    <n v="1"/>
    <n v="0"/>
    <n v="0"/>
    <n v="0"/>
    <n v="2.8042624789680313E-2"/>
  </r>
  <r>
    <n v="709326"/>
    <n v="916"/>
    <n v="104013"/>
    <x v="1"/>
    <x v="0"/>
    <n v="16"/>
    <n v="12190"/>
    <n v="2"/>
    <n v="3.0499999519999998"/>
    <n v="1"/>
    <n v="0"/>
    <n v="0"/>
    <n v="0"/>
    <n v="1.6406890894175553E-2"/>
  </r>
  <r>
    <n v="709327"/>
    <n v="916"/>
    <n v="104013"/>
    <x v="1"/>
    <x v="0"/>
    <n v="16"/>
    <n v="12193"/>
    <n v="2"/>
    <n v="3.0599999430000002"/>
    <n v="1"/>
    <n v="1"/>
    <n v="50"/>
    <n v="3.0599999430000002"/>
    <n v="1.6402854096612809E-2"/>
  </r>
  <r>
    <n v="709328"/>
    <n v="916"/>
    <n v="104013"/>
    <x v="1"/>
    <x v="0"/>
    <n v="16"/>
    <n v="3332"/>
    <n v="0"/>
    <n v="0"/>
    <n v="1"/>
    <n v="1"/>
    <n v="0"/>
    <n v="0"/>
    <n v="0"/>
  </r>
  <r>
    <n v="709455"/>
    <n v="916"/>
    <n v="104034"/>
    <x v="1"/>
    <x v="0"/>
    <n v="7"/>
    <n v="559"/>
    <n v="0"/>
    <n v="0"/>
    <n v="1"/>
    <n v="0"/>
    <n v="0"/>
    <n v="0"/>
    <n v="0"/>
  </r>
  <r>
    <n v="709544"/>
    <n v="916"/>
    <n v="104049"/>
    <x v="1"/>
    <x v="0"/>
    <n v="29"/>
    <n v="7440"/>
    <n v="2"/>
    <n v="2.9800000190000002"/>
    <n v="1"/>
    <n v="1"/>
    <n v="50"/>
    <n v="2.9800000190000002"/>
    <n v="2.6881720430107527E-2"/>
  </r>
  <r>
    <n v="709614"/>
    <n v="916"/>
    <n v="104061"/>
    <x v="2"/>
    <x v="0"/>
    <n v="16"/>
    <n v="19113"/>
    <n v="4"/>
    <n v="5.5200000999999999"/>
    <n v="1"/>
    <n v="0"/>
    <n v="0"/>
    <n v="0"/>
    <n v="2.0928164076806362E-2"/>
  </r>
  <r>
    <n v="709756"/>
    <n v="916"/>
    <n v="104085"/>
    <x v="2"/>
    <x v="0"/>
    <n v="16"/>
    <n v="10976"/>
    <n v="2"/>
    <n v="1.690000057"/>
    <n v="1"/>
    <n v="1"/>
    <n v="50"/>
    <n v="1.690000057"/>
    <n v="1.8221574344023325E-2"/>
  </r>
  <r>
    <n v="709761"/>
    <n v="916"/>
    <n v="104085"/>
    <x v="2"/>
    <x v="0"/>
    <n v="16"/>
    <n v="2861"/>
    <n v="0"/>
    <n v="0"/>
    <n v="1"/>
    <n v="0"/>
    <n v="0"/>
    <n v="0"/>
    <n v="0"/>
  </r>
  <r>
    <n v="709899"/>
    <n v="916"/>
    <n v="104108"/>
    <x v="2"/>
    <x v="0"/>
    <n v="15"/>
    <n v="1398"/>
    <n v="0"/>
    <n v="0"/>
    <n v="1"/>
    <n v="1"/>
    <n v="0"/>
    <n v="0"/>
    <n v="0"/>
  </r>
  <r>
    <n v="709901"/>
    <n v="916"/>
    <n v="104109"/>
    <x v="2"/>
    <x v="0"/>
    <n v="16"/>
    <n v="23817"/>
    <n v="7"/>
    <n v="8.4700001480000005"/>
    <n v="1"/>
    <n v="1"/>
    <n v="14.285714285714285"/>
    <n v="8.4700001480000005"/>
    <n v="2.939077129781249E-2"/>
  </r>
  <r>
    <n v="710045"/>
    <n v="916"/>
    <n v="104133"/>
    <x v="3"/>
    <x v="0"/>
    <n v="16"/>
    <n v="47224"/>
    <n v="12"/>
    <n v="15.82000017"/>
    <n v="1"/>
    <n v="0"/>
    <n v="0"/>
    <n v="0"/>
    <n v="2.5410808063696423E-2"/>
  </r>
  <r>
    <n v="710088"/>
    <n v="916"/>
    <n v="104140"/>
    <x v="3"/>
    <x v="0"/>
    <n v="24"/>
    <n v="2283"/>
    <n v="1"/>
    <n v="1.4700000289999999"/>
    <n v="1"/>
    <n v="0"/>
    <n v="0"/>
    <n v="0"/>
    <n v="4.3802014892685065E-2"/>
  </r>
  <r>
    <n v="710360"/>
    <n v="916"/>
    <n v="104185"/>
    <x v="3"/>
    <x v="0"/>
    <n v="21"/>
    <n v="2182"/>
    <n v="1"/>
    <n v="1.5299999710000001"/>
    <n v="1"/>
    <n v="1"/>
    <n v="100"/>
    <n v="1.5299999710000001"/>
    <n v="4.5829514207149404E-2"/>
  </r>
  <r>
    <n v="710477"/>
    <n v="916"/>
    <n v="104205"/>
    <x v="0"/>
    <x v="1"/>
    <n v="16"/>
    <n v="2654"/>
    <n v="0"/>
    <n v="0"/>
    <n v="1"/>
    <n v="1"/>
    <n v="0"/>
    <n v="0"/>
    <n v="0"/>
  </r>
  <r>
    <n v="710480"/>
    <n v="916"/>
    <n v="104205"/>
    <x v="0"/>
    <x v="1"/>
    <n v="16"/>
    <n v="57665"/>
    <n v="14"/>
    <n v="18.06999969"/>
    <n v="1"/>
    <n v="1"/>
    <n v="7.1428571428571423"/>
    <n v="18.06999969"/>
    <n v="2.4278158328275384E-2"/>
  </r>
  <r>
    <n v="710571"/>
    <n v="916"/>
    <n v="104220"/>
    <x v="0"/>
    <x v="1"/>
    <n v="32"/>
    <n v="3091"/>
    <n v="1"/>
    <n v="1.6100000139999999"/>
    <n v="1"/>
    <n v="1"/>
    <n v="100"/>
    <n v="1.6100000139999999"/>
    <n v="3.2351989647363313E-2"/>
  </r>
  <r>
    <n v="710617"/>
    <n v="916"/>
    <n v="104228"/>
    <x v="0"/>
    <x v="1"/>
    <n v="15"/>
    <n v="5014"/>
    <n v="1"/>
    <n v="1.190000057"/>
    <n v="1"/>
    <n v="0"/>
    <n v="0"/>
    <n v="0"/>
    <n v="1.994415636218588E-2"/>
  </r>
  <r>
    <n v="710623"/>
    <n v="916"/>
    <n v="104229"/>
    <x v="0"/>
    <x v="1"/>
    <n v="16"/>
    <n v="38726"/>
    <n v="7"/>
    <n v="9.2200002669999996"/>
    <n v="1"/>
    <n v="0"/>
    <n v="0"/>
    <n v="0"/>
    <n v="1.8075711408356142E-2"/>
  </r>
  <r>
    <n v="710628"/>
    <n v="916"/>
    <n v="104230"/>
    <x v="0"/>
    <x v="1"/>
    <n v="18"/>
    <n v="1473"/>
    <n v="0"/>
    <n v="0"/>
    <n v="1"/>
    <n v="0"/>
    <n v="0"/>
    <n v="0"/>
    <n v="0"/>
  </r>
  <r>
    <n v="710682"/>
    <n v="916"/>
    <n v="104239"/>
    <x v="0"/>
    <x v="1"/>
    <n v="27"/>
    <n v="1186"/>
    <n v="0"/>
    <n v="0"/>
    <n v="1"/>
    <n v="0"/>
    <n v="0"/>
    <n v="0"/>
    <n v="0"/>
  </r>
  <r>
    <n v="710763"/>
    <n v="916"/>
    <n v="104252"/>
    <x v="0"/>
    <x v="1"/>
    <n v="15"/>
    <n v="5369"/>
    <n v="1"/>
    <n v="1.5099999900000001"/>
    <n v="1"/>
    <n v="0"/>
    <n v="0"/>
    <n v="0"/>
    <n v="1.8625442354255912E-2"/>
  </r>
  <r>
    <n v="710836"/>
    <n v="916"/>
    <n v="104265"/>
    <x v="0"/>
    <x v="1"/>
    <n v="29"/>
    <n v="22221"/>
    <n v="7"/>
    <n v="9.4300000669999999"/>
    <n v="1"/>
    <n v="1"/>
    <n v="14.285714285714285"/>
    <n v="9.4300000669999999"/>
    <n v="3.1501732595292743E-2"/>
  </r>
  <r>
    <n v="710867"/>
    <n v="916"/>
    <n v="104270"/>
    <x v="0"/>
    <x v="1"/>
    <n v="63"/>
    <n v="1185"/>
    <n v="0"/>
    <n v="0"/>
    <n v="1"/>
    <n v="0"/>
    <n v="0"/>
    <n v="0"/>
    <n v="0"/>
  </r>
  <r>
    <n v="710880"/>
    <n v="916"/>
    <n v="104272"/>
    <x v="0"/>
    <x v="1"/>
    <n v="65"/>
    <n v="13019"/>
    <n v="5"/>
    <n v="6.9600000380000004"/>
    <n v="1"/>
    <n v="0"/>
    <n v="0"/>
    <n v="0"/>
    <n v="3.8405407481373374E-2"/>
  </r>
  <r>
    <n v="710961"/>
    <n v="916"/>
    <n v="104285"/>
    <x v="1"/>
    <x v="1"/>
    <n v="25"/>
    <n v="2508"/>
    <n v="1"/>
    <n v="1.2200000289999999"/>
    <n v="1"/>
    <n v="0"/>
    <n v="0"/>
    <n v="0"/>
    <n v="3.9872408293460927E-2"/>
  </r>
  <r>
    <n v="710968"/>
    <n v="916"/>
    <n v="104287"/>
    <x v="1"/>
    <x v="1"/>
    <n v="27"/>
    <n v="5864"/>
    <n v="2"/>
    <n v="2.7999999519999998"/>
    <n v="1"/>
    <n v="1"/>
    <n v="50"/>
    <n v="2.7999999519999998"/>
    <n v="3.4106412005457026E-2"/>
  </r>
  <r>
    <n v="711217"/>
    <n v="916"/>
    <n v="104328"/>
    <x v="1"/>
    <x v="1"/>
    <n v="20"/>
    <n v="2783"/>
    <n v="1"/>
    <n v="1.6000000240000001"/>
    <n v="1"/>
    <n v="0"/>
    <n v="0"/>
    <n v="0"/>
    <n v="3.5932446999640676E-2"/>
  </r>
  <r>
    <n v="711623"/>
    <n v="916"/>
    <n v="104396"/>
    <x v="2"/>
    <x v="1"/>
    <n v="15"/>
    <n v="3812"/>
    <n v="1"/>
    <n v="1.1299999949999999"/>
    <n v="2"/>
    <n v="1"/>
    <n v="100"/>
    <n v="1.1299999949999999"/>
    <n v="2.6232948583420776E-2"/>
  </r>
  <r>
    <n v="711764"/>
    <n v="916"/>
    <n v="104419"/>
    <x v="3"/>
    <x v="1"/>
    <n v="10"/>
    <n v="11199"/>
    <n v="4"/>
    <n v="5.7300000190000002"/>
    <n v="1"/>
    <n v="1"/>
    <n v="25"/>
    <n v="5.7300000190000002"/>
    <n v="3.5717474774533436E-2"/>
  </r>
  <r>
    <n v="711785"/>
    <n v="916"/>
    <n v="104423"/>
    <x v="3"/>
    <x v="1"/>
    <n v="19"/>
    <n v="292"/>
    <n v="0"/>
    <n v="0"/>
    <n v="1"/>
    <n v="0"/>
    <n v="0"/>
    <n v="0"/>
    <n v="0"/>
  </r>
  <r>
    <n v="711877"/>
    <n v="916"/>
    <n v="104438"/>
    <x v="3"/>
    <x v="1"/>
    <n v="63"/>
    <n v="17572"/>
    <n v="7"/>
    <n v="9.3799999950000004"/>
    <n v="1"/>
    <n v="0"/>
    <n v="0"/>
    <n v="0"/>
    <n v="3.9836102890962892E-2"/>
  </r>
  <r>
    <n v="712052"/>
    <n v="916"/>
    <n v="104467"/>
    <x v="3"/>
    <x v="1"/>
    <n v="10"/>
    <n v="1448"/>
    <n v="0"/>
    <n v="0"/>
    <n v="1"/>
    <n v="1"/>
    <n v="0"/>
    <n v="0"/>
    <n v="0"/>
  </r>
  <r>
    <n v="734209"/>
    <n v="936"/>
    <n v="108654"/>
    <x v="0"/>
    <x v="0"/>
    <n v="10"/>
    <n v="1772"/>
    <n v="0"/>
    <n v="0"/>
    <n v="1"/>
    <n v="1"/>
    <n v="0"/>
    <n v="0"/>
    <n v="0"/>
  </r>
  <r>
    <n v="734210"/>
    <n v="936"/>
    <n v="108654"/>
    <x v="0"/>
    <x v="0"/>
    <n v="10"/>
    <n v="13329"/>
    <n v="4"/>
    <n v="5.6299999950000004"/>
    <n v="1"/>
    <n v="1"/>
    <n v="25"/>
    <n v="5.6299999950000004"/>
    <n v="3.0009753169780176E-2"/>
  </r>
  <r>
    <n v="734215"/>
    <n v="936"/>
    <n v="108655"/>
    <x v="0"/>
    <x v="0"/>
    <n v="15"/>
    <n v="13659"/>
    <n v="3"/>
    <n v="3.8400000329999999"/>
    <n v="1"/>
    <n v="0"/>
    <n v="0"/>
    <n v="0"/>
    <n v="2.1963540522732264E-2"/>
  </r>
  <r>
    <n v="734243"/>
    <n v="936"/>
    <n v="108660"/>
    <x v="0"/>
    <x v="0"/>
    <n v="21"/>
    <n v="739"/>
    <n v="0"/>
    <n v="0"/>
    <n v="1"/>
    <n v="1"/>
    <n v="0"/>
    <n v="0"/>
    <n v="0"/>
  </r>
  <r>
    <n v="734266"/>
    <n v="936"/>
    <n v="108664"/>
    <x v="0"/>
    <x v="0"/>
    <n v="25"/>
    <n v="605"/>
    <n v="0"/>
    <n v="0"/>
    <n v="1"/>
    <n v="0"/>
    <n v="0"/>
    <n v="0"/>
    <n v="0"/>
  </r>
  <r>
    <n v="734272"/>
    <n v="936"/>
    <n v="108665"/>
    <x v="0"/>
    <x v="0"/>
    <n v="26"/>
    <n v="1030"/>
    <n v="0"/>
    <n v="0"/>
    <n v="1"/>
    <n v="0"/>
    <n v="0"/>
    <n v="0"/>
    <n v="0"/>
  </r>
  <r>
    <n v="734290"/>
    <n v="936"/>
    <n v="108668"/>
    <x v="0"/>
    <x v="0"/>
    <n v="29"/>
    <n v="5374"/>
    <n v="1"/>
    <n v="1.039999962"/>
    <n v="4"/>
    <n v="0"/>
    <n v="0"/>
    <n v="0"/>
    <n v="1.8608113137327877E-2"/>
  </r>
  <r>
    <n v="734313"/>
    <n v="936"/>
    <n v="108672"/>
    <x v="0"/>
    <x v="0"/>
    <n v="36"/>
    <n v="790"/>
    <n v="0"/>
    <n v="0"/>
    <n v="1"/>
    <n v="1"/>
    <n v="0"/>
    <n v="0"/>
    <n v="0"/>
  </r>
  <r>
    <n v="734314"/>
    <n v="936"/>
    <n v="108672"/>
    <x v="0"/>
    <x v="0"/>
    <n v="36"/>
    <n v="962"/>
    <n v="0"/>
    <n v="0"/>
    <n v="1"/>
    <n v="0"/>
    <n v="0"/>
    <n v="0"/>
    <n v="0"/>
  </r>
  <r>
    <n v="734352"/>
    <n v="936"/>
    <n v="108678"/>
    <x v="1"/>
    <x v="0"/>
    <n v="10"/>
    <n v="4423"/>
    <n v="1"/>
    <n v="1.460000038"/>
    <n v="1"/>
    <n v="1"/>
    <n v="100"/>
    <n v="1.460000038"/>
    <n v="2.2609088853719195E-2"/>
  </r>
  <r>
    <n v="734361"/>
    <n v="936"/>
    <n v="108680"/>
    <x v="1"/>
    <x v="0"/>
    <n v="16"/>
    <n v="12382"/>
    <n v="2"/>
    <n v="2.8399999139999998"/>
    <n v="1"/>
    <n v="1"/>
    <n v="50"/>
    <n v="2.8399999139999998"/>
    <n v="1.6152479405588758E-2"/>
  </r>
  <r>
    <n v="734381"/>
    <n v="936"/>
    <n v="108683"/>
    <x v="1"/>
    <x v="0"/>
    <n v="20"/>
    <n v="2938"/>
    <n v="1"/>
    <n v="1.3500000240000001"/>
    <n v="1"/>
    <n v="1"/>
    <n v="100"/>
    <n v="1.3500000240000001"/>
    <n v="3.403675970047651E-2"/>
  </r>
  <r>
    <n v="734399"/>
    <n v="936"/>
    <n v="108686"/>
    <x v="1"/>
    <x v="0"/>
    <n v="23"/>
    <n v="239"/>
    <n v="0"/>
    <n v="0"/>
    <n v="1"/>
    <n v="0"/>
    <n v="0"/>
    <n v="0"/>
    <n v="0"/>
  </r>
  <r>
    <n v="734418"/>
    <n v="936"/>
    <n v="108689"/>
    <x v="1"/>
    <x v="0"/>
    <n v="26"/>
    <n v="591"/>
    <n v="0"/>
    <n v="0"/>
    <n v="1"/>
    <n v="0"/>
    <n v="0"/>
    <n v="0"/>
    <n v="0"/>
  </r>
  <r>
    <n v="734421"/>
    <n v="936"/>
    <n v="108690"/>
    <x v="1"/>
    <x v="0"/>
    <n v="27"/>
    <n v="10332"/>
    <n v="4"/>
    <n v="5.75"/>
    <n v="1"/>
    <n v="0"/>
    <n v="0"/>
    <n v="0"/>
    <n v="3.8714672861014321E-2"/>
  </r>
  <r>
    <n v="734427"/>
    <n v="936"/>
    <n v="108691"/>
    <x v="1"/>
    <x v="0"/>
    <n v="28"/>
    <n v="8259"/>
    <n v="3"/>
    <n v="3.9800000190000002"/>
    <n v="1"/>
    <n v="0"/>
    <n v="0"/>
    <n v="0"/>
    <n v="3.6324010170722849E-2"/>
  </r>
  <r>
    <n v="734433"/>
    <n v="936"/>
    <n v="108692"/>
    <x v="1"/>
    <x v="0"/>
    <n v="29"/>
    <n v="12158"/>
    <n v="3"/>
    <n v="4.4499999280000004"/>
    <n v="1"/>
    <n v="0"/>
    <n v="0"/>
    <n v="0"/>
    <n v="2.4675111037999672E-2"/>
  </r>
  <r>
    <n v="734582"/>
    <n v="936"/>
    <n v="108716"/>
    <x v="2"/>
    <x v="0"/>
    <n v="29"/>
    <n v="7709"/>
    <n v="2"/>
    <n v="1.3200000519999999"/>
    <n v="2"/>
    <n v="0"/>
    <n v="0"/>
    <n v="0"/>
    <n v="2.594370216629913E-2"/>
  </r>
  <r>
    <n v="734605"/>
    <n v="936"/>
    <n v="108720"/>
    <x v="2"/>
    <x v="0"/>
    <n v="36"/>
    <n v="834"/>
    <n v="0"/>
    <n v="0"/>
    <n v="1"/>
    <n v="0"/>
    <n v="0"/>
    <n v="0"/>
    <n v="0"/>
  </r>
  <r>
    <n v="734660"/>
    <n v="936"/>
    <n v="108729"/>
    <x v="3"/>
    <x v="0"/>
    <n v="18"/>
    <n v="1299"/>
    <n v="0"/>
    <n v="0"/>
    <n v="2"/>
    <n v="0"/>
    <n v="0"/>
    <n v="0"/>
    <n v="0"/>
  </r>
  <r>
    <n v="734666"/>
    <n v="936"/>
    <n v="108730"/>
    <x v="3"/>
    <x v="0"/>
    <n v="19"/>
    <n v="371"/>
    <n v="0"/>
    <n v="0"/>
    <n v="1"/>
    <n v="0"/>
    <n v="0"/>
    <n v="0"/>
    <n v="0"/>
  </r>
  <r>
    <n v="734726"/>
    <n v="936"/>
    <n v="108740"/>
    <x v="3"/>
    <x v="0"/>
    <n v="29"/>
    <n v="10466"/>
    <n v="3"/>
    <n v="4.0900000329999999"/>
    <n v="1"/>
    <n v="0"/>
    <n v="0"/>
    <n v="0"/>
    <n v="2.8664246130326771E-2"/>
  </r>
  <r>
    <n v="734737"/>
    <n v="936"/>
    <n v="108742"/>
    <x v="3"/>
    <x v="0"/>
    <n v="31"/>
    <n v="839"/>
    <n v="0"/>
    <n v="0"/>
    <n v="1"/>
    <n v="0"/>
    <n v="0"/>
    <n v="0"/>
    <n v="0"/>
  </r>
  <r>
    <n v="734785"/>
    <n v="936"/>
    <n v="108750"/>
    <x v="0"/>
    <x v="1"/>
    <n v="10"/>
    <n v="5576"/>
    <n v="1"/>
    <n v="1.5299999710000001"/>
    <n v="1"/>
    <n v="1"/>
    <n v="100"/>
    <n v="1.5299999710000001"/>
    <n v="1.7934002869440462E-2"/>
  </r>
  <r>
    <n v="734794"/>
    <n v="936"/>
    <n v="108752"/>
    <x v="0"/>
    <x v="1"/>
    <n v="16"/>
    <n v="4010"/>
    <n v="0"/>
    <n v="0"/>
    <n v="1"/>
    <n v="0"/>
    <n v="0"/>
    <n v="0"/>
    <n v="0"/>
  </r>
  <r>
    <n v="734796"/>
    <n v="936"/>
    <n v="108752"/>
    <x v="0"/>
    <x v="1"/>
    <n v="16"/>
    <n v="39337"/>
    <n v="7"/>
    <n v="10.03000009"/>
    <n v="1"/>
    <n v="1"/>
    <n v="14.285714285714285"/>
    <n v="10.03000009"/>
    <n v="1.7794951318097465E-2"/>
  </r>
  <r>
    <n v="734800"/>
    <n v="936"/>
    <n v="108753"/>
    <x v="0"/>
    <x v="1"/>
    <n v="18"/>
    <n v="1635"/>
    <n v="0"/>
    <n v="0"/>
    <n v="1"/>
    <n v="0"/>
    <n v="0"/>
    <n v="0"/>
    <n v="0"/>
  </r>
  <r>
    <n v="734803"/>
    <n v="936"/>
    <n v="108753"/>
    <x v="0"/>
    <x v="1"/>
    <n v="18"/>
    <n v="1631"/>
    <n v="0"/>
    <n v="0"/>
    <n v="1"/>
    <n v="0"/>
    <n v="0"/>
    <n v="0"/>
    <n v="0"/>
  </r>
  <r>
    <n v="734852"/>
    <n v="936"/>
    <n v="108761"/>
    <x v="0"/>
    <x v="1"/>
    <n v="26"/>
    <n v="13479"/>
    <n v="3"/>
    <n v="4.25"/>
    <n v="1"/>
    <n v="0"/>
    <n v="0"/>
    <n v="0"/>
    <n v="2.2256843979523704E-2"/>
  </r>
  <r>
    <n v="734854"/>
    <n v="936"/>
    <n v="108762"/>
    <x v="0"/>
    <x v="1"/>
    <n v="27"/>
    <n v="57022"/>
    <n v="13"/>
    <n v="20.290000320000001"/>
    <n v="3"/>
    <n v="3"/>
    <n v="23.076923076923077"/>
    <n v="6.7633334400000003"/>
    <n v="2.2798218231559749E-2"/>
  </r>
  <r>
    <n v="734856"/>
    <n v="936"/>
    <n v="108762"/>
    <x v="0"/>
    <x v="1"/>
    <n v="27"/>
    <n v="5453"/>
    <n v="1"/>
    <n v="1.3899999860000001"/>
    <n v="1"/>
    <n v="1"/>
    <n v="100"/>
    <n v="1.3899999860000001"/>
    <n v="1.8338529249954154E-2"/>
  </r>
  <r>
    <n v="734866"/>
    <n v="936"/>
    <n v="108764"/>
    <x v="0"/>
    <x v="1"/>
    <n v="29"/>
    <n v="11803"/>
    <n v="3"/>
    <n v="4.4400000569999998"/>
    <n v="1"/>
    <n v="0"/>
    <n v="0"/>
    <n v="0"/>
    <n v="2.5417266796577138E-2"/>
  </r>
  <r>
    <n v="734881"/>
    <n v="936"/>
    <n v="108766"/>
    <x v="0"/>
    <x v="1"/>
    <n v="31"/>
    <n v="4259"/>
    <n v="1"/>
    <n v="1.5700000519999999"/>
    <n v="1"/>
    <n v="1"/>
    <n v="100"/>
    <n v="1.5700000519999999"/>
    <n v="2.3479690068091103E-2"/>
  </r>
  <r>
    <n v="734901"/>
    <n v="936"/>
    <n v="108770"/>
    <x v="0"/>
    <x v="1"/>
    <n v="64"/>
    <n v="1554"/>
    <n v="0"/>
    <n v="0"/>
    <n v="1"/>
    <n v="0"/>
    <n v="0"/>
    <n v="0"/>
    <n v="0"/>
  </r>
  <r>
    <n v="734903"/>
    <n v="936"/>
    <n v="108770"/>
    <x v="0"/>
    <x v="1"/>
    <n v="64"/>
    <n v="5323"/>
    <n v="1"/>
    <n v="1.289999962"/>
    <n v="1"/>
    <n v="1"/>
    <n v="100"/>
    <n v="1.289999962"/>
    <n v="1.8786398647379299E-2"/>
  </r>
  <r>
    <n v="734925"/>
    <n v="936"/>
    <n v="108774"/>
    <x v="1"/>
    <x v="1"/>
    <n v="10"/>
    <n v="5024"/>
    <n v="1"/>
    <n v="1.4099999670000001"/>
    <n v="1"/>
    <n v="1"/>
    <n v="100"/>
    <n v="1.4099999670000001"/>
    <n v="1.9904458598726117E-2"/>
  </r>
  <r>
    <n v="734939"/>
    <n v="936"/>
    <n v="108776"/>
    <x v="1"/>
    <x v="1"/>
    <n v="16"/>
    <n v="104648"/>
    <n v="24"/>
    <n v="33.330000040000002"/>
    <n v="4"/>
    <n v="2"/>
    <n v="8.3333333333333321"/>
    <n v="16.665000020000001"/>
    <n v="2.2934026450577173E-2"/>
  </r>
  <r>
    <n v="734968"/>
    <n v="936"/>
    <n v="108781"/>
    <x v="1"/>
    <x v="1"/>
    <n v="22"/>
    <n v="8504"/>
    <n v="3"/>
    <n v="3.340000093"/>
    <n v="1"/>
    <n v="1"/>
    <n v="33.333333333333329"/>
    <n v="3.340000093"/>
    <n v="3.5277516462841017E-2"/>
  </r>
  <r>
    <n v="734999"/>
    <n v="936"/>
    <n v="108786"/>
    <x v="1"/>
    <x v="1"/>
    <n v="27"/>
    <n v="20277"/>
    <n v="6"/>
    <n v="8.0500000719999996"/>
    <n v="1"/>
    <n v="0"/>
    <n v="0"/>
    <n v="0"/>
    <n v="2.9590176061547565E-2"/>
  </r>
  <r>
    <n v="735014"/>
    <n v="936"/>
    <n v="108788"/>
    <x v="1"/>
    <x v="1"/>
    <n v="29"/>
    <n v="12403"/>
    <n v="4"/>
    <n v="5.2100000380000004"/>
    <n v="1"/>
    <n v="1"/>
    <n v="25"/>
    <n v="5.2100000380000004"/>
    <n v="3.2250262033379024E-2"/>
  </r>
  <r>
    <n v="735032"/>
    <n v="936"/>
    <n v="108791"/>
    <x v="1"/>
    <x v="1"/>
    <n v="32"/>
    <n v="498"/>
    <n v="0"/>
    <n v="0"/>
    <n v="1"/>
    <n v="1"/>
    <n v="0"/>
    <n v="0"/>
    <n v="0"/>
  </r>
  <r>
    <n v="735033"/>
    <n v="936"/>
    <n v="108792"/>
    <x v="1"/>
    <x v="1"/>
    <n v="36"/>
    <n v="652"/>
    <n v="0"/>
    <n v="0"/>
    <n v="0"/>
    <n v="0"/>
    <n v="0"/>
    <n v="0"/>
    <n v="0"/>
  </r>
  <r>
    <n v="735043"/>
    <n v="936"/>
    <n v="108793"/>
    <x v="1"/>
    <x v="1"/>
    <n v="63"/>
    <n v="1357"/>
    <n v="0"/>
    <n v="0"/>
    <n v="1"/>
    <n v="1"/>
    <n v="0"/>
    <n v="0"/>
    <n v="0"/>
  </r>
  <r>
    <n v="735048"/>
    <n v="936"/>
    <n v="108794"/>
    <x v="1"/>
    <x v="1"/>
    <n v="64"/>
    <n v="1393"/>
    <n v="0"/>
    <n v="0"/>
    <n v="1"/>
    <n v="0"/>
    <n v="0"/>
    <n v="0"/>
    <n v="0"/>
  </r>
  <r>
    <n v="735065"/>
    <n v="936"/>
    <n v="108797"/>
    <x v="2"/>
    <x v="1"/>
    <n v="7"/>
    <n v="648"/>
    <n v="0"/>
    <n v="0"/>
    <n v="1"/>
    <n v="0"/>
    <n v="0"/>
    <n v="0"/>
    <n v="0"/>
  </r>
  <r>
    <n v="735109"/>
    <n v="936"/>
    <n v="108804"/>
    <x v="2"/>
    <x v="1"/>
    <n v="21"/>
    <n v="708"/>
    <n v="0"/>
    <n v="0"/>
    <n v="1"/>
    <n v="1"/>
    <n v="0"/>
    <n v="0"/>
    <n v="0"/>
  </r>
  <r>
    <n v="735140"/>
    <n v="936"/>
    <n v="108809"/>
    <x v="2"/>
    <x v="1"/>
    <n v="26"/>
    <n v="6907"/>
    <n v="2"/>
    <n v="2.3499999640000002"/>
    <n v="1"/>
    <n v="0"/>
    <n v="0"/>
    <n v="0"/>
    <n v="2.895613146083683E-2"/>
  </r>
  <r>
    <n v="735143"/>
    <n v="936"/>
    <n v="108810"/>
    <x v="2"/>
    <x v="1"/>
    <n v="27"/>
    <n v="39035"/>
    <n v="13"/>
    <n v="19.329999569999998"/>
    <n v="1"/>
    <n v="0"/>
    <n v="0"/>
    <n v="0"/>
    <n v="3.3303445625720511E-2"/>
  </r>
  <r>
    <n v="735151"/>
    <n v="936"/>
    <n v="108811"/>
    <x v="2"/>
    <x v="1"/>
    <n v="28"/>
    <n v="926"/>
    <n v="0"/>
    <n v="0"/>
    <n v="1"/>
    <n v="0"/>
    <n v="0"/>
    <n v="0"/>
    <n v="0"/>
  </r>
  <r>
    <n v="735184"/>
    <n v="936"/>
    <n v="108817"/>
    <x v="2"/>
    <x v="1"/>
    <n v="63"/>
    <n v="4412"/>
    <n v="1"/>
    <n v="1.4500000479999999"/>
    <n v="1"/>
    <n v="0"/>
    <n v="0"/>
    <n v="0"/>
    <n v="2.2665457842248413E-2"/>
  </r>
  <r>
    <n v="735189"/>
    <n v="936"/>
    <n v="108818"/>
    <x v="2"/>
    <x v="1"/>
    <n v="64"/>
    <n v="9965"/>
    <n v="3"/>
    <n v="4.0500000719999996"/>
    <n v="1"/>
    <n v="0"/>
    <n v="0"/>
    <n v="0"/>
    <n v="3.0105368790767684E-2"/>
  </r>
  <r>
    <n v="735213"/>
    <n v="936"/>
    <n v="108822"/>
    <x v="3"/>
    <x v="1"/>
    <n v="10"/>
    <n v="73634"/>
    <n v="23"/>
    <n v="32.97999978"/>
    <n v="1"/>
    <n v="0"/>
    <n v="0"/>
    <n v="0"/>
    <n v="3.1235570524485969E-2"/>
  </r>
  <r>
    <n v="735220"/>
    <n v="936"/>
    <n v="108823"/>
    <x v="3"/>
    <x v="1"/>
    <n v="15"/>
    <n v="69708"/>
    <n v="20"/>
    <n v="31.28999949"/>
    <n v="1"/>
    <n v="0"/>
    <n v="0"/>
    <n v="0"/>
    <n v="2.8691111493659261E-2"/>
  </r>
  <r>
    <n v="735242"/>
    <n v="936"/>
    <n v="108826"/>
    <x v="3"/>
    <x v="1"/>
    <n v="19"/>
    <n v="530"/>
    <n v="0"/>
    <n v="0"/>
    <n v="1"/>
    <n v="0"/>
    <n v="0"/>
    <n v="0"/>
    <n v="0"/>
  </r>
  <r>
    <n v="735247"/>
    <n v="936"/>
    <n v="108827"/>
    <x v="3"/>
    <x v="1"/>
    <n v="20"/>
    <n v="14257"/>
    <n v="6"/>
    <n v="8.7899999619999996"/>
    <n v="1"/>
    <n v="0"/>
    <n v="0"/>
    <n v="0"/>
    <n v="4.2084590025952162E-2"/>
  </r>
  <r>
    <n v="735289"/>
    <n v="936"/>
    <n v="108834"/>
    <x v="3"/>
    <x v="1"/>
    <n v="27"/>
    <n v="20362"/>
    <n v="5"/>
    <n v="9.1199998860000004"/>
    <n v="1"/>
    <n v="1"/>
    <n v="20"/>
    <n v="9.1199998860000004"/>
    <n v="2.4555544641980159E-2"/>
  </r>
  <r>
    <n v="735290"/>
    <n v="936"/>
    <n v="108834"/>
    <x v="3"/>
    <x v="1"/>
    <n v="27"/>
    <n v="12215"/>
    <n v="4"/>
    <n v="6.26000011"/>
    <n v="1"/>
    <n v="0"/>
    <n v="0"/>
    <n v="0"/>
    <n v="3.2746623004502658E-2"/>
  </r>
  <r>
    <n v="735298"/>
    <n v="936"/>
    <n v="108836"/>
    <x v="3"/>
    <x v="1"/>
    <n v="29"/>
    <n v="85412"/>
    <n v="28"/>
    <n v="38.63999999"/>
    <n v="2"/>
    <n v="1"/>
    <n v="3.5714285714285712"/>
    <n v="38.63999999"/>
    <n v="3.2782278836697418E-2"/>
  </r>
  <r>
    <n v="736869"/>
    <n v="936"/>
    <n v="109448"/>
    <x v="0"/>
    <x v="0"/>
    <n v="2"/>
    <n v="2338"/>
    <n v="1"/>
    <n v="0.23999999499999999"/>
    <n v="1"/>
    <n v="0"/>
    <n v="0"/>
    <n v="0"/>
    <n v="4.2771599657827203E-2"/>
  </r>
  <r>
    <n v="736890"/>
    <n v="936"/>
    <n v="109451"/>
    <x v="0"/>
    <x v="0"/>
    <n v="15"/>
    <n v="2522"/>
    <n v="0"/>
    <n v="0"/>
    <n v="1"/>
    <n v="0"/>
    <n v="0"/>
    <n v="0"/>
    <n v="0"/>
  </r>
  <r>
    <n v="736893"/>
    <n v="936"/>
    <n v="109452"/>
    <x v="0"/>
    <x v="0"/>
    <n v="16"/>
    <n v="3587"/>
    <n v="0"/>
    <n v="0"/>
    <n v="1"/>
    <n v="0"/>
    <n v="0"/>
    <n v="0"/>
    <n v="0"/>
  </r>
  <r>
    <n v="736977"/>
    <n v="936"/>
    <n v="109470"/>
    <x v="0"/>
    <x v="0"/>
    <n v="27"/>
    <n v="1273"/>
    <n v="0"/>
    <n v="0"/>
    <n v="1"/>
    <n v="0"/>
    <n v="0"/>
    <n v="0"/>
    <n v="0"/>
  </r>
  <r>
    <n v="736988"/>
    <n v="936"/>
    <n v="109472"/>
    <x v="0"/>
    <x v="0"/>
    <n v="28"/>
    <n v="3891"/>
    <n v="1"/>
    <n v="1.0900000329999999"/>
    <n v="1"/>
    <n v="0"/>
    <n v="0"/>
    <n v="0"/>
    <n v="2.5700334104343359E-2"/>
  </r>
  <r>
    <n v="736995"/>
    <n v="936"/>
    <n v="109473"/>
    <x v="0"/>
    <x v="0"/>
    <n v="29"/>
    <n v="1888"/>
    <n v="0"/>
    <n v="0"/>
    <n v="1"/>
    <n v="0"/>
    <n v="0"/>
    <n v="0"/>
    <n v="0"/>
  </r>
  <r>
    <n v="736997"/>
    <n v="936"/>
    <n v="109473"/>
    <x v="0"/>
    <x v="0"/>
    <n v="29"/>
    <n v="1895"/>
    <n v="0"/>
    <n v="0"/>
    <n v="1"/>
    <n v="0"/>
    <n v="0"/>
    <n v="0"/>
    <n v="0"/>
  </r>
  <r>
    <n v="737097"/>
    <n v="936"/>
    <n v="109498"/>
    <x v="1"/>
    <x v="0"/>
    <n v="7"/>
    <n v="715"/>
    <n v="0"/>
    <n v="0"/>
    <n v="1"/>
    <n v="0"/>
    <n v="0"/>
    <n v="0"/>
    <n v="0"/>
  </r>
  <r>
    <n v="737130"/>
    <n v="936"/>
    <n v="109507"/>
    <x v="1"/>
    <x v="0"/>
    <n v="16"/>
    <n v="11199"/>
    <n v="2"/>
    <n v="2.6800000669999999"/>
    <n v="1"/>
    <n v="0"/>
    <n v="0"/>
    <n v="0"/>
    <n v="1.7858737387266718E-2"/>
  </r>
  <r>
    <n v="737320"/>
    <n v="936"/>
    <n v="109553"/>
    <x v="1"/>
    <x v="0"/>
    <n v="63"/>
    <n v="5676"/>
    <n v="2"/>
    <n v="3.0099999899999998"/>
    <n v="1"/>
    <n v="0"/>
    <n v="0"/>
    <n v="0"/>
    <n v="3.5236081747709654E-2"/>
  </r>
  <r>
    <n v="737375"/>
    <n v="936"/>
    <n v="109565"/>
    <x v="2"/>
    <x v="0"/>
    <n v="10"/>
    <n v="1415"/>
    <n v="0"/>
    <n v="0"/>
    <n v="1"/>
    <n v="0"/>
    <n v="0"/>
    <n v="0"/>
    <n v="0"/>
  </r>
  <r>
    <n v="737524"/>
    <n v="936"/>
    <n v="109601"/>
    <x v="2"/>
    <x v="0"/>
    <n v="30"/>
    <n v="2148"/>
    <n v="1"/>
    <n v="1.5800000430000001"/>
    <n v="1"/>
    <n v="1"/>
    <n v="100"/>
    <n v="1.5800000430000001"/>
    <n v="4.6554934823091247E-2"/>
  </r>
  <r>
    <n v="737644"/>
    <n v="936"/>
    <n v="109629"/>
    <x v="3"/>
    <x v="0"/>
    <n v="16"/>
    <n v="45401"/>
    <n v="10"/>
    <n v="14.06000042"/>
    <n v="1"/>
    <n v="0"/>
    <n v="0"/>
    <n v="0"/>
    <n v="2.2025946565053633E-2"/>
  </r>
  <r>
    <n v="737657"/>
    <n v="936"/>
    <n v="109633"/>
    <x v="3"/>
    <x v="0"/>
    <n v="18"/>
    <n v="7478"/>
    <n v="2"/>
    <n v="2.9000000950000002"/>
    <n v="1"/>
    <n v="1"/>
    <n v="50"/>
    <n v="2.9000000950000002"/>
    <n v="2.6745119015779618E-2"/>
  </r>
  <r>
    <n v="737658"/>
    <n v="936"/>
    <n v="109633"/>
    <x v="3"/>
    <x v="0"/>
    <n v="18"/>
    <n v="4919"/>
    <n v="1"/>
    <n v="1.5900000329999999"/>
    <n v="1"/>
    <n v="0"/>
    <n v="0"/>
    <n v="0"/>
    <n v="2.0329335230737954E-2"/>
  </r>
  <r>
    <n v="737674"/>
    <n v="936"/>
    <n v="109637"/>
    <x v="3"/>
    <x v="0"/>
    <n v="20"/>
    <n v="533"/>
    <n v="0"/>
    <n v="0"/>
    <n v="1"/>
    <n v="1"/>
    <n v="0"/>
    <n v="0"/>
    <n v="0"/>
  </r>
  <r>
    <n v="737766"/>
    <n v="936"/>
    <n v="109659"/>
    <x v="3"/>
    <x v="0"/>
    <n v="29"/>
    <n v="1447"/>
    <n v="0"/>
    <n v="0"/>
    <n v="1"/>
    <n v="1"/>
    <n v="0"/>
    <n v="0"/>
    <n v="0"/>
  </r>
  <r>
    <n v="737896"/>
    <n v="936"/>
    <n v="109689"/>
    <x v="0"/>
    <x v="1"/>
    <n v="16"/>
    <n v="17553"/>
    <n v="3"/>
    <n v="4.5900001530000001"/>
    <n v="1"/>
    <n v="0"/>
    <n v="0"/>
    <n v="0"/>
    <n v="1.7091095539224065E-2"/>
  </r>
  <r>
    <n v="737931"/>
    <n v="936"/>
    <n v="109698"/>
    <x v="0"/>
    <x v="1"/>
    <n v="20"/>
    <n v="3343"/>
    <n v="1"/>
    <n v="0.540000021"/>
    <n v="1"/>
    <n v="0"/>
    <n v="0"/>
    <n v="0"/>
    <n v="2.9913251570445706E-2"/>
  </r>
  <r>
    <n v="737961"/>
    <n v="936"/>
    <n v="109706"/>
    <x v="0"/>
    <x v="1"/>
    <n v="23"/>
    <n v="523"/>
    <n v="0"/>
    <n v="0"/>
    <n v="1"/>
    <n v="0"/>
    <n v="0"/>
    <n v="0"/>
    <n v="0"/>
  </r>
  <r>
    <n v="737995"/>
    <n v="936"/>
    <n v="109714"/>
    <x v="0"/>
    <x v="1"/>
    <n v="26"/>
    <n v="1873"/>
    <n v="0"/>
    <n v="0"/>
    <n v="1"/>
    <n v="0"/>
    <n v="0"/>
    <n v="0"/>
    <n v="0"/>
  </r>
  <r>
    <n v="738006"/>
    <n v="936"/>
    <n v="109717"/>
    <x v="0"/>
    <x v="1"/>
    <n v="27"/>
    <n v="34740"/>
    <n v="7"/>
    <n v="13.41000009"/>
    <n v="1"/>
    <n v="1"/>
    <n v="14.285714285714285"/>
    <n v="13.41000009"/>
    <n v="2.0149683362118594E-2"/>
  </r>
  <r>
    <n v="738067"/>
    <n v="936"/>
    <n v="109731"/>
    <x v="0"/>
    <x v="1"/>
    <n v="32"/>
    <n v="658"/>
    <n v="0"/>
    <n v="0"/>
    <n v="1"/>
    <n v="0"/>
    <n v="0"/>
    <n v="0"/>
    <n v="0"/>
  </r>
  <r>
    <n v="738098"/>
    <n v="936"/>
    <n v="109738"/>
    <x v="0"/>
    <x v="1"/>
    <n v="64"/>
    <n v="1539"/>
    <n v="0"/>
    <n v="0"/>
    <n v="1"/>
    <n v="0"/>
    <n v="0"/>
    <n v="0"/>
    <n v="0"/>
  </r>
  <r>
    <n v="738307"/>
    <n v="936"/>
    <n v="109788"/>
    <x v="1"/>
    <x v="1"/>
    <n v="31"/>
    <n v="3010"/>
    <n v="1"/>
    <n v="0.86000001400000003"/>
    <n v="1"/>
    <n v="1"/>
    <n v="100"/>
    <n v="0.86000001400000003"/>
    <n v="3.3222591362126248E-2"/>
  </r>
  <r>
    <n v="738389"/>
    <n v="936"/>
    <n v="109808"/>
    <x v="2"/>
    <x v="1"/>
    <n v="10"/>
    <n v="27081"/>
    <n v="9"/>
    <n v="10.77000046"/>
    <n v="1"/>
    <n v="1"/>
    <n v="11.111111111111111"/>
    <n v="10.77000046"/>
    <n v="3.3233632436025257E-2"/>
  </r>
  <r>
    <n v="738408"/>
    <n v="936"/>
    <n v="109813"/>
    <x v="2"/>
    <x v="1"/>
    <n v="16"/>
    <n v="20233"/>
    <n v="4"/>
    <n v="5.5900001530000001"/>
    <n v="3"/>
    <n v="0"/>
    <n v="0"/>
    <n v="0"/>
    <n v="1.9769683190826868E-2"/>
  </r>
  <r>
    <n v="738413"/>
    <n v="936"/>
    <n v="109813"/>
    <x v="2"/>
    <x v="1"/>
    <n v="16"/>
    <n v="147159"/>
    <n v="36"/>
    <n v="58.160000439999997"/>
    <n v="3"/>
    <n v="1"/>
    <n v="2.7777777777777777"/>
    <n v="58.160000439999997"/>
    <n v="2.4463335575805763E-2"/>
  </r>
  <r>
    <n v="738423"/>
    <n v="936"/>
    <n v="109816"/>
    <x v="2"/>
    <x v="1"/>
    <n v="18"/>
    <n v="21664"/>
    <n v="7"/>
    <n v="10.61999977"/>
    <n v="1"/>
    <n v="1"/>
    <n v="14.285714285714285"/>
    <n v="10.61999977"/>
    <n v="3.2311669128508122E-2"/>
  </r>
  <r>
    <n v="738436"/>
    <n v="936"/>
    <n v="109820"/>
    <x v="2"/>
    <x v="1"/>
    <n v="19"/>
    <n v="9112"/>
    <n v="4"/>
    <n v="5.4600000380000004"/>
    <n v="1"/>
    <n v="1"/>
    <n v="25"/>
    <n v="5.4600000380000004"/>
    <n v="4.3898156277436345E-2"/>
  </r>
  <r>
    <n v="738463"/>
    <n v="936"/>
    <n v="109826"/>
    <x v="2"/>
    <x v="1"/>
    <n v="21"/>
    <n v="542"/>
    <n v="0"/>
    <n v="0"/>
    <n v="1"/>
    <n v="0"/>
    <n v="0"/>
    <n v="0"/>
    <n v="0"/>
  </r>
  <r>
    <n v="738528"/>
    <n v="936"/>
    <n v="109839"/>
    <x v="2"/>
    <x v="1"/>
    <n v="30"/>
    <n v="402"/>
    <n v="0"/>
    <n v="0"/>
    <n v="1"/>
    <n v="1"/>
    <n v="0"/>
    <n v="0"/>
    <n v="0"/>
  </r>
  <r>
    <n v="738560"/>
    <n v="936"/>
    <n v="109844"/>
    <x v="2"/>
    <x v="1"/>
    <n v="64"/>
    <n v="1338"/>
    <n v="0"/>
    <n v="0"/>
    <n v="1"/>
    <n v="0"/>
    <n v="0"/>
    <n v="0"/>
    <n v="0"/>
  </r>
  <r>
    <n v="738582"/>
    <n v="936"/>
    <n v="109848"/>
    <x v="3"/>
    <x v="1"/>
    <n v="10"/>
    <n v="46150"/>
    <n v="15"/>
    <n v="20.17999983"/>
    <n v="1"/>
    <n v="1"/>
    <n v="6.666666666666667"/>
    <n v="20.17999983"/>
    <n v="3.2502708559046592E-2"/>
  </r>
  <r>
    <n v="738592"/>
    <n v="936"/>
    <n v="109850"/>
    <x v="3"/>
    <x v="1"/>
    <n v="16"/>
    <n v="493821"/>
    <n v="116"/>
    <n v="176.37999769999999"/>
    <n v="4"/>
    <n v="1"/>
    <n v="0.86206896551724133"/>
    <n v="176.37999769999999"/>
    <n v="2.349029304140569E-2"/>
  </r>
  <r>
    <n v="738593"/>
    <n v="936"/>
    <n v="109850"/>
    <x v="3"/>
    <x v="1"/>
    <n v="16"/>
    <n v="92011"/>
    <n v="27"/>
    <n v="34.390000460000003"/>
    <n v="2"/>
    <n v="1"/>
    <n v="3.7037037037037033"/>
    <n v="34.390000460000003"/>
    <n v="2.9344317527252174E-2"/>
  </r>
  <r>
    <n v="738598"/>
    <n v="936"/>
    <n v="109851"/>
    <x v="3"/>
    <x v="1"/>
    <n v="18"/>
    <n v="12956"/>
    <n v="4"/>
    <n v="5.4900000100000002"/>
    <n v="1"/>
    <n v="1"/>
    <n v="25"/>
    <n v="5.4900000100000002"/>
    <n v="3.0873726458783574E-2"/>
  </r>
  <r>
    <n v="738606"/>
    <n v="936"/>
    <n v="109852"/>
    <x v="3"/>
    <x v="1"/>
    <n v="19"/>
    <n v="529"/>
    <n v="0"/>
    <n v="0"/>
    <n v="1"/>
    <n v="0"/>
    <n v="0"/>
    <n v="0"/>
    <n v="0"/>
  </r>
  <r>
    <n v="738637"/>
    <n v="936"/>
    <n v="109857"/>
    <x v="3"/>
    <x v="1"/>
    <n v="24"/>
    <n v="944"/>
    <n v="1"/>
    <n v="1.4199999569999999"/>
    <n v="1"/>
    <n v="0"/>
    <n v="0"/>
    <n v="0"/>
    <n v="0.1059322033898305"/>
  </r>
  <r>
    <n v="738648"/>
    <n v="936"/>
    <n v="109859"/>
    <x v="3"/>
    <x v="1"/>
    <n v="26"/>
    <n v="111090"/>
    <n v="38"/>
    <n v="51.97000027"/>
    <n v="5"/>
    <n v="1"/>
    <n v="2.6315789473684208"/>
    <n v="51.97000027"/>
    <n v="3.4206499234854623E-2"/>
  </r>
  <r>
    <n v="747212"/>
    <n v="936"/>
    <n v="110836"/>
    <x v="0"/>
    <x v="0"/>
    <n v="10"/>
    <n v="7208"/>
    <n v="2"/>
    <n v="3.1900000569999998"/>
    <n v="1"/>
    <n v="0"/>
    <n v="0"/>
    <n v="0"/>
    <n v="2.774694783573807E-2"/>
  </r>
  <r>
    <n v="747213"/>
    <n v="936"/>
    <n v="110836"/>
    <x v="0"/>
    <x v="0"/>
    <n v="10"/>
    <n v="1746"/>
    <n v="0"/>
    <n v="0"/>
    <n v="1"/>
    <n v="0"/>
    <n v="0"/>
    <n v="0"/>
    <n v="0"/>
  </r>
  <r>
    <n v="747220"/>
    <n v="936"/>
    <n v="110837"/>
    <x v="0"/>
    <x v="0"/>
    <n v="15"/>
    <n v="2474"/>
    <n v="0"/>
    <n v="0"/>
    <n v="2"/>
    <n v="2"/>
    <n v="0"/>
    <n v="0"/>
    <n v="0"/>
  </r>
  <r>
    <n v="747222"/>
    <n v="936"/>
    <n v="110838"/>
    <x v="0"/>
    <x v="0"/>
    <n v="16"/>
    <n v="12489"/>
    <n v="2"/>
    <n v="1.960000038"/>
    <n v="1"/>
    <n v="0"/>
    <n v="0"/>
    <n v="0"/>
    <n v="1.6014092401313153E-2"/>
  </r>
  <r>
    <n v="747223"/>
    <n v="936"/>
    <n v="110838"/>
    <x v="0"/>
    <x v="0"/>
    <n v="16"/>
    <n v="8032"/>
    <n v="1"/>
    <n v="0.60000002399999997"/>
    <n v="2"/>
    <n v="0"/>
    <n v="0"/>
    <n v="0"/>
    <n v="1.245019920318725E-2"/>
  </r>
  <r>
    <n v="747248"/>
    <n v="936"/>
    <n v="110842"/>
    <x v="0"/>
    <x v="0"/>
    <n v="21"/>
    <n v="472"/>
    <n v="0"/>
    <n v="0"/>
    <n v="1"/>
    <n v="1"/>
    <n v="0"/>
    <n v="0"/>
    <n v="0"/>
  </r>
  <r>
    <n v="747332"/>
    <n v="936"/>
    <n v="110856"/>
    <x v="0"/>
    <x v="0"/>
    <n v="64"/>
    <n v="792"/>
    <n v="0"/>
    <n v="0"/>
    <n v="1"/>
    <n v="1"/>
    <n v="0"/>
    <n v="0"/>
    <n v="0"/>
  </r>
  <r>
    <n v="747362"/>
    <n v="936"/>
    <n v="110861"/>
    <x v="1"/>
    <x v="0"/>
    <n v="15"/>
    <n v="4607"/>
    <n v="1"/>
    <n v="1.1499999759999999"/>
    <n v="1"/>
    <n v="1"/>
    <n v="100"/>
    <n v="1.1499999759999999"/>
    <n v="2.1706099413935316E-2"/>
  </r>
  <r>
    <n v="747369"/>
    <n v="936"/>
    <n v="110862"/>
    <x v="1"/>
    <x v="0"/>
    <n v="16"/>
    <n v="13355"/>
    <n v="2"/>
    <n v="3.1800000669999999"/>
    <n v="1"/>
    <n v="1"/>
    <n v="50"/>
    <n v="3.1800000669999999"/>
    <n v="1.4975664545114188E-2"/>
  </r>
  <r>
    <n v="747370"/>
    <n v="936"/>
    <n v="110862"/>
    <x v="1"/>
    <x v="0"/>
    <n v="16"/>
    <n v="2936"/>
    <n v="0"/>
    <n v="0"/>
    <n v="1"/>
    <n v="0"/>
    <n v="0"/>
    <n v="0"/>
    <n v="0"/>
  </r>
  <r>
    <n v="747401"/>
    <n v="936"/>
    <n v="110867"/>
    <x v="1"/>
    <x v="0"/>
    <n v="22"/>
    <n v="2793"/>
    <n v="1"/>
    <n v="0.980000019"/>
    <n v="1"/>
    <n v="1"/>
    <n v="100"/>
    <n v="0.980000019"/>
    <n v="3.5803795202291447E-2"/>
  </r>
  <r>
    <n v="747435"/>
    <n v="936"/>
    <n v="110873"/>
    <x v="1"/>
    <x v="0"/>
    <n v="28"/>
    <n v="1032"/>
    <n v="0"/>
    <n v="0"/>
    <n v="1"/>
    <n v="0"/>
    <n v="0"/>
    <n v="0"/>
    <n v="0"/>
  </r>
  <r>
    <n v="747439"/>
    <n v="936"/>
    <n v="110874"/>
    <x v="1"/>
    <x v="0"/>
    <n v="29"/>
    <n v="1662"/>
    <n v="0"/>
    <n v="0"/>
    <n v="1"/>
    <n v="1"/>
    <n v="0"/>
    <n v="0"/>
    <n v="0"/>
  </r>
  <r>
    <n v="747489"/>
    <n v="936"/>
    <n v="110882"/>
    <x v="2"/>
    <x v="0"/>
    <n v="2"/>
    <n v="4016"/>
    <n v="2"/>
    <n v="1.480000049"/>
    <n v="1"/>
    <n v="1"/>
    <n v="50"/>
    <n v="1.480000049"/>
    <n v="4.9800796812749001E-2"/>
  </r>
  <r>
    <n v="747514"/>
    <n v="936"/>
    <n v="110886"/>
    <x v="2"/>
    <x v="0"/>
    <n v="16"/>
    <n v="14843"/>
    <n v="3"/>
    <n v="2.9399999380000001"/>
    <n v="1"/>
    <n v="1"/>
    <n v="33.333333333333329"/>
    <n v="2.9399999380000001"/>
    <n v="2.0211547530822611E-2"/>
  </r>
  <r>
    <n v="747645"/>
    <n v="936"/>
    <n v="110908"/>
    <x v="3"/>
    <x v="0"/>
    <n v="10"/>
    <n v="9674"/>
    <n v="3"/>
    <n v="4.6000000239999999"/>
    <n v="1"/>
    <n v="1"/>
    <n v="33.333333333333329"/>
    <n v="4.6000000239999999"/>
    <n v="3.101095720487906E-2"/>
  </r>
  <r>
    <n v="747659"/>
    <n v="936"/>
    <n v="110910"/>
    <x v="3"/>
    <x v="0"/>
    <n v="16"/>
    <n v="12186"/>
    <n v="2"/>
    <n v="2.6699999569999999"/>
    <n v="1"/>
    <n v="0"/>
    <n v="0"/>
    <n v="0"/>
    <n v="1.6412276382734285E-2"/>
  </r>
  <r>
    <n v="747675"/>
    <n v="936"/>
    <n v="110913"/>
    <x v="3"/>
    <x v="0"/>
    <n v="20"/>
    <n v="673"/>
    <n v="0"/>
    <n v="0"/>
    <n v="1"/>
    <n v="0"/>
    <n v="0"/>
    <n v="0"/>
    <n v="0"/>
  </r>
  <r>
    <n v="747678"/>
    <n v="936"/>
    <n v="110914"/>
    <x v="3"/>
    <x v="0"/>
    <n v="21"/>
    <n v="370"/>
    <n v="0"/>
    <n v="0"/>
    <n v="1"/>
    <n v="1"/>
    <n v="0"/>
    <n v="0"/>
    <n v="0"/>
  </r>
  <r>
    <n v="747712"/>
    <n v="936"/>
    <n v="110919"/>
    <x v="3"/>
    <x v="0"/>
    <n v="26"/>
    <n v="450"/>
    <n v="0"/>
    <n v="0"/>
    <n v="1"/>
    <n v="1"/>
    <n v="0"/>
    <n v="0"/>
    <n v="0"/>
  </r>
  <r>
    <n v="747790"/>
    <n v="936"/>
    <n v="110932"/>
    <x v="0"/>
    <x v="1"/>
    <n v="10"/>
    <n v="2077"/>
    <n v="0"/>
    <n v="0"/>
    <n v="1"/>
    <n v="1"/>
    <n v="0"/>
    <n v="0"/>
    <n v="0"/>
  </r>
  <r>
    <n v="747791"/>
    <n v="936"/>
    <n v="110932"/>
    <x v="0"/>
    <x v="1"/>
    <n v="10"/>
    <n v="31393"/>
    <n v="8"/>
    <n v="10.96000051"/>
    <n v="1"/>
    <n v="1"/>
    <n v="12.5"/>
    <n v="10.96000051"/>
    <n v="2.5483388016436785E-2"/>
  </r>
  <r>
    <n v="747795"/>
    <n v="936"/>
    <n v="110933"/>
    <x v="0"/>
    <x v="1"/>
    <n v="15"/>
    <n v="8410"/>
    <n v="2"/>
    <n v="2.3599998950000001"/>
    <n v="1"/>
    <n v="1"/>
    <n v="50"/>
    <n v="2.3599998950000001"/>
    <n v="2.3781212841854936E-2"/>
  </r>
  <r>
    <n v="747798"/>
    <n v="936"/>
    <n v="110934"/>
    <x v="0"/>
    <x v="1"/>
    <n v="16"/>
    <n v="25884"/>
    <n v="5"/>
    <n v="7.3500001429999999"/>
    <n v="1"/>
    <n v="0"/>
    <n v="0"/>
    <n v="0"/>
    <n v="1.9316952557564517E-2"/>
  </r>
  <r>
    <n v="747824"/>
    <n v="936"/>
    <n v="110938"/>
    <x v="0"/>
    <x v="1"/>
    <n v="21"/>
    <n v="608"/>
    <n v="0"/>
    <n v="0"/>
    <n v="1"/>
    <n v="1"/>
    <n v="0"/>
    <n v="0"/>
    <n v="0"/>
  </r>
  <r>
    <n v="747828"/>
    <n v="936"/>
    <n v="110939"/>
    <x v="0"/>
    <x v="1"/>
    <n v="22"/>
    <n v="28488"/>
    <n v="10"/>
    <n v="9.3400000330000008"/>
    <n v="1"/>
    <n v="0"/>
    <n v="0"/>
    <n v="0"/>
    <n v="3.5102499297950014E-2"/>
  </r>
  <r>
    <n v="747852"/>
    <n v="936"/>
    <n v="110943"/>
    <x v="0"/>
    <x v="1"/>
    <n v="26"/>
    <n v="10126"/>
    <n v="3"/>
    <n v="4.6199998860000004"/>
    <n v="1"/>
    <n v="0"/>
    <n v="0"/>
    <n v="0"/>
    <n v="2.962670353545329E-2"/>
  </r>
  <r>
    <n v="747859"/>
    <n v="936"/>
    <n v="110944"/>
    <x v="0"/>
    <x v="1"/>
    <n v="27"/>
    <n v="22572"/>
    <n v="5"/>
    <n v="8.5"/>
    <n v="1"/>
    <n v="0"/>
    <n v="0"/>
    <n v="0"/>
    <n v="2.2151337940811627E-2"/>
  </r>
  <r>
    <n v="747863"/>
    <n v="936"/>
    <n v="110944"/>
    <x v="0"/>
    <x v="1"/>
    <n v="27"/>
    <n v="1955"/>
    <n v="0"/>
    <n v="0"/>
    <n v="1"/>
    <n v="1"/>
    <n v="0"/>
    <n v="0"/>
    <n v="0"/>
  </r>
  <r>
    <n v="747879"/>
    <n v="936"/>
    <n v="110947"/>
    <x v="0"/>
    <x v="1"/>
    <n v="30"/>
    <n v="493"/>
    <n v="0"/>
    <n v="0"/>
    <n v="1"/>
    <n v="0"/>
    <n v="0"/>
    <n v="0"/>
    <n v="0"/>
  </r>
  <r>
    <n v="747903"/>
    <n v="936"/>
    <n v="110951"/>
    <x v="0"/>
    <x v="1"/>
    <n v="63"/>
    <n v="1491"/>
    <n v="0"/>
    <n v="0"/>
    <n v="1"/>
    <n v="1"/>
    <n v="0"/>
    <n v="0"/>
    <n v="0"/>
  </r>
  <r>
    <n v="747911"/>
    <n v="936"/>
    <n v="110952"/>
    <x v="0"/>
    <x v="1"/>
    <n v="64"/>
    <n v="1495"/>
    <n v="0"/>
    <n v="0"/>
    <n v="1"/>
    <n v="1"/>
    <n v="0"/>
    <n v="0"/>
    <n v="0"/>
  </r>
  <r>
    <n v="747968"/>
    <n v="936"/>
    <n v="110962"/>
    <x v="1"/>
    <x v="1"/>
    <n v="21"/>
    <n v="512"/>
    <n v="0"/>
    <n v="0"/>
    <n v="0"/>
    <n v="0"/>
    <n v="0"/>
    <n v="0"/>
    <n v="0"/>
  </r>
  <r>
    <n v="747991"/>
    <n v="936"/>
    <n v="110966"/>
    <x v="1"/>
    <x v="1"/>
    <n v="25"/>
    <n v="4868"/>
    <n v="2"/>
    <n v="2.420000076"/>
    <n v="1"/>
    <n v="0"/>
    <n v="0"/>
    <n v="0"/>
    <n v="4.1084634346754315E-2"/>
  </r>
  <r>
    <n v="748000"/>
    <n v="936"/>
    <n v="110967"/>
    <x v="1"/>
    <x v="1"/>
    <n v="26"/>
    <n v="6585"/>
    <n v="2"/>
    <n v="2.9500000480000002"/>
    <n v="1"/>
    <n v="0"/>
    <n v="0"/>
    <n v="0"/>
    <n v="3.0372057706909643E-2"/>
  </r>
  <r>
    <n v="748007"/>
    <n v="936"/>
    <n v="110968"/>
    <x v="1"/>
    <x v="1"/>
    <n v="27"/>
    <n v="10164"/>
    <n v="2"/>
    <n v="3.7200000289999999"/>
    <n v="1"/>
    <n v="1"/>
    <n v="50"/>
    <n v="3.7200000289999999"/>
    <n v="1.967729240456513E-2"/>
  </r>
  <r>
    <n v="748014"/>
    <n v="936"/>
    <n v="110970"/>
    <x v="1"/>
    <x v="1"/>
    <n v="29"/>
    <n v="11182"/>
    <n v="4"/>
    <n v="4.4499998090000004"/>
    <n v="1"/>
    <n v="0"/>
    <n v="0"/>
    <n v="0"/>
    <n v="3.5771776068681808E-2"/>
  </r>
  <r>
    <n v="748045"/>
    <n v="936"/>
    <n v="110975"/>
    <x v="1"/>
    <x v="1"/>
    <n v="63"/>
    <n v="1238"/>
    <n v="0"/>
    <n v="0"/>
    <n v="1"/>
    <n v="0"/>
    <n v="0"/>
    <n v="0"/>
    <n v="0"/>
  </r>
  <r>
    <n v="748086"/>
    <n v="936"/>
    <n v="110982"/>
    <x v="2"/>
    <x v="1"/>
    <n v="16"/>
    <n v="34127"/>
    <n v="8"/>
    <n v="13.07000017"/>
    <n v="1"/>
    <n v="0"/>
    <n v="0"/>
    <n v="0"/>
    <n v="2.3441849561930433E-2"/>
  </r>
  <r>
    <n v="748087"/>
    <n v="936"/>
    <n v="110982"/>
    <x v="2"/>
    <x v="1"/>
    <n v="16"/>
    <n v="29466"/>
    <n v="7"/>
    <n v="10.849999670000001"/>
    <n v="2"/>
    <n v="0"/>
    <n v="0"/>
    <n v="0"/>
    <n v="2.3756193579040252E-2"/>
  </r>
  <r>
    <n v="748089"/>
    <n v="936"/>
    <n v="110982"/>
    <x v="2"/>
    <x v="1"/>
    <n v="16"/>
    <n v="38759"/>
    <n v="9"/>
    <n v="10.849999670000001"/>
    <n v="1"/>
    <n v="0"/>
    <n v="0"/>
    <n v="0"/>
    <n v="2.3220413323357156E-2"/>
  </r>
  <r>
    <n v="748091"/>
    <n v="936"/>
    <n v="110982"/>
    <x v="2"/>
    <x v="1"/>
    <n v="16"/>
    <n v="41720"/>
    <n v="10"/>
    <n v="12.06000006"/>
    <n v="1"/>
    <n v="1"/>
    <n v="10"/>
    <n v="12.06000006"/>
    <n v="2.3969319271332692E-2"/>
  </r>
  <r>
    <n v="748225"/>
    <n v="936"/>
    <n v="111005"/>
    <x v="3"/>
    <x v="1"/>
    <n v="15"/>
    <n v="18602"/>
    <n v="5"/>
    <n v="8.8600001339999999"/>
    <n v="1"/>
    <n v="0"/>
    <n v="0"/>
    <n v="0"/>
    <n v="2.6878830233308247E-2"/>
  </r>
  <r>
    <n v="748230"/>
    <n v="936"/>
    <n v="111006"/>
    <x v="3"/>
    <x v="1"/>
    <n v="16"/>
    <n v="83929"/>
    <n v="21"/>
    <n v="27.729999540000001"/>
    <n v="4"/>
    <n v="1"/>
    <n v="4.7619047619047619"/>
    <n v="27.729999540000001"/>
    <n v="2.5021148828176194E-2"/>
  </r>
  <r>
    <n v="748231"/>
    <n v="936"/>
    <n v="111006"/>
    <x v="3"/>
    <x v="1"/>
    <n v="16"/>
    <n v="25194"/>
    <n v="6"/>
    <n v="7.3499999049999998"/>
    <n v="1"/>
    <n v="0"/>
    <n v="0"/>
    <n v="0"/>
    <n v="2.3815194093831864E-2"/>
  </r>
  <r>
    <n v="748233"/>
    <n v="936"/>
    <n v="111006"/>
    <x v="3"/>
    <x v="1"/>
    <n v="16"/>
    <n v="78627"/>
    <n v="19"/>
    <n v="26.530000449999999"/>
    <n v="1"/>
    <n v="0"/>
    <n v="0"/>
    <n v="0"/>
    <n v="2.4164727129357601E-2"/>
  </r>
  <r>
    <n v="748235"/>
    <n v="936"/>
    <n v="111006"/>
    <x v="3"/>
    <x v="1"/>
    <n v="16"/>
    <n v="102695"/>
    <n v="25"/>
    <n v="39.42999983"/>
    <n v="3"/>
    <n v="0"/>
    <n v="0"/>
    <n v="0"/>
    <n v="2.4343931057987246E-2"/>
  </r>
  <r>
    <n v="748294"/>
    <n v="936"/>
    <n v="111016"/>
    <x v="3"/>
    <x v="1"/>
    <n v="27"/>
    <n v="82827"/>
    <n v="24"/>
    <n v="47.930000309999997"/>
    <n v="3"/>
    <n v="0"/>
    <n v="0"/>
    <n v="0"/>
    <n v="2.8976058531638236E-2"/>
  </r>
  <r>
    <n v="748295"/>
    <n v="936"/>
    <n v="111016"/>
    <x v="3"/>
    <x v="1"/>
    <n v="27"/>
    <n v="9240"/>
    <n v="3"/>
    <n v="6.0399999619999996"/>
    <n v="1"/>
    <n v="0"/>
    <n v="0"/>
    <n v="0"/>
    <n v="3.2467532467532464E-2"/>
  </r>
  <r>
    <n v="748303"/>
    <n v="936"/>
    <n v="111018"/>
    <x v="3"/>
    <x v="1"/>
    <n v="29"/>
    <n v="7706"/>
    <n v="2"/>
    <n v="2.369999886"/>
    <n v="1"/>
    <n v="0"/>
    <n v="0"/>
    <n v="0"/>
    <n v="2.5953802232026989E-2"/>
  </r>
  <r>
    <n v="748314"/>
    <n v="936"/>
    <n v="111020"/>
    <x v="3"/>
    <x v="1"/>
    <n v="31"/>
    <n v="7821"/>
    <n v="4"/>
    <n v="6.3400001530000001"/>
    <n v="1"/>
    <n v="1"/>
    <n v="25"/>
    <n v="6.3400001530000001"/>
    <n v="5.1144354941823303E-2"/>
  </r>
  <r>
    <n v="748341"/>
    <n v="936"/>
    <n v="111024"/>
    <x v="3"/>
    <x v="1"/>
    <n v="64"/>
    <n v="1363"/>
    <n v="0"/>
    <n v="0"/>
    <n v="1"/>
    <n v="1"/>
    <n v="0"/>
    <n v="0"/>
    <n v="0"/>
  </r>
  <r>
    <n v="776318"/>
    <n v="936"/>
    <n v="115484"/>
    <x v="3"/>
    <x v="1"/>
    <n v="15"/>
    <n v="3569"/>
    <n v="0"/>
    <n v="0"/>
    <n v="1"/>
    <n v="1"/>
    <n v="0"/>
    <n v="0"/>
    <n v="0"/>
  </r>
  <r>
    <n v="776322"/>
    <n v="936"/>
    <n v="115485"/>
    <x v="3"/>
    <x v="1"/>
    <n v="16"/>
    <n v="119063"/>
    <n v="34"/>
    <n v="53.219999489999999"/>
    <n v="1"/>
    <n v="0"/>
    <n v="0"/>
    <n v="0"/>
    <n v="2.855631052468021E-2"/>
  </r>
  <r>
    <n v="776323"/>
    <n v="936"/>
    <n v="115485"/>
    <x v="3"/>
    <x v="1"/>
    <n v="16"/>
    <n v="99078"/>
    <n v="23"/>
    <n v="35.799999479999997"/>
    <n v="2"/>
    <n v="0"/>
    <n v="0"/>
    <n v="0"/>
    <n v="2.3214033387835845E-2"/>
  </r>
  <r>
    <n v="776325"/>
    <n v="936"/>
    <n v="115485"/>
    <x v="3"/>
    <x v="1"/>
    <n v="16"/>
    <n v="452398"/>
    <n v="114"/>
    <n v="180.22000120000001"/>
    <n v="1"/>
    <n v="0"/>
    <n v="0"/>
    <n v="0"/>
    <n v="2.5199050393679902E-2"/>
  </r>
  <r>
    <n v="776334"/>
    <n v="936"/>
    <n v="115487"/>
    <x v="3"/>
    <x v="1"/>
    <n v="10"/>
    <n v="191223"/>
    <n v="48"/>
    <n v="76.41000056"/>
    <n v="1"/>
    <n v="0"/>
    <n v="0"/>
    <n v="0"/>
    <n v="2.5101582968575953E-2"/>
  </r>
  <r>
    <n v="776336"/>
    <n v="936"/>
    <n v="115487"/>
    <x v="3"/>
    <x v="1"/>
    <n v="10"/>
    <n v="22216"/>
    <n v="6"/>
    <n v="9.5499999520000003"/>
    <n v="1"/>
    <n v="0"/>
    <n v="0"/>
    <n v="0"/>
    <n v="2.7007562117392869E-2"/>
  </r>
  <r>
    <n v="776338"/>
    <n v="936"/>
    <n v="115487"/>
    <x v="3"/>
    <x v="1"/>
    <n v="10"/>
    <n v="48291"/>
    <n v="11"/>
    <n v="18.019999980000001"/>
    <n v="1"/>
    <n v="0"/>
    <n v="0"/>
    <n v="0"/>
    <n v="2.2778571576484233E-2"/>
  </r>
  <r>
    <n v="776353"/>
    <n v="936"/>
    <n v="115490"/>
    <x v="2"/>
    <x v="1"/>
    <n v="63"/>
    <n v="27559"/>
    <n v="8"/>
    <n v="13.37"/>
    <n v="1"/>
    <n v="0"/>
    <n v="0"/>
    <n v="0"/>
    <n v="2.90286294858304E-2"/>
  </r>
  <r>
    <n v="776373"/>
    <n v="936"/>
    <n v="115493"/>
    <x v="3"/>
    <x v="1"/>
    <n v="25"/>
    <n v="10194"/>
    <n v="4"/>
    <n v="4.5900000329999999"/>
    <n v="2"/>
    <n v="1"/>
    <n v="25"/>
    <n v="4.5900000329999999"/>
    <n v="3.9238767902687856E-2"/>
  </r>
  <r>
    <n v="776383"/>
    <n v="936"/>
    <n v="115495"/>
    <x v="3"/>
    <x v="1"/>
    <n v="23"/>
    <n v="1168"/>
    <n v="0"/>
    <n v="0"/>
    <n v="1"/>
    <n v="1"/>
    <n v="0"/>
    <n v="0"/>
    <n v="0"/>
  </r>
  <r>
    <n v="776405"/>
    <n v="936"/>
    <n v="115498"/>
    <x v="3"/>
    <x v="1"/>
    <n v="21"/>
    <n v="40126"/>
    <n v="16"/>
    <n v="25.86000001"/>
    <n v="1"/>
    <n v="0"/>
    <n v="0"/>
    <n v="0"/>
    <n v="3.9874395653690872E-2"/>
  </r>
  <r>
    <n v="776416"/>
    <n v="936"/>
    <n v="115500"/>
    <x v="3"/>
    <x v="1"/>
    <n v="19"/>
    <n v="3659"/>
    <n v="1"/>
    <n v="0.49000000999999999"/>
    <n v="1"/>
    <n v="1"/>
    <n v="100"/>
    <n v="0.49000000999999999"/>
    <n v="2.7329871549603715E-2"/>
  </r>
  <r>
    <n v="776430"/>
    <n v="936"/>
    <n v="115503"/>
    <x v="0"/>
    <x v="0"/>
    <n v="10"/>
    <n v="3200"/>
    <n v="0"/>
    <n v="0"/>
    <n v="1"/>
    <n v="0"/>
    <n v="0"/>
    <n v="0"/>
    <n v="0"/>
  </r>
  <r>
    <n v="776464"/>
    <n v="936"/>
    <n v="115508"/>
    <x v="3"/>
    <x v="1"/>
    <n v="29"/>
    <n v="7550"/>
    <n v="1"/>
    <n v="1.6799999480000001"/>
    <n v="1"/>
    <n v="1"/>
    <n v="100"/>
    <n v="1.6799999480000001"/>
    <n v="1.3245033112582781E-2"/>
  </r>
  <r>
    <n v="776469"/>
    <n v="936"/>
    <n v="115509"/>
    <x v="3"/>
    <x v="1"/>
    <n v="28"/>
    <n v="45397"/>
    <n v="15"/>
    <n v="25.419999359999998"/>
    <n v="1"/>
    <n v="1"/>
    <n v="6.666666666666667"/>
    <n v="25.419999359999998"/>
    <n v="3.3041830957992818E-2"/>
  </r>
  <r>
    <n v="776473"/>
    <n v="936"/>
    <n v="115510"/>
    <x v="0"/>
    <x v="0"/>
    <n v="16"/>
    <n v="23086"/>
    <n v="2"/>
    <n v="3.3100000619999999"/>
    <n v="1"/>
    <n v="1"/>
    <n v="50"/>
    <n v="3.3100000619999999"/>
    <n v="8.6632591180802222E-3"/>
  </r>
  <r>
    <n v="776475"/>
    <n v="936"/>
    <n v="115510"/>
    <x v="0"/>
    <x v="0"/>
    <n v="16"/>
    <n v="16425"/>
    <n v="1"/>
    <n v="1.5499999520000001"/>
    <n v="1"/>
    <n v="0"/>
    <n v="0"/>
    <n v="0"/>
    <n v="6.0882800608828003E-3"/>
  </r>
  <r>
    <n v="776476"/>
    <n v="936"/>
    <n v="115510"/>
    <x v="0"/>
    <x v="0"/>
    <n v="16"/>
    <n v="43756"/>
    <n v="5"/>
    <n v="5.4399999379999997"/>
    <n v="0"/>
    <n v="0"/>
    <n v="0"/>
    <n v="0"/>
    <n v="1.1427004296553616E-2"/>
  </r>
  <r>
    <n v="776477"/>
    <n v="936"/>
    <n v="115510"/>
    <x v="0"/>
    <x v="0"/>
    <n v="16"/>
    <n v="9982"/>
    <n v="0"/>
    <n v="0"/>
    <n v="1"/>
    <n v="0"/>
    <n v="0"/>
    <n v="0"/>
    <n v="0"/>
  </r>
  <r>
    <n v="776489"/>
    <n v="936"/>
    <n v="115512"/>
    <x v="3"/>
    <x v="1"/>
    <n v="26"/>
    <n v="175389"/>
    <n v="55"/>
    <n v="81.609997870000001"/>
    <n v="1"/>
    <n v="0"/>
    <n v="0"/>
    <n v="0"/>
    <n v="3.1358865151178236E-2"/>
  </r>
  <r>
    <n v="776494"/>
    <n v="936"/>
    <n v="115513"/>
    <x v="0"/>
    <x v="0"/>
    <n v="15"/>
    <n v="7015"/>
    <n v="0"/>
    <n v="0"/>
    <n v="1"/>
    <n v="0"/>
    <n v="0"/>
    <n v="0"/>
    <n v="0"/>
  </r>
  <r>
    <n v="776515"/>
    <n v="936"/>
    <n v="115517"/>
    <x v="3"/>
    <x v="1"/>
    <n v="65"/>
    <n v="12706"/>
    <n v="3"/>
    <n v="4.98999989"/>
    <n v="1"/>
    <n v="1"/>
    <n v="33.333333333333329"/>
    <n v="4.98999989"/>
    <n v="2.3610892491736188E-2"/>
  </r>
  <r>
    <n v="776519"/>
    <n v="936"/>
    <n v="115517"/>
    <x v="3"/>
    <x v="1"/>
    <n v="65"/>
    <n v="70702"/>
    <n v="20"/>
    <n v="31.709999799999999"/>
    <n v="1"/>
    <n v="0"/>
    <n v="0"/>
    <n v="0"/>
    <n v="2.8287742920992336E-2"/>
  </r>
  <r>
    <n v="776533"/>
    <n v="936"/>
    <n v="115520"/>
    <x v="3"/>
    <x v="1"/>
    <n v="63"/>
    <n v="63927"/>
    <n v="16"/>
    <n v="25.520000459999999"/>
    <n v="2"/>
    <n v="0"/>
    <n v="0"/>
    <n v="0"/>
    <n v="2.5028548187776684E-2"/>
  </r>
  <r>
    <n v="776534"/>
    <n v="936"/>
    <n v="115520"/>
    <x v="3"/>
    <x v="1"/>
    <n v="63"/>
    <n v="15105"/>
    <n v="3"/>
    <n v="4.2599999899999998"/>
    <n v="1"/>
    <n v="0"/>
    <n v="0"/>
    <n v="0"/>
    <n v="1.9860973187686197E-2"/>
  </r>
  <r>
    <n v="776538"/>
    <n v="936"/>
    <n v="115521"/>
    <x v="0"/>
    <x v="1"/>
    <n v="15"/>
    <n v="8774"/>
    <n v="1"/>
    <n v="1.8300000430000001"/>
    <n v="1"/>
    <n v="0"/>
    <n v="0"/>
    <n v="0"/>
    <n v="1.1397310234784592E-2"/>
  </r>
  <r>
    <n v="776551"/>
    <n v="936"/>
    <n v="115523"/>
    <x v="0"/>
    <x v="1"/>
    <n v="16"/>
    <n v="14459"/>
    <n v="1"/>
    <n v="1.3899999860000001"/>
    <n v="1"/>
    <n v="0"/>
    <n v="0"/>
    <n v="0"/>
    <n v="6.9161076146344843E-3"/>
  </r>
  <r>
    <n v="776552"/>
    <n v="936"/>
    <n v="115523"/>
    <x v="0"/>
    <x v="1"/>
    <n v="16"/>
    <n v="21596"/>
    <n v="2"/>
    <n v="2.8099999430000002"/>
    <n v="1"/>
    <n v="0"/>
    <n v="0"/>
    <n v="0"/>
    <n v="9.2609742544915719E-3"/>
  </r>
  <r>
    <n v="776553"/>
    <n v="936"/>
    <n v="115523"/>
    <x v="0"/>
    <x v="1"/>
    <n v="16"/>
    <n v="66765"/>
    <n v="8"/>
    <n v="11.04999971"/>
    <n v="1"/>
    <n v="0"/>
    <n v="0"/>
    <n v="0"/>
    <n v="1.1982326069048154E-2"/>
  </r>
  <r>
    <n v="776563"/>
    <n v="936"/>
    <n v="115525"/>
    <x v="0"/>
    <x v="1"/>
    <n v="7"/>
    <n v="1369"/>
    <n v="0"/>
    <n v="0"/>
    <n v="1"/>
    <n v="1"/>
    <n v="0"/>
    <n v="0"/>
    <n v="0"/>
  </r>
  <r>
    <n v="776579"/>
    <n v="936"/>
    <n v="115527"/>
    <x v="0"/>
    <x v="1"/>
    <n v="10"/>
    <n v="26910"/>
    <n v="5"/>
    <n v="7.2299997810000001"/>
    <n v="1"/>
    <n v="0"/>
    <n v="0"/>
    <n v="0"/>
    <n v="1.858045336306206E-2"/>
  </r>
  <r>
    <n v="776603"/>
    <n v="936"/>
    <n v="115531"/>
    <x v="0"/>
    <x v="1"/>
    <n v="2"/>
    <n v="506"/>
    <n v="0"/>
    <n v="0"/>
    <n v="1"/>
    <n v="0"/>
    <n v="0"/>
    <n v="0"/>
    <n v="0"/>
  </r>
  <r>
    <n v="776615"/>
    <n v="936"/>
    <n v="115533"/>
    <x v="3"/>
    <x v="0"/>
    <n v="63"/>
    <n v="11988"/>
    <n v="3"/>
    <n v="4.2699998619999997"/>
    <n v="1"/>
    <n v="0"/>
    <n v="0"/>
    <n v="0"/>
    <n v="2.5025025025025023E-2"/>
  </r>
  <r>
    <n v="776623"/>
    <n v="936"/>
    <n v="115535"/>
    <x v="3"/>
    <x v="0"/>
    <n v="64"/>
    <n v="19353"/>
    <n v="6"/>
    <n v="9.4799998999999993"/>
    <n v="1"/>
    <n v="1"/>
    <n v="16.666666666666664"/>
    <n v="9.4799998999999993"/>
    <n v="3.1002945279801578E-2"/>
  </r>
  <r>
    <n v="776631"/>
    <n v="936"/>
    <n v="115536"/>
    <x v="2"/>
    <x v="0"/>
    <n v="29"/>
    <n v="10960"/>
    <n v="2"/>
    <n v="2.8900001049999999"/>
    <n v="1"/>
    <n v="0"/>
    <n v="0"/>
    <n v="0"/>
    <n v="1.824817518248175E-2"/>
  </r>
  <r>
    <n v="776643"/>
    <n v="936"/>
    <n v="115538"/>
    <x v="0"/>
    <x v="0"/>
    <n v="15"/>
    <n v="33491"/>
    <n v="6"/>
    <n v="10.56999969"/>
    <n v="2"/>
    <n v="1"/>
    <n v="16.666666666666664"/>
    <n v="10.56999969"/>
    <n v="1.7915260816338718E-2"/>
  </r>
  <r>
    <n v="776644"/>
    <n v="936"/>
    <n v="115538"/>
    <x v="0"/>
    <x v="0"/>
    <n v="15"/>
    <n v="20083"/>
    <n v="2"/>
    <n v="3.2000000480000002"/>
    <n v="2"/>
    <n v="1"/>
    <n v="50"/>
    <n v="3.2000000480000002"/>
    <n v="9.9586715132201353E-3"/>
  </r>
  <r>
    <n v="776659"/>
    <n v="936"/>
    <n v="115541"/>
    <x v="0"/>
    <x v="0"/>
    <n v="16"/>
    <n v="8817"/>
    <n v="0"/>
    <n v="0"/>
    <n v="1"/>
    <n v="1"/>
    <n v="0"/>
    <n v="0"/>
    <n v="0"/>
  </r>
  <r>
    <n v="776661"/>
    <n v="936"/>
    <n v="115541"/>
    <x v="0"/>
    <x v="0"/>
    <n v="16"/>
    <n v="15466"/>
    <n v="1"/>
    <n v="0.97000002900000004"/>
    <n v="1"/>
    <n v="0"/>
    <n v="0"/>
    <n v="0"/>
    <n v="6.4657959394801507E-3"/>
  </r>
  <r>
    <n v="776662"/>
    <n v="936"/>
    <n v="115541"/>
    <x v="0"/>
    <x v="0"/>
    <n v="16"/>
    <n v="27072"/>
    <n v="3"/>
    <n v="4.3700000049999996"/>
    <n v="1"/>
    <n v="0"/>
    <n v="0"/>
    <n v="0"/>
    <n v="1.1081560283687944E-2"/>
  </r>
  <r>
    <n v="776663"/>
    <n v="936"/>
    <n v="115541"/>
    <x v="0"/>
    <x v="0"/>
    <n v="16"/>
    <n v="15753"/>
    <n v="1"/>
    <n v="0.56999999300000004"/>
    <n v="1"/>
    <n v="1"/>
    <n v="100"/>
    <n v="0.56999999300000004"/>
    <n v="6.3479972068812293E-3"/>
  </r>
  <r>
    <n v="776668"/>
    <n v="936"/>
    <n v="115542"/>
    <x v="2"/>
    <x v="0"/>
    <n v="19"/>
    <n v="3523"/>
    <n v="1"/>
    <n v="1.809999943"/>
    <n v="1"/>
    <n v="1"/>
    <n v="100"/>
    <n v="1.809999943"/>
    <n v="2.8384899233607722E-2"/>
  </r>
  <r>
    <n v="776685"/>
    <n v="936"/>
    <n v="115545"/>
    <x v="2"/>
    <x v="0"/>
    <n v="16"/>
    <n v="7745"/>
    <n v="0"/>
    <n v="0"/>
    <n v="1"/>
    <n v="0"/>
    <n v="0"/>
    <n v="0"/>
    <n v="0"/>
  </r>
  <r>
    <n v="776686"/>
    <n v="936"/>
    <n v="115545"/>
    <x v="2"/>
    <x v="0"/>
    <n v="16"/>
    <n v="18709"/>
    <n v="2"/>
    <n v="3.3199999330000001"/>
    <n v="1"/>
    <n v="0"/>
    <n v="0"/>
    <n v="0"/>
    <n v="1.0690042225666791E-2"/>
  </r>
  <r>
    <n v="776687"/>
    <n v="936"/>
    <n v="115545"/>
    <x v="2"/>
    <x v="0"/>
    <n v="16"/>
    <n v="8022"/>
    <n v="0"/>
    <n v="0"/>
    <n v="2"/>
    <n v="1"/>
    <n v="0"/>
    <n v="0"/>
    <n v="0"/>
  </r>
  <r>
    <n v="776696"/>
    <n v="936"/>
    <n v="115547"/>
    <x v="0"/>
    <x v="0"/>
    <n v="10"/>
    <n v="7966"/>
    <n v="1"/>
    <n v="1.1799999480000001"/>
    <n v="1"/>
    <n v="1"/>
    <n v="100"/>
    <n v="1.1799999480000001"/>
    <n v="1.2553351744915892E-2"/>
  </r>
  <r>
    <n v="776697"/>
    <n v="936"/>
    <n v="115547"/>
    <x v="0"/>
    <x v="0"/>
    <n v="10"/>
    <n v="4132"/>
    <n v="0"/>
    <n v="0"/>
    <n v="1"/>
    <n v="1"/>
    <n v="0"/>
    <n v="0"/>
    <n v="0"/>
  </r>
  <r>
    <n v="776698"/>
    <n v="936"/>
    <n v="115547"/>
    <x v="0"/>
    <x v="0"/>
    <n v="10"/>
    <n v="12785"/>
    <n v="3"/>
    <n v="4.7300000190000002"/>
    <n v="2"/>
    <n v="1"/>
    <n v="33.333333333333329"/>
    <n v="4.7300000190000002"/>
    <n v="2.3464998044583497E-2"/>
  </r>
  <r>
    <n v="776699"/>
    <n v="936"/>
    <n v="115547"/>
    <x v="0"/>
    <x v="0"/>
    <n v="10"/>
    <n v="8213"/>
    <n v="1"/>
    <n v="1.3799999949999999"/>
    <n v="1"/>
    <n v="1"/>
    <n v="100"/>
    <n v="1.3799999949999999"/>
    <n v="1.2175818823815901E-2"/>
  </r>
  <r>
    <n v="776722"/>
    <n v="936"/>
    <n v="115551"/>
    <x v="0"/>
    <x v="0"/>
    <n v="2"/>
    <n v="545"/>
    <n v="0"/>
    <n v="0"/>
    <n v="1"/>
    <n v="1"/>
    <n v="0"/>
    <n v="0"/>
    <n v="0"/>
  </r>
  <r>
    <n v="776725"/>
    <n v="936"/>
    <n v="115552"/>
    <x v="2"/>
    <x v="0"/>
    <n v="23"/>
    <n v="2479"/>
    <n v="1"/>
    <n v="1.2599999900000001"/>
    <n v="1"/>
    <n v="0"/>
    <n v="0"/>
    <n v="0"/>
    <n v="4.0338846308995563E-2"/>
  </r>
  <r>
    <n v="776780"/>
    <n v="936"/>
    <n v="115561"/>
    <x v="2"/>
    <x v="0"/>
    <n v="2"/>
    <n v="3812"/>
    <n v="2"/>
    <n v="3.0499999519999998"/>
    <n v="1"/>
    <n v="0"/>
    <n v="0"/>
    <n v="0"/>
    <n v="5.2465897166841552E-2"/>
  </r>
  <r>
    <n v="776793"/>
    <n v="936"/>
    <n v="115563"/>
    <x v="3"/>
    <x v="0"/>
    <n v="21"/>
    <n v="1609"/>
    <n v="0"/>
    <n v="0"/>
    <n v="1"/>
    <n v="0"/>
    <n v="0"/>
    <n v="0"/>
    <n v="0"/>
  </r>
  <r>
    <n v="776799"/>
    <n v="936"/>
    <n v="115564"/>
    <x v="3"/>
    <x v="0"/>
    <n v="20"/>
    <n v="10257"/>
    <n v="3"/>
    <n v="3.579999924"/>
    <n v="1"/>
    <n v="1"/>
    <n v="33.333333333333329"/>
    <n v="3.579999924"/>
    <n v="2.9248318221702253E-2"/>
  </r>
  <r>
    <n v="776817"/>
    <n v="936"/>
    <n v="115567"/>
    <x v="2"/>
    <x v="0"/>
    <n v="10"/>
    <n v="12356"/>
    <n v="4"/>
    <n v="6.2799999709999996"/>
    <n v="1"/>
    <n v="0"/>
    <n v="0"/>
    <n v="0"/>
    <n v="3.2372936225315639E-2"/>
  </r>
  <r>
    <n v="776825"/>
    <n v="936"/>
    <n v="115568"/>
    <x v="3"/>
    <x v="0"/>
    <n v="18"/>
    <n v="7410"/>
    <n v="1"/>
    <n v="1.210000038"/>
    <n v="1"/>
    <n v="0"/>
    <n v="0"/>
    <n v="0"/>
    <n v="1.3495276653171389E-2"/>
  </r>
  <r>
    <n v="776829"/>
    <n v="936"/>
    <n v="115569"/>
    <x v="3"/>
    <x v="0"/>
    <n v="16"/>
    <n v="140098"/>
    <n v="28"/>
    <n v="46.630000109999997"/>
    <n v="1"/>
    <n v="0"/>
    <n v="0"/>
    <n v="0"/>
    <n v="1.9986009793144799E-2"/>
  </r>
  <r>
    <n v="776831"/>
    <n v="936"/>
    <n v="115569"/>
    <x v="3"/>
    <x v="0"/>
    <n v="16"/>
    <n v="107021"/>
    <n v="20"/>
    <n v="34.440000120000001"/>
    <n v="1"/>
    <n v="0"/>
    <n v="0"/>
    <n v="0"/>
    <n v="1.8687921062221433E-2"/>
  </r>
  <r>
    <n v="776840"/>
    <n v="936"/>
    <n v="115571"/>
    <x v="1"/>
    <x v="0"/>
    <n v="36"/>
    <n v="2797"/>
    <n v="1"/>
    <n v="1.289999962"/>
    <n v="1"/>
    <n v="0"/>
    <n v="0"/>
    <n v="0"/>
    <n v="3.5752592062924561E-2"/>
  </r>
  <r>
    <n v="776861"/>
    <n v="936"/>
    <n v="115574"/>
    <x v="3"/>
    <x v="0"/>
    <n v="7"/>
    <n v="16461"/>
    <n v="6"/>
    <n v="9.2199997899999993"/>
    <n v="1"/>
    <n v="0"/>
    <n v="0"/>
    <n v="0"/>
    <n v="3.6449790413705122E-2"/>
  </r>
  <r>
    <n v="776892"/>
    <n v="936"/>
    <n v="115580"/>
    <x v="2"/>
    <x v="0"/>
    <n v="63"/>
    <n v="17488"/>
    <n v="5"/>
    <n v="7.7199999090000002"/>
    <n v="1"/>
    <n v="0"/>
    <n v="0"/>
    <n v="0"/>
    <n v="2.8591033851784083E-2"/>
  </r>
  <r>
    <n v="776928"/>
    <n v="936"/>
    <n v="115586"/>
    <x v="1"/>
    <x v="0"/>
    <n v="10"/>
    <n v="9750"/>
    <n v="2"/>
    <n v="1.5"/>
    <n v="1"/>
    <n v="1"/>
    <n v="50"/>
    <n v="1.5"/>
    <n v="2.0512820512820513E-2"/>
  </r>
  <r>
    <n v="776935"/>
    <n v="936"/>
    <n v="115587"/>
    <x v="3"/>
    <x v="0"/>
    <n v="36"/>
    <n v="1136"/>
    <n v="0"/>
    <n v="0"/>
    <n v="1"/>
    <n v="1"/>
    <n v="0"/>
    <n v="0"/>
    <n v="0"/>
  </r>
  <r>
    <n v="777105"/>
    <n v="936"/>
    <n v="115615"/>
    <x v="3"/>
    <x v="0"/>
    <n v="63"/>
    <n v="4333"/>
    <n v="1"/>
    <n v="0.18000000699999999"/>
    <n v="1"/>
    <n v="1"/>
    <n v="100"/>
    <n v="0.18000000699999999"/>
    <n v="2.3078698361412419E-2"/>
  </r>
  <r>
    <n v="777130"/>
    <n v="936"/>
    <n v="115619"/>
    <x v="1"/>
    <x v="0"/>
    <n v="16"/>
    <n v="6260"/>
    <n v="0"/>
    <n v="0"/>
    <n v="1"/>
    <n v="0"/>
    <n v="0"/>
    <n v="0"/>
    <n v="0"/>
  </r>
  <r>
    <n v="777131"/>
    <n v="936"/>
    <n v="115619"/>
    <x v="1"/>
    <x v="0"/>
    <n v="16"/>
    <n v="6359"/>
    <n v="0"/>
    <n v="0"/>
    <n v="1"/>
    <n v="0"/>
    <n v="0"/>
    <n v="0"/>
    <n v="0"/>
  </r>
  <r>
    <n v="777166"/>
    <n v="936"/>
    <n v="115625"/>
    <x v="0"/>
    <x v="0"/>
    <n v="63"/>
    <n v="2383"/>
    <n v="0"/>
    <n v="0"/>
    <n v="1"/>
    <n v="1"/>
    <n v="0"/>
    <n v="0"/>
    <n v="0"/>
  </r>
  <r>
    <n v="777187"/>
    <n v="936"/>
    <n v="115629"/>
    <x v="2"/>
    <x v="0"/>
    <n v="27"/>
    <n v="11292"/>
    <n v="3"/>
    <n v="5.3899998660000001"/>
    <n v="1"/>
    <n v="1"/>
    <n v="33.333333333333329"/>
    <n v="5.3899998660000001"/>
    <n v="2.6567481402763018E-2"/>
  </r>
  <r>
    <n v="777198"/>
    <n v="936"/>
    <n v="115631"/>
    <x v="0"/>
    <x v="0"/>
    <n v="64"/>
    <n v="12729"/>
    <n v="4"/>
    <n v="5.7799998520000004"/>
    <n v="1"/>
    <n v="0"/>
    <n v="0"/>
    <n v="0"/>
    <n v="3.1424306701233404E-2"/>
  </r>
  <r>
    <n v="777200"/>
    <n v="936"/>
    <n v="115631"/>
    <x v="0"/>
    <x v="0"/>
    <n v="64"/>
    <n v="1898"/>
    <n v="0"/>
    <n v="0"/>
    <n v="1"/>
    <n v="1"/>
    <n v="0"/>
    <n v="0"/>
    <n v="0"/>
  </r>
  <r>
    <n v="777201"/>
    <n v="936"/>
    <n v="115631"/>
    <x v="0"/>
    <x v="0"/>
    <n v="64"/>
    <n v="1882"/>
    <n v="0"/>
    <n v="0"/>
    <n v="1"/>
    <n v="1"/>
    <n v="0"/>
    <n v="0"/>
    <n v="0"/>
  </r>
  <r>
    <n v="777235"/>
    <n v="936"/>
    <n v="115637"/>
    <x v="0"/>
    <x v="0"/>
    <n v="65"/>
    <n v="2883"/>
    <n v="1"/>
    <n v="0.99000001000000004"/>
    <n v="1"/>
    <n v="1"/>
    <n v="100"/>
    <n v="0.99000001000000004"/>
    <n v="3.4686090877558098E-2"/>
  </r>
  <r>
    <n v="777248"/>
    <n v="936"/>
    <n v="115639"/>
    <x v="0"/>
    <x v="1"/>
    <n v="7"/>
    <n v="3989"/>
    <n v="1"/>
    <n v="1.2799999710000001"/>
    <n v="1"/>
    <n v="0"/>
    <n v="0"/>
    <n v="0"/>
    <n v="2.5068939583855601E-2"/>
  </r>
  <r>
    <n v="777261"/>
    <n v="936"/>
    <n v="115641"/>
    <x v="2"/>
    <x v="0"/>
    <n v="29"/>
    <n v="19603"/>
    <n v="4"/>
    <n v="5.2799999709999996"/>
    <n v="1"/>
    <n v="1"/>
    <n v="25"/>
    <n v="5.2799999709999996"/>
    <n v="2.0405040044891087E-2"/>
  </r>
  <r>
    <n v="777382"/>
    <n v="936"/>
    <n v="115675"/>
    <x v="2"/>
    <x v="0"/>
    <n v="24"/>
    <n v="3047"/>
    <n v="1"/>
    <n v="1.3799999949999999"/>
    <n v="1"/>
    <n v="0"/>
    <n v="0"/>
    <n v="0"/>
    <n v="3.2819166393173609E-2"/>
  </r>
  <r>
    <n v="777398"/>
    <n v="936"/>
    <n v="115677"/>
    <x v="1"/>
    <x v="0"/>
    <n v="24"/>
    <n v="3029"/>
    <n v="1"/>
    <n v="1.0499999520000001"/>
    <n v="1"/>
    <n v="1"/>
    <n v="100"/>
    <n v="1.0499999520000001"/>
    <n v="3.3014196104324864E-2"/>
  </r>
  <r>
    <n v="777410"/>
    <n v="936"/>
    <n v="115679"/>
    <x v="3"/>
    <x v="0"/>
    <n v="26"/>
    <n v="3490"/>
    <n v="1"/>
    <n v="1.3400000329999999"/>
    <n v="1"/>
    <n v="1"/>
    <n v="100"/>
    <n v="1.3400000329999999"/>
    <n v="2.8653295128939826E-2"/>
  </r>
  <r>
    <n v="777482"/>
    <n v="936"/>
    <n v="115691"/>
    <x v="3"/>
    <x v="0"/>
    <n v="28"/>
    <n v="2479"/>
    <n v="0"/>
    <n v="0"/>
    <n v="1"/>
    <n v="0"/>
    <n v="0"/>
    <n v="0"/>
    <n v="0"/>
  </r>
  <r>
    <n v="777495"/>
    <n v="936"/>
    <n v="115693"/>
    <x v="2"/>
    <x v="0"/>
    <n v="19"/>
    <n v="19581"/>
    <n v="7"/>
    <n v="10.42999983"/>
    <n v="2"/>
    <n v="0"/>
    <n v="0"/>
    <n v="0"/>
    <n v="3.5748940299269699E-2"/>
  </r>
  <r>
    <n v="777519"/>
    <n v="936"/>
    <n v="115697"/>
    <x v="3"/>
    <x v="0"/>
    <n v="29"/>
    <n v="19537"/>
    <n v="5"/>
    <n v="6.0999999049999998"/>
    <n v="1"/>
    <n v="0"/>
    <n v="0"/>
    <n v="0"/>
    <n v="2.5592465578133796E-2"/>
  </r>
  <r>
    <n v="777625"/>
    <n v="936"/>
    <n v="115715"/>
    <x v="3"/>
    <x v="0"/>
    <n v="16"/>
    <n v="59433"/>
    <n v="12"/>
    <n v="19.659999490000001"/>
    <n v="3"/>
    <n v="0"/>
    <n v="0"/>
    <n v="0"/>
    <n v="2.0190803089192872E-2"/>
  </r>
  <r>
    <n v="777627"/>
    <n v="936"/>
    <n v="115715"/>
    <x v="3"/>
    <x v="0"/>
    <n v="16"/>
    <n v="157534"/>
    <n v="33"/>
    <n v="56.190000769999997"/>
    <n v="2"/>
    <n v="0"/>
    <n v="0"/>
    <n v="0"/>
    <n v="2.0947858874909544E-2"/>
  </r>
  <r>
    <n v="777638"/>
    <n v="936"/>
    <n v="115717"/>
    <x v="2"/>
    <x v="0"/>
    <n v="7"/>
    <n v="1781"/>
    <n v="0"/>
    <n v="0"/>
    <n v="1"/>
    <n v="1"/>
    <n v="0"/>
    <n v="0"/>
    <n v="0"/>
  </r>
  <r>
    <n v="777670"/>
    <n v="936"/>
    <n v="115723"/>
    <x v="2"/>
    <x v="0"/>
    <n v="16"/>
    <n v="23769"/>
    <n v="4"/>
    <n v="6.0299998520000004"/>
    <n v="1"/>
    <n v="0"/>
    <n v="0"/>
    <n v="0"/>
    <n v="1.6828642349278472E-2"/>
  </r>
  <r>
    <n v="777673"/>
    <n v="936"/>
    <n v="115723"/>
    <x v="2"/>
    <x v="0"/>
    <n v="16"/>
    <n v="7101"/>
    <n v="0"/>
    <n v="0"/>
    <n v="1"/>
    <n v="0"/>
    <n v="0"/>
    <n v="0"/>
    <n v="0"/>
  </r>
  <r>
    <n v="777742"/>
    <n v="936"/>
    <n v="115735"/>
    <x v="1"/>
    <x v="0"/>
    <n v="64"/>
    <n v="4726"/>
    <n v="1"/>
    <n v="1.8300000430000001"/>
    <n v="1"/>
    <n v="1"/>
    <n v="100"/>
    <n v="1.8300000430000001"/>
    <n v="2.1159542953872196E-2"/>
  </r>
  <r>
    <n v="777758"/>
    <n v="936"/>
    <n v="115737"/>
    <x v="0"/>
    <x v="0"/>
    <n v="19"/>
    <n v="5209"/>
    <n v="1"/>
    <n v="0.959999979"/>
    <n v="2"/>
    <n v="0"/>
    <n v="0"/>
    <n v="0"/>
    <n v="1.9197542714532539E-2"/>
  </r>
  <r>
    <n v="777794"/>
    <n v="936"/>
    <n v="115743"/>
    <x v="0"/>
    <x v="0"/>
    <n v="18"/>
    <n v="13473"/>
    <n v="3"/>
    <n v="2.619999945"/>
    <n v="3"/>
    <n v="0"/>
    <n v="0"/>
    <n v="0"/>
    <n v="2.2266755733689601E-2"/>
  </r>
  <r>
    <n v="777816"/>
    <n v="936"/>
    <n v="115747"/>
    <x v="2"/>
    <x v="0"/>
    <n v="2"/>
    <n v="500"/>
    <n v="0"/>
    <n v="0"/>
    <n v="1"/>
    <n v="1"/>
    <n v="0"/>
    <n v="0"/>
    <n v="0"/>
  </r>
  <r>
    <n v="777871"/>
    <n v="936"/>
    <n v="115756"/>
    <x v="0"/>
    <x v="0"/>
    <n v="20"/>
    <n v="4616"/>
    <n v="1"/>
    <n v="1.3600000139999999"/>
    <n v="1"/>
    <n v="0"/>
    <n v="0"/>
    <n v="0"/>
    <n v="2.1663778162911609E-2"/>
  </r>
  <r>
    <n v="777904"/>
    <n v="936"/>
    <n v="115762"/>
    <x v="0"/>
    <x v="0"/>
    <n v="31"/>
    <n v="3279"/>
    <n v="0"/>
    <n v="0"/>
    <n v="1"/>
    <n v="0"/>
    <n v="0"/>
    <n v="0"/>
    <n v="0"/>
  </r>
  <r>
    <n v="777905"/>
    <n v="936"/>
    <n v="115762"/>
    <x v="0"/>
    <x v="0"/>
    <n v="31"/>
    <n v="3288"/>
    <n v="0"/>
    <n v="0"/>
    <n v="1"/>
    <n v="0"/>
    <n v="0"/>
    <n v="0"/>
    <n v="0"/>
  </r>
  <r>
    <n v="778037"/>
    <n v="936"/>
    <n v="115784"/>
    <x v="1"/>
    <x v="0"/>
    <n v="27"/>
    <n v="14615"/>
    <n v="4"/>
    <n v="6.0500001909999996"/>
    <n v="1"/>
    <n v="0"/>
    <n v="0"/>
    <n v="0"/>
    <n v="2.7369141293191925E-2"/>
  </r>
  <r>
    <n v="778048"/>
    <n v="936"/>
    <n v="115786"/>
    <x v="0"/>
    <x v="0"/>
    <n v="27"/>
    <n v="56615"/>
    <n v="12"/>
    <n v="19.88000035"/>
    <n v="2"/>
    <n v="0"/>
    <n v="0"/>
    <n v="0"/>
    <n v="2.1195796167093526E-2"/>
  </r>
  <r>
    <n v="778085"/>
    <n v="936"/>
    <n v="115792"/>
    <x v="0"/>
    <x v="0"/>
    <n v="26"/>
    <n v="11735"/>
    <n v="3"/>
    <n v="4.5299999709999996"/>
    <n v="1"/>
    <n v="1"/>
    <n v="33.333333333333329"/>
    <n v="4.5299999709999996"/>
    <n v="2.5564550489987216E-2"/>
  </r>
  <r>
    <n v="778087"/>
    <n v="936"/>
    <n v="115792"/>
    <x v="0"/>
    <x v="0"/>
    <n v="26"/>
    <n v="15910"/>
    <n v="5"/>
    <n v="6.7799998520000004"/>
    <n v="1"/>
    <n v="0"/>
    <n v="0"/>
    <n v="0"/>
    <n v="3.1426775612822123E-2"/>
  </r>
  <r>
    <n v="778112"/>
    <n v="936"/>
    <n v="115796"/>
    <x v="1"/>
    <x v="0"/>
    <n v="29"/>
    <n v="11446"/>
    <n v="2"/>
    <n v="3.0900000329999999"/>
    <n v="1"/>
    <n v="1"/>
    <n v="50"/>
    <n v="3.0900000329999999"/>
    <n v="1.7473353136466887E-2"/>
  </r>
  <r>
    <n v="778113"/>
    <n v="936"/>
    <n v="115796"/>
    <x v="1"/>
    <x v="0"/>
    <n v="29"/>
    <n v="4595"/>
    <n v="0"/>
    <n v="0"/>
    <n v="1"/>
    <n v="0"/>
    <n v="0"/>
    <n v="0"/>
    <n v="0"/>
  </r>
  <r>
    <n v="778124"/>
    <n v="936"/>
    <n v="115798"/>
    <x v="0"/>
    <x v="0"/>
    <n v="29"/>
    <n v="4871"/>
    <n v="0"/>
    <n v="0"/>
    <n v="1"/>
    <n v="0"/>
    <n v="0"/>
    <n v="0"/>
    <n v="0"/>
  </r>
  <r>
    <n v="778148"/>
    <n v="936"/>
    <n v="115802"/>
    <x v="1"/>
    <x v="0"/>
    <n v="28"/>
    <n v="3199"/>
    <n v="0"/>
    <n v="0"/>
    <n v="1"/>
    <n v="0"/>
    <n v="0"/>
    <n v="0"/>
    <n v="0"/>
  </r>
  <r>
    <n v="778156"/>
    <n v="936"/>
    <n v="115804"/>
    <x v="0"/>
    <x v="0"/>
    <n v="28"/>
    <n v="9388"/>
    <n v="2"/>
    <n v="3.1400001049999999"/>
    <n v="1"/>
    <n v="0"/>
    <n v="0"/>
    <n v="0"/>
    <n v="2.1303792074989347E-2"/>
  </r>
  <r>
    <n v="778161"/>
    <n v="936"/>
    <n v="115804"/>
    <x v="0"/>
    <x v="0"/>
    <n v="28"/>
    <n v="17954"/>
    <n v="6"/>
    <n v="7.5400001999999997"/>
    <n v="2"/>
    <n v="1"/>
    <n v="16.666666666666664"/>
    <n v="7.5400001999999997"/>
    <n v="3.3418736771750029E-2"/>
  </r>
  <r>
    <n v="778208"/>
    <n v="936"/>
    <n v="115812"/>
    <x v="2"/>
    <x v="1"/>
    <n v="29"/>
    <n v="2755"/>
    <n v="0"/>
    <n v="0"/>
    <n v="1"/>
    <n v="0"/>
    <n v="0"/>
    <n v="0"/>
    <n v="0"/>
  </r>
  <r>
    <n v="778264"/>
    <n v="936"/>
    <n v="115822"/>
    <x v="2"/>
    <x v="1"/>
    <n v="27"/>
    <n v="8152"/>
    <n v="1"/>
    <n v="0.99000001000000004"/>
    <n v="1"/>
    <n v="0"/>
    <n v="0"/>
    <n v="0"/>
    <n v="1.2266928361138371E-2"/>
  </r>
  <r>
    <n v="778266"/>
    <n v="936"/>
    <n v="115822"/>
    <x v="2"/>
    <x v="1"/>
    <n v="27"/>
    <n v="74542"/>
    <n v="19"/>
    <n v="34.1500001"/>
    <n v="1"/>
    <n v="0"/>
    <n v="0"/>
    <n v="0"/>
    <n v="2.5488986074964446E-2"/>
  </r>
  <r>
    <n v="778421"/>
    <n v="936"/>
    <n v="115848"/>
    <x v="2"/>
    <x v="1"/>
    <n v="20"/>
    <n v="6699"/>
    <n v="2"/>
    <n v="3.0900000329999999"/>
    <n v="1"/>
    <n v="0"/>
    <n v="0"/>
    <n v="0"/>
    <n v="2.9855202268995368E-2"/>
  </r>
  <r>
    <n v="778422"/>
    <n v="936"/>
    <n v="115848"/>
    <x v="2"/>
    <x v="1"/>
    <n v="20"/>
    <n v="11911"/>
    <n v="4"/>
    <n v="3.9599999189999999"/>
    <n v="1"/>
    <n v="0"/>
    <n v="0"/>
    <n v="0"/>
    <n v="3.3582402820921835E-2"/>
  </r>
  <r>
    <n v="778461"/>
    <n v="936"/>
    <n v="115854"/>
    <x v="2"/>
    <x v="0"/>
    <n v="29"/>
    <n v="10090"/>
    <n v="2"/>
    <n v="2.6500000950000002"/>
    <n v="1"/>
    <n v="1"/>
    <n v="50"/>
    <n v="2.6500000950000002"/>
    <n v="1.9821605550049554E-2"/>
  </r>
  <r>
    <n v="778471"/>
    <n v="936"/>
    <n v="115856"/>
    <x v="0"/>
    <x v="0"/>
    <n v="32"/>
    <n v="1273"/>
    <n v="0"/>
    <n v="0"/>
    <n v="1"/>
    <n v="1"/>
    <n v="0"/>
    <n v="0"/>
    <n v="0"/>
  </r>
  <r>
    <n v="778483"/>
    <n v="936"/>
    <n v="115858"/>
    <x v="2"/>
    <x v="1"/>
    <n v="18"/>
    <n v="24188"/>
    <n v="5"/>
    <n v="8.1799998279999997"/>
    <n v="1"/>
    <n v="0"/>
    <n v="0"/>
    <n v="0"/>
    <n v="2.0671407309409626E-2"/>
  </r>
  <r>
    <n v="778529"/>
    <n v="936"/>
    <n v="115866"/>
    <x v="0"/>
    <x v="0"/>
    <n v="31"/>
    <n v="2214"/>
    <n v="0"/>
    <n v="0"/>
    <n v="1"/>
    <n v="0"/>
    <n v="0"/>
    <n v="0"/>
    <n v="0"/>
  </r>
  <r>
    <n v="778556"/>
    <n v="936"/>
    <n v="115870"/>
    <x v="2"/>
    <x v="0"/>
    <n v="32"/>
    <n v="9735"/>
    <n v="4"/>
    <n v="4.1300001139999996"/>
    <n v="1"/>
    <n v="1"/>
    <n v="25"/>
    <n v="4.1300001139999996"/>
    <n v="4.1088854648176687E-2"/>
  </r>
  <r>
    <n v="778590"/>
    <n v="936"/>
    <n v="115876"/>
    <x v="0"/>
    <x v="0"/>
    <n v="30"/>
    <n v="1371"/>
    <n v="0"/>
    <n v="0"/>
    <n v="1"/>
    <n v="1"/>
    <n v="0"/>
    <n v="0"/>
    <n v="0"/>
  </r>
  <r>
    <n v="778600"/>
    <n v="936"/>
    <n v="115878"/>
    <x v="2"/>
    <x v="1"/>
    <n v="22"/>
    <n v="10750"/>
    <n v="4"/>
    <n v="5.3899998660000001"/>
    <n v="1"/>
    <n v="0"/>
    <n v="0"/>
    <n v="0"/>
    <n v="3.7209302325581395E-2"/>
  </r>
  <r>
    <n v="778626"/>
    <n v="936"/>
    <n v="115882"/>
    <x v="0"/>
    <x v="0"/>
    <n v="29"/>
    <n v="7629"/>
    <n v="1"/>
    <n v="0.72000002900000004"/>
    <n v="1"/>
    <n v="1"/>
    <n v="100"/>
    <n v="0.72000002900000004"/>
    <n v="1.3107877834578582E-2"/>
  </r>
  <r>
    <n v="778628"/>
    <n v="936"/>
    <n v="115882"/>
    <x v="0"/>
    <x v="0"/>
    <n v="29"/>
    <n v="4608"/>
    <n v="0"/>
    <n v="0"/>
    <n v="1"/>
    <n v="0"/>
    <n v="0"/>
    <n v="0"/>
    <n v="0"/>
  </r>
  <r>
    <n v="778674"/>
    <n v="936"/>
    <n v="115890"/>
    <x v="1"/>
    <x v="0"/>
    <n v="29"/>
    <n v="3732"/>
    <n v="0"/>
    <n v="0"/>
    <n v="1"/>
    <n v="0"/>
    <n v="0"/>
    <n v="0"/>
    <n v="0"/>
  </r>
  <r>
    <n v="778689"/>
    <n v="936"/>
    <n v="115892"/>
    <x v="0"/>
    <x v="0"/>
    <n v="28"/>
    <n v="7453"/>
    <n v="1"/>
    <n v="1.6799999480000001"/>
    <n v="1"/>
    <n v="1"/>
    <n v="100"/>
    <n v="1.6799999480000001"/>
    <n v="1.3417415805715819E-2"/>
  </r>
  <r>
    <n v="778722"/>
    <n v="936"/>
    <n v="115898"/>
    <x v="1"/>
    <x v="1"/>
    <n v="64"/>
    <n v="41785"/>
    <n v="14"/>
    <n v="19.100000380000001"/>
    <n v="1"/>
    <n v="0"/>
    <n v="0"/>
    <n v="0"/>
    <n v="3.3504846236687806E-2"/>
  </r>
  <r>
    <n v="778737"/>
    <n v="936"/>
    <n v="115900"/>
    <x v="1"/>
    <x v="0"/>
    <n v="27"/>
    <n v="8077"/>
    <n v="2"/>
    <n v="3.579999924"/>
    <n v="1"/>
    <n v="1"/>
    <n v="50"/>
    <n v="3.579999924"/>
    <n v="2.476166893648632E-2"/>
  </r>
  <r>
    <n v="778756"/>
    <n v="936"/>
    <n v="115904"/>
    <x v="1"/>
    <x v="1"/>
    <n v="63"/>
    <n v="5602"/>
    <n v="1"/>
    <n v="1.5800000430000001"/>
    <n v="1"/>
    <n v="0"/>
    <n v="0"/>
    <n v="0"/>
    <n v="1.7850767583006071E-2"/>
  </r>
  <r>
    <n v="778804"/>
    <n v="936"/>
    <n v="115912"/>
    <x v="0"/>
    <x v="0"/>
    <n v="26"/>
    <n v="6184"/>
    <n v="2"/>
    <n v="2.75"/>
    <n v="1"/>
    <n v="1"/>
    <n v="50"/>
    <n v="2.75"/>
    <n v="3.2341526520051747E-2"/>
  </r>
  <r>
    <n v="778808"/>
    <n v="936"/>
    <n v="115912"/>
    <x v="0"/>
    <x v="0"/>
    <n v="26"/>
    <n v="1738"/>
    <n v="0"/>
    <n v="0"/>
    <n v="1"/>
    <n v="0"/>
    <n v="0"/>
    <n v="0"/>
    <n v="0"/>
  </r>
  <r>
    <n v="778964"/>
    <n v="936"/>
    <n v="115938"/>
    <x v="1"/>
    <x v="1"/>
    <n v="27"/>
    <n v="112460"/>
    <n v="25"/>
    <n v="41.290000679999999"/>
    <n v="1"/>
    <n v="0"/>
    <n v="0"/>
    <n v="0"/>
    <n v="2.2230126267117199E-2"/>
  </r>
  <r>
    <n v="779057"/>
    <n v="936"/>
    <n v="115954"/>
    <x v="2"/>
    <x v="0"/>
    <n v="15"/>
    <n v="4414"/>
    <n v="0"/>
    <n v="0"/>
    <n v="1"/>
    <n v="0"/>
    <n v="0"/>
    <n v="0"/>
    <n v="0"/>
  </r>
  <r>
    <n v="779106"/>
    <n v="936"/>
    <n v="115962"/>
    <x v="1"/>
    <x v="1"/>
    <n v="30"/>
    <n v="14670"/>
    <n v="7"/>
    <n v="9.4100003240000003"/>
    <n v="1"/>
    <n v="0"/>
    <n v="0"/>
    <n v="0"/>
    <n v="4.7716428084526245E-2"/>
  </r>
  <r>
    <n v="779438"/>
    <n v="936"/>
    <n v="116031"/>
    <x v="0"/>
    <x v="1"/>
    <n v="64"/>
    <n v="33144"/>
    <n v="9"/>
    <n v="13.40999985"/>
    <n v="1"/>
    <n v="0"/>
    <n v="0"/>
    <n v="0"/>
    <n v="2.7154236060825489E-2"/>
  </r>
  <r>
    <n v="779453"/>
    <n v="936"/>
    <n v="116033"/>
    <x v="3"/>
    <x v="0"/>
    <n v="64"/>
    <n v="4397"/>
    <n v="1"/>
    <n v="0.94999998799999996"/>
    <n v="1"/>
    <n v="0"/>
    <n v="0"/>
    <n v="0"/>
    <n v="2.2742779167614281E-2"/>
  </r>
  <r>
    <n v="779488"/>
    <n v="936"/>
    <n v="116039"/>
    <x v="3"/>
    <x v="0"/>
    <n v="65"/>
    <n v="1006"/>
    <n v="0"/>
    <n v="0"/>
    <n v="1"/>
    <n v="0"/>
    <n v="0"/>
    <n v="0"/>
    <n v="0"/>
  </r>
  <r>
    <n v="779573"/>
    <n v="936"/>
    <n v="116053"/>
    <x v="1"/>
    <x v="1"/>
    <n v="10"/>
    <n v="89527"/>
    <n v="24"/>
    <n v="32.289999960000003"/>
    <n v="1"/>
    <n v="0"/>
    <n v="0"/>
    <n v="0"/>
    <n v="2.6807555262658191E-2"/>
  </r>
  <r>
    <n v="779608"/>
    <n v="936"/>
    <n v="116059"/>
    <x v="1"/>
    <x v="1"/>
    <n v="15"/>
    <n v="2459"/>
    <n v="0"/>
    <n v="0"/>
    <n v="1"/>
    <n v="0"/>
    <n v="0"/>
    <n v="0"/>
    <n v="0"/>
  </r>
  <r>
    <n v="779609"/>
    <n v="936"/>
    <n v="116059"/>
    <x v="1"/>
    <x v="1"/>
    <n v="15"/>
    <n v="7116"/>
    <n v="2"/>
    <n v="1.730000019"/>
    <n v="1"/>
    <n v="1"/>
    <n v="50"/>
    <n v="1.730000019"/>
    <n v="2.8105677346824058E-2"/>
  </r>
  <r>
    <n v="779622"/>
    <n v="936"/>
    <n v="116061"/>
    <x v="0"/>
    <x v="1"/>
    <n v="15"/>
    <n v="8613"/>
    <n v="1"/>
    <n v="0.88999998599999997"/>
    <n v="2"/>
    <n v="0"/>
    <n v="0"/>
    <n v="0"/>
    <n v="1.1610356437942644E-2"/>
  </r>
  <r>
    <n v="779631"/>
    <n v="936"/>
    <n v="116063"/>
    <x v="1"/>
    <x v="1"/>
    <n v="16"/>
    <n v="9730"/>
    <n v="1"/>
    <n v="1.3799999949999999"/>
    <n v="1"/>
    <n v="0"/>
    <n v="0"/>
    <n v="0"/>
    <n v="1.0277492291880781E-2"/>
  </r>
  <r>
    <n v="779644"/>
    <n v="936"/>
    <n v="116065"/>
    <x v="0"/>
    <x v="1"/>
    <n v="16"/>
    <n v="51816"/>
    <n v="8"/>
    <n v="10.229999899999999"/>
    <n v="2"/>
    <n v="1"/>
    <n v="12.5"/>
    <n v="10.229999899999999"/>
    <n v="1.5439246564767639E-2"/>
  </r>
  <r>
    <n v="779645"/>
    <n v="936"/>
    <n v="116065"/>
    <x v="0"/>
    <x v="1"/>
    <n v="16"/>
    <n v="27289"/>
    <n v="3"/>
    <n v="4.4299998279999997"/>
    <n v="1"/>
    <n v="0"/>
    <n v="0"/>
    <n v="0"/>
    <n v="1.0993440580453663E-2"/>
  </r>
  <r>
    <n v="779715"/>
    <n v="936"/>
    <n v="116077"/>
    <x v="0"/>
    <x v="1"/>
    <n v="29"/>
    <n v="20409"/>
    <n v="4"/>
    <n v="3.829999924"/>
    <n v="1"/>
    <n v="0"/>
    <n v="0"/>
    <n v="0"/>
    <n v="1.9599196432946248E-2"/>
  </r>
  <r>
    <n v="779716"/>
    <n v="936"/>
    <n v="116077"/>
    <x v="0"/>
    <x v="1"/>
    <n v="29"/>
    <n v="8044"/>
    <n v="1"/>
    <n v="1.1100000139999999"/>
    <n v="1"/>
    <n v="0"/>
    <n v="0"/>
    <n v="0"/>
    <n v="1.2431626056688214E-2"/>
  </r>
  <r>
    <n v="779738"/>
    <n v="936"/>
    <n v="116081"/>
    <x v="0"/>
    <x v="1"/>
    <n v="28"/>
    <n v="15645"/>
    <n v="4"/>
    <n v="5.3499999049999998"/>
    <n v="1"/>
    <n v="0"/>
    <n v="0"/>
    <n v="0"/>
    <n v="2.5567273889421541E-2"/>
  </r>
  <r>
    <n v="779778"/>
    <n v="936"/>
    <n v="116087"/>
    <x v="0"/>
    <x v="1"/>
    <n v="31"/>
    <n v="2466"/>
    <n v="0"/>
    <n v="0"/>
    <n v="2"/>
    <n v="2"/>
    <n v="0"/>
    <n v="0"/>
    <n v="0"/>
  </r>
  <r>
    <n v="779789"/>
    <n v="936"/>
    <n v="116089"/>
    <x v="3"/>
    <x v="0"/>
    <n v="10"/>
    <n v="11611"/>
    <n v="3"/>
    <n v="3.9500000480000002"/>
    <n v="1"/>
    <n v="1"/>
    <n v="33.333333333333329"/>
    <n v="3.9500000480000002"/>
    <n v="2.5837567823615536E-2"/>
  </r>
  <r>
    <n v="779824"/>
    <n v="936"/>
    <n v="116095"/>
    <x v="3"/>
    <x v="0"/>
    <n v="7"/>
    <n v="9375"/>
    <n v="3"/>
    <n v="4.0199999809999998"/>
    <n v="1"/>
    <n v="0"/>
    <n v="0"/>
    <n v="0"/>
    <n v="3.2000000000000001E-2"/>
  </r>
  <r>
    <n v="779871"/>
    <n v="936"/>
    <n v="116103"/>
    <x v="0"/>
    <x v="1"/>
    <n v="32"/>
    <n v="4402"/>
    <n v="1"/>
    <n v="1.3300000430000001"/>
    <n v="1"/>
    <n v="1"/>
    <n v="100"/>
    <n v="1.3300000430000001"/>
    <n v="2.2716946842344387E-2"/>
  </r>
  <r>
    <n v="779918"/>
    <n v="936"/>
    <n v="116111"/>
    <x v="0"/>
    <x v="1"/>
    <n v="18"/>
    <n v="8469"/>
    <n v="2"/>
    <n v="3.0899999139999998"/>
    <n v="1"/>
    <n v="0"/>
    <n v="0"/>
    <n v="0"/>
    <n v="2.361553902467824E-2"/>
  </r>
  <r>
    <n v="779922"/>
    <n v="936"/>
    <n v="116111"/>
    <x v="0"/>
    <x v="1"/>
    <n v="18"/>
    <n v="5823"/>
    <n v="1"/>
    <n v="1.4199999569999999"/>
    <n v="1"/>
    <n v="1"/>
    <n v="100"/>
    <n v="1.4199999569999999"/>
    <n v="1.717327837884252E-2"/>
  </r>
  <r>
    <n v="779944"/>
    <n v="936"/>
    <n v="116115"/>
    <x v="1"/>
    <x v="0"/>
    <n v="10"/>
    <n v="2549"/>
    <n v="0"/>
    <n v="0"/>
    <n v="1"/>
    <n v="0"/>
    <n v="0"/>
    <n v="0"/>
    <n v="0"/>
  </r>
  <r>
    <n v="779979"/>
    <n v="936"/>
    <n v="116121"/>
    <x v="1"/>
    <x v="0"/>
    <n v="16"/>
    <n v="25817"/>
    <n v="4"/>
    <n v="6.0199999809999998"/>
    <n v="1"/>
    <n v="0"/>
    <n v="0"/>
    <n v="0"/>
    <n v="1.5493666963628618E-2"/>
  </r>
  <r>
    <n v="779995"/>
    <n v="936"/>
    <n v="116123"/>
    <x v="0"/>
    <x v="1"/>
    <n v="20"/>
    <n v="1961"/>
    <n v="0"/>
    <n v="0"/>
    <n v="1"/>
    <n v="0"/>
    <n v="0"/>
    <n v="0"/>
    <n v="0"/>
  </r>
  <r>
    <n v="780064"/>
    <n v="936"/>
    <n v="116135"/>
    <x v="0"/>
    <x v="1"/>
    <n v="22"/>
    <n v="2554"/>
    <n v="0"/>
    <n v="0"/>
    <n v="1"/>
    <n v="0"/>
    <n v="0"/>
    <n v="0"/>
    <n v="0"/>
  </r>
  <r>
    <n v="780104"/>
    <n v="936"/>
    <n v="116147"/>
    <x v="0"/>
    <x v="1"/>
    <n v="25"/>
    <n v="4971"/>
    <n v="1"/>
    <n v="1.230000019"/>
    <n v="1"/>
    <n v="1"/>
    <n v="100"/>
    <n v="1.230000019"/>
    <n v="2.0116676725005028E-2"/>
  </r>
  <r>
    <n v="780199"/>
    <n v="936"/>
    <n v="116163"/>
    <x v="1"/>
    <x v="1"/>
    <n v="23"/>
    <n v="1030"/>
    <n v="0"/>
    <n v="0"/>
    <n v="1"/>
    <n v="1"/>
    <n v="0"/>
    <n v="0"/>
    <n v="0"/>
  </r>
  <r>
    <n v="780318"/>
    <n v="936"/>
    <n v="116183"/>
    <x v="3"/>
    <x v="1"/>
    <n v="29"/>
    <n v="162341"/>
    <n v="56"/>
    <n v="77.079999689999994"/>
    <n v="3"/>
    <n v="0"/>
    <n v="0"/>
    <n v="0"/>
    <n v="3.4495290776821626E-2"/>
  </r>
  <r>
    <n v="780323"/>
    <n v="936"/>
    <n v="116183"/>
    <x v="3"/>
    <x v="1"/>
    <n v="29"/>
    <n v="24542"/>
    <n v="7"/>
    <n v="9.3299999239999991"/>
    <n v="1"/>
    <n v="0"/>
    <n v="0"/>
    <n v="0"/>
    <n v="2.8522532800912718E-2"/>
  </r>
  <r>
    <n v="780486"/>
    <n v="936"/>
    <n v="116216"/>
    <x v="0"/>
    <x v="1"/>
    <n v="65"/>
    <n v="2879"/>
    <n v="0"/>
    <n v="0"/>
    <n v="1"/>
    <n v="1"/>
    <n v="0"/>
    <n v="0"/>
    <n v="0"/>
  </r>
  <r>
    <n v="780498"/>
    <n v="936"/>
    <n v="116218"/>
    <x v="0"/>
    <x v="1"/>
    <n v="64"/>
    <n v="13621"/>
    <n v="3"/>
    <n v="4.0900000329999999"/>
    <n v="1"/>
    <n v="0"/>
    <n v="0"/>
    <n v="0"/>
    <n v="2.2024814624476911E-2"/>
  </r>
  <r>
    <n v="780511"/>
    <n v="936"/>
    <n v="116220"/>
    <x v="0"/>
    <x v="1"/>
    <n v="63"/>
    <n v="6175"/>
    <n v="1"/>
    <n v="1.3700000050000001"/>
    <n v="2"/>
    <n v="1"/>
    <n v="100"/>
    <n v="1.3700000050000001"/>
    <n v="1.6194331983805668E-2"/>
  </r>
  <r>
    <n v="780629"/>
    <n v="936"/>
    <n v="116240"/>
    <x v="0"/>
    <x v="1"/>
    <n v="28"/>
    <n v="2963"/>
    <n v="0"/>
    <n v="0"/>
    <n v="1"/>
    <n v="0"/>
    <n v="0"/>
    <n v="0"/>
    <n v="0"/>
  </r>
  <r>
    <n v="780653"/>
    <n v="936"/>
    <n v="116244"/>
    <x v="0"/>
    <x v="1"/>
    <n v="29"/>
    <n v="9076"/>
    <n v="1"/>
    <n v="1.3799999949999999"/>
    <n v="1"/>
    <n v="1"/>
    <n v="100"/>
    <n v="1.3799999949999999"/>
    <n v="1.1018069634200088E-2"/>
  </r>
  <r>
    <n v="780655"/>
    <n v="936"/>
    <n v="116244"/>
    <x v="0"/>
    <x v="1"/>
    <n v="29"/>
    <n v="20941"/>
    <n v="4"/>
    <n v="5.9099999670000001"/>
    <n v="1"/>
    <n v="1"/>
    <n v="25"/>
    <n v="5.9099999670000001"/>
    <n v="1.9101284561386753E-2"/>
  </r>
  <r>
    <n v="780666"/>
    <n v="936"/>
    <n v="116246"/>
    <x v="3"/>
    <x v="1"/>
    <n v="10"/>
    <n v="3462"/>
    <n v="0"/>
    <n v="0"/>
    <n v="1"/>
    <n v="0"/>
    <n v="0"/>
    <n v="0"/>
    <n v="0"/>
  </r>
  <r>
    <n v="780681"/>
    <n v="936"/>
    <n v="116248"/>
    <x v="0"/>
    <x v="1"/>
    <n v="26"/>
    <n v="4073"/>
    <n v="0"/>
    <n v="0"/>
    <n v="1"/>
    <n v="1"/>
    <n v="0"/>
    <n v="0"/>
    <n v="0"/>
  </r>
  <r>
    <n v="780700"/>
    <n v="936"/>
    <n v="116252"/>
    <x v="0"/>
    <x v="1"/>
    <n v="27"/>
    <n v="3745"/>
    <n v="0"/>
    <n v="0"/>
    <n v="1"/>
    <n v="0"/>
    <n v="0"/>
    <n v="0"/>
    <n v="0"/>
  </r>
  <r>
    <n v="780748"/>
    <n v="936"/>
    <n v="116265"/>
    <x v="0"/>
    <x v="1"/>
    <n v="24"/>
    <n v="830"/>
    <n v="0"/>
    <n v="0"/>
    <n v="1"/>
    <n v="0"/>
    <n v="0"/>
    <n v="0"/>
    <n v="0"/>
  </r>
  <r>
    <n v="780759"/>
    <n v="936"/>
    <n v="116267"/>
    <x v="3"/>
    <x v="1"/>
    <n v="18"/>
    <n v="2912"/>
    <n v="0"/>
    <n v="0"/>
    <n v="1"/>
    <n v="0"/>
    <n v="0"/>
    <n v="0"/>
    <n v="0"/>
  </r>
  <r>
    <n v="780760"/>
    <n v="936"/>
    <n v="116267"/>
    <x v="3"/>
    <x v="1"/>
    <n v="18"/>
    <n v="17167"/>
    <n v="5"/>
    <n v="6.9100000860000002"/>
    <n v="1"/>
    <n v="0"/>
    <n v="0"/>
    <n v="0"/>
    <n v="2.9125648045669014E-2"/>
  </r>
  <r>
    <n v="780797"/>
    <n v="936"/>
    <n v="116273"/>
    <x v="0"/>
    <x v="1"/>
    <n v="22"/>
    <n v="24491"/>
    <n v="7"/>
    <n v="9.5399999619999996"/>
    <n v="1"/>
    <n v="0"/>
    <n v="0"/>
    <n v="0"/>
    <n v="2.8581928055203952E-2"/>
  </r>
  <r>
    <n v="780799"/>
    <n v="936"/>
    <n v="116273"/>
    <x v="0"/>
    <x v="1"/>
    <n v="22"/>
    <n v="44699"/>
    <n v="13"/>
    <n v="17.300000369999999"/>
    <n v="2"/>
    <n v="0"/>
    <n v="0"/>
    <n v="0"/>
    <n v="2.9083424685115995E-2"/>
  </r>
  <r>
    <n v="780821"/>
    <n v="936"/>
    <n v="116277"/>
    <x v="0"/>
    <x v="1"/>
    <n v="23"/>
    <n v="6469"/>
    <n v="2"/>
    <n v="1.309999943"/>
    <n v="1"/>
    <n v="0"/>
    <n v="0"/>
    <n v="0"/>
    <n v="3.0916679548616478E-2"/>
  </r>
  <r>
    <n v="780830"/>
    <n v="936"/>
    <n v="116279"/>
    <x v="3"/>
    <x v="1"/>
    <n v="16"/>
    <n v="16053"/>
    <n v="3"/>
    <n v="4.079999924"/>
    <n v="1"/>
    <n v="1"/>
    <n v="33.333333333333329"/>
    <n v="4.079999924"/>
    <n v="1.8688095683049896E-2"/>
  </r>
  <r>
    <n v="780835"/>
    <n v="936"/>
    <n v="116279"/>
    <x v="3"/>
    <x v="1"/>
    <n v="16"/>
    <n v="54724"/>
    <n v="12"/>
    <n v="17.929999949999999"/>
    <n v="1"/>
    <n v="1"/>
    <n v="8.3333333333333321"/>
    <n v="17.929999949999999"/>
    <n v="2.1928221621226519E-2"/>
  </r>
  <r>
    <n v="780867"/>
    <n v="936"/>
    <n v="116285"/>
    <x v="0"/>
    <x v="1"/>
    <n v="21"/>
    <n v="4706"/>
    <n v="1"/>
    <n v="1.2200000289999999"/>
    <n v="1"/>
    <n v="0"/>
    <n v="0"/>
    <n v="0"/>
    <n v="2.1249468763280918E-2"/>
  </r>
  <r>
    <n v="780974"/>
    <n v="936"/>
    <n v="116303"/>
    <x v="2"/>
    <x v="1"/>
    <n v="32"/>
    <n v="8316"/>
    <n v="3"/>
    <n v="4.5699999330000001"/>
    <n v="1"/>
    <n v="1"/>
    <n v="33.333333333333329"/>
    <n v="4.5699999330000001"/>
    <n v="3.6075036075036072E-2"/>
  </r>
  <r>
    <n v="781066"/>
    <n v="936"/>
    <n v="116323"/>
    <x v="2"/>
    <x v="1"/>
    <n v="22"/>
    <n v="5794"/>
    <n v="2"/>
    <n v="2.2699999809999998"/>
    <n v="1"/>
    <n v="0"/>
    <n v="0"/>
    <n v="0"/>
    <n v="3.4518467380048323E-2"/>
  </r>
  <r>
    <n v="781114"/>
    <n v="936"/>
    <n v="116331"/>
    <x v="2"/>
    <x v="1"/>
    <n v="18"/>
    <n v="4813"/>
    <n v="1"/>
    <n v="1.0299999710000001"/>
    <n v="1"/>
    <n v="0"/>
    <n v="0"/>
    <n v="0"/>
    <n v="2.0777062123415749E-2"/>
  </r>
  <r>
    <n v="781159"/>
    <n v="936"/>
    <n v="116339"/>
    <x v="2"/>
    <x v="1"/>
    <n v="10"/>
    <n v="85285"/>
    <n v="26"/>
    <n v="36.130000350000003"/>
    <n v="1"/>
    <n v="0"/>
    <n v="0"/>
    <n v="0"/>
    <n v="3.0486017470833088E-2"/>
  </r>
  <r>
    <n v="781162"/>
    <n v="936"/>
    <n v="116339"/>
    <x v="2"/>
    <x v="1"/>
    <n v="10"/>
    <n v="5839"/>
    <n v="1"/>
    <n v="1.3700000050000001"/>
    <n v="1"/>
    <n v="0"/>
    <n v="0"/>
    <n v="0"/>
    <n v="1.7126220243192325E-2"/>
  </r>
  <r>
    <n v="781175"/>
    <n v="936"/>
    <n v="116341"/>
    <x v="2"/>
    <x v="1"/>
    <n v="15"/>
    <n v="5859"/>
    <n v="1"/>
    <n v="1.539999962"/>
    <n v="1"/>
    <n v="0"/>
    <n v="0"/>
    <n v="0"/>
    <n v="1.7067759003242877E-2"/>
  </r>
  <r>
    <n v="781187"/>
    <n v="936"/>
    <n v="116343"/>
    <x v="2"/>
    <x v="1"/>
    <n v="16"/>
    <n v="164118"/>
    <n v="41"/>
    <n v="59.069999930000002"/>
    <n v="1"/>
    <n v="0"/>
    <n v="0"/>
    <n v="0"/>
    <n v="2.4982025128261375E-2"/>
  </r>
  <r>
    <n v="781195"/>
    <n v="936"/>
    <n v="116345"/>
    <x v="1"/>
    <x v="1"/>
    <n v="63"/>
    <n v="18234"/>
    <n v="6"/>
    <n v="7.8100000620000003"/>
    <n v="1"/>
    <n v="0"/>
    <n v="0"/>
    <n v="0"/>
    <n v="3.2905561039815727E-2"/>
  </r>
  <r>
    <n v="781207"/>
    <n v="936"/>
    <n v="116347"/>
    <x v="1"/>
    <x v="1"/>
    <n v="64"/>
    <n v="2755"/>
    <n v="0"/>
    <n v="0"/>
    <n v="1"/>
    <n v="0"/>
    <n v="0"/>
    <n v="0"/>
    <n v="0"/>
  </r>
  <r>
    <n v="781303"/>
    <n v="936"/>
    <n v="116363"/>
    <x v="1"/>
    <x v="1"/>
    <n v="27"/>
    <n v="73676"/>
    <n v="20"/>
    <n v="28.5"/>
    <n v="1"/>
    <n v="0"/>
    <n v="0"/>
    <n v="0"/>
    <n v="2.7145881969705195E-2"/>
  </r>
  <r>
    <n v="781305"/>
    <n v="936"/>
    <n v="116363"/>
    <x v="1"/>
    <x v="1"/>
    <n v="27"/>
    <n v="18421"/>
    <n v="7"/>
    <n v="10.079999920000001"/>
    <n v="1"/>
    <n v="0"/>
    <n v="0"/>
    <n v="0"/>
    <n v="3.8000108571738779E-2"/>
  </r>
  <r>
    <n v="781327"/>
    <n v="936"/>
    <n v="116367"/>
    <x v="1"/>
    <x v="1"/>
    <n v="29"/>
    <n v="164754"/>
    <n v="49"/>
    <n v="67.97999978"/>
    <n v="2"/>
    <n v="1"/>
    <n v="2.0408163265306123"/>
    <n v="67.97999978"/>
    <n v="2.9741311288345049E-2"/>
  </r>
  <r>
    <n v="781353"/>
    <n v="936"/>
    <n v="116371"/>
    <x v="1"/>
    <x v="1"/>
    <n v="10"/>
    <n v="7449"/>
    <n v="1"/>
    <n v="1.6399999860000001"/>
    <n v="1"/>
    <n v="1"/>
    <n v="100"/>
    <n v="1.6399999860000001"/>
    <n v="1.3424620754463686E-2"/>
  </r>
  <r>
    <n v="781354"/>
    <n v="936"/>
    <n v="116371"/>
    <x v="1"/>
    <x v="1"/>
    <n v="10"/>
    <n v="6424"/>
    <n v="1"/>
    <n v="0.52999997099999996"/>
    <n v="1"/>
    <n v="0"/>
    <n v="0"/>
    <n v="0"/>
    <n v="1.5566625155666251E-2"/>
  </r>
  <r>
    <n v="781438"/>
    <n v="936"/>
    <n v="116385"/>
    <x v="0"/>
    <x v="0"/>
    <n v="63"/>
    <n v="2086"/>
    <n v="0"/>
    <n v="0"/>
    <n v="1"/>
    <n v="0"/>
    <n v="0"/>
    <n v="0"/>
    <n v="0"/>
  </r>
  <r>
    <n v="781470"/>
    <n v="936"/>
    <n v="116391"/>
    <x v="1"/>
    <x v="0"/>
    <n v="16"/>
    <n v="6016"/>
    <n v="0"/>
    <n v="0"/>
    <n v="1"/>
    <n v="0"/>
    <n v="0"/>
    <n v="0"/>
    <n v="0"/>
  </r>
  <r>
    <n v="781499"/>
    <n v="936"/>
    <n v="116395"/>
    <x v="1"/>
    <x v="0"/>
    <n v="15"/>
    <n v="6412"/>
    <n v="1"/>
    <n v="1.3700000050000001"/>
    <n v="1"/>
    <n v="0"/>
    <n v="0"/>
    <n v="0"/>
    <n v="1.5595757953836557E-2"/>
  </r>
  <r>
    <n v="781508"/>
    <n v="936"/>
    <n v="116397"/>
    <x v="0"/>
    <x v="1"/>
    <n v="63"/>
    <n v="5040"/>
    <n v="1"/>
    <n v="1.440000057"/>
    <n v="1"/>
    <n v="0"/>
    <n v="0"/>
    <n v="0"/>
    <n v="1.984126984126984E-2"/>
  </r>
  <r>
    <n v="781556"/>
    <n v="936"/>
    <n v="116405"/>
    <x v="0"/>
    <x v="1"/>
    <n v="32"/>
    <n v="1772"/>
    <n v="0"/>
    <n v="0"/>
    <n v="1"/>
    <n v="0"/>
    <n v="0"/>
    <n v="0"/>
    <n v="0"/>
  </r>
  <r>
    <n v="781559"/>
    <n v="936"/>
    <n v="116405"/>
    <x v="0"/>
    <x v="1"/>
    <n v="32"/>
    <n v="1783"/>
    <n v="0"/>
    <n v="0"/>
    <n v="1"/>
    <n v="0"/>
    <n v="0"/>
    <n v="0"/>
    <n v="0"/>
  </r>
  <r>
    <n v="781606"/>
    <n v="936"/>
    <n v="116413"/>
    <x v="1"/>
    <x v="0"/>
    <n v="20"/>
    <n v="8200"/>
    <n v="3"/>
    <n v="3.9199999569999999"/>
    <n v="1"/>
    <n v="0"/>
    <n v="0"/>
    <n v="0"/>
    <n v="3.6585365853658534E-2"/>
  </r>
  <r>
    <n v="781690"/>
    <n v="936"/>
    <n v="116427"/>
    <x v="3"/>
    <x v="1"/>
    <n v="26"/>
    <n v="115896"/>
    <n v="38"/>
    <n v="49.440000060000003"/>
    <n v="1"/>
    <n v="0"/>
    <n v="0"/>
    <n v="0"/>
    <n v="3.2788016842686549E-2"/>
  </r>
  <r>
    <n v="781811"/>
    <n v="936"/>
    <n v="116447"/>
    <x v="1"/>
    <x v="1"/>
    <n v="16"/>
    <n v="10186"/>
    <n v="1"/>
    <n v="1.230000019"/>
    <n v="1"/>
    <n v="1"/>
    <n v="100"/>
    <n v="1.230000019"/>
    <n v="9.8173964264677005E-3"/>
  </r>
  <r>
    <n v="781857"/>
    <n v="936"/>
    <n v="116455"/>
    <x v="0"/>
    <x v="0"/>
    <n v="20"/>
    <n v="9134"/>
    <n v="3"/>
    <n v="4.1800000669999999"/>
    <n v="2"/>
    <n v="0"/>
    <n v="0"/>
    <n v="0"/>
    <n v="3.2844317932997594E-2"/>
  </r>
  <r>
    <n v="781858"/>
    <n v="936"/>
    <n v="116455"/>
    <x v="0"/>
    <x v="0"/>
    <n v="20"/>
    <n v="3385"/>
    <n v="1"/>
    <n v="1.440000057"/>
    <n v="1"/>
    <n v="1"/>
    <n v="100"/>
    <n v="1.440000057"/>
    <n v="2.9542097488921712E-2"/>
  </r>
  <r>
    <n v="781907"/>
    <n v="936"/>
    <n v="116463"/>
    <x v="3"/>
    <x v="1"/>
    <n v="21"/>
    <n v="1314"/>
    <n v="0"/>
    <n v="0"/>
    <n v="1"/>
    <n v="0"/>
    <n v="0"/>
    <n v="0"/>
    <n v="0"/>
  </r>
  <r>
    <n v="781928"/>
    <n v="936"/>
    <n v="116467"/>
    <x v="0"/>
    <x v="0"/>
    <n v="18"/>
    <n v="2916"/>
    <n v="0"/>
    <n v="0"/>
    <n v="1"/>
    <n v="1"/>
    <n v="0"/>
    <n v="0"/>
    <n v="0"/>
  </r>
  <r>
    <n v="781929"/>
    <n v="936"/>
    <n v="116467"/>
    <x v="0"/>
    <x v="0"/>
    <n v="18"/>
    <n v="6142"/>
    <n v="1"/>
    <n v="1.3300000430000001"/>
    <n v="1"/>
    <n v="0"/>
    <n v="0"/>
    <n v="0"/>
    <n v="1.6281341582546401E-2"/>
  </r>
  <r>
    <n v="781950"/>
    <n v="936"/>
    <n v="116471"/>
    <x v="0"/>
    <x v="1"/>
    <n v="20"/>
    <n v="1984"/>
    <n v="0"/>
    <n v="0"/>
    <n v="1"/>
    <n v="0"/>
    <n v="0"/>
    <n v="0"/>
    <n v="0"/>
  </r>
  <r>
    <n v="781999"/>
    <n v="936"/>
    <n v="116479"/>
    <x v="0"/>
    <x v="0"/>
    <n v="24"/>
    <n v="9142"/>
    <n v="3"/>
    <n v="3.7499998809999999"/>
    <n v="1"/>
    <n v="0"/>
    <n v="0"/>
    <n v="0"/>
    <n v="3.2815576460293157E-2"/>
  </r>
  <r>
    <n v="782001"/>
    <n v="936"/>
    <n v="116479"/>
    <x v="0"/>
    <x v="0"/>
    <n v="24"/>
    <n v="5475"/>
    <n v="2"/>
    <n v="2.7300000190000002"/>
    <n v="1"/>
    <n v="1"/>
    <n v="50"/>
    <n v="2.7300000190000002"/>
    <n v="3.6529680365296802E-2"/>
  </r>
  <r>
    <n v="782022"/>
    <n v="936"/>
    <n v="116483"/>
    <x v="0"/>
    <x v="1"/>
    <n v="18"/>
    <n v="8254"/>
    <n v="2"/>
    <n v="2.3200000520000001"/>
    <n v="1"/>
    <n v="1"/>
    <n v="50"/>
    <n v="2.3200000520000001"/>
    <n v="2.42306760358614E-2"/>
  </r>
  <r>
    <n v="782026"/>
    <n v="936"/>
    <n v="116483"/>
    <x v="0"/>
    <x v="1"/>
    <n v="18"/>
    <n v="5704"/>
    <n v="1"/>
    <n v="1.3200000519999999"/>
    <n v="1"/>
    <n v="0"/>
    <n v="0"/>
    <n v="0"/>
    <n v="1.7531556802244039E-2"/>
  </r>
  <r>
    <n v="782130"/>
    <n v="936"/>
    <n v="116501"/>
    <x v="0"/>
    <x v="1"/>
    <n v="16"/>
    <n v="7301"/>
    <n v="0"/>
    <n v="0"/>
    <n v="1"/>
    <n v="0"/>
    <n v="0"/>
    <n v="0"/>
    <n v="0"/>
  </r>
  <r>
    <n v="782134"/>
    <n v="936"/>
    <n v="116501"/>
    <x v="0"/>
    <x v="1"/>
    <n v="16"/>
    <n v="37873"/>
    <n v="5"/>
    <n v="6.1699999569999999"/>
    <n v="1"/>
    <n v="1"/>
    <n v="20"/>
    <n v="6.1699999569999999"/>
    <n v="1.3202017268238586E-2"/>
  </r>
  <r>
    <n v="782135"/>
    <n v="936"/>
    <n v="116501"/>
    <x v="0"/>
    <x v="1"/>
    <n v="16"/>
    <n v="25267"/>
    <n v="4"/>
    <n v="4.9400000569999998"/>
    <n v="2"/>
    <n v="1"/>
    <n v="25"/>
    <n v="4.9400000569999998"/>
    <n v="1.5830925713381093E-2"/>
  </r>
  <r>
    <n v="782171"/>
    <n v="936"/>
    <n v="116507"/>
    <x v="0"/>
    <x v="1"/>
    <n v="30"/>
    <n v="535"/>
    <n v="0"/>
    <n v="0"/>
    <n v="1"/>
    <n v="0"/>
    <n v="0"/>
    <n v="0"/>
    <n v="0"/>
  </r>
  <r>
    <n v="782180"/>
    <n v="936"/>
    <n v="116509"/>
    <x v="0"/>
    <x v="0"/>
    <n v="29"/>
    <n v="3396"/>
    <n v="0"/>
    <n v="0"/>
    <n v="1"/>
    <n v="0"/>
    <n v="0"/>
    <n v="0"/>
    <n v="0"/>
  </r>
  <r>
    <n v="782219"/>
    <n v="936"/>
    <n v="116515"/>
    <x v="0"/>
    <x v="0"/>
    <n v="26"/>
    <n v="977"/>
    <n v="0"/>
    <n v="0"/>
    <n v="1"/>
    <n v="0"/>
    <n v="0"/>
    <n v="0"/>
    <n v="0"/>
  </r>
  <r>
    <n v="782228"/>
    <n v="936"/>
    <n v="116517"/>
    <x v="2"/>
    <x v="1"/>
    <n v="63"/>
    <n v="12318"/>
    <n v="5"/>
    <n v="6.3400001530000001"/>
    <n v="1"/>
    <n v="1"/>
    <n v="20"/>
    <n v="6.3400001530000001"/>
    <n v="4.0591005033284625E-2"/>
  </r>
  <r>
    <n v="782242"/>
    <n v="936"/>
    <n v="116519"/>
    <x v="0"/>
    <x v="1"/>
    <n v="28"/>
    <n v="4783"/>
    <n v="1"/>
    <n v="0.86000001400000003"/>
    <n v="1"/>
    <n v="0"/>
    <n v="0"/>
    <n v="0"/>
    <n v="2.090738030524775E-2"/>
  </r>
  <r>
    <n v="782275"/>
    <n v="936"/>
    <n v="116525"/>
    <x v="0"/>
    <x v="1"/>
    <n v="29"/>
    <n v="6475"/>
    <n v="1"/>
    <n v="1.3500000240000001"/>
    <n v="1"/>
    <n v="0"/>
    <n v="0"/>
    <n v="0"/>
    <n v="1.5444015444015444E-2"/>
  </r>
  <r>
    <n v="782337"/>
    <n v="936"/>
    <n v="116535"/>
    <x v="3"/>
    <x v="1"/>
    <n v="16"/>
    <n v="104578"/>
    <n v="29"/>
    <n v="39.25000095"/>
    <n v="1"/>
    <n v="1"/>
    <n v="3.4482758620689653"/>
    <n v="39.25000095"/>
    <n v="2.7730497810246894E-2"/>
  </r>
  <r>
    <n v="782407"/>
    <n v="936"/>
    <n v="116547"/>
    <x v="3"/>
    <x v="1"/>
    <n v="10"/>
    <n v="33664"/>
    <n v="11"/>
    <n v="12.51000035"/>
    <n v="1"/>
    <n v="0"/>
    <n v="0"/>
    <n v="0"/>
    <n v="3.2675855513307983E-2"/>
  </r>
  <r>
    <n v="782443"/>
    <n v="936"/>
    <n v="116553"/>
    <x v="2"/>
    <x v="1"/>
    <n v="20"/>
    <n v="979"/>
    <n v="0"/>
    <n v="0"/>
    <n v="1"/>
    <n v="0"/>
    <n v="0"/>
    <n v="0"/>
    <n v="0"/>
  </r>
  <r>
    <n v="782541"/>
    <n v="936"/>
    <n v="116569"/>
    <x v="2"/>
    <x v="1"/>
    <n v="28"/>
    <n v="7337"/>
    <n v="3"/>
    <n v="4.079999924"/>
    <n v="1"/>
    <n v="0"/>
    <n v="0"/>
    <n v="0"/>
    <n v="4.0888646585798008E-2"/>
  </r>
  <r>
    <n v="782587"/>
    <n v="936"/>
    <n v="116577"/>
    <x v="0"/>
    <x v="0"/>
    <n v="10"/>
    <n v="2499"/>
    <n v="0"/>
    <n v="0"/>
    <n v="1"/>
    <n v="0"/>
    <n v="0"/>
    <n v="0"/>
    <n v="0"/>
  </r>
  <r>
    <n v="782647"/>
    <n v="936"/>
    <n v="116587"/>
    <x v="2"/>
    <x v="1"/>
    <n v="27"/>
    <n v="11244"/>
    <n v="3"/>
    <n v="4.5500001909999996"/>
    <n v="1"/>
    <n v="0"/>
    <n v="0"/>
    <n v="0"/>
    <n v="2.6680896478121666E-2"/>
  </r>
  <r>
    <n v="782658"/>
    <n v="936"/>
    <n v="116589"/>
    <x v="0"/>
    <x v="0"/>
    <n v="15"/>
    <n v="4827"/>
    <n v="0"/>
    <n v="0"/>
    <n v="1"/>
    <n v="0"/>
    <n v="0"/>
    <n v="0"/>
    <n v="0"/>
  </r>
  <r>
    <n v="782694"/>
    <n v="936"/>
    <n v="116595"/>
    <x v="1"/>
    <x v="1"/>
    <n v="29"/>
    <n v="29035"/>
    <n v="7"/>
    <n v="8.9100000860000002"/>
    <n v="2"/>
    <n v="2"/>
    <n v="28.571428571428569"/>
    <n v="4.4550000430000001"/>
    <n v="2.4108834165662132E-2"/>
  </r>
  <r>
    <n v="782706"/>
    <n v="936"/>
    <n v="116597"/>
    <x v="1"/>
    <x v="1"/>
    <n v="30"/>
    <n v="761"/>
    <n v="0"/>
    <n v="0"/>
    <n v="1"/>
    <n v="0"/>
    <n v="0"/>
    <n v="0"/>
    <n v="0"/>
  </r>
  <r>
    <n v="782754"/>
    <n v="936"/>
    <n v="116605"/>
    <x v="1"/>
    <x v="1"/>
    <n v="26"/>
    <n v="6532"/>
    <n v="1"/>
    <n v="1.6100000139999999"/>
    <n v="1"/>
    <n v="0"/>
    <n v="0"/>
    <n v="0"/>
    <n v="1.5309246785058175E-2"/>
  </r>
  <r>
    <n v="782815"/>
    <n v="936"/>
    <n v="116615"/>
    <x v="2"/>
    <x v="1"/>
    <n v="10"/>
    <n v="11537"/>
    <n v="3"/>
    <n v="4.3000001909999996"/>
    <n v="1"/>
    <n v="0"/>
    <n v="0"/>
    <n v="0"/>
    <n v="2.6003293750541737E-2"/>
  </r>
  <r>
    <n v="782816"/>
    <n v="936"/>
    <n v="116615"/>
    <x v="2"/>
    <x v="1"/>
    <n v="10"/>
    <n v="12183"/>
    <n v="3"/>
    <n v="2.869999945"/>
    <n v="1"/>
    <n v="0"/>
    <n v="0"/>
    <n v="0"/>
    <n v="2.4624476729869491E-2"/>
  </r>
  <r>
    <n v="782862"/>
    <n v="936"/>
    <n v="116623"/>
    <x v="1"/>
    <x v="1"/>
    <n v="64"/>
    <n v="5912"/>
    <n v="1"/>
    <n v="1.559999943"/>
    <n v="1"/>
    <n v="1"/>
    <n v="100"/>
    <n v="1.559999943"/>
    <n v="1.6914749661705007E-2"/>
  </r>
  <r>
    <n v="950068"/>
    <n v="936"/>
    <n v="123438"/>
    <x v="0"/>
    <x v="0"/>
    <n v="10"/>
    <n v="4012"/>
    <n v="1"/>
    <n v="1.5700000519999999"/>
    <n v="1"/>
    <n v="0"/>
    <n v="0"/>
    <n v="0"/>
    <n v="2.4925224327018942E-2"/>
  </r>
  <r>
    <n v="950078"/>
    <n v="936"/>
    <n v="123440"/>
    <x v="0"/>
    <x v="0"/>
    <n v="16"/>
    <n v="12396"/>
    <n v="2"/>
    <n v="3.210000038"/>
    <n v="2"/>
    <n v="1"/>
    <n v="50"/>
    <n v="3.210000038"/>
    <n v="1.6134236850596968E-2"/>
  </r>
  <r>
    <n v="950079"/>
    <n v="936"/>
    <n v="123440"/>
    <x v="0"/>
    <x v="0"/>
    <n v="16"/>
    <n v="3142"/>
    <n v="0"/>
    <n v="0"/>
    <n v="2"/>
    <n v="2"/>
    <n v="0"/>
    <n v="0"/>
    <n v="0"/>
  </r>
  <r>
    <n v="950099"/>
    <n v="936"/>
    <n v="123443"/>
    <x v="0"/>
    <x v="0"/>
    <n v="18"/>
    <n v="1120"/>
    <n v="0"/>
    <n v="0"/>
    <n v="1"/>
    <n v="0"/>
    <n v="0"/>
    <n v="0"/>
    <n v="0"/>
  </r>
  <r>
    <n v="950109"/>
    <n v="936"/>
    <n v="123445"/>
    <x v="0"/>
    <x v="0"/>
    <n v="20"/>
    <n v="343"/>
    <n v="0"/>
    <n v="0"/>
    <n v="1"/>
    <n v="1"/>
    <n v="0"/>
    <n v="0"/>
    <n v="0"/>
  </r>
  <r>
    <n v="950170"/>
    <n v="936"/>
    <n v="123455"/>
    <x v="0"/>
    <x v="0"/>
    <n v="15"/>
    <n v="1720"/>
    <n v="0"/>
    <n v="0"/>
    <n v="1"/>
    <n v="1"/>
    <n v="0"/>
    <n v="0"/>
    <n v="0"/>
  </r>
  <r>
    <n v="950179"/>
    <n v="936"/>
    <n v="123457"/>
    <x v="0"/>
    <x v="0"/>
    <n v="16"/>
    <n v="3423"/>
    <n v="0"/>
    <n v="0"/>
    <n v="1"/>
    <n v="1"/>
    <n v="0"/>
    <n v="0"/>
    <n v="0"/>
  </r>
  <r>
    <n v="950182"/>
    <n v="936"/>
    <n v="123457"/>
    <x v="0"/>
    <x v="0"/>
    <n v="16"/>
    <n v="3242"/>
    <n v="0"/>
    <n v="0"/>
    <n v="1"/>
    <n v="0"/>
    <n v="0"/>
    <n v="0"/>
    <n v="0"/>
  </r>
  <r>
    <n v="950183"/>
    <n v="936"/>
    <n v="123457"/>
    <x v="0"/>
    <x v="0"/>
    <n v="16"/>
    <n v="15720"/>
    <n v="1"/>
    <n v="1.3799999949999999"/>
    <n v="1"/>
    <n v="0"/>
    <n v="0"/>
    <n v="0"/>
    <n v="6.3613231552162846E-3"/>
  </r>
  <r>
    <n v="950200"/>
    <n v="936"/>
    <n v="123460"/>
    <x v="0"/>
    <x v="0"/>
    <n v="10"/>
    <n v="1217"/>
    <n v="0"/>
    <n v="0"/>
    <n v="1"/>
    <n v="1"/>
    <n v="0"/>
    <n v="0"/>
    <n v="0"/>
  </r>
  <r>
    <n v="950224"/>
    <n v="936"/>
    <n v="123464"/>
    <x v="2"/>
    <x v="0"/>
    <n v="20"/>
    <n v="2367"/>
    <n v="2"/>
    <n v="2.8399999139999998"/>
    <n v="1"/>
    <n v="1"/>
    <n v="50"/>
    <n v="2.8399999139999998"/>
    <n v="8.4495141529362064E-2"/>
  </r>
  <r>
    <n v="950326"/>
    <n v="936"/>
    <n v="123481"/>
    <x v="1"/>
    <x v="0"/>
    <n v="16"/>
    <n v="6607"/>
    <n v="1"/>
    <n v="1.3200000519999999"/>
    <n v="2"/>
    <n v="0"/>
    <n v="0"/>
    <n v="0"/>
    <n v="1.5135462388375966E-2"/>
  </r>
  <r>
    <n v="950345"/>
    <n v="936"/>
    <n v="123484"/>
    <x v="0"/>
    <x v="0"/>
    <n v="64"/>
    <n v="616"/>
    <n v="0"/>
    <n v="0"/>
    <n v="1"/>
    <n v="0"/>
    <n v="0"/>
    <n v="0"/>
    <n v="0"/>
  </r>
  <r>
    <n v="950452"/>
    <n v="936"/>
    <n v="123502"/>
    <x v="3"/>
    <x v="0"/>
    <n v="16"/>
    <n v="5537"/>
    <n v="1"/>
    <n v="1.519999981"/>
    <n v="1"/>
    <n v="0"/>
    <n v="0"/>
    <n v="0"/>
    <n v="1.8060321473722232E-2"/>
  </r>
  <r>
    <n v="950463"/>
    <n v="936"/>
    <n v="123504"/>
    <x v="3"/>
    <x v="0"/>
    <n v="15"/>
    <n v="818"/>
    <n v="0"/>
    <n v="0"/>
    <n v="1"/>
    <n v="0"/>
    <n v="0"/>
    <n v="0"/>
    <n v="0"/>
  </r>
  <r>
    <n v="950495"/>
    <n v="936"/>
    <n v="123509"/>
    <x v="3"/>
    <x v="0"/>
    <n v="21"/>
    <n v="1909"/>
    <n v="1"/>
    <n v="0.980000019"/>
    <n v="1"/>
    <n v="0"/>
    <n v="0"/>
    <n v="0"/>
    <n v="5.2383446830801469E-2"/>
  </r>
  <r>
    <n v="950521"/>
    <n v="936"/>
    <n v="123514"/>
    <x v="0"/>
    <x v="0"/>
    <n v="21"/>
    <n v="351"/>
    <n v="0"/>
    <n v="0"/>
    <n v="1"/>
    <n v="0"/>
    <n v="0"/>
    <n v="0"/>
    <n v="0"/>
  </r>
  <r>
    <n v="950531"/>
    <n v="936"/>
    <n v="123515"/>
    <x v="3"/>
    <x v="0"/>
    <n v="22"/>
    <n v="572"/>
    <n v="0"/>
    <n v="0"/>
    <n v="1"/>
    <n v="0"/>
    <n v="0"/>
    <n v="0"/>
    <n v="0"/>
  </r>
  <r>
    <n v="950537"/>
    <n v="936"/>
    <n v="123516"/>
    <x v="2"/>
    <x v="0"/>
    <n v="36"/>
    <n v="1884"/>
    <n v="1"/>
    <n v="1.4099999670000001"/>
    <n v="1"/>
    <n v="0"/>
    <n v="0"/>
    <n v="0"/>
    <n v="5.3078556263269641E-2"/>
  </r>
  <r>
    <n v="950550"/>
    <n v="936"/>
    <n v="123519"/>
    <x v="0"/>
    <x v="0"/>
    <n v="30"/>
    <n v="219"/>
    <n v="0"/>
    <n v="0"/>
    <n v="1"/>
    <n v="0"/>
    <n v="0"/>
    <n v="0"/>
    <n v="0"/>
  </r>
  <r>
    <n v="950577"/>
    <n v="936"/>
    <n v="123523"/>
    <x v="0"/>
    <x v="0"/>
    <n v="32"/>
    <n v="540"/>
    <n v="0"/>
    <n v="0"/>
    <n v="1"/>
    <n v="1"/>
    <n v="0"/>
    <n v="0"/>
    <n v="0"/>
  </r>
  <r>
    <n v="950578"/>
    <n v="936"/>
    <n v="123523"/>
    <x v="0"/>
    <x v="0"/>
    <n v="32"/>
    <n v="550"/>
    <n v="0"/>
    <n v="0"/>
    <n v="1"/>
    <n v="0"/>
    <n v="0"/>
    <n v="0"/>
    <n v="0"/>
  </r>
  <r>
    <n v="950595"/>
    <n v="936"/>
    <n v="123526"/>
    <x v="0"/>
    <x v="0"/>
    <n v="26"/>
    <n v="465"/>
    <n v="0"/>
    <n v="0"/>
    <n v="1"/>
    <n v="0"/>
    <n v="0"/>
    <n v="0"/>
    <n v="0"/>
  </r>
  <r>
    <n v="950609"/>
    <n v="936"/>
    <n v="123528"/>
    <x v="0"/>
    <x v="0"/>
    <n v="29"/>
    <n v="1761"/>
    <n v="0"/>
    <n v="0"/>
    <n v="1"/>
    <n v="1"/>
    <n v="0"/>
    <n v="0"/>
    <n v="0"/>
  </r>
  <r>
    <n v="950629"/>
    <n v="936"/>
    <n v="123532"/>
    <x v="0"/>
    <x v="0"/>
    <n v="65"/>
    <n v="152"/>
    <n v="0"/>
    <n v="0"/>
    <n v="1"/>
    <n v="1"/>
    <n v="0"/>
    <n v="0"/>
    <n v="0"/>
  </r>
  <r>
    <n v="950631"/>
    <n v="936"/>
    <n v="123532"/>
    <x v="0"/>
    <x v="0"/>
    <n v="65"/>
    <n v="152"/>
    <n v="0"/>
    <n v="0"/>
    <n v="1"/>
    <n v="1"/>
    <n v="0"/>
    <n v="0"/>
    <n v="0"/>
  </r>
  <r>
    <n v="950649"/>
    <n v="936"/>
    <n v="123535"/>
    <x v="0"/>
    <x v="0"/>
    <n v="64"/>
    <n v="429"/>
    <n v="0"/>
    <n v="0"/>
    <n v="1"/>
    <n v="0"/>
    <n v="0"/>
    <n v="0"/>
    <n v="0"/>
  </r>
  <r>
    <n v="950745"/>
    <n v="936"/>
    <n v="123551"/>
    <x v="0"/>
    <x v="0"/>
    <n v="29"/>
    <n v="1514"/>
    <n v="0"/>
    <n v="0"/>
    <n v="2"/>
    <n v="2"/>
    <n v="0"/>
    <n v="0"/>
    <n v="0"/>
  </r>
  <r>
    <n v="950770"/>
    <n v="936"/>
    <n v="123555"/>
    <x v="0"/>
    <x v="0"/>
    <n v="28"/>
    <n v="7780"/>
    <n v="3"/>
    <n v="4.329999924"/>
    <n v="2"/>
    <n v="2"/>
    <n v="66.666666666666657"/>
    <n v="2.164999962"/>
    <n v="3.8560411311053984E-2"/>
  </r>
  <r>
    <n v="950772"/>
    <n v="936"/>
    <n v="123556"/>
    <x v="1"/>
    <x v="0"/>
    <n v="28"/>
    <n v="460"/>
    <n v="0"/>
    <n v="0"/>
    <n v="1"/>
    <n v="0"/>
    <n v="0"/>
    <n v="0"/>
    <n v="0"/>
  </r>
  <r>
    <n v="950773"/>
    <n v="936"/>
    <n v="123556"/>
    <x v="1"/>
    <x v="0"/>
    <n v="28"/>
    <n v="471"/>
    <n v="0"/>
    <n v="0"/>
    <n v="1"/>
    <n v="0"/>
    <n v="0"/>
    <n v="0"/>
    <n v="0"/>
  </r>
  <r>
    <n v="950776"/>
    <n v="936"/>
    <n v="123556"/>
    <x v="1"/>
    <x v="0"/>
    <n v="28"/>
    <n v="2633"/>
    <n v="1"/>
    <n v="1.0700000519999999"/>
    <n v="1"/>
    <n v="0"/>
    <n v="0"/>
    <n v="0"/>
    <n v="3.7979491074819599E-2"/>
  </r>
  <r>
    <n v="950787"/>
    <n v="936"/>
    <n v="123558"/>
    <x v="0"/>
    <x v="0"/>
    <n v="27"/>
    <n v="199"/>
    <n v="0"/>
    <n v="0"/>
    <n v="1"/>
    <n v="0"/>
    <n v="0"/>
    <n v="0"/>
    <n v="0"/>
  </r>
  <r>
    <n v="950808"/>
    <n v="936"/>
    <n v="123562"/>
    <x v="1"/>
    <x v="0"/>
    <n v="32"/>
    <n v="398"/>
    <n v="0"/>
    <n v="0"/>
    <n v="1"/>
    <n v="0"/>
    <n v="0"/>
    <n v="0"/>
    <n v="0"/>
  </r>
  <r>
    <n v="950839"/>
    <n v="936"/>
    <n v="123567"/>
    <x v="0"/>
    <x v="0"/>
    <n v="24"/>
    <n v="246"/>
    <n v="0"/>
    <n v="0"/>
    <n v="2"/>
    <n v="2"/>
    <n v="0"/>
    <n v="0"/>
    <n v="0"/>
  </r>
  <r>
    <n v="950878"/>
    <n v="936"/>
    <n v="123573"/>
    <x v="2"/>
    <x v="0"/>
    <n v="10"/>
    <n v="2967"/>
    <n v="1"/>
    <n v="1.5"/>
    <n v="1"/>
    <n v="1"/>
    <n v="100"/>
    <n v="1.5"/>
    <n v="3.3704078193461412E-2"/>
  </r>
  <r>
    <n v="950969"/>
    <n v="936"/>
    <n v="123588"/>
    <x v="3"/>
    <x v="0"/>
    <n v="36"/>
    <n v="255"/>
    <n v="0"/>
    <n v="0"/>
    <n v="1"/>
    <n v="0"/>
    <n v="0"/>
    <n v="0"/>
    <n v="0"/>
  </r>
  <r>
    <n v="951021"/>
    <n v="936"/>
    <n v="123597"/>
    <x v="0"/>
    <x v="1"/>
    <n v="7"/>
    <n v="457"/>
    <n v="0"/>
    <n v="0"/>
    <n v="1"/>
    <n v="1"/>
    <n v="0"/>
    <n v="0"/>
    <n v="0"/>
  </r>
  <r>
    <n v="951033"/>
    <n v="936"/>
    <n v="123599"/>
    <x v="0"/>
    <x v="1"/>
    <n v="10"/>
    <n v="5517"/>
    <n v="1"/>
    <n v="1.230000019"/>
    <n v="1"/>
    <n v="0"/>
    <n v="0"/>
    <n v="0"/>
    <n v="1.8125793003443903E-2"/>
  </r>
  <r>
    <n v="951035"/>
    <n v="936"/>
    <n v="123599"/>
    <x v="0"/>
    <x v="1"/>
    <n v="10"/>
    <n v="1539"/>
    <n v="0"/>
    <n v="0"/>
    <n v="1"/>
    <n v="1"/>
    <n v="0"/>
    <n v="0"/>
    <n v="0"/>
  </r>
  <r>
    <n v="951043"/>
    <n v="936"/>
    <n v="123601"/>
    <x v="0"/>
    <x v="1"/>
    <n v="16"/>
    <n v="3189"/>
    <n v="0"/>
    <n v="0"/>
    <n v="1"/>
    <n v="0"/>
    <n v="0"/>
    <n v="0"/>
    <n v="0"/>
  </r>
  <r>
    <n v="951045"/>
    <n v="936"/>
    <n v="123601"/>
    <x v="0"/>
    <x v="1"/>
    <n v="16"/>
    <n v="3348"/>
    <n v="0"/>
    <n v="0"/>
    <n v="1"/>
    <n v="0"/>
    <n v="0"/>
    <n v="0"/>
    <n v="0"/>
  </r>
  <r>
    <n v="951046"/>
    <n v="936"/>
    <n v="123601"/>
    <x v="0"/>
    <x v="1"/>
    <n v="16"/>
    <n v="20050"/>
    <n v="4"/>
    <n v="4.6599998469999999"/>
    <n v="4"/>
    <n v="1"/>
    <n v="25"/>
    <n v="4.6599998469999999"/>
    <n v="1.9950124688279305E-2"/>
  </r>
  <r>
    <n v="951102"/>
    <n v="936"/>
    <n v="123611"/>
    <x v="3"/>
    <x v="0"/>
    <n v="16"/>
    <n v="2254"/>
    <n v="0"/>
    <n v="0"/>
    <n v="1"/>
    <n v="0"/>
    <n v="0"/>
    <n v="0"/>
    <n v="0"/>
  </r>
  <r>
    <n v="951105"/>
    <n v="936"/>
    <n v="123611"/>
    <x v="3"/>
    <x v="0"/>
    <n v="16"/>
    <n v="5894"/>
    <n v="1"/>
    <n v="1.539999962"/>
    <n v="1"/>
    <n v="1"/>
    <n v="100"/>
    <n v="1.539999962"/>
    <n v="1.6966406515100101E-2"/>
  </r>
  <r>
    <n v="951133"/>
    <n v="936"/>
    <n v="123616"/>
    <x v="1"/>
    <x v="0"/>
    <n v="16"/>
    <n v="9948"/>
    <n v="2"/>
    <n v="2.7200000289999999"/>
    <n v="2"/>
    <n v="0"/>
    <n v="0"/>
    <n v="0"/>
    <n v="2.0104543626859671E-2"/>
  </r>
  <r>
    <n v="951202"/>
    <n v="936"/>
    <n v="123627"/>
    <x v="3"/>
    <x v="1"/>
    <n v="26"/>
    <n v="5307"/>
    <n v="3"/>
    <n v="4.2899999619999996"/>
    <n v="2"/>
    <n v="1"/>
    <n v="33.333333333333329"/>
    <n v="4.2899999619999996"/>
    <n v="5.652911249293386E-2"/>
  </r>
  <r>
    <n v="951225"/>
    <n v="936"/>
    <n v="123631"/>
    <x v="1"/>
    <x v="1"/>
    <n v="22"/>
    <n v="4621"/>
    <n v="2"/>
    <n v="3.25"/>
    <n v="1"/>
    <n v="1"/>
    <n v="50"/>
    <n v="3.25"/>
    <n v="4.3280675178532783E-2"/>
  </r>
  <r>
    <n v="951270"/>
    <n v="936"/>
    <n v="123639"/>
    <x v="1"/>
    <x v="1"/>
    <n v="18"/>
    <n v="784"/>
    <n v="0"/>
    <n v="0"/>
    <n v="1"/>
    <n v="1"/>
    <n v="0"/>
    <n v="0"/>
    <n v="0"/>
  </r>
  <r>
    <n v="951282"/>
    <n v="936"/>
    <n v="123641"/>
    <x v="1"/>
    <x v="1"/>
    <n v="16"/>
    <n v="5775"/>
    <n v="1"/>
    <n v="1.5800000430000001"/>
    <n v="1"/>
    <n v="1"/>
    <n v="100"/>
    <n v="1.5800000430000001"/>
    <n v="1.7316017316017316E-2"/>
  </r>
  <r>
    <n v="951285"/>
    <n v="936"/>
    <n v="123641"/>
    <x v="1"/>
    <x v="1"/>
    <n v="16"/>
    <n v="9297"/>
    <n v="2"/>
    <n v="2.619999886"/>
    <n v="2"/>
    <n v="1"/>
    <n v="50"/>
    <n v="2.619999886"/>
    <n v="2.1512315800795954E-2"/>
  </r>
  <r>
    <n v="951294"/>
    <n v="936"/>
    <n v="123643"/>
    <x v="1"/>
    <x v="1"/>
    <n v="15"/>
    <n v="699"/>
    <n v="0"/>
    <n v="0"/>
    <n v="1"/>
    <n v="0"/>
    <n v="0"/>
    <n v="0"/>
    <n v="0"/>
  </r>
  <r>
    <n v="951305"/>
    <n v="936"/>
    <n v="123644"/>
    <x v="1"/>
    <x v="1"/>
    <n v="10"/>
    <n v="1104"/>
    <n v="0"/>
    <n v="0"/>
    <n v="1"/>
    <n v="0"/>
    <n v="0"/>
    <n v="0"/>
    <n v="0"/>
  </r>
  <r>
    <n v="951334"/>
    <n v="936"/>
    <n v="123649"/>
    <x v="0"/>
    <x v="1"/>
    <n v="64"/>
    <n v="3717"/>
    <n v="1"/>
    <n v="1.539999962"/>
    <n v="1"/>
    <n v="0"/>
    <n v="0"/>
    <n v="0"/>
    <n v="2.6903416733925208E-2"/>
  </r>
  <r>
    <n v="951391"/>
    <n v="936"/>
    <n v="123659"/>
    <x v="0"/>
    <x v="1"/>
    <n v="28"/>
    <n v="2879"/>
    <n v="1"/>
    <n v="1.5900000329999999"/>
    <n v="2"/>
    <n v="2"/>
    <n v="200"/>
    <n v="0.79500001649999996"/>
    <n v="3.473428273706148E-2"/>
  </r>
  <r>
    <n v="951392"/>
    <n v="936"/>
    <n v="123659"/>
    <x v="0"/>
    <x v="1"/>
    <n v="28"/>
    <n v="2749"/>
    <n v="1"/>
    <n v="1.3899999860000001"/>
    <n v="1"/>
    <n v="0"/>
    <n v="0"/>
    <n v="0"/>
    <n v="3.6376864314296105E-2"/>
  </r>
  <r>
    <n v="951400"/>
    <n v="936"/>
    <n v="123660"/>
    <x v="3"/>
    <x v="1"/>
    <n v="10"/>
    <n v="24028"/>
    <n v="9"/>
    <n v="12.39000034"/>
    <n v="2"/>
    <n v="0"/>
    <n v="0"/>
    <n v="0"/>
    <n v="3.7456300982187447E-2"/>
  </r>
  <r>
    <n v="951402"/>
    <n v="936"/>
    <n v="123661"/>
    <x v="0"/>
    <x v="1"/>
    <n v="29"/>
    <n v="1118"/>
    <n v="0"/>
    <n v="0"/>
    <n v="1"/>
    <n v="1"/>
    <n v="0"/>
    <n v="0"/>
    <n v="0"/>
  </r>
  <r>
    <n v="951413"/>
    <n v="936"/>
    <n v="123662"/>
    <x v="0"/>
    <x v="1"/>
    <n v="26"/>
    <n v="1083"/>
    <n v="0"/>
    <n v="0"/>
    <n v="2"/>
    <n v="1"/>
    <n v="0"/>
    <n v="0"/>
    <n v="0"/>
  </r>
  <r>
    <n v="951420"/>
    <n v="936"/>
    <n v="123664"/>
    <x v="0"/>
    <x v="1"/>
    <n v="27"/>
    <n v="843"/>
    <n v="0"/>
    <n v="0"/>
    <n v="1"/>
    <n v="0"/>
    <n v="0"/>
    <n v="0"/>
    <n v="0"/>
  </r>
  <r>
    <n v="951444"/>
    <n v="936"/>
    <n v="123668"/>
    <x v="0"/>
    <x v="1"/>
    <n v="25"/>
    <n v="2983"/>
    <n v="1"/>
    <n v="0.97000002900000004"/>
    <n v="1"/>
    <n v="0"/>
    <n v="0"/>
    <n v="0"/>
    <n v="3.3523298692591352E-2"/>
  </r>
  <r>
    <n v="951448"/>
    <n v="936"/>
    <n v="123668"/>
    <x v="0"/>
    <x v="1"/>
    <n v="25"/>
    <n v="696"/>
    <n v="0"/>
    <n v="0"/>
    <n v="1"/>
    <n v="0"/>
    <n v="0"/>
    <n v="0"/>
    <n v="0"/>
  </r>
  <r>
    <n v="951462"/>
    <n v="936"/>
    <n v="123671"/>
    <x v="3"/>
    <x v="1"/>
    <n v="16"/>
    <n v="7589"/>
    <n v="2"/>
    <n v="3.1500000950000002"/>
    <n v="1"/>
    <n v="1"/>
    <n v="50"/>
    <n v="3.1500000950000002"/>
    <n v="2.635393332454869E-2"/>
  </r>
  <r>
    <n v="951464"/>
    <n v="936"/>
    <n v="123671"/>
    <x v="3"/>
    <x v="1"/>
    <n v="16"/>
    <n v="20997"/>
    <n v="10"/>
    <n v="11.94999981"/>
    <n v="1"/>
    <n v="0"/>
    <n v="0"/>
    <n v="0"/>
    <n v="4.7625851312092203E-2"/>
  </r>
  <r>
    <n v="951465"/>
    <n v="936"/>
    <n v="123671"/>
    <x v="3"/>
    <x v="1"/>
    <n v="16"/>
    <n v="4617"/>
    <n v="1"/>
    <n v="1.3600000139999999"/>
    <n v="1"/>
    <n v="0"/>
    <n v="0"/>
    <n v="0"/>
    <n v="2.1659085986571368E-2"/>
  </r>
  <r>
    <n v="951498"/>
    <n v="936"/>
    <n v="123677"/>
    <x v="3"/>
    <x v="1"/>
    <n v="20"/>
    <n v="259"/>
    <n v="0"/>
    <n v="0"/>
    <n v="1"/>
    <n v="0"/>
    <n v="0"/>
    <n v="0"/>
    <n v="0"/>
  </r>
  <r>
    <n v="951508"/>
    <n v="936"/>
    <n v="123678"/>
    <x v="0"/>
    <x v="1"/>
    <n v="18"/>
    <n v="1134"/>
    <n v="0"/>
    <n v="0"/>
    <n v="1"/>
    <n v="0"/>
    <n v="0"/>
    <n v="0"/>
    <n v="0"/>
  </r>
  <r>
    <n v="951542"/>
    <n v="936"/>
    <n v="123684"/>
    <x v="2"/>
    <x v="1"/>
    <n v="27"/>
    <n v="357"/>
    <n v="0"/>
    <n v="0"/>
    <n v="1"/>
    <n v="0"/>
    <n v="0"/>
    <n v="0"/>
    <n v="0"/>
  </r>
  <r>
    <n v="951607"/>
    <n v="936"/>
    <n v="123695"/>
    <x v="2"/>
    <x v="1"/>
    <n v="10"/>
    <n v="848"/>
    <n v="0"/>
    <n v="0"/>
    <n v="1"/>
    <n v="1"/>
    <n v="0"/>
    <n v="0"/>
    <n v="0"/>
  </r>
  <r>
    <n v="951608"/>
    <n v="936"/>
    <n v="123695"/>
    <x v="2"/>
    <x v="1"/>
    <n v="10"/>
    <n v="3149"/>
    <n v="1"/>
    <n v="1.480000019"/>
    <n v="1"/>
    <n v="0"/>
    <n v="0"/>
    <n v="0"/>
    <n v="3.1756113051762465E-2"/>
  </r>
  <r>
    <n v="951641"/>
    <n v="936"/>
    <n v="123700"/>
    <x v="2"/>
    <x v="1"/>
    <n v="2"/>
    <n v="87"/>
    <n v="0"/>
    <n v="0"/>
    <n v="1"/>
    <n v="1"/>
    <n v="0"/>
    <n v="0"/>
    <n v="0"/>
  </r>
  <r>
    <n v="951677"/>
    <n v="936"/>
    <n v="123706"/>
    <x v="1"/>
    <x v="1"/>
    <n v="27"/>
    <n v="2563"/>
    <n v="1"/>
    <n v="1.480000019"/>
    <n v="1"/>
    <n v="0"/>
    <n v="0"/>
    <n v="0"/>
    <n v="3.901677721420211E-2"/>
  </r>
  <r>
    <n v="951692"/>
    <n v="936"/>
    <n v="123709"/>
    <x v="1"/>
    <x v="1"/>
    <n v="10"/>
    <n v="1107"/>
    <n v="0"/>
    <n v="0"/>
    <n v="1"/>
    <n v="0"/>
    <n v="0"/>
    <n v="0"/>
    <n v="0"/>
  </r>
  <r>
    <n v="951715"/>
    <n v="936"/>
    <n v="123713"/>
    <x v="3"/>
    <x v="1"/>
    <n v="64"/>
    <n v="10677"/>
    <n v="5"/>
    <n v="7.2699999809999998"/>
    <n v="1"/>
    <n v="0"/>
    <n v="0"/>
    <n v="0"/>
    <n v="4.6829633792263743E-2"/>
  </r>
  <r>
    <n v="951756"/>
    <n v="936"/>
    <n v="123720"/>
    <x v="1"/>
    <x v="1"/>
    <n v="22"/>
    <n v="2189"/>
    <n v="1"/>
    <n v="0.40999999599999998"/>
    <n v="1"/>
    <n v="0"/>
    <n v="0"/>
    <n v="0"/>
    <n v="4.5682960255824578E-2"/>
  </r>
  <r>
    <n v="951779"/>
    <n v="936"/>
    <n v="123723"/>
    <x v="3"/>
    <x v="1"/>
    <n v="27"/>
    <n v="3277"/>
    <n v="2"/>
    <n v="2.6800000669999999"/>
    <n v="1"/>
    <n v="0"/>
    <n v="0"/>
    <n v="0"/>
    <n v="6.1031431187061336E-2"/>
  </r>
  <r>
    <n v="951782"/>
    <n v="936"/>
    <n v="123724"/>
    <x v="3"/>
    <x v="1"/>
    <n v="26"/>
    <n v="781"/>
    <n v="0"/>
    <n v="0"/>
    <n v="1"/>
    <n v="0"/>
    <n v="0"/>
    <n v="0"/>
    <n v="0"/>
  </r>
  <r>
    <n v="951810"/>
    <n v="936"/>
    <n v="123729"/>
    <x v="1"/>
    <x v="1"/>
    <n v="16"/>
    <n v="2226"/>
    <n v="0"/>
    <n v="0"/>
    <n v="1"/>
    <n v="0"/>
    <n v="0"/>
    <n v="0"/>
    <n v="0"/>
  </r>
  <r>
    <n v="951812"/>
    <n v="936"/>
    <n v="123729"/>
    <x v="1"/>
    <x v="1"/>
    <n v="16"/>
    <n v="16274"/>
    <n v="4"/>
    <n v="6.079999924"/>
    <n v="2"/>
    <n v="0"/>
    <n v="0"/>
    <n v="0"/>
    <n v="2.4579083200196632E-2"/>
  </r>
  <r>
    <n v="951837"/>
    <n v="936"/>
    <n v="123733"/>
    <x v="3"/>
    <x v="1"/>
    <n v="20"/>
    <n v="2077"/>
    <n v="1"/>
    <n v="1.5099999900000001"/>
    <n v="1"/>
    <n v="1"/>
    <n v="100"/>
    <n v="1.5099999900000001"/>
    <n v="4.8146364949446317E-2"/>
  </r>
  <r>
    <n v="951853"/>
    <n v="936"/>
    <n v="123736"/>
    <x v="0"/>
    <x v="1"/>
    <n v="20"/>
    <n v="529"/>
    <n v="0"/>
    <n v="0"/>
    <n v="0"/>
    <n v="0"/>
    <n v="0"/>
    <n v="0"/>
    <n v="0"/>
  </r>
  <r>
    <n v="951854"/>
    <n v="936"/>
    <n v="123736"/>
    <x v="0"/>
    <x v="1"/>
    <n v="20"/>
    <n v="487"/>
    <n v="0"/>
    <n v="0"/>
    <n v="1"/>
    <n v="0"/>
    <n v="0"/>
    <n v="0"/>
    <n v="0"/>
  </r>
  <r>
    <n v="951856"/>
    <n v="936"/>
    <n v="123736"/>
    <x v="0"/>
    <x v="1"/>
    <n v="20"/>
    <n v="4626"/>
    <n v="2"/>
    <n v="2.0999999049999998"/>
    <n v="2"/>
    <n v="0"/>
    <n v="0"/>
    <n v="0"/>
    <n v="4.3233895373973194E-2"/>
  </r>
  <r>
    <n v="951941"/>
    <n v="936"/>
    <n v="123750"/>
    <x v="0"/>
    <x v="1"/>
    <n v="28"/>
    <n v="2764"/>
    <n v="1"/>
    <n v="1.559999943"/>
    <n v="1"/>
    <n v="1"/>
    <n v="100"/>
    <n v="1.559999943"/>
    <n v="3.6179450072358899E-2"/>
  </r>
  <r>
    <n v="952001"/>
    <n v="936"/>
    <n v="123760"/>
    <x v="3"/>
    <x v="1"/>
    <n v="10"/>
    <n v="5447"/>
    <n v="2"/>
    <n v="2.960000038"/>
    <n v="1"/>
    <n v="0"/>
    <n v="0"/>
    <n v="0"/>
    <n v="3.6717459151826691E-2"/>
  </r>
  <r>
    <n v="952031"/>
    <n v="936"/>
    <n v="123765"/>
    <x v="2"/>
    <x v="1"/>
    <n v="16"/>
    <n v="28169"/>
    <n v="8"/>
    <n v="12.369999890000001"/>
    <n v="1"/>
    <n v="1"/>
    <n v="12.5"/>
    <n v="12.369999890000001"/>
    <n v="2.8400014200007102E-2"/>
  </r>
  <r>
    <n v="952080"/>
    <n v="936"/>
    <n v="123774"/>
    <x v="2"/>
    <x v="1"/>
    <n v="27"/>
    <n v="415"/>
    <n v="0"/>
    <n v="0"/>
    <n v="1"/>
    <n v="0"/>
    <n v="0"/>
    <n v="0"/>
    <n v="0"/>
  </r>
  <r>
    <n v="952100"/>
    <n v="936"/>
    <n v="123777"/>
    <x v="1"/>
    <x v="1"/>
    <n v="29"/>
    <n v="810"/>
    <n v="0"/>
    <n v="0"/>
    <n v="1"/>
    <n v="1"/>
    <n v="0"/>
    <n v="0"/>
    <n v="0"/>
  </r>
  <r>
    <n v="1121091"/>
    <n v="1178"/>
    <n v="144531"/>
    <x v="0"/>
    <x v="0"/>
    <n v="10"/>
    <n v="1194718"/>
    <n v="141"/>
    <n v="254.04999599999999"/>
    <n v="28"/>
    <n v="14"/>
    <n v="9.9290780141843982"/>
    <n v="18.146428285714286"/>
    <n v="1.1801948242179327E-2"/>
  </r>
  <r>
    <n v="1121092"/>
    <n v="1178"/>
    <n v="144531"/>
    <x v="0"/>
    <x v="0"/>
    <n v="10"/>
    <n v="637648"/>
    <n v="67"/>
    <n v="122.4"/>
    <n v="13"/>
    <n v="5"/>
    <n v="7.4626865671641784"/>
    <n v="24.48"/>
    <n v="1.0507364564775551E-2"/>
  </r>
  <r>
    <n v="1121094"/>
    <n v="1178"/>
    <n v="144531"/>
    <x v="0"/>
    <x v="0"/>
    <n v="10"/>
    <n v="24362"/>
    <n v="0"/>
    <n v="0"/>
    <n v="1"/>
    <n v="1"/>
    <n v="0"/>
    <n v="0"/>
    <n v="0"/>
  </r>
  <r>
    <n v="1121095"/>
    <n v="1178"/>
    <n v="144531"/>
    <x v="0"/>
    <x v="0"/>
    <n v="10"/>
    <n v="459690"/>
    <n v="50"/>
    <n v="86.330001120000006"/>
    <n v="5"/>
    <n v="2"/>
    <n v="4"/>
    <n v="43.165000560000003"/>
    <n v="1.0876895299005852E-2"/>
  </r>
  <r>
    <n v="1121096"/>
    <n v="1178"/>
    <n v="144531"/>
    <x v="0"/>
    <x v="0"/>
    <n v="10"/>
    <n v="750060"/>
    <n v="86"/>
    <n v="161.90999909999999"/>
    <n v="11"/>
    <n v="2"/>
    <n v="2.3255813953488373"/>
    <n v="80.954999549999997"/>
    <n v="1.146574940671413E-2"/>
  </r>
  <r>
    <n v="1121097"/>
    <n v="1178"/>
    <n v="144532"/>
    <x v="0"/>
    <x v="0"/>
    <n v="15"/>
    <n v="30068"/>
    <n v="1"/>
    <n v="1.8200000519999999"/>
    <n v="1"/>
    <n v="0"/>
    <n v="0"/>
    <n v="0"/>
    <n v="3.3257948649727284E-3"/>
  </r>
  <r>
    <n v="1121098"/>
    <n v="1178"/>
    <n v="144532"/>
    <x v="0"/>
    <x v="0"/>
    <n v="15"/>
    <n v="1267550"/>
    <n v="123"/>
    <n v="236.76999860000001"/>
    <n v="24"/>
    <n v="10"/>
    <n v="8.1300813008130071"/>
    <n v="23.676999860000002"/>
    <n v="9.7037592205435671E-3"/>
  </r>
  <r>
    <n v="1121100"/>
    <n v="1178"/>
    <n v="144532"/>
    <x v="0"/>
    <x v="0"/>
    <n v="15"/>
    <n v="3052003"/>
    <n v="340"/>
    <n v="639.94999810000002"/>
    <n v="60"/>
    <n v="17"/>
    <n v="5"/>
    <n v="37.644117535294122"/>
    <n v="1.1140224960460392E-2"/>
  </r>
  <r>
    <n v="1121101"/>
    <n v="1178"/>
    <n v="144532"/>
    <x v="0"/>
    <x v="0"/>
    <n v="15"/>
    <n v="29945"/>
    <n v="1"/>
    <n v="1.5900000329999999"/>
    <n v="2"/>
    <n v="1"/>
    <n v="100"/>
    <n v="1.5900000329999999"/>
    <n v="3.3394556687259976E-3"/>
  </r>
  <r>
    <n v="1121102"/>
    <n v="1178"/>
    <n v="144532"/>
    <x v="0"/>
    <x v="0"/>
    <n v="15"/>
    <n v="357856"/>
    <n v="30"/>
    <n v="52.970000149999997"/>
    <n v="7"/>
    <n v="3"/>
    <n v="10"/>
    <n v="17.656666716666667"/>
    <n v="8.3832603058213353E-3"/>
  </r>
  <r>
    <n v="1121104"/>
    <n v="1178"/>
    <n v="144533"/>
    <x v="0"/>
    <x v="0"/>
    <n v="16"/>
    <n v="2080666"/>
    <n v="202"/>
    <n v="360.15000149999997"/>
    <n v="40"/>
    <n v="21"/>
    <n v="10.396039603960396"/>
    <n v="17.150000071428572"/>
    <n v="9.7084298969656833E-3"/>
  </r>
  <r>
    <n v="1121105"/>
    <n v="1178"/>
    <n v="144533"/>
    <x v="0"/>
    <x v="0"/>
    <n v="16"/>
    <n v="145999"/>
    <n v="9"/>
    <n v="16.520000100000001"/>
    <n v="5"/>
    <n v="2"/>
    <n v="22.222222222222221"/>
    <n v="8.2600000500000004"/>
    <n v="6.1644257837382447E-3"/>
  </r>
  <r>
    <n v="1121107"/>
    <n v="1178"/>
    <n v="144533"/>
    <x v="0"/>
    <x v="0"/>
    <n v="16"/>
    <n v="32616"/>
    <n v="1"/>
    <n v="1.539999962"/>
    <n v="2"/>
    <n v="0"/>
    <n v="0"/>
    <n v="0"/>
    <n v="3.06597988717194E-3"/>
  </r>
  <r>
    <n v="1121108"/>
    <n v="1178"/>
    <n v="144533"/>
    <x v="0"/>
    <x v="0"/>
    <n v="16"/>
    <n v="984521"/>
    <n v="95"/>
    <n v="163.8999972"/>
    <n v="26"/>
    <n v="14"/>
    <n v="14.736842105263156"/>
    <n v="11.707142657142857"/>
    <n v="9.6493624818566603E-3"/>
  </r>
  <r>
    <n v="1121110"/>
    <n v="1178"/>
    <n v="144534"/>
    <x v="0"/>
    <x v="0"/>
    <n v="18"/>
    <n v="880814"/>
    <n v="123"/>
    <n v="210.36000060000001"/>
    <n v="6"/>
    <n v="2"/>
    <n v="1.6260162601626018"/>
    <n v="105.1800003"/>
    <n v="1.3964355698251843E-2"/>
  </r>
  <r>
    <n v="1121111"/>
    <n v="1178"/>
    <n v="144534"/>
    <x v="0"/>
    <x v="0"/>
    <n v="18"/>
    <n v="182452"/>
    <n v="20"/>
    <n v="35.730000259999997"/>
    <n v="4"/>
    <n v="1"/>
    <n v="5"/>
    <n v="35.730000259999997"/>
    <n v="1.0961787209786683E-2"/>
  </r>
  <r>
    <n v="1121113"/>
    <n v="1178"/>
    <n v="144534"/>
    <x v="0"/>
    <x v="0"/>
    <n v="18"/>
    <n v="894911"/>
    <n v="120"/>
    <n v="215.83999940000001"/>
    <n v="7"/>
    <n v="4"/>
    <n v="3.3333333333333335"/>
    <n v="53.959999850000003"/>
    <n v="1.3409154653367766E-2"/>
  </r>
  <r>
    <n v="1121114"/>
    <n v="1178"/>
    <n v="144534"/>
    <x v="0"/>
    <x v="0"/>
    <n v="18"/>
    <n v="31349"/>
    <n v="2"/>
    <n v="3.800000072"/>
    <n v="1"/>
    <n v="0"/>
    <n v="0"/>
    <n v="0"/>
    <n v="6.3797888289897613E-3"/>
  </r>
  <r>
    <n v="1121115"/>
    <n v="1178"/>
    <n v="144535"/>
    <x v="0"/>
    <x v="0"/>
    <n v="19"/>
    <n v="410310"/>
    <n v="55"/>
    <n v="96.800000549999993"/>
    <n v="3"/>
    <n v="0"/>
    <n v="0"/>
    <n v="0"/>
    <n v="1.340449903731325E-2"/>
  </r>
  <r>
    <n v="1121116"/>
    <n v="1178"/>
    <n v="144535"/>
    <x v="0"/>
    <x v="0"/>
    <n v="19"/>
    <n v="572450"/>
    <n v="89"/>
    <n v="157.32999799999999"/>
    <n v="7"/>
    <n v="4"/>
    <n v="4.4943820224719104"/>
    <n v="39.332499499999997"/>
    <n v="1.5547209363263169E-2"/>
  </r>
  <r>
    <n v="1121117"/>
    <n v="1178"/>
    <n v="144535"/>
    <x v="0"/>
    <x v="0"/>
    <n v="19"/>
    <n v="98759"/>
    <n v="15"/>
    <n v="26.569999459999998"/>
    <n v="1"/>
    <n v="1"/>
    <n v="6.666666666666667"/>
    <n v="26.569999459999998"/>
    <n v="1.5188489150355918E-2"/>
  </r>
  <r>
    <n v="1121119"/>
    <n v="1178"/>
    <n v="144535"/>
    <x v="0"/>
    <x v="0"/>
    <n v="19"/>
    <n v="345371"/>
    <n v="54"/>
    <n v="93.089999910000003"/>
    <n v="7"/>
    <n v="3"/>
    <n v="5.5555555555555554"/>
    <n v="31.029999970000002"/>
    <n v="1.5635360235804394E-2"/>
  </r>
  <r>
    <n v="1121121"/>
    <n v="1178"/>
    <n v="144536"/>
    <x v="0"/>
    <x v="0"/>
    <n v="20"/>
    <n v="323899"/>
    <n v="46"/>
    <n v="78.920000200000004"/>
    <n v="5"/>
    <n v="1"/>
    <n v="2.1739130434782608"/>
    <n v="78.920000200000004"/>
    <n v="1.4201958017777148E-2"/>
  </r>
  <r>
    <n v="1121122"/>
    <n v="1178"/>
    <n v="144536"/>
    <x v="0"/>
    <x v="0"/>
    <n v="20"/>
    <n v="399199"/>
    <n v="58"/>
    <n v="103.15000019999999"/>
    <n v="3"/>
    <n v="0"/>
    <n v="0"/>
    <n v="0"/>
    <n v="1.4529094511759799E-2"/>
  </r>
  <r>
    <n v="1121123"/>
    <n v="1178"/>
    <n v="144536"/>
    <x v="0"/>
    <x v="0"/>
    <n v="20"/>
    <n v="171202"/>
    <n v="22"/>
    <n v="36.530000209999997"/>
    <n v="3"/>
    <n v="1"/>
    <n v="4.5454545454545459"/>
    <n v="36.530000209999997"/>
    <n v="1.285031716919195E-2"/>
  </r>
  <r>
    <n v="1121124"/>
    <n v="1178"/>
    <n v="144536"/>
    <x v="0"/>
    <x v="0"/>
    <n v="20"/>
    <n v="128386"/>
    <n v="15"/>
    <n v="28.85000002"/>
    <n v="2"/>
    <n v="1"/>
    <n v="6.666666666666667"/>
    <n v="28.85000002"/>
    <n v="1.1683516894365429E-2"/>
  </r>
  <r>
    <n v="1121125"/>
    <n v="1178"/>
    <n v="144536"/>
    <x v="0"/>
    <x v="0"/>
    <n v="20"/>
    <n v="1034284"/>
    <n v="152"/>
    <n v="257.70999860000001"/>
    <n v="20"/>
    <n v="9"/>
    <n v="5.9210526315789469"/>
    <n v="28.63444428888889"/>
    <n v="1.4696156954956279E-2"/>
  </r>
  <r>
    <n v="1121126"/>
    <n v="1178"/>
    <n v="144536"/>
    <x v="0"/>
    <x v="0"/>
    <n v="20"/>
    <n v="45923"/>
    <n v="5"/>
    <n v="7.2200001479999996"/>
    <n v="2"/>
    <n v="0"/>
    <n v="0"/>
    <n v="0"/>
    <n v="1.0887790431809768E-2"/>
  </r>
  <r>
    <n v="1121127"/>
    <n v="1178"/>
    <n v="144537"/>
    <x v="0"/>
    <x v="0"/>
    <n v="21"/>
    <n v="40873"/>
    <n v="4"/>
    <n v="7.8999999760000001"/>
    <n v="2"/>
    <n v="1"/>
    <n v="25"/>
    <n v="7.8999999760000001"/>
    <n v="9.7864115675384729E-3"/>
  </r>
  <r>
    <n v="1121128"/>
    <n v="1178"/>
    <n v="144537"/>
    <x v="0"/>
    <x v="0"/>
    <n v="21"/>
    <n v="286553"/>
    <n v="34"/>
    <n v="62.060000420000001"/>
    <n v="2"/>
    <n v="1"/>
    <n v="2.9411764705882351"/>
    <n v="62.060000420000001"/>
    <n v="1.186516979406951E-2"/>
  </r>
  <r>
    <n v="1121129"/>
    <n v="1178"/>
    <n v="144537"/>
    <x v="0"/>
    <x v="0"/>
    <n v="21"/>
    <n v="20618"/>
    <n v="1"/>
    <n v="2.0999999049999998"/>
    <n v="2"/>
    <n v="1"/>
    <n v="100"/>
    <n v="2.0999999049999998"/>
    <n v="4.8501309535357454E-3"/>
  </r>
  <r>
    <n v="1121131"/>
    <n v="1178"/>
    <n v="144537"/>
    <x v="0"/>
    <x v="0"/>
    <n v="21"/>
    <n v="83591"/>
    <n v="7"/>
    <n v="14.14000046"/>
    <n v="2"/>
    <n v="2"/>
    <n v="28.571428571428569"/>
    <n v="7.0700002299999998"/>
    <n v="8.3741072603509947E-3"/>
  </r>
  <r>
    <n v="1121132"/>
    <n v="1178"/>
    <n v="144537"/>
    <x v="0"/>
    <x v="0"/>
    <n v="21"/>
    <n v="114923"/>
    <n v="12"/>
    <n v="23.730000260000001"/>
    <n v="4"/>
    <n v="2"/>
    <n v="16.666666666666664"/>
    <n v="11.86500013"/>
    <n v="1.0441774057412354E-2"/>
  </r>
  <r>
    <n v="1121133"/>
    <n v="1178"/>
    <n v="144538"/>
    <x v="0"/>
    <x v="0"/>
    <n v="22"/>
    <n v="25002"/>
    <n v="1"/>
    <n v="1.710000038"/>
    <n v="1"/>
    <n v="0"/>
    <n v="0"/>
    <n v="0"/>
    <n v="3.999680025597952E-3"/>
  </r>
  <r>
    <n v="1121134"/>
    <n v="1178"/>
    <n v="144538"/>
    <x v="0"/>
    <x v="0"/>
    <n v="22"/>
    <n v="68905"/>
    <n v="5"/>
    <n v="9.4400000570000007"/>
    <n v="1"/>
    <n v="0"/>
    <n v="0"/>
    <n v="0"/>
    <n v="7.256367462448299E-3"/>
  </r>
  <r>
    <n v="1121136"/>
    <n v="1178"/>
    <n v="144538"/>
    <x v="0"/>
    <x v="0"/>
    <n v="22"/>
    <n v="169588"/>
    <n v="16"/>
    <n v="27.799999239999998"/>
    <n v="1"/>
    <n v="0"/>
    <n v="0"/>
    <n v="0"/>
    <n v="9.4346298087128796E-3"/>
  </r>
  <r>
    <n v="1121138"/>
    <n v="1178"/>
    <n v="144538"/>
    <x v="0"/>
    <x v="0"/>
    <n v="22"/>
    <n v="328991"/>
    <n v="35"/>
    <n v="67.650000570000003"/>
    <n v="5"/>
    <n v="2"/>
    <n v="5.7142857142857144"/>
    <n v="33.825000285000002"/>
    <n v="1.0638588897568626E-2"/>
  </r>
  <r>
    <n v="1121141"/>
    <n v="1178"/>
    <n v="144539"/>
    <x v="0"/>
    <x v="0"/>
    <n v="23"/>
    <n v="23198"/>
    <n v="2"/>
    <n v="2.9800000190000002"/>
    <n v="1"/>
    <n v="0"/>
    <n v="0"/>
    <n v="0"/>
    <n v="8.6214328821450133E-3"/>
  </r>
  <r>
    <n v="1121142"/>
    <n v="1178"/>
    <n v="144539"/>
    <x v="0"/>
    <x v="0"/>
    <n v="23"/>
    <n v="26890"/>
    <n v="2"/>
    <n v="3.2400000100000002"/>
    <n v="1"/>
    <n v="0"/>
    <n v="0"/>
    <n v="0"/>
    <n v="7.437709185570845E-3"/>
  </r>
  <r>
    <n v="1121143"/>
    <n v="1178"/>
    <n v="144539"/>
    <x v="0"/>
    <x v="0"/>
    <n v="23"/>
    <n v="221695"/>
    <n v="31"/>
    <n v="52.26000011"/>
    <n v="5"/>
    <n v="2"/>
    <n v="6.4516129032258061"/>
    <n v="26.130000055"/>
    <n v="1.3983175082884144E-2"/>
  </r>
  <r>
    <n v="1121152"/>
    <n v="1178"/>
    <n v="144541"/>
    <x v="0"/>
    <x v="0"/>
    <n v="24"/>
    <n v="88443"/>
    <n v="7"/>
    <n v="13.0400002"/>
    <n v="1"/>
    <n v="1"/>
    <n v="14.285714285714285"/>
    <n v="13.0400002"/>
    <n v="7.9147021245321841E-3"/>
  </r>
  <r>
    <n v="1121153"/>
    <n v="1178"/>
    <n v="144541"/>
    <x v="0"/>
    <x v="0"/>
    <n v="24"/>
    <n v="187856"/>
    <n v="23"/>
    <n v="38.389999750000001"/>
    <n v="5"/>
    <n v="1"/>
    <n v="4.3478260869565215"/>
    <n v="38.389999750000001"/>
    <n v="1.2243420492291969E-2"/>
  </r>
  <r>
    <n v="1121164"/>
    <n v="1178"/>
    <n v="144545"/>
    <x v="0"/>
    <x v="0"/>
    <n v="25"/>
    <n v="570699"/>
    <n v="80"/>
    <n v="138.7699997"/>
    <n v="9"/>
    <n v="2"/>
    <n v="2.5"/>
    <n v="69.38499985"/>
    <n v="1.4017897350442177E-2"/>
  </r>
  <r>
    <n v="1121167"/>
    <n v="1178"/>
    <n v="144545"/>
    <x v="0"/>
    <x v="0"/>
    <n v="25"/>
    <n v="1063508"/>
    <n v="145"/>
    <n v="260.3800013"/>
    <n v="23"/>
    <n v="7"/>
    <n v="4.8275862068965516"/>
    <n v="37.197143042857142"/>
    <n v="1.3634124049842596E-2"/>
  </r>
  <r>
    <n v="1121168"/>
    <n v="1178"/>
    <n v="144545"/>
    <x v="0"/>
    <x v="0"/>
    <n v="25"/>
    <n v="50523"/>
    <n v="6"/>
    <n v="8.5499999520000003"/>
    <n v="1"/>
    <n v="0"/>
    <n v="0"/>
    <n v="0"/>
    <n v="1.1875779348019715E-2"/>
  </r>
  <r>
    <n v="1121172"/>
    <n v="1178"/>
    <n v="144547"/>
    <x v="0"/>
    <x v="0"/>
    <n v="26"/>
    <n v="87935"/>
    <n v="9"/>
    <n v="15.63000023"/>
    <n v="1"/>
    <n v="0"/>
    <n v="0"/>
    <n v="0"/>
    <n v="1.0234832546767499E-2"/>
  </r>
  <r>
    <n v="1121173"/>
    <n v="1178"/>
    <n v="144547"/>
    <x v="0"/>
    <x v="0"/>
    <n v="26"/>
    <n v="278225"/>
    <n v="33"/>
    <n v="60.199999570000003"/>
    <n v="3"/>
    <n v="0"/>
    <n v="0"/>
    <n v="0"/>
    <n v="1.1860903944649115E-2"/>
  </r>
  <r>
    <n v="1121175"/>
    <n v="1178"/>
    <n v="144547"/>
    <x v="0"/>
    <x v="0"/>
    <n v="26"/>
    <n v="209461"/>
    <n v="20"/>
    <n v="34.190000060000003"/>
    <n v="1"/>
    <n v="0"/>
    <n v="0"/>
    <n v="0"/>
    <n v="9.5483168704436627E-3"/>
  </r>
  <r>
    <n v="1121177"/>
    <n v="1178"/>
    <n v="144547"/>
    <x v="0"/>
    <x v="0"/>
    <n v="26"/>
    <n v="26316"/>
    <n v="2"/>
    <n v="3.2400000100000002"/>
    <n v="3"/>
    <n v="0"/>
    <n v="0"/>
    <n v="0"/>
    <n v="7.5999392004863957E-3"/>
  </r>
  <r>
    <n v="1121181"/>
    <n v="1178"/>
    <n v="144549"/>
    <x v="0"/>
    <x v="0"/>
    <n v="27"/>
    <n v="41030"/>
    <n v="3"/>
    <n v="5.1400001050000004"/>
    <n v="2"/>
    <n v="1"/>
    <n v="33.333333333333329"/>
    <n v="5.1400001050000004"/>
    <n v="7.3117231294175002E-3"/>
  </r>
  <r>
    <n v="1121182"/>
    <n v="1178"/>
    <n v="144549"/>
    <x v="0"/>
    <x v="0"/>
    <n v="27"/>
    <n v="876671"/>
    <n v="120"/>
    <n v="216.5599982"/>
    <n v="22"/>
    <n v="4"/>
    <n v="3.3333333333333335"/>
    <n v="54.139999549999999"/>
    <n v="1.3688145267723011E-2"/>
  </r>
  <r>
    <n v="1121183"/>
    <n v="1178"/>
    <n v="144549"/>
    <x v="0"/>
    <x v="0"/>
    <n v="27"/>
    <n v="399392"/>
    <n v="53"/>
    <n v="93.070000410000006"/>
    <n v="5"/>
    <n v="0"/>
    <n v="0"/>
    <n v="0"/>
    <n v="1.3270170659402291E-2"/>
  </r>
  <r>
    <n v="1121184"/>
    <n v="1178"/>
    <n v="144549"/>
    <x v="0"/>
    <x v="0"/>
    <n v="27"/>
    <n v="283858"/>
    <n v="30"/>
    <n v="56.059999230000003"/>
    <n v="1"/>
    <n v="0"/>
    <n v="0"/>
    <n v="0"/>
    <n v="1.056866461399714E-2"/>
  </r>
  <r>
    <n v="1121185"/>
    <n v="1178"/>
    <n v="144549"/>
    <x v="0"/>
    <x v="0"/>
    <n v="27"/>
    <n v="260699"/>
    <n v="31"/>
    <n v="54.099998710000001"/>
    <n v="5"/>
    <n v="2"/>
    <n v="6.4516129032258061"/>
    <n v="27.049999355000001"/>
    <n v="1.1891108136203055E-2"/>
  </r>
  <r>
    <n v="1121193"/>
    <n v="1178"/>
    <n v="144552"/>
    <x v="0"/>
    <x v="0"/>
    <n v="28"/>
    <n v="57781"/>
    <n v="5"/>
    <n v="7.8000000719999996"/>
    <n v="2"/>
    <n v="1"/>
    <n v="20"/>
    <n v="7.8000000719999996"/>
    <n v="8.6533635624167111E-3"/>
  </r>
  <r>
    <n v="1121195"/>
    <n v="1178"/>
    <n v="144552"/>
    <x v="0"/>
    <x v="0"/>
    <n v="28"/>
    <n v="38757"/>
    <n v="3"/>
    <n v="5.2200000290000004"/>
    <n v="1"/>
    <n v="0"/>
    <n v="0"/>
    <n v="0"/>
    <n v="7.7405371932812144E-3"/>
  </r>
  <r>
    <n v="1121196"/>
    <n v="1178"/>
    <n v="144552"/>
    <x v="0"/>
    <x v="0"/>
    <n v="28"/>
    <n v="1392288"/>
    <n v="206"/>
    <n v="358.55000289999998"/>
    <n v="31"/>
    <n v="7"/>
    <n v="3.3980582524271843"/>
    <n v="51.221428985714283"/>
    <n v="1.4795789376910524E-2"/>
  </r>
  <r>
    <n v="1121197"/>
    <n v="1178"/>
    <n v="144552"/>
    <x v="0"/>
    <x v="0"/>
    <n v="28"/>
    <n v="1109387"/>
    <n v="159"/>
    <n v="280.98999950000001"/>
    <n v="13"/>
    <n v="2"/>
    <n v="1.257861635220126"/>
    <n v="140.49499975000001"/>
    <n v="1.4332239335777326E-2"/>
  </r>
  <r>
    <n v="1121202"/>
    <n v="1178"/>
    <n v="144554"/>
    <x v="0"/>
    <x v="0"/>
    <n v="29"/>
    <n v="581281"/>
    <n v="65"/>
    <n v="115.1200008"/>
    <n v="10"/>
    <n v="5"/>
    <n v="7.6923076923076925"/>
    <n v="23.02400016"/>
    <n v="1.1182199314961266E-2"/>
  </r>
  <r>
    <n v="1121203"/>
    <n v="1178"/>
    <n v="144554"/>
    <x v="0"/>
    <x v="0"/>
    <n v="29"/>
    <n v="1048861"/>
    <n v="128"/>
    <n v="219.77000200000001"/>
    <n v="22"/>
    <n v="8"/>
    <n v="6.25"/>
    <n v="27.471250250000001"/>
    <n v="1.2203714314861551E-2"/>
  </r>
  <r>
    <n v="1121205"/>
    <n v="1178"/>
    <n v="144554"/>
    <x v="0"/>
    <x v="0"/>
    <n v="29"/>
    <n v="297452"/>
    <n v="30"/>
    <n v="52.019999859999999"/>
    <n v="4"/>
    <n v="1"/>
    <n v="3.3333333333333335"/>
    <n v="52.019999859999999"/>
    <n v="1.0085660879738579E-2"/>
  </r>
  <r>
    <n v="1121206"/>
    <n v="1178"/>
    <n v="144554"/>
    <x v="0"/>
    <x v="0"/>
    <n v="29"/>
    <n v="227925"/>
    <n v="22"/>
    <n v="35.309999939999997"/>
    <n v="22"/>
    <n v="12"/>
    <n v="54.54545454545454"/>
    <n v="2.9424999949999999"/>
    <n v="9.6522979050126141E-3"/>
  </r>
  <r>
    <n v="1121207"/>
    <n v="1178"/>
    <n v="144554"/>
    <x v="0"/>
    <x v="0"/>
    <n v="29"/>
    <n v="374175"/>
    <n v="38"/>
    <n v="63.320001009999999"/>
    <n v="8"/>
    <n v="3"/>
    <n v="7.8947368421052628"/>
    <n v="21.106667003333332"/>
    <n v="1.0155675820137636E-2"/>
  </r>
  <r>
    <n v="1121211"/>
    <n v="1178"/>
    <n v="144556"/>
    <x v="0"/>
    <x v="0"/>
    <n v="30"/>
    <n v="223586"/>
    <n v="32"/>
    <n v="54.240000369999997"/>
    <n v="1"/>
    <n v="0"/>
    <n v="0"/>
    <n v="0"/>
    <n v="1.4312166235810829E-2"/>
  </r>
  <r>
    <n v="1121213"/>
    <n v="1178"/>
    <n v="144556"/>
    <x v="0"/>
    <x v="0"/>
    <n v="30"/>
    <n v="283170"/>
    <n v="39"/>
    <n v="65.229999960000001"/>
    <n v="2"/>
    <n v="1"/>
    <n v="2.5641025641025639"/>
    <n v="65.229999960000001"/>
    <n v="1.3772645407352473E-2"/>
  </r>
  <r>
    <n v="1121215"/>
    <n v="1178"/>
    <n v="144556"/>
    <x v="0"/>
    <x v="0"/>
    <n v="30"/>
    <n v="41636"/>
    <n v="3"/>
    <n v="4.2100000380000004"/>
    <n v="1"/>
    <n v="0"/>
    <n v="0"/>
    <n v="0"/>
    <n v="7.2053031030838701E-3"/>
  </r>
  <r>
    <n v="1121216"/>
    <n v="1178"/>
    <n v="144556"/>
    <x v="0"/>
    <x v="0"/>
    <n v="30"/>
    <n v="198658"/>
    <n v="30"/>
    <n v="48.609999780000003"/>
    <n v="8"/>
    <n v="1"/>
    <n v="3.3333333333333335"/>
    <n v="48.609999780000003"/>
    <n v="1.510132992378862E-2"/>
  </r>
  <r>
    <n v="1121220"/>
    <n v="1178"/>
    <n v="144558"/>
    <x v="0"/>
    <x v="0"/>
    <n v="31"/>
    <n v="100596"/>
    <n v="10"/>
    <n v="13.91999972"/>
    <n v="4"/>
    <n v="2"/>
    <n v="20"/>
    <n v="6.9599998599999999"/>
    <n v="9.9407531114557232E-3"/>
  </r>
  <r>
    <n v="1121223"/>
    <n v="1178"/>
    <n v="144558"/>
    <x v="0"/>
    <x v="0"/>
    <n v="31"/>
    <n v="64020"/>
    <n v="5"/>
    <n v="11.059999700000001"/>
    <n v="1"/>
    <n v="0"/>
    <n v="0"/>
    <n v="0"/>
    <n v="7.8100593564511085E-3"/>
  </r>
  <r>
    <n v="1121224"/>
    <n v="1178"/>
    <n v="144558"/>
    <x v="0"/>
    <x v="0"/>
    <n v="31"/>
    <n v="14289"/>
    <n v="0"/>
    <n v="0"/>
    <n v="1"/>
    <n v="0"/>
    <n v="0"/>
    <n v="0"/>
    <n v="0"/>
  </r>
  <r>
    <n v="1121229"/>
    <n v="1178"/>
    <n v="144561"/>
    <x v="0"/>
    <x v="0"/>
    <n v="32"/>
    <n v="404866"/>
    <n v="43"/>
    <n v="87.420000790000003"/>
    <n v="4"/>
    <n v="0"/>
    <n v="0"/>
    <n v="0"/>
    <n v="1.0620797992422184E-2"/>
  </r>
  <r>
    <n v="1121231"/>
    <n v="1178"/>
    <n v="144561"/>
    <x v="0"/>
    <x v="0"/>
    <n v="32"/>
    <n v="22256"/>
    <n v="1"/>
    <n v="1.6599999670000001"/>
    <n v="1"/>
    <n v="1"/>
    <n v="100"/>
    <n v="1.6599999670000001"/>
    <n v="4.4931703810208489E-3"/>
  </r>
  <r>
    <n v="1121233"/>
    <n v="1178"/>
    <n v="144561"/>
    <x v="0"/>
    <x v="0"/>
    <n v="32"/>
    <n v="57690"/>
    <n v="4"/>
    <n v="6.7400000100000002"/>
    <n v="1"/>
    <n v="0"/>
    <n v="0"/>
    <n v="0"/>
    <n v="6.933610677760443E-3"/>
  </r>
  <r>
    <n v="1121241"/>
    <n v="1178"/>
    <n v="144562"/>
    <x v="0"/>
    <x v="0"/>
    <n v="36"/>
    <n v="24952"/>
    <n v="5"/>
    <n v="8.2200002669999996"/>
    <n v="3"/>
    <n v="2"/>
    <n v="40"/>
    <n v="4.1100001334999998"/>
    <n v="2.0038473869830074E-2"/>
  </r>
  <r>
    <n v="1121242"/>
    <n v="1178"/>
    <n v="144562"/>
    <x v="0"/>
    <x v="0"/>
    <n v="36"/>
    <n v="38900"/>
    <n v="3"/>
    <n v="5.5800000430000001"/>
    <n v="1"/>
    <n v="0"/>
    <n v="0"/>
    <n v="0"/>
    <n v="7.7120822622107968E-3"/>
  </r>
  <r>
    <n v="1121243"/>
    <n v="1178"/>
    <n v="144562"/>
    <x v="0"/>
    <x v="0"/>
    <n v="36"/>
    <n v="53520"/>
    <n v="6"/>
    <n v="9.2299998999999993"/>
    <n v="1"/>
    <n v="1"/>
    <n v="16.666666666666664"/>
    <n v="9.2299998999999993"/>
    <n v="1.1210762331838564E-2"/>
  </r>
  <r>
    <n v="1121244"/>
    <n v="1178"/>
    <n v="144562"/>
    <x v="0"/>
    <x v="0"/>
    <n v="36"/>
    <n v="181683"/>
    <n v="20"/>
    <n v="34.229999720000002"/>
    <n v="2"/>
    <n v="1"/>
    <n v="5"/>
    <n v="34.229999720000002"/>
    <n v="1.1008184585239125E-2"/>
  </r>
  <r>
    <n v="1121245"/>
    <n v="1178"/>
    <n v="144562"/>
    <x v="0"/>
    <x v="0"/>
    <n v="36"/>
    <n v="29185"/>
    <n v="2"/>
    <n v="3.1499999760000001"/>
    <n v="1"/>
    <n v="0"/>
    <n v="0"/>
    <n v="0"/>
    <n v="6.8528353606304602E-3"/>
  </r>
  <r>
    <n v="1121246"/>
    <n v="1178"/>
    <n v="144562"/>
    <x v="0"/>
    <x v="0"/>
    <n v="36"/>
    <n v="105047"/>
    <n v="13"/>
    <n v="20.209999400000001"/>
    <n v="3"/>
    <n v="1"/>
    <n v="7.6923076923076925"/>
    <n v="20.209999400000001"/>
    <n v="1.237541291041153E-2"/>
  </r>
  <r>
    <n v="1121250"/>
    <n v="1178"/>
    <n v="144565"/>
    <x v="0"/>
    <x v="0"/>
    <n v="63"/>
    <n v="287976"/>
    <n v="31"/>
    <n v="59.439999819999997"/>
    <n v="3"/>
    <n v="2"/>
    <n v="6.4516129032258061"/>
    <n v="29.719999909999999"/>
    <n v="1.0764785954385087E-2"/>
  </r>
  <r>
    <n v="1121251"/>
    <n v="1178"/>
    <n v="144565"/>
    <x v="0"/>
    <x v="0"/>
    <n v="63"/>
    <n v="212175"/>
    <n v="22"/>
    <n v="38.589999679999998"/>
    <n v="2"/>
    <n v="1"/>
    <n v="4.5454545454545459"/>
    <n v="38.589999679999998"/>
    <n v="1.0368799340167314E-2"/>
  </r>
  <r>
    <n v="1121252"/>
    <n v="1178"/>
    <n v="144565"/>
    <x v="0"/>
    <x v="0"/>
    <n v="63"/>
    <n v="11139"/>
    <n v="0"/>
    <n v="0"/>
    <n v="1"/>
    <n v="1"/>
    <n v="0"/>
    <n v="0"/>
    <n v="0"/>
  </r>
  <r>
    <n v="1121254"/>
    <n v="1178"/>
    <n v="144565"/>
    <x v="0"/>
    <x v="0"/>
    <n v="63"/>
    <n v="124005"/>
    <n v="11"/>
    <n v="21.849999789999998"/>
    <n v="4"/>
    <n v="1"/>
    <n v="9.0909090909090917"/>
    <n v="21.849999789999998"/>
    <n v="8.8706100560461271E-3"/>
  </r>
  <r>
    <n v="1121255"/>
    <n v="1178"/>
    <n v="144565"/>
    <x v="0"/>
    <x v="0"/>
    <n v="63"/>
    <n v="20423"/>
    <n v="1"/>
    <n v="1.960000038"/>
    <n v="1"/>
    <n v="0"/>
    <n v="0"/>
    <n v="0"/>
    <n v="4.8964402879106885E-3"/>
  </r>
  <r>
    <n v="1121261"/>
    <n v="1178"/>
    <n v="144567"/>
    <x v="0"/>
    <x v="0"/>
    <n v="64"/>
    <n v="103001"/>
    <n v="14"/>
    <n v="22.320000050000001"/>
    <n v="1"/>
    <n v="0"/>
    <n v="0"/>
    <n v="0"/>
    <n v="1.3592101047562644E-2"/>
  </r>
  <r>
    <n v="1121262"/>
    <n v="1178"/>
    <n v="144567"/>
    <x v="0"/>
    <x v="0"/>
    <n v="64"/>
    <n v="447420"/>
    <n v="66"/>
    <n v="110.23999910000001"/>
    <n v="7"/>
    <n v="2"/>
    <n v="3.0303030303030303"/>
    <n v="55.119999550000003"/>
    <n v="1.4751240445219258E-2"/>
  </r>
  <r>
    <n v="1121263"/>
    <n v="1178"/>
    <n v="144567"/>
    <x v="0"/>
    <x v="0"/>
    <n v="64"/>
    <n v="156101"/>
    <n v="19"/>
    <n v="29.750000480000001"/>
    <n v="2"/>
    <n v="2"/>
    <n v="10.526315789473683"/>
    <n v="14.87500024"/>
    <n v="1.2171606844286711E-2"/>
  </r>
  <r>
    <n v="1121264"/>
    <n v="1178"/>
    <n v="144567"/>
    <x v="0"/>
    <x v="0"/>
    <n v="64"/>
    <n v="93015"/>
    <n v="12"/>
    <n v="18.470000150000001"/>
    <n v="1"/>
    <n v="0"/>
    <n v="0"/>
    <n v="0"/>
    <n v="1.2901144976616674E-2"/>
  </r>
  <r>
    <n v="1121265"/>
    <n v="1178"/>
    <n v="144568"/>
    <x v="0"/>
    <x v="0"/>
    <n v="65"/>
    <n v="145398"/>
    <n v="23"/>
    <n v="36.240000250000001"/>
    <n v="1"/>
    <n v="0"/>
    <n v="0"/>
    <n v="0"/>
    <n v="1.5818649499993124E-2"/>
  </r>
  <r>
    <n v="1121269"/>
    <n v="1178"/>
    <n v="144568"/>
    <x v="0"/>
    <x v="0"/>
    <n v="65"/>
    <n v="296413"/>
    <n v="50"/>
    <n v="76.439999580000006"/>
    <n v="3"/>
    <n v="1"/>
    <n v="2"/>
    <n v="76.439999580000006"/>
    <n v="1.6868355976289839E-2"/>
  </r>
  <r>
    <n v="1121273"/>
    <n v="1178"/>
    <n v="144569"/>
    <x v="0"/>
    <x v="0"/>
    <n v="2"/>
    <n v="9370"/>
    <n v="0"/>
    <n v="0"/>
    <n v="1"/>
    <n v="1"/>
    <n v="0"/>
    <n v="0"/>
    <n v="0"/>
  </r>
  <r>
    <n v="1121274"/>
    <n v="1178"/>
    <n v="144569"/>
    <x v="0"/>
    <x v="0"/>
    <n v="2"/>
    <n v="63785"/>
    <n v="7"/>
    <n v="11.80000019"/>
    <n v="6"/>
    <n v="2"/>
    <n v="28.571428571428569"/>
    <n v="5.9000000950000002"/>
    <n v="1.0974367014188288E-2"/>
  </r>
  <r>
    <n v="1121275"/>
    <n v="1178"/>
    <n v="144569"/>
    <x v="0"/>
    <x v="0"/>
    <n v="2"/>
    <n v="118522"/>
    <n v="14"/>
    <n v="26.819999809999999"/>
    <n v="2"/>
    <n v="1"/>
    <n v="7.1428571428571423"/>
    <n v="26.819999809999999"/>
    <n v="1.1812153018005096E-2"/>
  </r>
  <r>
    <n v="1121276"/>
    <n v="1178"/>
    <n v="144569"/>
    <x v="0"/>
    <x v="0"/>
    <n v="2"/>
    <n v="240123"/>
    <n v="38"/>
    <n v="65.670001150000004"/>
    <n v="5"/>
    <n v="4"/>
    <n v="10.526315789473683"/>
    <n v="16.417500287500001"/>
    <n v="1.5825222906593703E-2"/>
  </r>
  <r>
    <n v="1121277"/>
    <n v="1178"/>
    <n v="144570"/>
    <x v="0"/>
    <x v="0"/>
    <n v="7"/>
    <n v="169108"/>
    <n v="20"/>
    <n v="32.240000250000001"/>
    <n v="2"/>
    <n v="1"/>
    <n v="5"/>
    <n v="32.240000250000001"/>
    <n v="1.1826761596139745E-2"/>
  </r>
  <r>
    <n v="1121278"/>
    <n v="1178"/>
    <n v="144570"/>
    <x v="0"/>
    <x v="0"/>
    <n v="7"/>
    <n v="1044442"/>
    <n v="142"/>
    <n v="245.5999999"/>
    <n v="22"/>
    <n v="8"/>
    <n v="5.6338028169014089"/>
    <n v="30.6999999875"/>
    <n v="1.3595776500753514E-2"/>
  </r>
  <r>
    <n v="1121279"/>
    <n v="1178"/>
    <n v="144570"/>
    <x v="0"/>
    <x v="0"/>
    <n v="7"/>
    <n v="93891"/>
    <n v="11"/>
    <n v="17.640000100000002"/>
    <n v="5"/>
    <n v="3"/>
    <n v="27.27272727272727"/>
    <n v="5.8800000333333342"/>
    <n v="1.1715712901130035E-2"/>
  </r>
  <r>
    <n v="1121282"/>
    <n v="1178"/>
    <n v="144570"/>
    <x v="0"/>
    <x v="0"/>
    <n v="7"/>
    <n v="185823"/>
    <n v="25"/>
    <n v="38.549999360000001"/>
    <n v="4"/>
    <n v="1"/>
    <n v="4"/>
    <n v="38.549999360000001"/>
    <n v="1.3453662894259592E-2"/>
  </r>
  <r>
    <n v="1121284"/>
    <n v="1178"/>
    <n v="144571"/>
    <x v="0"/>
    <x v="0"/>
    <n v="66"/>
    <n v="175631"/>
    <n v="23"/>
    <n v="40.75999951"/>
    <n v="1"/>
    <n v="0"/>
    <n v="0"/>
    <n v="0"/>
    <n v="1.3095638013790276E-2"/>
  </r>
  <r>
    <n v="1121285"/>
    <n v="1178"/>
    <n v="144571"/>
    <x v="0"/>
    <x v="0"/>
    <n v="66"/>
    <n v="37187"/>
    <n v="4"/>
    <n v="6.3700000049999996"/>
    <n v="1"/>
    <n v="0"/>
    <n v="0"/>
    <n v="0"/>
    <n v="1.0756447145507839E-2"/>
  </r>
  <r>
    <n v="1121286"/>
    <n v="1178"/>
    <n v="144571"/>
    <x v="0"/>
    <x v="0"/>
    <n v="66"/>
    <n v="10991"/>
    <n v="0"/>
    <n v="0"/>
    <n v="1"/>
    <n v="0"/>
    <n v="0"/>
    <n v="0"/>
    <n v="0"/>
  </r>
  <r>
    <n v="1121287"/>
    <n v="1178"/>
    <n v="144571"/>
    <x v="0"/>
    <x v="0"/>
    <n v="66"/>
    <n v="344618"/>
    <n v="51"/>
    <n v="89.760000469999994"/>
    <n v="3"/>
    <n v="1"/>
    <n v="1.9607843137254901"/>
    <n v="89.760000469999994"/>
    <n v="1.4798994829057102E-2"/>
  </r>
  <r>
    <n v="1121289"/>
    <n v="1178"/>
    <n v="144572"/>
    <x v="1"/>
    <x v="0"/>
    <n v="10"/>
    <n v="98066"/>
    <n v="9"/>
    <n v="16.1500001"/>
    <n v="1"/>
    <n v="0"/>
    <n v="0"/>
    <n v="0"/>
    <n v="9.177492708991904E-3"/>
  </r>
  <r>
    <n v="1121290"/>
    <n v="1178"/>
    <n v="144572"/>
    <x v="1"/>
    <x v="0"/>
    <n v="10"/>
    <n v="770749"/>
    <n v="100"/>
    <n v="189.12999840000001"/>
    <n v="13"/>
    <n v="3"/>
    <n v="3"/>
    <n v="63.043332800000002"/>
    <n v="1.2974392441637939E-2"/>
  </r>
  <r>
    <n v="1121291"/>
    <n v="1178"/>
    <n v="144572"/>
    <x v="1"/>
    <x v="0"/>
    <n v="10"/>
    <n v="52553"/>
    <n v="5"/>
    <n v="8.5299998519999995"/>
    <n v="1"/>
    <n v="0"/>
    <n v="0"/>
    <n v="0"/>
    <n v="9.5142047076284889E-3"/>
  </r>
  <r>
    <n v="1121292"/>
    <n v="1178"/>
    <n v="144572"/>
    <x v="1"/>
    <x v="0"/>
    <n v="10"/>
    <n v="362296"/>
    <n v="39"/>
    <n v="67.770001289999996"/>
    <n v="7"/>
    <n v="3"/>
    <n v="7.6923076923076925"/>
    <n v="22.59000043"/>
    <n v="1.076467860533928E-2"/>
  </r>
  <r>
    <n v="1121293"/>
    <n v="1178"/>
    <n v="144572"/>
    <x v="1"/>
    <x v="0"/>
    <n v="10"/>
    <n v="427729"/>
    <n v="50"/>
    <n v="96.8999989"/>
    <n v="4"/>
    <n v="1"/>
    <n v="2"/>
    <n v="96.8999989"/>
    <n v="1.1689644611424523E-2"/>
  </r>
  <r>
    <n v="1121296"/>
    <n v="1178"/>
    <n v="144573"/>
    <x v="1"/>
    <x v="0"/>
    <n v="15"/>
    <n v="180351"/>
    <n v="21"/>
    <n v="37.130000109999997"/>
    <n v="1"/>
    <n v="1"/>
    <n v="4.7619047619047619"/>
    <n v="37.130000109999997"/>
    <n v="1.1643960942828152E-2"/>
  </r>
  <r>
    <n v="1121297"/>
    <n v="1178"/>
    <n v="144573"/>
    <x v="1"/>
    <x v="0"/>
    <n v="15"/>
    <n v="187329"/>
    <n v="29"/>
    <n v="53.15999961"/>
    <n v="2"/>
    <n v="1"/>
    <n v="3.4482758620689653"/>
    <n v="53.15999961"/>
    <n v="1.5480785142716825E-2"/>
  </r>
  <r>
    <n v="1121300"/>
    <n v="1178"/>
    <n v="144573"/>
    <x v="1"/>
    <x v="0"/>
    <n v="15"/>
    <n v="782894"/>
    <n v="118"/>
    <n v="192.92999950000001"/>
    <n v="5"/>
    <n v="2"/>
    <n v="1.6949152542372881"/>
    <n v="96.464999750000004"/>
    <n v="1.5072283093241231E-2"/>
  </r>
  <r>
    <n v="1121302"/>
    <n v="1178"/>
    <n v="144574"/>
    <x v="1"/>
    <x v="0"/>
    <n v="16"/>
    <n v="1206533"/>
    <n v="128"/>
    <n v="236.11999879999999"/>
    <n v="17"/>
    <n v="6"/>
    <n v="4.6875"/>
    <n v="39.353333133333329"/>
    <n v="1.0608909992515746E-2"/>
  </r>
  <r>
    <n v="1121303"/>
    <n v="1178"/>
    <n v="144574"/>
    <x v="1"/>
    <x v="0"/>
    <n v="16"/>
    <n v="84494"/>
    <n v="7"/>
    <n v="12.57000017"/>
    <n v="2"/>
    <n v="0"/>
    <n v="0"/>
    <n v="0"/>
    <n v="8.284611925107108E-3"/>
  </r>
  <r>
    <n v="1121304"/>
    <n v="1178"/>
    <n v="144574"/>
    <x v="1"/>
    <x v="0"/>
    <n v="16"/>
    <n v="94257"/>
    <n v="7"/>
    <n v="12.580000399999999"/>
    <n v="1"/>
    <n v="1"/>
    <n v="14.285714285714285"/>
    <n v="12.580000399999999"/>
    <n v="7.4265041323190849E-3"/>
  </r>
  <r>
    <n v="1121309"/>
    <n v="1178"/>
    <n v="144575"/>
    <x v="1"/>
    <x v="0"/>
    <n v="18"/>
    <n v="131060"/>
    <n v="16"/>
    <n v="28.049999589999999"/>
    <n v="2"/>
    <n v="1"/>
    <n v="6.25"/>
    <n v="28.049999589999999"/>
    <n v="1.220814893941706E-2"/>
  </r>
  <r>
    <n v="1121310"/>
    <n v="1178"/>
    <n v="144575"/>
    <x v="1"/>
    <x v="0"/>
    <n v="18"/>
    <n v="341603"/>
    <n v="50"/>
    <n v="83.480001209999998"/>
    <n v="4"/>
    <n v="2"/>
    <n v="4"/>
    <n v="41.740000604999999"/>
    <n v="1.463687379794674E-2"/>
  </r>
  <r>
    <n v="1121311"/>
    <n v="1178"/>
    <n v="144575"/>
    <x v="1"/>
    <x v="0"/>
    <n v="18"/>
    <n v="140749"/>
    <n v="19"/>
    <n v="30.479999899999999"/>
    <n v="1"/>
    <n v="1"/>
    <n v="5.2631578947368416"/>
    <n v="30.479999899999999"/>
    <n v="1.349920780964696E-2"/>
  </r>
  <r>
    <n v="1121312"/>
    <n v="1178"/>
    <n v="144575"/>
    <x v="1"/>
    <x v="0"/>
    <n v="18"/>
    <n v="102525"/>
    <n v="13"/>
    <n v="20.299999830000001"/>
    <n v="2"/>
    <n v="1"/>
    <n v="7.6923076923076925"/>
    <n v="20.299999830000001"/>
    <n v="1.2679834186783711E-2"/>
  </r>
  <r>
    <n v="1121316"/>
    <n v="1178"/>
    <n v="144576"/>
    <x v="1"/>
    <x v="0"/>
    <n v="19"/>
    <n v="447952"/>
    <n v="68"/>
    <n v="131.5799983"/>
    <n v="8"/>
    <n v="1"/>
    <n v="1.4705882352941175"/>
    <n v="131.5799983"/>
    <n v="1.5180197878344109E-2"/>
  </r>
  <r>
    <n v="1121317"/>
    <n v="1178"/>
    <n v="144576"/>
    <x v="1"/>
    <x v="0"/>
    <n v="19"/>
    <n v="76355"/>
    <n v="9"/>
    <n v="14.62999988"/>
    <n v="2"/>
    <n v="0"/>
    <n v="0"/>
    <n v="0"/>
    <n v="1.1787047344640167E-2"/>
  </r>
  <r>
    <n v="1121319"/>
    <n v="1178"/>
    <n v="144577"/>
    <x v="1"/>
    <x v="0"/>
    <n v="20"/>
    <n v="256598"/>
    <n v="38"/>
    <n v="64.469999310000006"/>
    <n v="6"/>
    <n v="1"/>
    <n v="2.6315789473684208"/>
    <n v="64.469999310000006"/>
    <n v="1.4809156735438311E-2"/>
  </r>
  <r>
    <n v="1121321"/>
    <n v="1178"/>
    <n v="144577"/>
    <x v="1"/>
    <x v="0"/>
    <n v="20"/>
    <n v="127476"/>
    <n v="21"/>
    <n v="30.15000057"/>
    <n v="3"/>
    <n v="2"/>
    <n v="9.5238095238095237"/>
    <n v="15.075000285"/>
    <n v="1.64736891650193E-2"/>
  </r>
  <r>
    <n v="1121322"/>
    <n v="1178"/>
    <n v="144577"/>
    <x v="1"/>
    <x v="0"/>
    <n v="20"/>
    <n v="237603"/>
    <n v="37"/>
    <n v="62.250000239999999"/>
    <n v="5"/>
    <n v="2"/>
    <n v="5.4054054054054053"/>
    <n v="31.125000119999999"/>
    <n v="1.5572193953780044E-2"/>
  </r>
  <r>
    <n v="1121327"/>
    <n v="1178"/>
    <n v="144578"/>
    <x v="1"/>
    <x v="0"/>
    <n v="21"/>
    <n v="271091"/>
    <n v="42"/>
    <n v="78.039999839999993"/>
    <n v="3"/>
    <n v="1"/>
    <n v="2.3809523809523809"/>
    <n v="78.039999839999993"/>
    <n v="1.5492952550988414E-2"/>
  </r>
  <r>
    <n v="1121330"/>
    <n v="1178"/>
    <n v="144578"/>
    <x v="1"/>
    <x v="0"/>
    <n v="21"/>
    <n v="21743"/>
    <n v="2"/>
    <n v="3.4000000950000002"/>
    <n v="1"/>
    <n v="0"/>
    <n v="0"/>
    <n v="0"/>
    <n v="9.1983626914409235E-3"/>
  </r>
  <r>
    <n v="1121333"/>
    <n v="1178"/>
    <n v="144579"/>
    <x v="1"/>
    <x v="0"/>
    <n v="22"/>
    <n v="88970"/>
    <n v="10"/>
    <n v="14.830000399999999"/>
    <n v="2"/>
    <n v="0"/>
    <n v="0"/>
    <n v="0"/>
    <n v="1.1239743733842868E-2"/>
  </r>
  <r>
    <n v="1121334"/>
    <n v="1178"/>
    <n v="144579"/>
    <x v="1"/>
    <x v="0"/>
    <n v="22"/>
    <n v="108362"/>
    <n v="13"/>
    <n v="22.42999983"/>
    <n v="1"/>
    <n v="1"/>
    <n v="7.6923076923076925"/>
    <n v="22.42999983"/>
    <n v="1.1996825455417951E-2"/>
  </r>
  <r>
    <n v="1121335"/>
    <n v="1178"/>
    <n v="144579"/>
    <x v="1"/>
    <x v="0"/>
    <n v="22"/>
    <n v="188596"/>
    <n v="27"/>
    <n v="44.14000034"/>
    <n v="3"/>
    <n v="0"/>
    <n v="0"/>
    <n v="0"/>
    <n v="1.4316316358777491E-2"/>
  </r>
  <r>
    <n v="1121336"/>
    <n v="1178"/>
    <n v="144579"/>
    <x v="1"/>
    <x v="0"/>
    <n v="22"/>
    <n v="275080"/>
    <n v="43"/>
    <n v="69.659999970000001"/>
    <n v="4"/>
    <n v="3"/>
    <n v="6.9767441860465116"/>
    <n v="23.219999990000002"/>
    <n v="1.563181619892395E-2"/>
  </r>
  <r>
    <n v="1121337"/>
    <n v="1178"/>
    <n v="144580"/>
    <x v="1"/>
    <x v="0"/>
    <n v="23"/>
    <n v="64647"/>
    <n v="10"/>
    <n v="16.269999980000001"/>
    <n v="1"/>
    <n v="0"/>
    <n v="0"/>
    <n v="0"/>
    <n v="1.5468621900474887E-2"/>
  </r>
  <r>
    <n v="1121338"/>
    <n v="1178"/>
    <n v="144580"/>
    <x v="1"/>
    <x v="0"/>
    <n v="23"/>
    <n v="31265"/>
    <n v="4"/>
    <n v="5.7899999019999999"/>
    <n v="1"/>
    <n v="0"/>
    <n v="0"/>
    <n v="0"/>
    <n v="1.2793858947705102E-2"/>
  </r>
  <r>
    <n v="1121340"/>
    <n v="1178"/>
    <n v="144580"/>
    <x v="1"/>
    <x v="0"/>
    <n v="23"/>
    <n v="140147"/>
    <n v="24"/>
    <n v="42.080000159999997"/>
    <n v="2"/>
    <n v="0"/>
    <n v="0"/>
    <n v="0"/>
    <n v="1.7124876023032958E-2"/>
  </r>
  <r>
    <n v="1121341"/>
    <n v="1178"/>
    <n v="144580"/>
    <x v="1"/>
    <x v="0"/>
    <n v="23"/>
    <n v="223120"/>
    <n v="40"/>
    <n v="67.669999840000003"/>
    <n v="1"/>
    <n v="0"/>
    <n v="0"/>
    <n v="0"/>
    <n v="1.7927572606669058E-2"/>
  </r>
  <r>
    <n v="1121342"/>
    <n v="1178"/>
    <n v="144580"/>
    <x v="1"/>
    <x v="0"/>
    <n v="23"/>
    <n v="104869"/>
    <n v="18"/>
    <n v="34.070000890000003"/>
    <n v="1"/>
    <n v="0"/>
    <n v="0"/>
    <n v="0"/>
    <n v="1.7164271615062603E-2"/>
  </r>
  <r>
    <n v="1121344"/>
    <n v="1178"/>
    <n v="144581"/>
    <x v="1"/>
    <x v="0"/>
    <n v="24"/>
    <n v="165177"/>
    <n v="23"/>
    <n v="41.71999967"/>
    <n v="4"/>
    <n v="1"/>
    <n v="4.3478260869565215"/>
    <n v="41.71999967"/>
    <n v="1.3924456794832209E-2"/>
  </r>
  <r>
    <n v="1121345"/>
    <n v="1178"/>
    <n v="144581"/>
    <x v="1"/>
    <x v="0"/>
    <n v="24"/>
    <n v="84194"/>
    <n v="11"/>
    <n v="19.569999809999999"/>
    <n v="1"/>
    <n v="0"/>
    <n v="0"/>
    <n v="0"/>
    <n v="1.3065064018813691E-2"/>
  </r>
  <r>
    <n v="1121347"/>
    <n v="1178"/>
    <n v="144581"/>
    <x v="1"/>
    <x v="0"/>
    <n v="24"/>
    <n v="220581"/>
    <n v="31"/>
    <n v="57.37"/>
    <n v="1"/>
    <n v="1"/>
    <n v="3.225806451612903"/>
    <n v="57.37"/>
    <n v="1.4053794297786302E-2"/>
  </r>
  <r>
    <n v="1121350"/>
    <n v="1178"/>
    <n v="144582"/>
    <x v="1"/>
    <x v="0"/>
    <n v="25"/>
    <n v="75804"/>
    <n v="10"/>
    <n v="17.36999965"/>
    <n v="2"/>
    <n v="1"/>
    <n v="10"/>
    <n v="17.36999965"/>
    <n v="1.3191915993878952E-2"/>
  </r>
  <r>
    <n v="1121352"/>
    <n v="1178"/>
    <n v="144582"/>
    <x v="1"/>
    <x v="0"/>
    <n v="25"/>
    <n v="368986"/>
    <n v="59"/>
    <n v="100.28999899999999"/>
    <n v="0"/>
    <n v="0"/>
    <n v="0"/>
    <n v="0"/>
    <n v="1.5989766549408379E-2"/>
  </r>
  <r>
    <n v="1121353"/>
    <n v="1178"/>
    <n v="144582"/>
    <x v="1"/>
    <x v="0"/>
    <n v="25"/>
    <n v="28194"/>
    <n v="3"/>
    <n v="3.7099999189999999"/>
    <n v="2"/>
    <n v="0"/>
    <n v="0"/>
    <n v="0"/>
    <n v="1.0640561821664184E-2"/>
  </r>
  <r>
    <n v="1121355"/>
    <n v="1178"/>
    <n v="144583"/>
    <x v="1"/>
    <x v="0"/>
    <n v="26"/>
    <n v="99961"/>
    <n v="14"/>
    <n v="23.209999799999999"/>
    <n v="1"/>
    <n v="0"/>
    <n v="0"/>
    <n v="0"/>
    <n v="1.4005462130230791E-2"/>
  </r>
  <r>
    <n v="1121359"/>
    <n v="1178"/>
    <n v="144583"/>
    <x v="1"/>
    <x v="0"/>
    <n v="26"/>
    <n v="7573"/>
    <n v="0"/>
    <n v="0"/>
    <n v="1"/>
    <n v="0"/>
    <n v="0"/>
    <n v="0"/>
    <n v="0"/>
  </r>
  <r>
    <n v="1121361"/>
    <n v="1178"/>
    <n v="144584"/>
    <x v="1"/>
    <x v="0"/>
    <n v="27"/>
    <n v="685781"/>
    <n v="103"/>
    <n v="177.88999920000001"/>
    <n v="10"/>
    <n v="1"/>
    <n v="0.97087378640776689"/>
    <n v="177.88999920000001"/>
    <n v="1.5019372073592007E-2"/>
  </r>
  <r>
    <n v="1121364"/>
    <n v="1178"/>
    <n v="144584"/>
    <x v="1"/>
    <x v="0"/>
    <n v="27"/>
    <n v="274222"/>
    <n v="43"/>
    <n v="66.770000100000004"/>
    <n v="2"/>
    <n v="1"/>
    <n v="2.3255813953488373"/>
    <n v="66.770000100000004"/>
    <n v="1.568072583527215E-2"/>
  </r>
  <r>
    <n v="1121365"/>
    <n v="1178"/>
    <n v="144584"/>
    <x v="1"/>
    <x v="0"/>
    <n v="27"/>
    <n v="110503"/>
    <n v="25"/>
    <n v="32.679999950000003"/>
    <n v="4"/>
    <n v="0"/>
    <n v="0"/>
    <n v="0"/>
    <n v="2.2623820167778249E-2"/>
  </r>
  <r>
    <n v="1121367"/>
    <n v="1178"/>
    <n v="144585"/>
    <x v="1"/>
    <x v="0"/>
    <n v="28"/>
    <n v="1447755"/>
    <n v="233"/>
    <n v="420.5799983"/>
    <n v="11"/>
    <n v="8"/>
    <n v="3.4334763948497855"/>
    <n v="52.5724997875"/>
    <n v="1.6093883288263555E-2"/>
  </r>
  <r>
    <n v="1121368"/>
    <n v="1178"/>
    <n v="144585"/>
    <x v="1"/>
    <x v="0"/>
    <n v="28"/>
    <n v="358987"/>
    <n v="52"/>
    <n v="87.550000670000003"/>
    <n v="1"/>
    <n v="0"/>
    <n v="0"/>
    <n v="0"/>
    <n v="1.4485204199594972E-2"/>
  </r>
  <r>
    <n v="1121369"/>
    <n v="1178"/>
    <n v="144585"/>
    <x v="1"/>
    <x v="0"/>
    <n v="28"/>
    <n v="826205"/>
    <n v="125"/>
    <n v="232.37000080000001"/>
    <n v="5"/>
    <n v="1"/>
    <n v="0.8"/>
    <n v="232.37000080000001"/>
    <n v="1.5129417033302872E-2"/>
  </r>
  <r>
    <n v="1121370"/>
    <n v="1178"/>
    <n v="144585"/>
    <x v="1"/>
    <x v="0"/>
    <n v="28"/>
    <n v="550954"/>
    <n v="84"/>
    <n v="150.1400012"/>
    <n v="3"/>
    <n v="0"/>
    <n v="0"/>
    <n v="0"/>
    <n v="1.52462819037524E-2"/>
  </r>
  <r>
    <n v="1121372"/>
    <n v="1178"/>
    <n v="144585"/>
    <x v="1"/>
    <x v="0"/>
    <n v="28"/>
    <n v="378350"/>
    <n v="55"/>
    <n v="96.48000073"/>
    <n v="4"/>
    <n v="0"/>
    <n v="0"/>
    <n v="0"/>
    <n v="1.453680454605524E-2"/>
  </r>
  <r>
    <n v="1121373"/>
    <n v="1178"/>
    <n v="144586"/>
    <x v="1"/>
    <x v="0"/>
    <n v="29"/>
    <n v="492784"/>
    <n v="56"/>
    <n v="95.510001299999999"/>
    <n v="7"/>
    <n v="4"/>
    <n v="7.1428571428571423"/>
    <n v="23.877500325"/>
    <n v="1.1364005324848209E-2"/>
  </r>
  <r>
    <n v="1121374"/>
    <n v="1178"/>
    <n v="144586"/>
    <x v="1"/>
    <x v="0"/>
    <n v="29"/>
    <n v="327158"/>
    <n v="43"/>
    <n v="72.310000299999999"/>
    <n v="6"/>
    <n v="2"/>
    <n v="4.6511627906976747"/>
    <n v="36.155000149999999"/>
    <n v="1.3143496414576444E-2"/>
  </r>
  <r>
    <n v="1121375"/>
    <n v="1178"/>
    <n v="144586"/>
    <x v="1"/>
    <x v="0"/>
    <n v="29"/>
    <n v="9921"/>
    <n v="0"/>
    <n v="0"/>
    <n v="1"/>
    <n v="0"/>
    <n v="0"/>
    <n v="0"/>
    <n v="0"/>
  </r>
  <r>
    <n v="1121377"/>
    <n v="1178"/>
    <n v="144586"/>
    <x v="1"/>
    <x v="0"/>
    <n v="29"/>
    <n v="59390"/>
    <n v="5"/>
    <n v="9.2099999189999995"/>
    <n v="5"/>
    <n v="3"/>
    <n v="60"/>
    <n v="3.0699999729999998"/>
    <n v="8.4189257450749278E-3"/>
  </r>
  <r>
    <n v="1121378"/>
    <n v="1178"/>
    <n v="144586"/>
    <x v="1"/>
    <x v="0"/>
    <n v="29"/>
    <n v="1040330"/>
    <n v="147"/>
    <n v="254.2500038"/>
    <n v="13"/>
    <n v="2"/>
    <n v="1.3605442176870748"/>
    <n v="127.1250019"/>
    <n v="1.4130131785106649E-2"/>
  </r>
  <r>
    <n v="1121379"/>
    <n v="1178"/>
    <n v="144587"/>
    <x v="1"/>
    <x v="0"/>
    <n v="30"/>
    <n v="49422"/>
    <n v="6"/>
    <n v="11.170000310000001"/>
    <n v="1"/>
    <n v="0"/>
    <n v="0"/>
    <n v="0"/>
    <n v="1.2140342357654486E-2"/>
  </r>
  <r>
    <n v="1121380"/>
    <n v="1178"/>
    <n v="144587"/>
    <x v="1"/>
    <x v="0"/>
    <n v="30"/>
    <n v="131091"/>
    <n v="18"/>
    <n v="34.230000259999997"/>
    <n v="3"/>
    <n v="1"/>
    <n v="5.5555555555555554"/>
    <n v="34.230000259999997"/>
    <n v="1.3730919742774102E-2"/>
  </r>
  <r>
    <n v="1121381"/>
    <n v="1178"/>
    <n v="144587"/>
    <x v="1"/>
    <x v="0"/>
    <n v="30"/>
    <n v="95691"/>
    <n v="15"/>
    <n v="25.26000011"/>
    <n v="1"/>
    <n v="1"/>
    <n v="6.666666666666667"/>
    <n v="25.26000011"/>
    <n v="1.5675455371978557E-2"/>
  </r>
  <r>
    <n v="1121390"/>
    <n v="1178"/>
    <n v="144588"/>
    <x v="1"/>
    <x v="0"/>
    <n v="31"/>
    <n v="15513"/>
    <n v="1"/>
    <n v="1.289999962"/>
    <n v="1"/>
    <n v="0"/>
    <n v="0"/>
    <n v="0"/>
    <n v="6.4462064075291696E-3"/>
  </r>
  <r>
    <n v="1121391"/>
    <n v="1178"/>
    <n v="144589"/>
    <x v="1"/>
    <x v="0"/>
    <n v="32"/>
    <n v="382537"/>
    <n v="63"/>
    <n v="113.99000119999999"/>
    <n v="4"/>
    <n v="3"/>
    <n v="4.7619047619047619"/>
    <n v="37.996667066666667"/>
    <n v="1.6468995156024124E-2"/>
  </r>
  <r>
    <n v="1121394"/>
    <n v="1178"/>
    <n v="144589"/>
    <x v="1"/>
    <x v="0"/>
    <n v="32"/>
    <n v="461356"/>
    <n v="64"/>
    <n v="121.0999982"/>
    <n v="6"/>
    <n v="3"/>
    <n v="4.6875"/>
    <n v="40.366666066666667"/>
    <n v="1.3872150790279092E-2"/>
  </r>
  <r>
    <n v="1121395"/>
    <n v="1178"/>
    <n v="144589"/>
    <x v="1"/>
    <x v="0"/>
    <n v="32"/>
    <n v="392541"/>
    <n v="53"/>
    <n v="98.700000169999996"/>
    <n v="3"/>
    <n v="2"/>
    <n v="3.7735849056603774"/>
    <n v="49.350000084999998"/>
    <n v="1.3501774336948243E-2"/>
  </r>
  <r>
    <n v="1121398"/>
    <n v="1178"/>
    <n v="144590"/>
    <x v="1"/>
    <x v="0"/>
    <n v="36"/>
    <n v="35088"/>
    <n v="5"/>
    <n v="8.8000000719999996"/>
    <n v="1"/>
    <n v="1"/>
    <n v="20"/>
    <n v="8.8000000719999996"/>
    <n v="1.4249886000911993E-2"/>
  </r>
  <r>
    <n v="1121400"/>
    <n v="1178"/>
    <n v="144590"/>
    <x v="1"/>
    <x v="0"/>
    <n v="36"/>
    <n v="53933"/>
    <n v="6"/>
    <n v="9.9299999480000007"/>
    <n v="3"/>
    <n v="1"/>
    <n v="16.666666666666664"/>
    <n v="9.9299999480000007"/>
    <n v="1.1124914245452691E-2"/>
  </r>
  <r>
    <n v="1121403"/>
    <n v="1178"/>
    <n v="144591"/>
    <x v="1"/>
    <x v="0"/>
    <n v="63"/>
    <n v="228861"/>
    <n v="33"/>
    <n v="53.38999939"/>
    <n v="4"/>
    <n v="2"/>
    <n v="6.0606060606060606"/>
    <n v="26.694999695"/>
    <n v="1.4419232634655971E-2"/>
  </r>
  <r>
    <n v="1121405"/>
    <n v="1178"/>
    <n v="144591"/>
    <x v="1"/>
    <x v="0"/>
    <n v="63"/>
    <n v="20959"/>
    <n v="2"/>
    <n v="3.7699999809999998"/>
    <n v="1"/>
    <n v="1"/>
    <n v="50"/>
    <n v="3.7699999809999998"/>
    <n v="9.5424400019084882E-3"/>
  </r>
  <r>
    <n v="1121410"/>
    <n v="1178"/>
    <n v="144592"/>
    <x v="1"/>
    <x v="0"/>
    <n v="64"/>
    <n v="24992"/>
    <n v="2"/>
    <n v="3.1900000569999998"/>
    <n v="1"/>
    <n v="0"/>
    <n v="0"/>
    <n v="0"/>
    <n v="8.0025608194622278E-3"/>
  </r>
  <r>
    <n v="1121411"/>
    <n v="1178"/>
    <n v="144592"/>
    <x v="1"/>
    <x v="0"/>
    <n v="64"/>
    <n v="100351"/>
    <n v="15"/>
    <n v="24.179999949999999"/>
    <n v="2"/>
    <n v="1"/>
    <n v="6.666666666666667"/>
    <n v="24.179999949999999"/>
    <n v="1.4947534155115546E-2"/>
  </r>
  <r>
    <n v="1121412"/>
    <n v="1178"/>
    <n v="144592"/>
    <x v="1"/>
    <x v="0"/>
    <n v="64"/>
    <n v="292448"/>
    <n v="43"/>
    <n v="76.899999679999993"/>
    <n v="2"/>
    <n v="1"/>
    <n v="2.3255813953488373"/>
    <n v="76.899999679999993"/>
    <n v="1.4703468650837073E-2"/>
  </r>
  <r>
    <n v="1121413"/>
    <n v="1178"/>
    <n v="144592"/>
    <x v="1"/>
    <x v="0"/>
    <n v="64"/>
    <n v="65060"/>
    <n v="7"/>
    <n v="14.520000100000001"/>
    <n v="1"/>
    <n v="1"/>
    <n v="14.285714285714285"/>
    <n v="14.520000100000001"/>
    <n v="1.0759299108515216E-2"/>
  </r>
  <r>
    <n v="1121414"/>
    <n v="1178"/>
    <n v="144592"/>
    <x v="1"/>
    <x v="0"/>
    <n v="64"/>
    <n v="133316"/>
    <n v="21"/>
    <n v="36.170000549999997"/>
    <n v="2"/>
    <n v="0"/>
    <n v="0"/>
    <n v="0"/>
    <n v="1.5752047766209608E-2"/>
  </r>
  <r>
    <n v="1121415"/>
    <n v="1178"/>
    <n v="144593"/>
    <x v="1"/>
    <x v="0"/>
    <n v="65"/>
    <n v="113501"/>
    <n v="26"/>
    <n v="38.440000769999997"/>
    <n v="5"/>
    <n v="4"/>
    <n v="15.384615384615385"/>
    <n v="9.6100001924999994"/>
    <n v="2.2907287160465546E-2"/>
  </r>
  <r>
    <n v="1121418"/>
    <n v="1178"/>
    <n v="144593"/>
    <x v="1"/>
    <x v="0"/>
    <n v="65"/>
    <n v="192810"/>
    <n v="41"/>
    <n v="61.929999950000003"/>
    <n v="4"/>
    <n v="3"/>
    <n v="7.3170731707317067"/>
    <n v="20.643333316666666"/>
    <n v="2.1264457237695138E-2"/>
  </r>
  <r>
    <n v="1121421"/>
    <n v="1178"/>
    <n v="144594"/>
    <x v="1"/>
    <x v="0"/>
    <n v="2"/>
    <n v="233404"/>
    <n v="43"/>
    <n v="70.410000800000006"/>
    <n v="2"/>
    <n v="1"/>
    <n v="2.3255813953488373"/>
    <n v="70.410000800000006"/>
    <n v="1.8422991893883568E-2"/>
  </r>
  <r>
    <n v="1121422"/>
    <n v="1178"/>
    <n v="144594"/>
    <x v="1"/>
    <x v="0"/>
    <n v="2"/>
    <n v="128843"/>
    <n v="24"/>
    <n v="37.5999999"/>
    <n v="2"/>
    <n v="0"/>
    <n v="0"/>
    <n v="0"/>
    <n v="1.8627321623991992E-2"/>
  </r>
  <r>
    <n v="1121423"/>
    <n v="1178"/>
    <n v="144594"/>
    <x v="1"/>
    <x v="0"/>
    <n v="2"/>
    <n v="63564"/>
    <n v="12"/>
    <n v="20.590000270000001"/>
    <n v="2"/>
    <n v="0"/>
    <n v="0"/>
    <n v="0"/>
    <n v="1.8878610534264678E-2"/>
  </r>
  <r>
    <n v="1121425"/>
    <n v="1178"/>
    <n v="144594"/>
    <x v="1"/>
    <x v="0"/>
    <n v="2"/>
    <n v="85970"/>
    <n v="14"/>
    <n v="24.780000210000001"/>
    <n v="1"/>
    <n v="1"/>
    <n v="7.1428571428571423"/>
    <n v="24.780000210000001"/>
    <n v="1.6284750494358496E-2"/>
  </r>
  <r>
    <n v="1121428"/>
    <n v="1178"/>
    <n v="144595"/>
    <x v="1"/>
    <x v="0"/>
    <n v="7"/>
    <n v="131232"/>
    <n v="16"/>
    <n v="29.53999937"/>
    <n v="1"/>
    <n v="1"/>
    <n v="6.25"/>
    <n v="29.53999937"/>
    <n v="1.2192148256522799E-2"/>
  </r>
  <r>
    <n v="1121429"/>
    <n v="1178"/>
    <n v="144595"/>
    <x v="1"/>
    <x v="0"/>
    <n v="7"/>
    <n v="152454"/>
    <n v="22"/>
    <n v="37.849999789999998"/>
    <n v="1"/>
    <n v="1"/>
    <n v="4.5454545454545459"/>
    <n v="37.849999789999998"/>
    <n v="1.443058233959096E-2"/>
  </r>
  <r>
    <n v="1121430"/>
    <n v="1178"/>
    <n v="144595"/>
    <x v="1"/>
    <x v="0"/>
    <n v="7"/>
    <n v="28989"/>
    <n v="2"/>
    <n v="2.290000021"/>
    <n v="1"/>
    <n v="0"/>
    <n v="0"/>
    <n v="0"/>
    <n v="6.8991686501776528E-3"/>
  </r>
  <r>
    <n v="1121433"/>
    <n v="1178"/>
    <n v="144596"/>
    <x v="1"/>
    <x v="0"/>
    <n v="66"/>
    <n v="80248"/>
    <n v="15"/>
    <n v="24.190000300000001"/>
    <n v="1"/>
    <n v="1"/>
    <n v="6.666666666666667"/>
    <n v="24.190000300000001"/>
    <n v="1.8692054630645001E-2"/>
  </r>
  <r>
    <n v="1121437"/>
    <n v="1178"/>
    <n v="144596"/>
    <x v="1"/>
    <x v="0"/>
    <n v="66"/>
    <n v="38580"/>
    <n v="5"/>
    <n v="8.5199999809999998"/>
    <n v="1"/>
    <n v="0"/>
    <n v="0"/>
    <n v="0"/>
    <n v="1.2960082944530845E-2"/>
  </r>
  <r>
    <n v="1121439"/>
    <n v="1178"/>
    <n v="144597"/>
    <x v="2"/>
    <x v="0"/>
    <n v="10"/>
    <n v="621591"/>
    <n v="91"/>
    <n v="163.36000000000001"/>
    <n v="5"/>
    <n v="1"/>
    <n v="1.098901098901099"/>
    <n v="163.36000000000001"/>
    <n v="1.4639851606603057E-2"/>
  </r>
  <r>
    <n v="1121440"/>
    <n v="1178"/>
    <n v="144597"/>
    <x v="2"/>
    <x v="0"/>
    <n v="10"/>
    <n v="250499"/>
    <n v="36"/>
    <n v="58.140000049999998"/>
    <n v="3"/>
    <n v="1"/>
    <n v="2.7777777777777777"/>
    <n v="58.140000049999998"/>
    <n v="1.4371314855548325E-2"/>
  </r>
  <r>
    <n v="1121442"/>
    <n v="1178"/>
    <n v="144597"/>
    <x v="2"/>
    <x v="0"/>
    <n v="10"/>
    <n v="131637"/>
    <n v="18"/>
    <n v="29.309999820000002"/>
    <n v="2"/>
    <n v="1"/>
    <n v="5.5555555555555554"/>
    <n v="29.309999820000002"/>
    <n v="1.367396704573942E-2"/>
  </r>
  <r>
    <n v="1121443"/>
    <n v="1178"/>
    <n v="144597"/>
    <x v="2"/>
    <x v="0"/>
    <n v="10"/>
    <n v="463813"/>
    <n v="69"/>
    <n v="116.3399996"/>
    <n v="4"/>
    <n v="2"/>
    <n v="2.8985507246376812"/>
    <n v="58.169999799999999"/>
    <n v="1.4876685215808958E-2"/>
  </r>
  <r>
    <n v="1121444"/>
    <n v="1178"/>
    <n v="144597"/>
    <x v="2"/>
    <x v="0"/>
    <n v="10"/>
    <n v="211767"/>
    <n v="35"/>
    <n v="60.899999139999998"/>
    <n v="5"/>
    <n v="1"/>
    <n v="2.8571428571428572"/>
    <n v="60.899999139999998"/>
    <n v="1.6527598728791549E-2"/>
  </r>
  <r>
    <n v="1121446"/>
    <n v="1178"/>
    <n v="144598"/>
    <x v="2"/>
    <x v="0"/>
    <n v="15"/>
    <n v="163181"/>
    <n v="26"/>
    <n v="40.020000930000002"/>
    <n v="1"/>
    <n v="1"/>
    <n v="3.8461538461538463"/>
    <n v="40.020000930000002"/>
    <n v="1.5933227520360825E-2"/>
  </r>
  <r>
    <n v="1121451"/>
    <n v="1178"/>
    <n v="144599"/>
    <x v="2"/>
    <x v="0"/>
    <n v="16"/>
    <n v="1117385"/>
    <n v="147"/>
    <n v="260.06999839999997"/>
    <n v="11"/>
    <n v="2"/>
    <n v="1.3605442176870748"/>
    <n v="130.03499919999999"/>
    <n v="1.3155716248204512E-2"/>
  </r>
  <r>
    <n v="1121452"/>
    <n v="1178"/>
    <n v="144599"/>
    <x v="2"/>
    <x v="0"/>
    <n v="16"/>
    <n v="1663441"/>
    <n v="205"/>
    <n v="359.47000009999999"/>
    <n v="17"/>
    <n v="6"/>
    <n v="2.9268292682926833"/>
    <n v="59.91166668333333"/>
    <n v="1.2323851582352486E-2"/>
  </r>
  <r>
    <n v="1121453"/>
    <n v="1178"/>
    <n v="144599"/>
    <x v="2"/>
    <x v="0"/>
    <n v="16"/>
    <n v="455248"/>
    <n v="54"/>
    <n v="105.7099996"/>
    <n v="5"/>
    <n v="2"/>
    <n v="3.7037037037037033"/>
    <n v="52.854999800000002"/>
    <n v="1.1861666608090534E-2"/>
  </r>
  <r>
    <n v="1121454"/>
    <n v="1178"/>
    <n v="144599"/>
    <x v="2"/>
    <x v="0"/>
    <n v="16"/>
    <n v="75589"/>
    <n v="6"/>
    <n v="10.66000009"/>
    <n v="1"/>
    <n v="1"/>
    <n v="16.666666666666664"/>
    <n v="10.66000009"/>
    <n v="7.9376628874571701E-3"/>
  </r>
  <r>
    <n v="1121455"/>
    <n v="1178"/>
    <n v="144599"/>
    <x v="2"/>
    <x v="0"/>
    <n v="16"/>
    <n v="594267"/>
    <n v="82"/>
    <n v="143.30000089999999"/>
    <n v="3"/>
    <n v="2"/>
    <n v="2.4390243902439024"/>
    <n v="71.650000449999993"/>
    <n v="1.37985114435094E-2"/>
  </r>
  <r>
    <n v="1121456"/>
    <n v="1178"/>
    <n v="144599"/>
    <x v="2"/>
    <x v="0"/>
    <n v="16"/>
    <n v="315281"/>
    <n v="35"/>
    <n v="65.029998539999994"/>
    <n v="1"/>
    <n v="0"/>
    <n v="0"/>
    <n v="0"/>
    <n v="1.1101208128621769E-2"/>
  </r>
  <r>
    <n v="1121464"/>
    <n v="1178"/>
    <n v="144601"/>
    <x v="2"/>
    <x v="0"/>
    <n v="19"/>
    <n v="363456"/>
    <n v="71"/>
    <n v="117.55999970000001"/>
    <n v="7"/>
    <n v="1"/>
    <n v="1.4084507042253522"/>
    <n v="117.55999970000001"/>
    <n v="1.9534689205846101E-2"/>
  </r>
  <r>
    <n v="1121466"/>
    <n v="1178"/>
    <n v="144601"/>
    <x v="2"/>
    <x v="0"/>
    <n v="19"/>
    <n v="438983"/>
    <n v="81"/>
    <n v="143.4300001"/>
    <n v="3"/>
    <n v="1"/>
    <n v="1.2345679012345678"/>
    <n v="143.4300001"/>
    <n v="1.8451739589004586E-2"/>
  </r>
  <r>
    <n v="1121467"/>
    <n v="1178"/>
    <n v="144601"/>
    <x v="2"/>
    <x v="0"/>
    <n v="19"/>
    <n v="42563"/>
    <n v="5"/>
    <n v="9.6599998469999999"/>
    <n v="1"/>
    <n v="1"/>
    <n v="20"/>
    <n v="9.6599998469999999"/>
    <n v="1.1747292249136574E-2"/>
  </r>
  <r>
    <n v="1121469"/>
    <n v="1178"/>
    <n v="144602"/>
    <x v="2"/>
    <x v="0"/>
    <n v="20"/>
    <n v="399035"/>
    <n v="75"/>
    <n v="124.7999995"/>
    <n v="7"/>
    <n v="3"/>
    <n v="4"/>
    <n v="41.599999833333335"/>
    <n v="1.8795343766837495E-2"/>
  </r>
  <r>
    <n v="1121471"/>
    <n v="1178"/>
    <n v="144602"/>
    <x v="2"/>
    <x v="0"/>
    <n v="20"/>
    <n v="304680"/>
    <n v="59"/>
    <n v="98.550000190000006"/>
    <n v="3"/>
    <n v="0"/>
    <n v="0"/>
    <n v="0"/>
    <n v="1.9364579230668241E-2"/>
  </r>
  <r>
    <n v="1121472"/>
    <n v="1178"/>
    <n v="144602"/>
    <x v="2"/>
    <x v="0"/>
    <n v="20"/>
    <n v="140596"/>
    <n v="23"/>
    <n v="40.77000022"/>
    <n v="1"/>
    <n v="0"/>
    <n v="0"/>
    <n v="0"/>
    <n v="1.6358929130273977E-2"/>
  </r>
  <r>
    <n v="1121473"/>
    <n v="1178"/>
    <n v="144602"/>
    <x v="2"/>
    <x v="0"/>
    <n v="20"/>
    <n v="439986"/>
    <n v="80"/>
    <n v="134.8799999"/>
    <n v="4"/>
    <n v="3"/>
    <n v="3.75"/>
    <n v="44.959999966666665"/>
    <n v="1.8182396712622673E-2"/>
  </r>
  <r>
    <n v="1121474"/>
    <n v="1178"/>
    <n v="144602"/>
    <x v="2"/>
    <x v="0"/>
    <n v="20"/>
    <n v="75803"/>
    <n v="11"/>
    <n v="19.359999899999998"/>
    <n v="2"/>
    <n v="2"/>
    <n v="18.181818181818183"/>
    <n v="9.6799999499999991"/>
    <n v="1.4511299025104547E-2"/>
  </r>
  <r>
    <n v="1121477"/>
    <n v="1178"/>
    <n v="144603"/>
    <x v="2"/>
    <x v="0"/>
    <n v="21"/>
    <n v="7073"/>
    <n v="0"/>
    <n v="0"/>
    <n v="1"/>
    <n v="0"/>
    <n v="0"/>
    <n v="0"/>
    <n v="0"/>
  </r>
  <r>
    <n v="1121481"/>
    <n v="1178"/>
    <n v="144604"/>
    <x v="2"/>
    <x v="0"/>
    <n v="22"/>
    <n v="153586"/>
    <n v="28"/>
    <n v="43.010000349999999"/>
    <n v="2"/>
    <n v="0"/>
    <n v="0"/>
    <n v="0"/>
    <n v="1.8230828330707226E-2"/>
  </r>
  <r>
    <n v="1121482"/>
    <n v="1178"/>
    <n v="144604"/>
    <x v="2"/>
    <x v="0"/>
    <n v="22"/>
    <n v="180815"/>
    <n v="31"/>
    <n v="42.629999759999997"/>
    <n v="1"/>
    <n v="0"/>
    <n v="0"/>
    <n v="0"/>
    <n v="1.7144595304593092E-2"/>
  </r>
  <r>
    <n v="1121483"/>
    <n v="1178"/>
    <n v="144604"/>
    <x v="2"/>
    <x v="0"/>
    <n v="22"/>
    <n v="253169"/>
    <n v="51"/>
    <n v="75.789999839999993"/>
    <n v="1"/>
    <n v="0"/>
    <n v="0"/>
    <n v="0"/>
    <n v="2.0144646461454602E-2"/>
  </r>
  <r>
    <n v="1121484"/>
    <n v="1178"/>
    <n v="144604"/>
    <x v="2"/>
    <x v="0"/>
    <n v="22"/>
    <n v="34453"/>
    <n v="5"/>
    <n v="7.7100000380000004"/>
    <n v="1"/>
    <n v="1"/>
    <n v="20"/>
    <n v="7.7100000380000004"/>
    <n v="1.4512524308478216E-2"/>
  </r>
  <r>
    <n v="1121487"/>
    <n v="1178"/>
    <n v="144605"/>
    <x v="2"/>
    <x v="0"/>
    <n v="23"/>
    <n v="51550"/>
    <n v="8"/>
    <n v="14.03999984"/>
    <n v="1"/>
    <n v="0"/>
    <n v="0"/>
    <n v="0"/>
    <n v="1.5518913676042675E-2"/>
  </r>
  <r>
    <n v="1121489"/>
    <n v="1178"/>
    <n v="144605"/>
    <x v="2"/>
    <x v="0"/>
    <n v="23"/>
    <n v="110018"/>
    <n v="24"/>
    <n v="39.85999966"/>
    <n v="1"/>
    <n v="0"/>
    <n v="0"/>
    <n v="0"/>
    <n v="2.1814612154374739E-2"/>
  </r>
  <r>
    <n v="1121493"/>
    <n v="1178"/>
    <n v="144606"/>
    <x v="2"/>
    <x v="0"/>
    <n v="24"/>
    <n v="137584"/>
    <n v="21"/>
    <n v="36.779999609999997"/>
    <n v="1"/>
    <n v="0"/>
    <n v="0"/>
    <n v="0"/>
    <n v="1.5263402721246657E-2"/>
  </r>
  <r>
    <n v="1121497"/>
    <n v="1178"/>
    <n v="144606"/>
    <x v="2"/>
    <x v="0"/>
    <n v="24"/>
    <n v="209825"/>
    <n v="30"/>
    <n v="54.869999530000001"/>
    <n v="1"/>
    <n v="0"/>
    <n v="0"/>
    <n v="0"/>
    <n v="1.429762897652806E-2"/>
  </r>
  <r>
    <n v="1121499"/>
    <n v="1178"/>
    <n v="144607"/>
    <x v="2"/>
    <x v="0"/>
    <n v="25"/>
    <n v="264222"/>
    <n v="63"/>
    <n v="87.789999600000002"/>
    <n v="1"/>
    <n v="1"/>
    <n v="1.5873015873015872"/>
    <n v="87.789999600000002"/>
    <n v="2.384358607534573E-2"/>
  </r>
  <r>
    <n v="1121510"/>
    <n v="1178"/>
    <n v="144608"/>
    <x v="2"/>
    <x v="0"/>
    <n v="26"/>
    <n v="31202"/>
    <n v="5"/>
    <n v="6.7300000190000002"/>
    <n v="1"/>
    <n v="0"/>
    <n v="0"/>
    <n v="0"/>
    <n v="1.6024613806807256E-2"/>
  </r>
  <r>
    <n v="1121511"/>
    <n v="1178"/>
    <n v="144609"/>
    <x v="2"/>
    <x v="0"/>
    <n v="27"/>
    <n v="252991"/>
    <n v="49"/>
    <n v="76.839999320000004"/>
    <n v="3"/>
    <n v="0"/>
    <n v="0"/>
    <n v="0"/>
    <n v="1.9368277922930065E-2"/>
  </r>
  <r>
    <n v="1121514"/>
    <n v="1178"/>
    <n v="144609"/>
    <x v="2"/>
    <x v="0"/>
    <n v="27"/>
    <n v="56265"/>
    <n v="9"/>
    <n v="15.539999720000001"/>
    <n v="1"/>
    <n v="0"/>
    <n v="0"/>
    <n v="0"/>
    <n v="1.5995734470807786E-2"/>
  </r>
  <r>
    <n v="1121523"/>
    <n v="1178"/>
    <n v="144611"/>
    <x v="2"/>
    <x v="0"/>
    <n v="29"/>
    <n v="76923"/>
    <n v="11"/>
    <n v="17.670000080000001"/>
    <n v="2"/>
    <n v="2"/>
    <n v="18.181818181818183"/>
    <n v="8.8350000400000006"/>
    <n v="1.4300014300014301E-2"/>
  </r>
  <r>
    <n v="1121524"/>
    <n v="1178"/>
    <n v="144611"/>
    <x v="2"/>
    <x v="0"/>
    <n v="29"/>
    <n v="209332"/>
    <n v="30"/>
    <n v="49.600000139999999"/>
    <n v="3"/>
    <n v="1"/>
    <n v="3.3333333333333335"/>
    <n v="49.600000139999999"/>
    <n v="1.4331301473257792E-2"/>
  </r>
  <r>
    <n v="1121525"/>
    <n v="1178"/>
    <n v="144611"/>
    <x v="2"/>
    <x v="0"/>
    <n v="29"/>
    <n v="214094"/>
    <n v="31"/>
    <n v="53.269999030000001"/>
    <n v="1"/>
    <n v="0"/>
    <n v="0"/>
    <n v="0"/>
    <n v="1.4479621101011706E-2"/>
  </r>
  <r>
    <n v="1121526"/>
    <n v="1178"/>
    <n v="144611"/>
    <x v="2"/>
    <x v="0"/>
    <n v="29"/>
    <n v="526209"/>
    <n v="85"/>
    <n v="126.9299996"/>
    <n v="3"/>
    <n v="2"/>
    <n v="2.3529411764705883"/>
    <n v="63.464999800000001"/>
    <n v="1.6153277500004753E-2"/>
  </r>
  <r>
    <n v="1121527"/>
    <n v="1178"/>
    <n v="144611"/>
    <x v="2"/>
    <x v="0"/>
    <n v="29"/>
    <n v="741143"/>
    <n v="120"/>
    <n v="179.620001"/>
    <n v="4"/>
    <n v="1"/>
    <n v="0.83333333333333337"/>
    <n v="179.620001"/>
    <n v="1.6191207364840522E-2"/>
  </r>
  <r>
    <n v="1121528"/>
    <n v="1178"/>
    <n v="144611"/>
    <x v="2"/>
    <x v="0"/>
    <n v="29"/>
    <n v="172827"/>
    <n v="25"/>
    <n v="38.420000430000002"/>
    <n v="2"/>
    <n v="0"/>
    <n v="0"/>
    <n v="0"/>
    <n v="1.4465332384407529E-2"/>
  </r>
  <r>
    <n v="1121530"/>
    <n v="1178"/>
    <n v="144612"/>
    <x v="2"/>
    <x v="0"/>
    <n v="30"/>
    <n v="188873"/>
    <n v="38"/>
    <n v="58.5999999"/>
    <n v="1"/>
    <n v="1"/>
    <n v="2.6315789473684208"/>
    <n v="58.5999999"/>
    <n v="2.011933945031847E-2"/>
  </r>
  <r>
    <n v="1121532"/>
    <n v="1178"/>
    <n v="144612"/>
    <x v="2"/>
    <x v="0"/>
    <n v="30"/>
    <n v="123126"/>
    <n v="25"/>
    <n v="39.72999978"/>
    <n v="2"/>
    <n v="1"/>
    <n v="4"/>
    <n v="39.72999978"/>
    <n v="2.0304403619056902E-2"/>
  </r>
  <r>
    <n v="1121535"/>
    <n v="1178"/>
    <n v="144613"/>
    <x v="2"/>
    <x v="0"/>
    <n v="31"/>
    <n v="77794"/>
    <n v="14"/>
    <n v="19.11000001"/>
    <n v="1"/>
    <n v="1"/>
    <n v="7.1428571428571423"/>
    <n v="19.11000001"/>
    <n v="1.7996246497159165E-2"/>
  </r>
  <r>
    <n v="1121541"/>
    <n v="1178"/>
    <n v="144614"/>
    <x v="2"/>
    <x v="0"/>
    <n v="32"/>
    <n v="56630"/>
    <n v="9"/>
    <n v="15.810000179999999"/>
    <n v="1"/>
    <n v="1"/>
    <n v="11.111111111111111"/>
    <n v="15.810000179999999"/>
    <n v="1.5892636411795866E-2"/>
  </r>
  <r>
    <n v="1121544"/>
    <n v="1178"/>
    <n v="144614"/>
    <x v="2"/>
    <x v="0"/>
    <n v="32"/>
    <n v="400844"/>
    <n v="85"/>
    <n v="140.97000220000001"/>
    <n v="4"/>
    <n v="2"/>
    <n v="2.3529411764705883"/>
    <n v="70.485001100000005"/>
    <n v="2.120525690792428E-2"/>
  </r>
  <r>
    <n v="1121545"/>
    <n v="1178"/>
    <n v="144614"/>
    <x v="2"/>
    <x v="0"/>
    <n v="32"/>
    <n v="208572"/>
    <n v="36"/>
    <n v="60.760000230000003"/>
    <n v="2"/>
    <n v="1"/>
    <n v="2.7777777777777777"/>
    <n v="60.760000230000003"/>
    <n v="1.7260226684310456E-2"/>
  </r>
  <r>
    <n v="1121548"/>
    <n v="1178"/>
    <n v="144615"/>
    <x v="2"/>
    <x v="0"/>
    <n v="36"/>
    <n v="59004"/>
    <n v="8"/>
    <n v="13.51000011"/>
    <n v="1"/>
    <n v="0"/>
    <n v="0"/>
    <n v="0"/>
    <n v="1.3558402820147787E-2"/>
  </r>
  <r>
    <n v="1121551"/>
    <n v="1178"/>
    <n v="144615"/>
    <x v="2"/>
    <x v="0"/>
    <n v="36"/>
    <n v="196253"/>
    <n v="32"/>
    <n v="55.100000020000003"/>
    <n v="1"/>
    <n v="0"/>
    <n v="0"/>
    <n v="0"/>
    <n v="1.6305483228281861E-2"/>
  </r>
  <r>
    <n v="1121554"/>
    <n v="1178"/>
    <n v="144616"/>
    <x v="2"/>
    <x v="0"/>
    <n v="63"/>
    <n v="51858"/>
    <n v="8"/>
    <n v="12.630000109999999"/>
    <n v="1"/>
    <n v="1"/>
    <n v="12.5"/>
    <n v="12.630000109999999"/>
    <n v="1.542674225770373E-2"/>
  </r>
  <r>
    <n v="1121557"/>
    <n v="1178"/>
    <n v="144616"/>
    <x v="2"/>
    <x v="0"/>
    <n v="63"/>
    <n v="280764"/>
    <n v="49"/>
    <n v="81.360000249999999"/>
    <n v="2"/>
    <n v="1"/>
    <n v="2.0408163265306123"/>
    <n v="81.360000249999999"/>
    <n v="1.7452379934749469E-2"/>
  </r>
  <r>
    <n v="1121561"/>
    <n v="1178"/>
    <n v="144617"/>
    <x v="2"/>
    <x v="0"/>
    <n v="64"/>
    <n v="63660"/>
    <n v="11"/>
    <n v="16.470000030000001"/>
    <n v="1"/>
    <n v="1"/>
    <n v="9.0909090909090917"/>
    <n v="16.470000030000001"/>
    <n v="1.7279296261388626E-2"/>
  </r>
  <r>
    <n v="1121562"/>
    <n v="1178"/>
    <n v="144617"/>
    <x v="2"/>
    <x v="0"/>
    <n v="64"/>
    <n v="109289"/>
    <n v="19"/>
    <n v="31.029999969999999"/>
    <n v="1"/>
    <n v="0"/>
    <n v="0"/>
    <n v="0"/>
    <n v="1.7385098225804977E-2"/>
  </r>
  <r>
    <n v="1121568"/>
    <n v="1178"/>
    <n v="144618"/>
    <x v="2"/>
    <x v="0"/>
    <n v="65"/>
    <n v="188440"/>
    <n v="40"/>
    <n v="60.729999659999997"/>
    <n v="2"/>
    <n v="1"/>
    <n v="2.5"/>
    <n v="60.729999659999997"/>
    <n v="2.1226915729144556E-2"/>
  </r>
  <r>
    <n v="1121571"/>
    <n v="1178"/>
    <n v="144619"/>
    <x v="2"/>
    <x v="0"/>
    <n v="2"/>
    <n v="212496"/>
    <n v="44"/>
    <n v="74.830001350000003"/>
    <n v="2"/>
    <n v="1"/>
    <n v="2.2727272727272729"/>
    <n v="74.830001350000003"/>
    <n v="2.0706272118063401E-2"/>
  </r>
  <r>
    <n v="1121572"/>
    <n v="1178"/>
    <n v="144619"/>
    <x v="2"/>
    <x v="0"/>
    <n v="2"/>
    <n v="32574"/>
    <n v="5"/>
    <n v="7.4800000190000002"/>
    <n v="1"/>
    <n v="0"/>
    <n v="0"/>
    <n v="0"/>
    <n v="1.5349665377294775E-2"/>
  </r>
  <r>
    <n v="1121575"/>
    <n v="1178"/>
    <n v="144619"/>
    <x v="2"/>
    <x v="0"/>
    <n v="2"/>
    <n v="128595"/>
    <n v="23"/>
    <n v="36.480000500000003"/>
    <n v="1"/>
    <n v="1"/>
    <n v="4.3478260869565215"/>
    <n v="36.480000500000003"/>
    <n v="1.7885609860414479E-2"/>
  </r>
  <r>
    <n v="1121577"/>
    <n v="1178"/>
    <n v="144620"/>
    <x v="2"/>
    <x v="0"/>
    <n v="7"/>
    <n v="242234"/>
    <n v="48"/>
    <n v="68.060000540000004"/>
    <n v="2"/>
    <n v="0"/>
    <n v="0"/>
    <n v="0"/>
    <n v="1.9815550253061091E-2"/>
  </r>
  <r>
    <n v="1121584"/>
    <n v="1178"/>
    <n v="144621"/>
    <x v="2"/>
    <x v="0"/>
    <n v="66"/>
    <n v="33154"/>
    <n v="5"/>
    <n v="7.8799999950000004"/>
    <n v="1"/>
    <n v="1"/>
    <n v="20"/>
    <n v="7.8799999950000004"/>
    <n v="1.5081136514447728E-2"/>
  </r>
  <r>
    <n v="1121585"/>
    <n v="1178"/>
    <n v="144621"/>
    <x v="2"/>
    <x v="0"/>
    <n v="66"/>
    <n v="9773"/>
    <n v="1"/>
    <n v="1.460000038"/>
    <n v="1"/>
    <n v="0"/>
    <n v="0"/>
    <n v="0"/>
    <n v="1.0232272587741738E-2"/>
  </r>
  <r>
    <n v="1121589"/>
    <n v="1178"/>
    <n v="144622"/>
    <x v="3"/>
    <x v="0"/>
    <n v="10"/>
    <n v="464036"/>
    <n v="77"/>
    <n v="123.5500004"/>
    <n v="3"/>
    <n v="1"/>
    <n v="1.2987012987012987"/>
    <n v="123.5500004"/>
    <n v="1.6593540156367177E-2"/>
  </r>
  <r>
    <n v="1121590"/>
    <n v="1178"/>
    <n v="144622"/>
    <x v="3"/>
    <x v="0"/>
    <n v="10"/>
    <n v="478480"/>
    <n v="75"/>
    <n v="135.75000120000001"/>
    <n v="3"/>
    <n v="1"/>
    <n v="1.3333333333333335"/>
    <n v="135.75000120000001"/>
    <n v="1.5674636348436716E-2"/>
  </r>
  <r>
    <n v="1121592"/>
    <n v="1178"/>
    <n v="144622"/>
    <x v="3"/>
    <x v="0"/>
    <n v="10"/>
    <n v="428812"/>
    <n v="66"/>
    <n v="116.8800001"/>
    <n v="4"/>
    <n v="2"/>
    <n v="3.0303030303030303"/>
    <n v="58.440000050000002"/>
    <n v="1.5391360316409055E-2"/>
  </r>
  <r>
    <n v="1121593"/>
    <n v="1178"/>
    <n v="144622"/>
    <x v="3"/>
    <x v="0"/>
    <n v="10"/>
    <n v="1177535"/>
    <n v="221"/>
    <n v="365.6600009"/>
    <n v="15"/>
    <n v="3"/>
    <n v="1.3574660633484164"/>
    <n v="121.88666696666667"/>
    <n v="1.8768019634235925E-2"/>
  </r>
  <r>
    <n v="1121594"/>
    <n v="1178"/>
    <n v="144622"/>
    <x v="3"/>
    <x v="0"/>
    <n v="10"/>
    <n v="426500"/>
    <n v="72"/>
    <n v="128.27999879999999"/>
    <n v="4"/>
    <n v="1"/>
    <n v="1.3888888888888888"/>
    <n v="128.27999879999999"/>
    <n v="1.6881594372801876E-2"/>
  </r>
  <r>
    <n v="1121597"/>
    <n v="1178"/>
    <n v="144623"/>
    <x v="3"/>
    <x v="0"/>
    <n v="15"/>
    <n v="54237"/>
    <n v="7"/>
    <n v="10.779999849999999"/>
    <n v="2"/>
    <n v="1"/>
    <n v="14.285714285714285"/>
    <n v="10.779999849999999"/>
    <n v="1.2906318564817377E-2"/>
  </r>
  <r>
    <n v="1121598"/>
    <n v="1178"/>
    <n v="144623"/>
    <x v="3"/>
    <x v="0"/>
    <n v="15"/>
    <n v="506916"/>
    <n v="89"/>
    <n v="133.69999859999999"/>
    <n v="2"/>
    <n v="2"/>
    <n v="2.2471910112359552"/>
    <n v="66.849999299999993"/>
    <n v="1.7557149508005271E-2"/>
  </r>
  <r>
    <n v="1121599"/>
    <n v="1178"/>
    <n v="144623"/>
    <x v="3"/>
    <x v="0"/>
    <n v="15"/>
    <n v="250960"/>
    <n v="42"/>
    <n v="64.879999519999998"/>
    <n v="2"/>
    <n v="0"/>
    <n v="0"/>
    <n v="0"/>
    <n v="1.673573477845075E-2"/>
  </r>
  <r>
    <n v="1121601"/>
    <n v="1178"/>
    <n v="144624"/>
    <x v="3"/>
    <x v="0"/>
    <n v="16"/>
    <n v="2286228"/>
    <n v="353"/>
    <n v="603.38000199999999"/>
    <n v="16"/>
    <n v="7"/>
    <n v="1.9830028328611897"/>
    <n v="86.197143142857144"/>
    <n v="1.5440279797115599E-2"/>
  </r>
  <r>
    <n v="1121602"/>
    <n v="1178"/>
    <n v="144624"/>
    <x v="3"/>
    <x v="0"/>
    <n v="16"/>
    <n v="915451"/>
    <n v="125"/>
    <n v="220.559999"/>
    <n v="6"/>
    <n v="1"/>
    <n v="0.8"/>
    <n v="220.559999"/>
    <n v="1.3654471948799008E-2"/>
  </r>
  <r>
    <n v="1121603"/>
    <n v="1178"/>
    <n v="144624"/>
    <x v="3"/>
    <x v="0"/>
    <n v="16"/>
    <n v="159478"/>
    <n v="20"/>
    <n v="33.899999979999997"/>
    <n v="3"/>
    <n v="1"/>
    <n v="5"/>
    <n v="33.899999979999997"/>
    <n v="1.2540914734320721E-2"/>
  </r>
  <r>
    <n v="1121605"/>
    <n v="1178"/>
    <n v="144624"/>
    <x v="3"/>
    <x v="0"/>
    <n v="16"/>
    <n v="1228924"/>
    <n v="190"/>
    <n v="318.97000320000001"/>
    <n v="6"/>
    <n v="3"/>
    <n v="1.5789473684210527"/>
    <n v="106.32333440000001"/>
    <n v="1.5460679423625872E-2"/>
  </r>
  <r>
    <n v="1121606"/>
    <n v="1178"/>
    <n v="144624"/>
    <x v="3"/>
    <x v="0"/>
    <n v="16"/>
    <n v="938283"/>
    <n v="134"/>
    <n v="248.64000010000001"/>
    <n v="7"/>
    <n v="2"/>
    <n v="1.4925373134328357"/>
    <n v="124.32000005"/>
    <n v="1.4281405503456846E-2"/>
  </r>
  <r>
    <n v="1121607"/>
    <n v="1178"/>
    <n v="144625"/>
    <x v="3"/>
    <x v="0"/>
    <n v="18"/>
    <n v="154572"/>
    <n v="26"/>
    <n v="40.930000069999998"/>
    <n v="1"/>
    <n v="1"/>
    <n v="3.8461538461538463"/>
    <n v="40.930000069999998"/>
    <n v="1.6820640219444658E-2"/>
  </r>
  <r>
    <n v="1121609"/>
    <n v="1178"/>
    <n v="144625"/>
    <x v="3"/>
    <x v="0"/>
    <n v="18"/>
    <n v="378171"/>
    <n v="70"/>
    <n v="109.2500008"/>
    <n v="1"/>
    <n v="0"/>
    <n v="0"/>
    <n v="0"/>
    <n v="1.8510144881548295E-2"/>
  </r>
  <r>
    <n v="1121612"/>
    <n v="1178"/>
    <n v="144625"/>
    <x v="3"/>
    <x v="0"/>
    <n v="18"/>
    <n v="468749"/>
    <n v="84"/>
    <n v="134.11999750000001"/>
    <n v="6"/>
    <n v="1"/>
    <n v="1.1904761904761905"/>
    <n v="134.11999750000001"/>
    <n v="1.7920038229414889E-2"/>
  </r>
  <r>
    <n v="1121613"/>
    <n v="1178"/>
    <n v="144626"/>
    <x v="3"/>
    <x v="0"/>
    <n v="19"/>
    <n v="309823"/>
    <n v="60"/>
    <n v="103.3899996"/>
    <n v="4"/>
    <n v="4"/>
    <n v="6.666666666666667"/>
    <n v="25.847499899999999"/>
    <n v="1.9365896011593716E-2"/>
  </r>
  <r>
    <n v="1121615"/>
    <n v="1178"/>
    <n v="144626"/>
    <x v="3"/>
    <x v="0"/>
    <n v="19"/>
    <n v="327227"/>
    <n v="65"/>
    <n v="116.5599996"/>
    <n v="5"/>
    <n v="0"/>
    <n v="0"/>
    <n v="0"/>
    <n v="1.9863886537480099E-2"/>
  </r>
  <r>
    <n v="1121616"/>
    <n v="1178"/>
    <n v="144626"/>
    <x v="3"/>
    <x v="0"/>
    <n v="19"/>
    <n v="334945"/>
    <n v="72"/>
    <n v="120.2999994"/>
    <n v="2"/>
    <n v="1"/>
    <n v="1.3888888888888888"/>
    <n v="120.2999994"/>
    <n v="2.1496066518383615E-2"/>
  </r>
  <r>
    <n v="1121617"/>
    <n v="1178"/>
    <n v="144626"/>
    <x v="3"/>
    <x v="0"/>
    <n v="19"/>
    <n v="68859"/>
    <n v="15"/>
    <n v="25.459999679999999"/>
    <n v="1"/>
    <n v="0"/>
    <n v="0"/>
    <n v="0"/>
    <n v="2.1783644839454538E-2"/>
  </r>
  <r>
    <n v="1121619"/>
    <n v="1178"/>
    <n v="144627"/>
    <x v="3"/>
    <x v="0"/>
    <n v="20"/>
    <n v="127125"/>
    <n v="20"/>
    <n v="35.67999983"/>
    <n v="2"/>
    <n v="0"/>
    <n v="0"/>
    <n v="0"/>
    <n v="1.5732546705998034E-2"/>
  </r>
  <r>
    <n v="1121620"/>
    <n v="1178"/>
    <n v="144627"/>
    <x v="3"/>
    <x v="0"/>
    <n v="20"/>
    <n v="415798"/>
    <n v="80"/>
    <n v="131.78000059999999"/>
    <n v="3"/>
    <n v="1"/>
    <n v="1.25"/>
    <n v="131.78000059999999"/>
    <n v="1.9240111785049471E-2"/>
  </r>
  <r>
    <n v="1121622"/>
    <n v="1178"/>
    <n v="144627"/>
    <x v="3"/>
    <x v="0"/>
    <n v="20"/>
    <n v="107671"/>
    <n v="20"/>
    <n v="29.91000021"/>
    <n v="1"/>
    <n v="1"/>
    <n v="5"/>
    <n v="29.91000021"/>
    <n v="1.8575103788392416E-2"/>
  </r>
  <r>
    <n v="1121623"/>
    <n v="1178"/>
    <n v="144627"/>
    <x v="3"/>
    <x v="0"/>
    <n v="20"/>
    <n v="164356"/>
    <n v="28"/>
    <n v="46.790000200000001"/>
    <n v="2"/>
    <n v="1"/>
    <n v="3.5714285714285712"/>
    <n v="46.790000200000001"/>
    <n v="1.7036189734478815E-2"/>
  </r>
  <r>
    <n v="1121624"/>
    <n v="1178"/>
    <n v="144627"/>
    <x v="3"/>
    <x v="0"/>
    <n v="20"/>
    <n v="17662"/>
    <n v="2"/>
    <n v="3.1899999380000001"/>
    <n v="1"/>
    <n v="0"/>
    <n v="0"/>
    <n v="0"/>
    <n v="1.1323745895142113E-2"/>
  </r>
  <r>
    <n v="1121627"/>
    <n v="1178"/>
    <n v="144628"/>
    <x v="3"/>
    <x v="0"/>
    <n v="21"/>
    <n v="65339"/>
    <n v="10"/>
    <n v="16.67999983"/>
    <n v="2"/>
    <n v="0"/>
    <n v="0"/>
    <n v="0"/>
    <n v="1.530479499227108E-2"/>
  </r>
  <r>
    <n v="1121628"/>
    <n v="1178"/>
    <n v="144628"/>
    <x v="3"/>
    <x v="0"/>
    <n v="21"/>
    <n v="59838"/>
    <n v="7"/>
    <n v="11.11000013"/>
    <n v="1"/>
    <n v="0"/>
    <n v="0"/>
    <n v="0"/>
    <n v="1.1698251946923359E-2"/>
  </r>
  <r>
    <n v="1121629"/>
    <n v="1178"/>
    <n v="144628"/>
    <x v="3"/>
    <x v="0"/>
    <n v="21"/>
    <n v="381577"/>
    <n v="81"/>
    <n v="127.56999930000001"/>
    <n v="2"/>
    <n v="0"/>
    <n v="0"/>
    <n v="0"/>
    <n v="2.1227694541337657E-2"/>
  </r>
  <r>
    <n v="1121635"/>
    <n v="1178"/>
    <n v="144629"/>
    <x v="3"/>
    <x v="0"/>
    <n v="22"/>
    <n v="45491"/>
    <n v="8"/>
    <n v="11.009999990000001"/>
    <n v="1"/>
    <n v="0"/>
    <n v="0"/>
    <n v="0"/>
    <n v="1.7585896111318722E-2"/>
  </r>
  <r>
    <n v="1121638"/>
    <n v="1178"/>
    <n v="144630"/>
    <x v="3"/>
    <x v="0"/>
    <n v="23"/>
    <n v="18946"/>
    <n v="2"/>
    <n v="3.5999999049999998"/>
    <n v="1"/>
    <n v="0"/>
    <n v="0"/>
    <n v="0"/>
    <n v="1.0556317956296843E-2"/>
  </r>
  <r>
    <n v="1121641"/>
    <n v="1178"/>
    <n v="144630"/>
    <x v="3"/>
    <x v="0"/>
    <n v="23"/>
    <n v="114370"/>
    <n v="18"/>
    <n v="33.659999970000001"/>
    <n v="1"/>
    <n v="0"/>
    <n v="0"/>
    <n v="0"/>
    <n v="1.5738392935210281E-2"/>
  </r>
  <r>
    <n v="1121642"/>
    <n v="1178"/>
    <n v="144630"/>
    <x v="3"/>
    <x v="0"/>
    <n v="23"/>
    <n v="99698"/>
    <n v="21"/>
    <n v="33.3499999"/>
    <n v="1"/>
    <n v="0"/>
    <n v="0"/>
    <n v="0"/>
    <n v="2.1063612108567876E-2"/>
  </r>
  <r>
    <n v="1121644"/>
    <n v="1178"/>
    <n v="144631"/>
    <x v="3"/>
    <x v="0"/>
    <n v="24"/>
    <n v="355165"/>
    <n v="81"/>
    <n v="128.6099997"/>
    <n v="4"/>
    <n v="3"/>
    <n v="3.7037037037037033"/>
    <n v="42.869999900000003"/>
    <n v="2.2806301296580463E-2"/>
  </r>
  <r>
    <n v="1121650"/>
    <n v="1178"/>
    <n v="144632"/>
    <x v="3"/>
    <x v="0"/>
    <n v="25"/>
    <n v="101431"/>
    <n v="23"/>
    <n v="33.930000309999997"/>
    <n v="1"/>
    <n v="1"/>
    <n v="4.3478260869565215"/>
    <n v="33.930000309999997"/>
    <n v="2.2675513403200207E-2"/>
  </r>
  <r>
    <n v="1121652"/>
    <n v="1178"/>
    <n v="144632"/>
    <x v="3"/>
    <x v="0"/>
    <n v="25"/>
    <n v="123151"/>
    <n v="24"/>
    <n v="36.440000300000001"/>
    <n v="2"/>
    <n v="1"/>
    <n v="4.1666666666666661"/>
    <n v="36.440000300000001"/>
    <n v="1.9488270497194499E-2"/>
  </r>
  <r>
    <n v="1121660"/>
    <n v="1178"/>
    <n v="144633"/>
    <x v="3"/>
    <x v="0"/>
    <n v="26"/>
    <n v="24078"/>
    <n v="4"/>
    <n v="5.7699999809999998"/>
    <n v="1"/>
    <n v="0"/>
    <n v="0"/>
    <n v="0"/>
    <n v="1.6612675471384668E-2"/>
  </r>
  <r>
    <n v="1121661"/>
    <n v="1178"/>
    <n v="144634"/>
    <x v="3"/>
    <x v="0"/>
    <n v="27"/>
    <n v="517801"/>
    <n v="105"/>
    <n v="181.72000109999999"/>
    <n v="3"/>
    <n v="0"/>
    <n v="0"/>
    <n v="0"/>
    <n v="2.0278060490420066E-2"/>
  </r>
  <r>
    <n v="1121662"/>
    <n v="1178"/>
    <n v="144634"/>
    <x v="3"/>
    <x v="0"/>
    <n v="27"/>
    <n v="145104"/>
    <n v="25"/>
    <n v="41.420000080000001"/>
    <n v="2"/>
    <n v="1"/>
    <n v="4"/>
    <n v="41.420000080000001"/>
    <n v="1.7229021942882346E-2"/>
  </r>
  <r>
    <n v="1121664"/>
    <n v="1178"/>
    <n v="144634"/>
    <x v="3"/>
    <x v="0"/>
    <n v="27"/>
    <n v="179950"/>
    <n v="35"/>
    <n v="58.679999709999997"/>
    <n v="1"/>
    <n v="0"/>
    <n v="0"/>
    <n v="0"/>
    <n v="1.9449847179772158E-2"/>
  </r>
  <r>
    <n v="1121665"/>
    <n v="1178"/>
    <n v="144634"/>
    <x v="3"/>
    <x v="0"/>
    <n v="27"/>
    <n v="258531"/>
    <n v="46"/>
    <n v="80.339999789999993"/>
    <n v="2"/>
    <n v="0"/>
    <n v="0"/>
    <n v="0"/>
    <n v="1.779283722261547E-2"/>
  </r>
  <r>
    <n v="1121666"/>
    <n v="1178"/>
    <n v="144634"/>
    <x v="3"/>
    <x v="0"/>
    <n v="27"/>
    <n v="272500"/>
    <n v="62"/>
    <n v="104.4599996"/>
    <n v="3"/>
    <n v="0"/>
    <n v="0"/>
    <n v="0"/>
    <n v="2.2752293577981652E-2"/>
  </r>
  <r>
    <n v="1121667"/>
    <n v="1178"/>
    <n v="144635"/>
    <x v="3"/>
    <x v="0"/>
    <n v="28"/>
    <n v="273197"/>
    <n v="57"/>
    <n v="87.730000500000003"/>
    <n v="3"/>
    <n v="0"/>
    <n v="0"/>
    <n v="0"/>
    <n v="2.086406512516609E-2"/>
  </r>
  <r>
    <n v="1121668"/>
    <n v="1178"/>
    <n v="144635"/>
    <x v="3"/>
    <x v="0"/>
    <n v="28"/>
    <n v="775904"/>
    <n v="172"/>
    <n v="253.990002"/>
    <n v="4"/>
    <n v="2"/>
    <n v="1.1627906976744187"/>
    <n v="126.995001"/>
    <n v="2.2167690848352371E-2"/>
  </r>
  <r>
    <n v="1121669"/>
    <n v="1178"/>
    <n v="144635"/>
    <x v="3"/>
    <x v="0"/>
    <n v="28"/>
    <n v="120251"/>
    <n v="26"/>
    <n v="39.440000060000003"/>
    <n v="1"/>
    <n v="0"/>
    <n v="0"/>
    <n v="0"/>
    <n v="2.1621441817531666E-2"/>
  </r>
  <r>
    <n v="1121671"/>
    <n v="1178"/>
    <n v="144635"/>
    <x v="3"/>
    <x v="0"/>
    <n v="28"/>
    <n v="139406"/>
    <n v="24"/>
    <n v="39.049999479999997"/>
    <n v="1"/>
    <n v="0"/>
    <n v="0"/>
    <n v="0"/>
    <n v="1.7215901754587322E-2"/>
  </r>
  <r>
    <n v="1121672"/>
    <n v="1178"/>
    <n v="144635"/>
    <x v="3"/>
    <x v="0"/>
    <n v="28"/>
    <n v="60314"/>
    <n v="11"/>
    <n v="16.939999579999999"/>
    <n v="2"/>
    <n v="1"/>
    <n v="9.0909090909090917"/>
    <n v="16.939999579999999"/>
    <n v="1.8237888384123088E-2"/>
  </r>
  <r>
    <n v="1121673"/>
    <n v="1178"/>
    <n v="144636"/>
    <x v="3"/>
    <x v="0"/>
    <n v="29"/>
    <n v="563074"/>
    <n v="86"/>
    <n v="142.70999850000001"/>
    <n v="4"/>
    <n v="2"/>
    <n v="2.3255813953488373"/>
    <n v="71.354999250000006"/>
    <n v="1.5273303331356092E-2"/>
  </r>
  <r>
    <n v="1121674"/>
    <n v="1178"/>
    <n v="144636"/>
    <x v="3"/>
    <x v="0"/>
    <n v="29"/>
    <n v="168655"/>
    <n v="18"/>
    <n v="27.299999830000001"/>
    <n v="2"/>
    <n v="0"/>
    <n v="0"/>
    <n v="0"/>
    <n v="1.0672674987400314E-2"/>
  </r>
  <r>
    <n v="1121675"/>
    <n v="1178"/>
    <n v="144636"/>
    <x v="3"/>
    <x v="0"/>
    <n v="29"/>
    <n v="111963"/>
    <n v="17"/>
    <n v="29.379999399999999"/>
    <n v="2"/>
    <n v="1"/>
    <n v="5.8823529411764701"/>
    <n v="29.379999399999999"/>
    <n v="1.5183587435134822E-2"/>
  </r>
  <r>
    <n v="1121676"/>
    <n v="1178"/>
    <n v="144636"/>
    <x v="3"/>
    <x v="0"/>
    <n v="29"/>
    <n v="1026304"/>
    <n v="168"/>
    <n v="277.57999860000001"/>
    <n v="17"/>
    <n v="8"/>
    <n v="4.7619047619047619"/>
    <n v="34.697499825000001"/>
    <n v="1.6369418807682716E-2"/>
  </r>
  <r>
    <n v="1121677"/>
    <n v="1178"/>
    <n v="144636"/>
    <x v="3"/>
    <x v="0"/>
    <n v="29"/>
    <n v="1391924"/>
    <n v="258"/>
    <n v="422.84000379999998"/>
    <n v="17"/>
    <n v="10"/>
    <n v="3.8759689922480618"/>
    <n v="42.284000379999995"/>
    <n v="1.8535494754023926E-2"/>
  </r>
  <r>
    <n v="1121678"/>
    <n v="1178"/>
    <n v="144636"/>
    <x v="3"/>
    <x v="0"/>
    <n v="29"/>
    <n v="147551"/>
    <n v="22"/>
    <n v="38.500000829999998"/>
    <n v="1"/>
    <n v="0"/>
    <n v="0"/>
    <n v="0"/>
    <n v="1.4910098881064853E-2"/>
  </r>
  <r>
    <n v="1121685"/>
    <n v="1178"/>
    <n v="144638"/>
    <x v="3"/>
    <x v="0"/>
    <n v="31"/>
    <n v="66794"/>
    <n v="9"/>
    <n v="17.3299998"/>
    <n v="1"/>
    <n v="1"/>
    <n v="11.111111111111111"/>
    <n v="17.3299998"/>
    <n v="1.3474264155463066E-2"/>
  </r>
  <r>
    <n v="1121687"/>
    <n v="1178"/>
    <n v="144638"/>
    <x v="3"/>
    <x v="0"/>
    <n v="31"/>
    <n v="118882"/>
    <n v="19"/>
    <n v="32.309999939999997"/>
    <n v="2"/>
    <n v="1"/>
    <n v="5.2631578947368416"/>
    <n v="32.309999939999997"/>
    <n v="1.5982234484614995E-2"/>
  </r>
  <r>
    <n v="1121689"/>
    <n v="1178"/>
    <n v="144638"/>
    <x v="3"/>
    <x v="0"/>
    <n v="31"/>
    <n v="148010"/>
    <n v="24"/>
    <n v="41.969999430000001"/>
    <n v="1"/>
    <n v="0"/>
    <n v="0"/>
    <n v="0"/>
    <n v="1.6215120599959464E-2"/>
  </r>
  <r>
    <n v="1121691"/>
    <n v="1178"/>
    <n v="144639"/>
    <x v="3"/>
    <x v="0"/>
    <n v="32"/>
    <n v="932890"/>
    <n v="197"/>
    <n v="352.44999890000003"/>
    <n v="3"/>
    <n v="1"/>
    <n v="0.50761421319796951"/>
    <n v="352.44999890000003"/>
    <n v="2.1117173514562274E-2"/>
  </r>
  <r>
    <n v="1121692"/>
    <n v="1178"/>
    <n v="144639"/>
    <x v="3"/>
    <x v="0"/>
    <n v="32"/>
    <n v="718359"/>
    <n v="147"/>
    <n v="264.58999970000002"/>
    <n v="4"/>
    <n v="1"/>
    <n v="0.68027210884353739"/>
    <n v="264.58999970000002"/>
    <n v="2.0463305951481086E-2"/>
  </r>
  <r>
    <n v="1121693"/>
    <n v="1178"/>
    <n v="144639"/>
    <x v="3"/>
    <x v="0"/>
    <n v="32"/>
    <n v="433658"/>
    <n v="82"/>
    <n v="158.59999980000001"/>
    <n v="5"/>
    <n v="2"/>
    <n v="2.4390243902439024"/>
    <n v="79.299999900000003"/>
    <n v="1.8908909786052603E-2"/>
  </r>
  <r>
    <n v="1121695"/>
    <n v="1178"/>
    <n v="144639"/>
    <x v="3"/>
    <x v="0"/>
    <n v="32"/>
    <n v="29455"/>
    <n v="3"/>
    <n v="4.7699999809999998"/>
    <n v="1"/>
    <n v="0"/>
    <n v="0"/>
    <n v="0"/>
    <n v="1.0185028008827025E-2"/>
  </r>
  <r>
    <n v="1121701"/>
    <n v="1178"/>
    <n v="144640"/>
    <x v="3"/>
    <x v="0"/>
    <n v="36"/>
    <n v="23973"/>
    <n v="3"/>
    <n v="4.8200000520000001"/>
    <n v="1"/>
    <n v="1"/>
    <n v="33.333333333333329"/>
    <n v="4.8200000520000001"/>
    <n v="1.2514078338130395E-2"/>
  </r>
  <r>
    <n v="1121705"/>
    <n v="1178"/>
    <n v="144641"/>
    <x v="3"/>
    <x v="0"/>
    <n v="63"/>
    <n v="126480"/>
    <n v="25"/>
    <n v="37.259999989999997"/>
    <n v="1"/>
    <n v="1"/>
    <n v="4"/>
    <n v="37.259999989999997"/>
    <n v="1.9765970904490827E-2"/>
  </r>
  <r>
    <n v="1121706"/>
    <n v="1178"/>
    <n v="144641"/>
    <x v="3"/>
    <x v="0"/>
    <n v="63"/>
    <n v="138959"/>
    <n v="28"/>
    <n v="39.520000699999997"/>
    <n v="1"/>
    <n v="0"/>
    <n v="0"/>
    <n v="0"/>
    <n v="2.0149828366640518E-2"/>
  </r>
  <r>
    <n v="1121708"/>
    <n v="1178"/>
    <n v="144641"/>
    <x v="3"/>
    <x v="0"/>
    <n v="63"/>
    <n v="68829"/>
    <n v="12"/>
    <n v="19.47999978"/>
    <n v="1"/>
    <n v="0"/>
    <n v="0"/>
    <n v="0"/>
    <n v="1.7434511615743366E-2"/>
  </r>
  <r>
    <n v="1121711"/>
    <n v="1178"/>
    <n v="144642"/>
    <x v="3"/>
    <x v="0"/>
    <n v="64"/>
    <n v="49916"/>
    <n v="10"/>
    <n v="16.38"/>
    <n v="1"/>
    <n v="1"/>
    <n v="10"/>
    <n v="16.38"/>
    <n v="2.0033656542992228E-2"/>
  </r>
  <r>
    <n v="1121716"/>
    <n v="1178"/>
    <n v="144643"/>
    <x v="3"/>
    <x v="0"/>
    <n v="65"/>
    <n v="76014"/>
    <n v="16"/>
    <n v="22.670000309999999"/>
    <n v="1"/>
    <n v="1"/>
    <n v="6.25"/>
    <n v="22.670000309999999"/>
    <n v="2.1048754176862156E-2"/>
  </r>
  <r>
    <n v="1121723"/>
    <n v="1178"/>
    <n v="144644"/>
    <x v="3"/>
    <x v="0"/>
    <n v="2"/>
    <n v="50947"/>
    <n v="10"/>
    <n v="15.99000025"/>
    <n v="1"/>
    <n v="0"/>
    <n v="0"/>
    <n v="0"/>
    <n v="1.9628241113313835E-2"/>
  </r>
  <r>
    <n v="1121733"/>
    <n v="1178"/>
    <n v="144646"/>
    <x v="3"/>
    <x v="0"/>
    <n v="66"/>
    <n v="55536"/>
    <n v="11"/>
    <n v="17.04999995"/>
    <n v="1"/>
    <n v="0"/>
    <n v="0"/>
    <n v="0"/>
    <n v="1.9806972054163065E-2"/>
  </r>
  <r>
    <n v="1121741"/>
    <n v="1178"/>
    <n v="144647"/>
    <x v="0"/>
    <x v="1"/>
    <n v="10"/>
    <n v="318042"/>
    <n v="46"/>
    <n v="64.409999970000001"/>
    <n v="8"/>
    <n v="4"/>
    <n v="8.695652173913043"/>
    <n v="16.1024999925"/>
    <n v="1.4463498531640476E-2"/>
  </r>
  <r>
    <n v="1121742"/>
    <n v="1178"/>
    <n v="144647"/>
    <x v="0"/>
    <x v="1"/>
    <n v="10"/>
    <n v="213016"/>
    <n v="30"/>
    <n v="44.219999549999997"/>
    <n v="8"/>
    <n v="2"/>
    <n v="6.666666666666667"/>
    <n v="22.109999774999999"/>
    <n v="1.4083449130581739E-2"/>
  </r>
  <r>
    <n v="1121745"/>
    <n v="1178"/>
    <n v="144648"/>
    <x v="0"/>
    <x v="1"/>
    <n v="15"/>
    <n v="182265"/>
    <n v="27"/>
    <n v="38.180000069999998"/>
    <n v="2"/>
    <n v="1"/>
    <n v="3.7037037037037033"/>
    <n v="38.180000069999998"/>
    <n v="1.4813595588840425E-2"/>
  </r>
  <r>
    <n v="1121746"/>
    <n v="1178"/>
    <n v="144648"/>
    <x v="0"/>
    <x v="1"/>
    <n v="15"/>
    <n v="1117371"/>
    <n v="177"/>
    <n v="268.05000200000001"/>
    <n v="26"/>
    <n v="5"/>
    <n v="2.8248587570621471"/>
    <n v="53.610000400000004"/>
    <n v="1.5840754771691768E-2"/>
  </r>
  <r>
    <n v="1121749"/>
    <n v="1178"/>
    <n v="144648"/>
    <x v="0"/>
    <x v="1"/>
    <n v="15"/>
    <n v="333345"/>
    <n v="52"/>
    <n v="77.590000270000004"/>
    <n v="5"/>
    <n v="1"/>
    <n v="1.9230769230769231"/>
    <n v="77.590000270000004"/>
    <n v="1.5599454019109331E-2"/>
  </r>
  <r>
    <n v="1121751"/>
    <n v="1178"/>
    <n v="144649"/>
    <x v="0"/>
    <x v="1"/>
    <n v="16"/>
    <n v="275930"/>
    <n v="30"/>
    <n v="46.779999969999999"/>
    <n v="5"/>
    <n v="2"/>
    <n v="6.666666666666667"/>
    <n v="23.389999984999999"/>
    <n v="1.0872322690537456E-2"/>
  </r>
  <r>
    <n v="1121753"/>
    <n v="1178"/>
    <n v="144649"/>
    <x v="0"/>
    <x v="1"/>
    <n v="16"/>
    <n v="740631"/>
    <n v="101"/>
    <n v="153.11999750000001"/>
    <n v="9"/>
    <n v="1"/>
    <n v="0.99009900990099009"/>
    <n v="153.11999750000001"/>
    <n v="1.3637020324561084E-2"/>
  </r>
  <r>
    <n v="1121754"/>
    <n v="1178"/>
    <n v="144649"/>
    <x v="0"/>
    <x v="1"/>
    <n v="16"/>
    <n v="328272"/>
    <n v="35"/>
    <n v="55.990000250000001"/>
    <n v="2"/>
    <n v="1"/>
    <n v="2.8571428571428572"/>
    <n v="55.990000250000001"/>
    <n v="1.0661890139883999E-2"/>
  </r>
  <r>
    <n v="1121755"/>
    <n v="1178"/>
    <n v="144649"/>
    <x v="0"/>
    <x v="1"/>
    <n v="16"/>
    <n v="178455"/>
    <n v="20"/>
    <n v="31.540000200000001"/>
    <n v="6"/>
    <n v="3"/>
    <n v="15"/>
    <n v="10.5133334"/>
    <n v="1.1207307164271105E-2"/>
  </r>
  <r>
    <n v="1121756"/>
    <n v="1178"/>
    <n v="144649"/>
    <x v="0"/>
    <x v="1"/>
    <n v="16"/>
    <n v="705712"/>
    <n v="98"/>
    <n v="147.33999900000001"/>
    <n v="6"/>
    <n v="1"/>
    <n v="1.0204081632653061"/>
    <n v="147.33999900000001"/>
    <n v="1.3886684653229646E-2"/>
  </r>
  <r>
    <n v="1121758"/>
    <n v="1178"/>
    <n v="144650"/>
    <x v="0"/>
    <x v="1"/>
    <n v="18"/>
    <n v="690373"/>
    <n v="91"/>
    <n v="159.57000210000001"/>
    <n v="5"/>
    <n v="2"/>
    <n v="2.197802197802198"/>
    <n v="79.785001050000005"/>
    <n v="1.3181280264436761E-2"/>
  </r>
  <r>
    <n v="1121759"/>
    <n v="1178"/>
    <n v="144650"/>
    <x v="0"/>
    <x v="1"/>
    <n v="18"/>
    <n v="515812"/>
    <n v="69"/>
    <n v="117.6299995"/>
    <n v="3"/>
    <n v="1"/>
    <n v="1.4492753623188406"/>
    <n v="117.6299995"/>
    <n v="1.3376966801858042E-2"/>
  </r>
  <r>
    <n v="1121760"/>
    <n v="1178"/>
    <n v="144650"/>
    <x v="0"/>
    <x v="1"/>
    <n v="18"/>
    <n v="764793"/>
    <n v="101"/>
    <n v="171.97999759999999"/>
    <n v="4"/>
    <n v="2"/>
    <n v="1.9801980198019802"/>
    <n v="85.989998799999995"/>
    <n v="1.3206187818141642E-2"/>
  </r>
  <r>
    <n v="1121763"/>
    <n v="1178"/>
    <n v="144651"/>
    <x v="0"/>
    <x v="1"/>
    <n v="19"/>
    <n v="87832"/>
    <n v="11"/>
    <n v="18.100000380000001"/>
    <n v="1"/>
    <n v="1"/>
    <n v="9.0909090909090917"/>
    <n v="18.100000380000001"/>
    <n v="1.2523909281355314E-2"/>
  </r>
  <r>
    <n v="1121764"/>
    <n v="1178"/>
    <n v="144651"/>
    <x v="0"/>
    <x v="1"/>
    <n v="19"/>
    <n v="23368"/>
    <n v="3"/>
    <n v="4.3000001909999996"/>
    <n v="1"/>
    <n v="0"/>
    <n v="0"/>
    <n v="0"/>
    <n v="1.283806915439918E-2"/>
  </r>
  <r>
    <n v="1121765"/>
    <n v="1178"/>
    <n v="144651"/>
    <x v="0"/>
    <x v="1"/>
    <n v="19"/>
    <n v="51509"/>
    <n v="7"/>
    <n v="11.570000050000001"/>
    <n v="1"/>
    <n v="0"/>
    <n v="0"/>
    <n v="0"/>
    <n v="1.3589858083053446E-2"/>
  </r>
  <r>
    <n v="1121767"/>
    <n v="1178"/>
    <n v="144651"/>
    <x v="0"/>
    <x v="1"/>
    <n v="19"/>
    <n v="87043"/>
    <n v="16"/>
    <n v="24.480000019999999"/>
    <n v="2"/>
    <n v="0"/>
    <n v="0"/>
    <n v="0"/>
    <n v="1.8381719380076513E-2"/>
  </r>
  <r>
    <n v="1121768"/>
    <n v="1178"/>
    <n v="144651"/>
    <x v="0"/>
    <x v="1"/>
    <n v="19"/>
    <n v="565565"/>
    <n v="113"/>
    <n v="169.66999820000001"/>
    <n v="7"/>
    <n v="4"/>
    <n v="3.5398230088495577"/>
    <n v="42.417499550000002"/>
    <n v="1.998001998001998E-2"/>
  </r>
  <r>
    <n v="1121769"/>
    <n v="1178"/>
    <n v="144652"/>
    <x v="0"/>
    <x v="1"/>
    <n v="20"/>
    <n v="253758"/>
    <n v="43"/>
    <n v="62.14000034"/>
    <n v="4"/>
    <n v="1"/>
    <n v="2.3255813953488373"/>
    <n v="62.14000034"/>
    <n v="1.6945278572498206E-2"/>
  </r>
  <r>
    <n v="1121773"/>
    <n v="1178"/>
    <n v="144652"/>
    <x v="0"/>
    <x v="1"/>
    <n v="20"/>
    <n v="319131"/>
    <n v="51"/>
    <n v="76.680000250000006"/>
    <n v="6"/>
    <n v="1"/>
    <n v="1.9607843137254901"/>
    <n v="76.680000250000006"/>
    <n v="1.598089812647471E-2"/>
  </r>
  <r>
    <n v="1121774"/>
    <n v="1178"/>
    <n v="144652"/>
    <x v="0"/>
    <x v="1"/>
    <n v="20"/>
    <n v="670608"/>
    <n v="130"/>
    <n v="195.14999779999999"/>
    <n v="11"/>
    <n v="3"/>
    <n v="2.3076923076923079"/>
    <n v="65.04999926666666"/>
    <n v="1.9385393553312813E-2"/>
  </r>
  <r>
    <n v="1121775"/>
    <n v="1178"/>
    <n v="144653"/>
    <x v="0"/>
    <x v="1"/>
    <n v="21"/>
    <n v="159123"/>
    <n v="25"/>
    <n v="38.360000130000003"/>
    <n v="5"/>
    <n v="3"/>
    <n v="12"/>
    <n v="12.78666671"/>
    <n v="1.5711116557631518E-2"/>
  </r>
  <r>
    <n v="1121776"/>
    <n v="1178"/>
    <n v="144653"/>
    <x v="0"/>
    <x v="1"/>
    <n v="21"/>
    <n v="103709"/>
    <n v="15"/>
    <n v="24.56999969"/>
    <n v="3"/>
    <n v="1"/>
    <n v="6.666666666666667"/>
    <n v="24.56999969"/>
    <n v="1.4463547040276158E-2"/>
  </r>
  <r>
    <n v="1121779"/>
    <n v="1178"/>
    <n v="144653"/>
    <x v="0"/>
    <x v="1"/>
    <n v="21"/>
    <n v="271589"/>
    <n v="45"/>
    <n v="74.410000319999995"/>
    <n v="9"/>
    <n v="3"/>
    <n v="6.666666666666667"/>
    <n v="24.803333439999999"/>
    <n v="1.656915412627168E-2"/>
  </r>
  <r>
    <n v="1121780"/>
    <n v="1178"/>
    <n v="144653"/>
    <x v="0"/>
    <x v="1"/>
    <n v="21"/>
    <n v="119772"/>
    <n v="20"/>
    <n v="33.46999907"/>
    <n v="5"/>
    <n v="2"/>
    <n v="10"/>
    <n v="16.734999535"/>
    <n v="1.6698393614534283E-2"/>
  </r>
  <r>
    <n v="1121782"/>
    <n v="1178"/>
    <n v="144654"/>
    <x v="0"/>
    <x v="1"/>
    <n v="22"/>
    <n v="26340"/>
    <n v="3"/>
    <n v="4.2200000290000004"/>
    <n v="1"/>
    <n v="1"/>
    <n v="33.333333333333329"/>
    <n v="4.2200000290000004"/>
    <n v="1.1389521640091117E-2"/>
  </r>
  <r>
    <n v="1121783"/>
    <n v="1178"/>
    <n v="144654"/>
    <x v="0"/>
    <x v="1"/>
    <n v="22"/>
    <n v="594968"/>
    <n v="111"/>
    <n v="147.67000060000001"/>
    <n v="4"/>
    <n v="0"/>
    <n v="0"/>
    <n v="0"/>
    <n v="1.8656465557811513E-2"/>
  </r>
  <r>
    <n v="1121791"/>
    <n v="1178"/>
    <n v="144655"/>
    <x v="0"/>
    <x v="1"/>
    <n v="23"/>
    <n v="6838"/>
    <n v="0"/>
    <n v="0"/>
    <n v="1"/>
    <n v="0"/>
    <n v="0"/>
    <n v="0"/>
    <n v="0"/>
  </r>
  <r>
    <n v="1121793"/>
    <n v="1178"/>
    <n v="144656"/>
    <x v="0"/>
    <x v="1"/>
    <n v="24"/>
    <n v="185665"/>
    <n v="39"/>
    <n v="62.140000579999999"/>
    <n v="1"/>
    <n v="0"/>
    <n v="0"/>
    <n v="0"/>
    <n v="2.1005574556324565E-2"/>
  </r>
  <r>
    <n v="1121795"/>
    <n v="1178"/>
    <n v="144656"/>
    <x v="0"/>
    <x v="1"/>
    <n v="24"/>
    <n v="24959"/>
    <n v="3"/>
    <n v="4.5600000620000003"/>
    <n v="1"/>
    <n v="1"/>
    <n v="33.333333333333329"/>
    <n v="4.5600000620000003"/>
    <n v="1.2019712328218277E-2"/>
  </r>
  <r>
    <n v="1121796"/>
    <n v="1178"/>
    <n v="144656"/>
    <x v="0"/>
    <x v="1"/>
    <n v="24"/>
    <n v="136967"/>
    <n v="23"/>
    <n v="35.059999820000002"/>
    <n v="3"/>
    <n v="1"/>
    <n v="4.3478260869565215"/>
    <n v="35.059999820000002"/>
    <n v="1.6792366044375652E-2"/>
  </r>
  <r>
    <n v="1121798"/>
    <n v="1178"/>
    <n v="144656"/>
    <x v="0"/>
    <x v="1"/>
    <n v="24"/>
    <n v="107548"/>
    <n v="19"/>
    <n v="29.310000179999999"/>
    <n v="1"/>
    <n v="0"/>
    <n v="0"/>
    <n v="0"/>
    <n v="1.7666530293450364E-2"/>
  </r>
  <r>
    <n v="1121803"/>
    <n v="1178"/>
    <n v="144657"/>
    <x v="0"/>
    <x v="1"/>
    <n v="25"/>
    <n v="588617"/>
    <n v="119"/>
    <n v="169.91999730000001"/>
    <n v="2"/>
    <n v="0"/>
    <n v="0"/>
    <n v="0"/>
    <n v="2.0216881265746656E-2"/>
  </r>
  <r>
    <n v="1121806"/>
    <n v="1178"/>
    <n v="144658"/>
    <x v="0"/>
    <x v="1"/>
    <n v="26"/>
    <n v="190560"/>
    <n v="26"/>
    <n v="41.63"/>
    <n v="3"/>
    <n v="1"/>
    <n v="3.8461538461538463"/>
    <n v="41.63"/>
    <n v="1.364399664147775E-2"/>
  </r>
  <r>
    <n v="1121807"/>
    <n v="1178"/>
    <n v="144658"/>
    <x v="0"/>
    <x v="1"/>
    <n v="26"/>
    <n v="373110"/>
    <n v="49"/>
    <n v="75.700000759999995"/>
    <n v="4"/>
    <n v="2"/>
    <n v="4.0816326530612246"/>
    <n v="37.850000379999997"/>
    <n v="1.3132856262228296E-2"/>
  </r>
  <r>
    <n v="1121812"/>
    <n v="1178"/>
    <n v="144659"/>
    <x v="0"/>
    <x v="1"/>
    <n v="27"/>
    <n v="935646"/>
    <n v="170"/>
    <n v="256.46999820000002"/>
    <n v="19"/>
    <n v="6"/>
    <n v="3.5294117647058822"/>
    <n v="42.744999700000001"/>
    <n v="1.8169264871543297E-2"/>
  </r>
  <r>
    <n v="1121814"/>
    <n v="1178"/>
    <n v="144659"/>
    <x v="0"/>
    <x v="1"/>
    <n v="27"/>
    <n v="2223278"/>
    <n v="421"/>
    <n v="612.30000319999999"/>
    <n v="38"/>
    <n v="13"/>
    <n v="3.0878859857482186"/>
    <n v="47.100000246153847"/>
    <n v="1.89360035047349E-2"/>
  </r>
  <r>
    <n v="1121815"/>
    <n v="1178"/>
    <n v="144659"/>
    <x v="0"/>
    <x v="1"/>
    <n v="27"/>
    <n v="240497"/>
    <n v="36"/>
    <n v="51.840000869999997"/>
    <n v="1"/>
    <n v="0"/>
    <n v="0"/>
    <n v="0"/>
    <n v="1.4969001692328803E-2"/>
  </r>
  <r>
    <n v="1121816"/>
    <n v="1178"/>
    <n v="144659"/>
    <x v="0"/>
    <x v="1"/>
    <n v="27"/>
    <n v="259984"/>
    <n v="37"/>
    <n v="54.790000200000001"/>
    <n v="5"/>
    <n v="0"/>
    <n v="0"/>
    <n v="0"/>
    <n v="1.4231645024309188E-2"/>
  </r>
  <r>
    <n v="1121817"/>
    <n v="1178"/>
    <n v="144660"/>
    <x v="0"/>
    <x v="1"/>
    <n v="28"/>
    <n v="606786"/>
    <n v="127"/>
    <n v="179.05000100000001"/>
    <n v="11"/>
    <n v="3"/>
    <n v="2.3622047244094486"/>
    <n v="59.68333366666667"/>
    <n v="2.0929948944108795E-2"/>
  </r>
  <r>
    <n v="1121818"/>
    <n v="1178"/>
    <n v="144660"/>
    <x v="0"/>
    <x v="1"/>
    <n v="28"/>
    <n v="83270"/>
    <n v="13"/>
    <n v="17.740000009999999"/>
    <n v="1"/>
    <n v="0"/>
    <n v="0"/>
    <n v="0"/>
    <n v="1.5611865017413235E-2"/>
  </r>
  <r>
    <n v="1121819"/>
    <n v="1178"/>
    <n v="144660"/>
    <x v="0"/>
    <x v="1"/>
    <n v="28"/>
    <n v="1189509"/>
    <n v="268"/>
    <n v="375.71999629999999"/>
    <n v="7"/>
    <n v="3"/>
    <n v="1.1194029850746268"/>
    <n v="125.23999876666666"/>
    <n v="2.253030452060472E-2"/>
  </r>
  <r>
    <n v="1121820"/>
    <n v="1178"/>
    <n v="144660"/>
    <x v="0"/>
    <x v="1"/>
    <n v="28"/>
    <n v="11471"/>
    <n v="1"/>
    <n v="1.5700000519999999"/>
    <n v="0"/>
    <n v="0"/>
    <n v="0"/>
    <n v="0"/>
    <n v="8.7176357771772302E-3"/>
  </r>
  <r>
    <n v="1121824"/>
    <n v="1178"/>
    <n v="144661"/>
    <x v="0"/>
    <x v="1"/>
    <n v="29"/>
    <n v="1705246"/>
    <n v="295"/>
    <n v="429.47999809999999"/>
    <n v="23"/>
    <n v="10"/>
    <n v="3.3898305084745761"/>
    <n v="42.947999809999999"/>
    <n v="1.7299556779491056E-2"/>
  </r>
  <r>
    <n v="1121826"/>
    <n v="1178"/>
    <n v="144661"/>
    <x v="0"/>
    <x v="1"/>
    <n v="29"/>
    <n v="418016"/>
    <n v="63"/>
    <n v="95.850000499999993"/>
    <n v="3"/>
    <n v="1"/>
    <n v="1.5873015873015872"/>
    <n v="95.850000499999993"/>
    <n v="1.5071193447140779E-2"/>
  </r>
  <r>
    <n v="1121827"/>
    <n v="1178"/>
    <n v="144661"/>
    <x v="0"/>
    <x v="1"/>
    <n v="29"/>
    <n v="30155"/>
    <n v="3"/>
    <n v="3.8199999330000001"/>
    <n v="1"/>
    <n v="0"/>
    <n v="0"/>
    <n v="0"/>
    <n v="9.9485989056541206E-3"/>
  </r>
  <r>
    <n v="1121828"/>
    <n v="1178"/>
    <n v="144661"/>
    <x v="0"/>
    <x v="1"/>
    <n v="29"/>
    <n v="990404"/>
    <n v="153"/>
    <n v="226.53999920000001"/>
    <n v="12"/>
    <n v="6"/>
    <n v="3.9215686274509802"/>
    <n v="37.756666533333338"/>
    <n v="1.5448241323742635E-2"/>
  </r>
  <r>
    <n v="1121829"/>
    <n v="1178"/>
    <n v="144662"/>
    <x v="0"/>
    <x v="1"/>
    <n v="30"/>
    <n v="187468"/>
    <n v="34"/>
    <n v="50.72000062"/>
    <n v="2"/>
    <n v="1"/>
    <n v="2.9411764705882351"/>
    <n v="50.72000062"/>
    <n v="1.813642861715066E-2"/>
  </r>
  <r>
    <n v="1121832"/>
    <n v="1178"/>
    <n v="144662"/>
    <x v="0"/>
    <x v="1"/>
    <n v="30"/>
    <n v="208301"/>
    <n v="33"/>
    <n v="54.570000890000003"/>
    <n v="1"/>
    <n v="0"/>
    <n v="0"/>
    <n v="0"/>
    <n v="1.584245874959794E-2"/>
  </r>
  <r>
    <n v="1121833"/>
    <n v="1178"/>
    <n v="144662"/>
    <x v="0"/>
    <x v="1"/>
    <n v="30"/>
    <n v="101856"/>
    <n v="16"/>
    <n v="25.220000389999999"/>
    <n v="4"/>
    <n v="1"/>
    <n v="6.25"/>
    <n v="25.220000389999999"/>
    <n v="1.5708451146716932E-2"/>
  </r>
  <r>
    <n v="1121835"/>
    <n v="1178"/>
    <n v="144663"/>
    <x v="0"/>
    <x v="1"/>
    <n v="31"/>
    <n v="48935"/>
    <n v="7"/>
    <n v="9.9700002669999996"/>
    <n v="1"/>
    <n v="1"/>
    <n v="14.285714285714285"/>
    <n v="9.9700002669999996"/>
    <n v="1.4304689894758353E-2"/>
  </r>
  <r>
    <n v="1121839"/>
    <n v="1178"/>
    <n v="144663"/>
    <x v="0"/>
    <x v="1"/>
    <n v="31"/>
    <n v="13911"/>
    <n v="1"/>
    <n v="1.730000019"/>
    <n v="1"/>
    <n v="1"/>
    <n v="100"/>
    <n v="1.730000019"/>
    <n v="7.1885558191359354E-3"/>
  </r>
  <r>
    <n v="1121841"/>
    <n v="1178"/>
    <n v="144664"/>
    <x v="0"/>
    <x v="1"/>
    <n v="32"/>
    <n v="511726"/>
    <n v="77"/>
    <n v="123.0900019"/>
    <n v="8"/>
    <n v="4"/>
    <n v="5.1948051948051948"/>
    <n v="30.772500475000001"/>
    <n v="1.5047115057667581E-2"/>
  </r>
  <r>
    <n v="1121843"/>
    <n v="1178"/>
    <n v="144664"/>
    <x v="0"/>
    <x v="1"/>
    <n v="32"/>
    <n v="177452"/>
    <n v="24"/>
    <n v="37.830000159999997"/>
    <n v="2"/>
    <n v="0"/>
    <n v="0"/>
    <n v="0"/>
    <n v="1.3524784166986001E-2"/>
  </r>
  <r>
    <n v="1121844"/>
    <n v="1178"/>
    <n v="144664"/>
    <x v="0"/>
    <x v="1"/>
    <n v="32"/>
    <n v="149808"/>
    <n v="20"/>
    <n v="33.039999369999997"/>
    <n v="1"/>
    <n v="1"/>
    <n v="5"/>
    <n v="33.039999369999997"/>
    <n v="1.3350421873331198E-2"/>
  </r>
  <r>
    <n v="1121845"/>
    <n v="1178"/>
    <n v="144664"/>
    <x v="0"/>
    <x v="1"/>
    <n v="32"/>
    <n v="390339"/>
    <n v="60"/>
    <n v="105.0199997"/>
    <n v="9"/>
    <n v="6"/>
    <n v="10"/>
    <n v="17.503333283333333"/>
    <n v="1.5371254217487878E-2"/>
  </r>
  <r>
    <n v="1121846"/>
    <n v="1178"/>
    <n v="144664"/>
    <x v="0"/>
    <x v="1"/>
    <n v="32"/>
    <n v="8350"/>
    <n v="0"/>
    <n v="0"/>
    <n v="1"/>
    <n v="0"/>
    <n v="0"/>
    <n v="0"/>
    <n v="0"/>
  </r>
  <r>
    <n v="1121847"/>
    <n v="1178"/>
    <n v="144665"/>
    <x v="0"/>
    <x v="1"/>
    <n v="36"/>
    <n v="39339"/>
    <n v="4"/>
    <n v="5.9299999479999999"/>
    <n v="1"/>
    <n v="0"/>
    <n v="0"/>
    <n v="0"/>
    <n v="1.0168026640229796E-2"/>
  </r>
  <r>
    <n v="1121854"/>
    <n v="1178"/>
    <n v="144666"/>
    <x v="0"/>
    <x v="1"/>
    <n v="63"/>
    <n v="8587"/>
    <n v="0"/>
    <n v="0"/>
    <n v="1"/>
    <n v="0"/>
    <n v="0"/>
    <n v="0"/>
    <n v="0"/>
  </r>
  <r>
    <n v="1121855"/>
    <n v="1178"/>
    <n v="144666"/>
    <x v="0"/>
    <x v="1"/>
    <n v="63"/>
    <n v="24893"/>
    <n v="2"/>
    <n v="3.75"/>
    <n v="1"/>
    <n v="0"/>
    <n v="0"/>
    <n v="0"/>
    <n v="8.0343871771180655E-3"/>
  </r>
  <r>
    <n v="1121856"/>
    <n v="1178"/>
    <n v="144666"/>
    <x v="0"/>
    <x v="1"/>
    <n v="63"/>
    <n v="1296189"/>
    <n v="212"/>
    <n v="343.25999439999998"/>
    <n v="14"/>
    <n v="4"/>
    <n v="1.8867924528301887"/>
    <n v="85.814998599999996"/>
    <n v="1.6355639493931824E-2"/>
  </r>
  <r>
    <n v="1121857"/>
    <n v="1178"/>
    <n v="144666"/>
    <x v="0"/>
    <x v="1"/>
    <n v="63"/>
    <n v="91607"/>
    <n v="12"/>
    <n v="19.189999700000001"/>
    <n v="2"/>
    <n v="1"/>
    <n v="8.3333333333333321"/>
    <n v="19.189999700000001"/>
    <n v="1.3099435632648161E-2"/>
  </r>
  <r>
    <n v="1121859"/>
    <n v="1178"/>
    <n v="144667"/>
    <x v="0"/>
    <x v="1"/>
    <n v="64"/>
    <n v="238036"/>
    <n v="38"/>
    <n v="61.029997710000004"/>
    <n v="6"/>
    <n v="3"/>
    <n v="7.8947368421052628"/>
    <n v="20.343332570000001"/>
    <n v="1.5963971836192845E-2"/>
  </r>
  <r>
    <n v="1121860"/>
    <n v="1178"/>
    <n v="144667"/>
    <x v="0"/>
    <x v="1"/>
    <n v="64"/>
    <n v="254344"/>
    <n v="35"/>
    <n v="56.169999959999998"/>
    <n v="2"/>
    <n v="1"/>
    <n v="2.8571428571428572"/>
    <n v="56.169999959999998"/>
    <n v="1.3760890762117449E-2"/>
  </r>
  <r>
    <n v="1121861"/>
    <n v="1178"/>
    <n v="144667"/>
    <x v="0"/>
    <x v="1"/>
    <n v="64"/>
    <n v="157705"/>
    <n v="23"/>
    <n v="39.230000259999997"/>
    <n v="2"/>
    <n v="0"/>
    <n v="0"/>
    <n v="0"/>
    <n v="1.458419200405821E-2"/>
  </r>
  <r>
    <n v="1121862"/>
    <n v="1178"/>
    <n v="144667"/>
    <x v="0"/>
    <x v="1"/>
    <n v="64"/>
    <n v="411571"/>
    <n v="60"/>
    <n v="99.179998400000002"/>
    <n v="6"/>
    <n v="1"/>
    <n v="1.6666666666666667"/>
    <n v="99.179998400000002"/>
    <n v="1.457828661397426E-2"/>
  </r>
  <r>
    <n v="1121863"/>
    <n v="1178"/>
    <n v="144667"/>
    <x v="0"/>
    <x v="1"/>
    <n v="64"/>
    <n v="94136"/>
    <n v="11"/>
    <n v="16.179999710000001"/>
    <n v="1"/>
    <n v="0"/>
    <n v="0"/>
    <n v="0"/>
    <n v="1.1685221381830542E-2"/>
  </r>
  <r>
    <n v="1121867"/>
    <n v="1178"/>
    <n v="144668"/>
    <x v="0"/>
    <x v="1"/>
    <n v="65"/>
    <n v="82640"/>
    <n v="16"/>
    <n v="23.970000389999999"/>
    <n v="1"/>
    <n v="1"/>
    <n v="6.25"/>
    <n v="23.970000389999999"/>
    <n v="1.9361084220716362E-2"/>
  </r>
  <r>
    <n v="1121869"/>
    <n v="1178"/>
    <n v="144668"/>
    <x v="0"/>
    <x v="1"/>
    <n v="65"/>
    <n v="17870"/>
    <n v="2"/>
    <n v="2.6200000050000001"/>
    <n v="1"/>
    <n v="1"/>
    <n v="50"/>
    <n v="2.6200000050000001"/>
    <n v="1.119194180190263E-2"/>
  </r>
  <r>
    <n v="1121871"/>
    <n v="1178"/>
    <n v="144669"/>
    <x v="0"/>
    <x v="1"/>
    <n v="2"/>
    <n v="19178"/>
    <n v="2"/>
    <n v="2.7799999710000001"/>
    <n v="1"/>
    <n v="1"/>
    <n v="50"/>
    <n v="2.7799999710000001"/>
    <n v="1.0428616122640526E-2"/>
  </r>
  <r>
    <n v="1121873"/>
    <n v="1178"/>
    <n v="144669"/>
    <x v="0"/>
    <x v="1"/>
    <n v="2"/>
    <n v="5264"/>
    <n v="0"/>
    <n v="0"/>
    <n v="1"/>
    <n v="0"/>
    <n v="0"/>
    <n v="0"/>
    <n v="0"/>
  </r>
  <r>
    <n v="1121874"/>
    <n v="1178"/>
    <n v="144669"/>
    <x v="0"/>
    <x v="1"/>
    <n v="2"/>
    <n v="145548"/>
    <n v="28"/>
    <n v="42.370000359999999"/>
    <n v="2"/>
    <n v="1"/>
    <n v="3.5714285714285712"/>
    <n v="42.370000359999999"/>
    <n v="1.9237639816417951E-2"/>
  </r>
  <r>
    <n v="1121876"/>
    <n v="1178"/>
    <n v="144669"/>
    <x v="0"/>
    <x v="1"/>
    <n v="2"/>
    <n v="82455"/>
    <n v="15"/>
    <n v="22.049999710000002"/>
    <n v="1"/>
    <n v="0"/>
    <n v="0"/>
    <n v="0"/>
    <n v="1.8191740949608879E-2"/>
  </r>
  <r>
    <n v="1121877"/>
    <n v="1178"/>
    <n v="144670"/>
    <x v="0"/>
    <x v="1"/>
    <n v="7"/>
    <n v="44189"/>
    <n v="7"/>
    <n v="10.319999810000001"/>
    <n v="2"/>
    <n v="0"/>
    <n v="0"/>
    <n v="0"/>
    <n v="1.5841046414265994E-2"/>
  </r>
  <r>
    <n v="1121878"/>
    <n v="1178"/>
    <n v="144670"/>
    <x v="0"/>
    <x v="1"/>
    <n v="7"/>
    <n v="45199"/>
    <n v="7"/>
    <n v="9.8099999429999993"/>
    <n v="1"/>
    <n v="0"/>
    <n v="0"/>
    <n v="0"/>
    <n v="1.5487068297971194E-2"/>
  </r>
  <r>
    <n v="1121881"/>
    <n v="1178"/>
    <n v="144670"/>
    <x v="0"/>
    <x v="1"/>
    <n v="7"/>
    <n v="221843"/>
    <n v="43"/>
    <n v="63.450000760000002"/>
    <n v="5"/>
    <n v="0"/>
    <n v="0"/>
    <n v="0"/>
    <n v="1.9383077221278112E-2"/>
  </r>
  <r>
    <n v="1121888"/>
    <n v="1178"/>
    <n v="144671"/>
    <x v="0"/>
    <x v="1"/>
    <n v="66"/>
    <n v="41672"/>
    <n v="6"/>
    <n v="10.54999995"/>
    <n v="2"/>
    <n v="1"/>
    <n v="16.666666666666664"/>
    <n v="10.54999995"/>
    <n v="1.4398157035899407E-2"/>
  </r>
  <r>
    <n v="1121889"/>
    <n v="1178"/>
    <n v="144672"/>
    <x v="1"/>
    <x v="1"/>
    <n v="10"/>
    <n v="127546"/>
    <n v="25"/>
    <n v="38.940000410000003"/>
    <n v="2"/>
    <n v="0"/>
    <n v="0"/>
    <n v="0"/>
    <n v="1.9600771486365704E-2"/>
  </r>
  <r>
    <n v="1121890"/>
    <n v="1178"/>
    <n v="144672"/>
    <x v="1"/>
    <x v="1"/>
    <n v="10"/>
    <n v="127865"/>
    <n v="28"/>
    <n v="38.029999609999997"/>
    <n v="3"/>
    <n v="1"/>
    <n v="3.5714285714285712"/>
    <n v="38.029999609999997"/>
    <n v="2.1898095647753489E-2"/>
  </r>
  <r>
    <n v="1121891"/>
    <n v="1178"/>
    <n v="144672"/>
    <x v="1"/>
    <x v="1"/>
    <n v="10"/>
    <n v="1025327"/>
    <n v="229"/>
    <n v="314.29999830000003"/>
    <n v="16"/>
    <n v="2"/>
    <n v="0.87336244541484709"/>
    <n v="157.14999915000001"/>
    <n v="2.2334338216003283E-2"/>
  </r>
  <r>
    <n v="1121894"/>
    <n v="1178"/>
    <n v="144672"/>
    <x v="1"/>
    <x v="1"/>
    <n v="10"/>
    <n v="561415"/>
    <n v="124"/>
    <n v="173.76"/>
    <n v="3"/>
    <n v="0"/>
    <n v="0"/>
    <n v="0"/>
    <n v="2.2087047905738177E-2"/>
  </r>
  <r>
    <n v="1121895"/>
    <n v="1178"/>
    <n v="144673"/>
    <x v="1"/>
    <x v="1"/>
    <n v="15"/>
    <n v="132803"/>
    <n v="25"/>
    <n v="37.320001240000003"/>
    <n v="2"/>
    <n v="1"/>
    <n v="4"/>
    <n v="37.320001240000003"/>
    <n v="1.882487594406753E-2"/>
  </r>
  <r>
    <n v="1121897"/>
    <n v="1178"/>
    <n v="144673"/>
    <x v="1"/>
    <x v="1"/>
    <n v="15"/>
    <n v="24664"/>
    <n v="2"/>
    <n v="2.6299999949999999"/>
    <n v="1"/>
    <n v="1"/>
    <n v="50"/>
    <n v="2.6299999949999999"/>
    <n v="8.1089847551086593E-3"/>
  </r>
  <r>
    <n v="1121901"/>
    <n v="1178"/>
    <n v="144674"/>
    <x v="1"/>
    <x v="1"/>
    <n v="16"/>
    <n v="1020561"/>
    <n v="172"/>
    <n v="263.81000069999999"/>
    <n v="7"/>
    <n v="3"/>
    <n v="1.7441860465116279"/>
    <n v="87.936666899999992"/>
    <n v="1.6853475686411691E-2"/>
  </r>
  <r>
    <n v="1121902"/>
    <n v="1178"/>
    <n v="144674"/>
    <x v="1"/>
    <x v="1"/>
    <n v="16"/>
    <n v="682143"/>
    <n v="114"/>
    <n v="177.1099993"/>
    <n v="6"/>
    <n v="2"/>
    <n v="1.7543859649122806"/>
    <n v="88.554999649999999"/>
    <n v="1.6712038384913426E-2"/>
  </r>
  <r>
    <n v="1121903"/>
    <n v="1178"/>
    <n v="144674"/>
    <x v="1"/>
    <x v="1"/>
    <n v="16"/>
    <n v="1247717"/>
    <n v="222"/>
    <n v="343.41999939999999"/>
    <n v="11"/>
    <n v="4"/>
    <n v="1.8018018018018018"/>
    <n v="85.854999849999999"/>
    <n v="1.7792496215087238E-2"/>
  </r>
  <r>
    <n v="1121904"/>
    <n v="1178"/>
    <n v="144674"/>
    <x v="1"/>
    <x v="1"/>
    <n v="16"/>
    <n v="146406"/>
    <n v="23"/>
    <n v="33.229999419999999"/>
    <n v="1"/>
    <n v="1"/>
    <n v="4.3478260869565215"/>
    <n v="33.229999419999999"/>
    <n v="1.5709738671912353E-2"/>
  </r>
  <r>
    <n v="1121905"/>
    <n v="1178"/>
    <n v="144674"/>
    <x v="1"/>
    <x v="1"/>
    <n v="16"/>
    <n v="905699"/>
    <n v="161"/>
    <n v="234.65999819999999"/>
    <n v="4"/>
    <n v="1"/>
    <n v="0.6211180124223602"/>
    <n v="234.65999819999999"/>
    <n v="1.7776325247129566E-2"/>
  </r>
  <r>
    <n v="1121906"/>
    <n v="1178"/>
    <n v="144674"/>
    <x v="1"/>
    <x v="1"/>
    <n v="16"/>
    <n v="1184580"/>
    <n v="194"/>
    <n v="297.82999810000001"/>
    <n v="14"/>
    <n v="3"/>
    <n v="1.5463917525773196"/>
    <n v="99.276666033333342"/>
    <n v="1.6377112563102533E-2"/>
  </r>
  <r>
    <n v="1121907"/>
    <n v="1178"/>
    <n v="144675"/>
    <x v="1"/>
    <x v="1"/>
    <n v="18"/>
    <n v="98057"/>
    <n v="20"/>
    <n v="31.009999629999999"/>
    <n v="1"/>
    <n v="1"/>
    <n v="5"/>
    <n v="31.009999629999999"/>
    <n v="2.0396300111159834E-2"/>
  </r>
  <r>
    <n v="1121917"/>
    <n v="1178"/>
    <n v="144676"/>
    <x v="1"/>
    <x v="1"/>
    <n v="19"/>
    <n v="238735"/>
    <n v="56"/>
    <n v="84.659998889999997"/>
    <n v="4"/>
    <n v="1"/>
    <n v="1.7857142857142856"/>
    <n v="84.659998889999997"/>
    <n v="2.345697111860431E-2"/>
  </r>
  <r>
    <n v="1121918"/>
    <n v="1178"/>
    <n v="144676"/>
    <x v="1"/>
    <x v="1"/>
    <n v="19"/>
    <n v="320657"/>
    <n v="77"/>
    <n v="115.8800026"/>
    <n v="2"/>
    <n v="0"/>
    <n v="0"/>
    <n v="0"/>
    <n v="2.401319790305529E-2"/>
  </r>
  <r>
    <n v="1121925"/>
    <n v="1178"/>
    <n v="144678"/>
    <x v="1"/>
    <x v="1"/>
    <n v="21"/>
    <n v="244074"/>
    <n v="57"/>
    <n v="84.510000230000003"/>
    <n v="4"/>
    <n v="2"/>
    <n v="3.5087719298245612"/>
    <n v="42.255000115000001"/>
    <n v="2.3353573096683792E-2"/>
  </r>
  <r>
    <n v="1121928"/>
    <n v="1178"/>
    <n v="144678"/>
    <x v="1"/>
    <x v="1"/>
    <n v="21"/>
    <n v="39146"/>
    <n v="8"/>
    <n v="13.05999959"/>
    <n v="1"/>
    <n v="0"/>
    <n v="0"/>
    <n v="0"/>
    <n v="2.0436315332345578E-2"/>
  </r>
  <r>
    <n v="1121931"/>
    <n v="1178"/>
    <n v="144679"/>
    <x v="1"/>
    <x v="1"/>
    <n v="22"/>
    <n v="78468"/>
    <n v="15"/>
    <n v="23.649999619999999"/>
    <n v="1"/>
    <n v="0"/>
    <n v="0"/>
    <n v="0"/>
    <n v="1.91160727940052E-2"/>
  </r>
  <r>
    <n v="1121933"/>
    <n v="1178"/>
    <n v="144679"/>
    <x v="1"/>
    <x v="1"/>
    <n v="22"/>
    <n v="325653"/>
    <n v="63"/>
    <n v="89.350000260000002"/>
    <n v="2"/>
    <n v="0"/>
    <n v="0"/>
    <n v="0"/>
    <n v="1.934574531786902E-2"/>
  </r>
  <r>
    <n v="1121935"/>
    <n v="1178"/>
    <n v="144679"/>
    <x v="1"/>
    <x v="1"/>
    <n v="22"/>
    <n v="66277"/>
    <n v="12"/>
    <n v="17.300000189999999"/>
    <n v="1"/>
    <n v="0"/>
    <n v="0"/>
    <n v="0"/>
    <n v="1.8105828567979841E-2"/>
  </r>
  <r>
    <n v="1121936"/>
    <n v="1178"/>
    <n v="144679"/>
    <x v="1"/>
    <x v="1"/>
    <n v="22"/>
    <n v="93002"/>
    <n v="16"/>
    <n v="23.339999679999998"/>
    <n v="1"/>
    <n v="0"/>
    <n v="0"/>
    <n v="0"/>
    <n v="1.7203931098255954E-2"/>
  </r>
  <r>
    <n v="1121944"/>
    <n v="1178"/>
    <n v="144681"/>
    <x v="1"/>
    <x v="1"/>
    <n v="24"/>
    <n v="109723"/>
    <n v="27"/>
    <n v="40.960000399999998"/>
    <n v="1"/>
    <n v="0"/>
    <n v="0"/>
    <n v="0"/>
    <n v="2.4607420504360978E-2"/>
  </r>
  <r>
    <n v="1121948"/>
    <n v="1178"/>
    <n v="144681"/>
    <x v="1"/>
    <x v="1"/>
    <n v="24"/>
    <n v="118941"/>
    <n v="35"/>
    <n v="50.11000001"/>
    <n v="4"/>
    <n v="1"/>
    <n v="2.8571428571428572"/>
    <n v="50.11000001"/>
    <n v="2.9426354242859908E-2"/>
  </r>
  <r>
    <n v="1121949"/>
    <n v="1178"/>
    <n v="144682"/>
    <x v="1"/>
    <x v="1"/>
    <n v="25"/>
    <n v="221576"/>
    <n v="47"/>
    <n v="66.790000680000006"/>
    <n v="6"/>
    <n v="1"/>
    <n v="2.1276595744680851"/>
    <n v="66.790000680000006"/>
    <n v="2.1211683575838539E-2"/>
  </r>
  <r>
    <n v="1121953"/>
    <n v="1178"/>
    <n v="144682"/>
    <x v="1"/>
    <x v="1"/>
    <n v="25"/>
    <n v="8341"/>
    <n v="1"/>
    <n v="1.6399999860000001"/>
    <n v="1"/>
    <n v="0"/>
    <n v="0"/>
    <n v="0"/>
    <n v="1.1988970147464332E-2"/>
  </r>
  <r>
    <n v="1121954"/>
    <n v="1178"/>
    <n v="144682"/>
    <x v="1"/>
    <x v="1"/>
    <n v="25"/>
    <n v="120335"/>
    <n v="26"/>
    <n v="36.229999300000003"/>
    <n v="2"/>
    <n v="0"/>
    <n v="0"/>
    <n v="0"/>
    <n v="2.1606348942535422E-2"/>
  </r>
  <r>
    <n v="1121955"/>
    <n v="1178"/>
    <n v="144683"/>
    <x v="1"/>
    <x v="1"/>
    <n v="26"/>
    <n v="182098"/>
    <n v="40"/>
    <n v="62.869999890000003"/>
    <n v="1"/>
    <n v="1"/>
    <n v="2.5"/>
    <n v="62.869999890000003"/>
    <n v="2.1966194027391844E-2"/>
  </r>
  <r>
    <n v="1121956"/>
    <n v="1178"/>
    <n v="144683"/>
    <x v="1"/>
    <x v="1"/>
    <n v="26"/>
    <n v="227473"/>
    <n v="52"/>
    <n v="71.580000519999999"/>
    <n v="1"/>
    <n v="1"/>
    <n v="1.9230769230769231"/>
    <n v="71.580000519999999"/>
    <n v="2.2859855894985338E-2"/>
  </r>
  <r>
    <n v="1121962"/>
    <n v="1178"/>
    <n v="144684"/>
    <x v="1"/>
    <x v="1"/>
    <n v="27"/>
    <n v="1050947"/>
    <n v="230"/>
    <n v="350.50999569999999"/>
    <n v="6"/>
    <n v="1"/>
    <n v="0.43478260869565216"/>
    <n v="350.50999569999999"/>
    <n v="2.1885023697674574E-2"/>
  </r>
  <r>
    <n v="1121963"/>
    <n v="1178"/>
    <n v="144684"/>
    <x v="1"/>
    <x v="1"/>
    <n v="27"/>
    <n v="720859"/>
    <n v="162"/>
    <n v="213.6899986"/>
    <n v="13"/>
    <n v="5"/>
    <n v="3.0864197530864197"/>
    <n v="42.737999719999998"/>
    <n v="2.2473188237921701E-2"/>
  </r>
  <r>
    <n v="1121971"/>
    <n v="1178"/>
    <n v="144685"/>
    <x v="1"/>
    <x v="1"/>
    <n v="28"/>
    <n v="41111"/>
    <n v="8"/>
    <n v="10.96000016"/>
    <n v="1"/>
    <n v="0"/>
    <n v="0"/>
    <n v="0"/>
    <n v="1.9459512052735276E-2"/>
  </r>
  <r>
    <n v="1121973"/>
    <n v="1178"/>
    <n v="144686"/>
    <x v="1"/>
    <x v="1"/>
    <n v="29"/>
    <n v="148616"/>
    <n v="25"/>
    <n v="37.399999620000003"/>
    <n v="6"/>
    <n v="4"/>
    <n v="16"/>
    <n v="9.3499999050000007"/>
    <n v="1.6821876513968888E-2"/>
  </r>
  <r>
    <n v="1121976"/>
    <n v="1178"/>
    <n v="144686"/>
    <x v="1"/>
    <x v="1"/>
    <n v="29"/>
    <n v="707260"/>
    <n v="135"/>
    <n v="210.8200028"/>
    <n v="13"/>
    <n v="6"/>
    <n v="4.4444444444444446"/>
    <n v="35.136667133333333"/>
    <n v="1.9087747080281652E-2"/>
  </r>
  <r>
    <n v="1121977"/>
    <n v="1178"/>
    <n v="144686"/>
    <x v="1"/>
    <x v="1"/>
    <n v="29"/>
    <n v="139596"/>
    <n v="26"/>
    <n v="42.410000320000002"/>
    <n v="1"/>
    <n v="1"/>
    <n v="3.8461538461538463"/>
    <n v="42.410000320000002"/>
    <n v="1.8625175506461505E-2"/>
  </r>
  <r>
    <n v="1121983"/>
    <n v="1178"/>
    <n v="144687"/>
    <x v="1"/>
    <x v="1"/>
    <n v="30"/>
    <n v="105399"/>
    <n v="22"/>
    <n v="33.199999329999997"/>
    <n v="2"/>
    <n v="0"/>
    <n v="0"/>
    <n v="0"/>
    <n v="2.0873063311796124E-2"/>
  </r>
  <r>
    <n v="1121994"/>
    <n v="1178"/>
    <n v="144689"/>
    <x v="1"/>
    <x v="1"/>
    <n v="32"/>
    <n v="222378"/>
    <n v="50"/>
    <n v="72.910001039999997"/>
    <n v="1"/>
    <n v="0"/>
    <n v="0"/>
    <n v="0"/>
    <n v="2.2484238548777308E-2"/>
  </r>
  <r>
    <n v="1122003"/>
    <n v="1178"/>
    <n v="144691"/>
    <x v="1"/>
    <x v="1"/>
    <n v="63"/>
    <n v="975792"/>
    <n v="210"/>
    <n v="293.88000110000002"/>
    <n v="10"/>
    <n v="4"/>
    <n v="1.9047619047619049"/>
    <n v="73.470000275000004"/>
    <n v="2.1520979880958236E-2"/>
  </r>
  <r>
    <n v="1122004"/>
    <n v="1178"/>
    <n v="144691"/>
    <x v="1"/>
    <x v="1"/>
    <n v="63"/>
    <n v="579150"/>
    <n v="125"/>
    <n v="167.0499997"/>
    <n v="5"/>
    <n v="1"/>
    <n v="0.8"/>
    <n v="167.0499997"/>
    <n v="2.1583354916688252E-2"/>
  </r>
  <r>
    <n v="1122005"/>
    <n v="1178"/>
    <n v="144691"/>
    <x v="1"/>
    <x v="1"/>
    <n v="63"/>
    <n v="449588"/>
    <n v="81"/>
    <n v="123.80000099999999"/>
    <n v="5"/>
    <n v="2"/>
    <n v="2.4691358024691357"/>
    <n v="61.900000499999997"/>
    <n v="1.8016495102182443E-2"/>
  </r>
  <r>
    <n v="1122006"/>
    <n v="1178"/>
    <n v="144691"/>
    <x v="1"/>
    <x v="1"/>
    <n v="63"/>
    <n v="318157"/>
    <n v="56"/>
    <n v="85.700001959999994"/>
    <n v="3"/>
    <n v="0"/>
    <n v="0"/>
    <n v="0"/>
    <n v="1.760137290708675E-2"/>
  </r>
  <r>
    <n v="1122007"/>
    <n v="1178"/>
    <n v="144691"/>
    <x v="1"/>
    <x v="1"/>
    <n v="63"/>
    <n v="196967"/>
    <n v="43"/>
    <n v="65.179999710000004"/>
    <n v="2"/>
    <n v="1"/>
    <n v="2.3255813953488373"/>
    <n v="65.179999710000004"/>
    <n v="2.183106814847157E-2"/>
  </r>
  <r>
    <n v="1122011"/>
    <n v="1178"/>
    <n v="144692"/>
    <x v="1"/>
    <x v="1"/>
    <n v="64"/>
    <n v="158298"/>
    <n v="37"/>
    <n v="46.430000069999998"/>
    <n v="4"/>
    <n v="1"/>
    <n v="2.7027027027027026"/>
    <n v="46.430000069999998"/>
    <n v="2.3373637064271185E-2"/>
  </r>
  <r>
    <n v="1122012"/>
    <n v="1178"/>
    <n v="144692"/>
    <x v="1"/>
    <x v="1"/>
    <n v="64"/>
    <n v="222739"/>
    <n v="55"/>
    <n v="68.559999590000004"/>
    <n v="5"/>
    <n v="2"/>
    <n v="3.6363636363636362"/>
    <n v="34.279999795000002"/>
    <n v="2.4692577411230182E-2"/>
  </r>
  <r>
    <n v="1122022"/>
    <n v="1178"/>
    <n v="144694"/>
    <x v="1"/>
    <x v="1"/>
    <n v="2"/>
    <n v="20780"/>
    <n v="5"/>
    <n v="8.1899999379999997"/>
    <n v="1"/>
    <n v="0"/>
    <n v="0"/>
    <n v="0"/>
    <n v="2.4061597690086624E-2"/>
  </r>
  <r>
    <n v="1122027"/>
    <n v="1178"/>
    <n v="144695"/>
    <x v="1"/>
    <x v="1"/>
    <n v="7"/>
    <n v="128616"/>
    <n v="33"/>
    <n v="48.549999479999997"/>
    <n v="2"/>
    <n v="0"/>
    <n v="0"/>
    <n v="0"/>
    <n v="2.5657771972382906E-2"/>
  </r>
  <r>
    <n v="1122039"/>
    <n v="1178"/>
    <n v="144697"/>
    <x v="2"/>
    <x v="1"/>
    <n v="10"/>
    <n v="258954"/>
    <n v="61"/>
    <n v="82.279999020000005"/>
    <n v="1"/>
    <n v="0"/>
    <n v="0"/>
    <n v="0"/>
    <n v="2.3556307297821235E-2"/>
  </r>
  <r>
    <n v="1122040"/>
    <n v="1178"/>
    <n v="144697"/>
    <x v="2"/>
    <x v="1"/>
    <n v="10"/>
    <n v="205289"/>
    <n v="48"/>
    <n v="71.530001040000002"/>
    <n v="3"/>
    <n v="0"/>
    <n v="0"/>
    <n v="0"/>
    <n v="2.3381671692102351E-2"/>
  </r>
  <r>
    <n v="1122041"/>
    <n v="1178"/>
    <n v="144697"/>
    <x v="2"/>
    <x v="1"/>
    <n v="10"/>
    <n v="611601"/>
    <n v="138"/>
    <n v="191.419996"/>
    <n v="8"/>
    <n v="3"/>
    <n v="2.1739130434782608"/>
    <n v="63.806665333333335"/>
    <n v="2.2563730275130353E-2"/>
  </r>
  <r>
    <n v="1122043"/>
    <n v="1178"/>
    <n v="144697"/>
    <x v="2"/>
    <x v="1"/>
    <n v="10"/>
    <n v="947657"/>
    <n v="233"/>
    <n v="321.87000039999998"/>
    <n v="8"/>
    <n v="4"/>
    <n v="1.7167381974248928"/>
    <n v="80.467500099999995"/>
    <n v="2.4586954984767696E-2"/>
  </r>
  <r>
    <n v="1122044"/>
    <n v="1178"/>
    <n v="144697"/>
    <x v="2"/>
    <x v="1"/>
    <n v="10"/>
    <n v="233043"/>
    <n v="49"/>
    <n v="65.030000329999993"/>
    <n v="2"/>
    <n v="0"/>
    <n v="0"/>
    <n v="0"/>
    <n v="2.1026162553691809E-2"/>
  </r>
  <r>
    <n v="1122047"/>
    <n v="1178"/>
    <n v="144698"/>
    <x v="2"/>
    <x v="1"/>
    <n v="15"/>
    <n v="582725"/>
    <n v="142"/>
    <n v="194.80999879999999"/>
    <n v="9"/>
    <n v="2"/>
    <n v="1.4084507042253522"/>
    <n v="97.404999399999994"/>
    <n v="2.4368269767042771E-2"/>
  </r>
  <r>
    <n v="1122052"/>
    <n v="1178"/>
    <n v="144699"/>
    <x v="2"/>
    <x v="1"/>
    <n v="16"/>
    <n v="265038"/>
    <n v="51"/>
    <n v="78.459999319999994"/>
    <n v="2"/>
    <n v="1"/>
    <n v="1.9607843137254901"/>
    <n v="78.459999319999994"/>
    <n v="1.9242523713580695E-2"/>
  </r>
  <r>
    <n v="1122054"/>
    <n v="1178"/>
    <n v="144699"/>
    <x v="2"/>
    <x v="1"/>
    <n v="16"/>
    <n v="222273"/>
    <n v="39"/>
    <n v="53.62999868"/>
    <n v="6"/>
    <n v="1"/>
    <n v="2.5641025641025639"/>
    <n v="53.62999868"/>
    <n v="1.7545990741115652E-2"/>
  </r>
  <r>
    <n v="1122055"/>
    <n v="1178"/>
    <n v="144699"/>
    <x v="2"/>
    <x v="1"/>
    <n v="16"/>
    <n v="797234"/>
    <n v="170"/>
    <n v="243.7699978"/>
    <n v="4"/>
    <n v="1"/>
    <n v="0.58823529411764708"/>
    <n v="243.7699978"/>
    <n v="2.1323726785360386E-2"/>
  </r>
  <r>
    <n v="1122056"/>
    <n v="1178"/>
    <n v="144699"/>
    <x v="2"/>
    <x v="1"/>
    <n v="16"/>
    <n v="925555"/>
    <n v="182"/>
    <n v="262.88999810000001"/>
    <n v="4"/>
    <n v="2"/>
    <n v="1.098901098901099"/>
    <n v="131.44499905000001"/>
    <n v="1.9663877349266116E-2"/>
  </r>
  <r>
    <n v="1122058"/>
    <n v="1178"/>
    <n v="144700"/>
    <x v="2"/>
    <x v="1"/>
    <n v="18"/>
    <n v="22210"/>
    <n v="3"/>
    <n v="4.0500001909999996"/>
    <n v="1"/>
    <n v="1"/>
    <n v="33.333333333333329"/>
    <n v="4.0500001909999996"/>
    <n v="1.3507429085997299E-2"/>
  </r>
  <r>
    <n v="1122075"/>
    <n v="1178"/>
    <n v="144703"/>
    <x v="2"/>
    <x v="1"/>
    <n v="21"/>
    <n v="46391"/>
    <n v="11"/>
    <n v="16.409999849999998"/>
    <n v="3"/>
    <n v="1"/>
    <n v="9.0909090909090917"/>
    <n v="16.409999849999998"/>
    <n v="2.3711495764264619E-2"/>
  </r>
  <r>
    <n v="1122078"/>
    <n v="1178"/>
    <n v="144703"/>
    <x v="2"/>
    <x v="1"/>
    <n v="21"/>
    <n v="190477"/>
    <n v="42"/>
    <n v="66.389999869999997"/>
    <n v="1"/>
    <n v="0"/>
    <n v="0"/>
    <n v="0"/>
    <n v="2.2049906287898276E-2"/>
  </r>
  <r>
    <n v="1122079"/>
    <n v="1178"/>
    <n v="144703"/>
    <x v="2"/>
    <x v="1"/>
    <n v="21"/>
    <n v="25382"/>
    <n v="7"/>
    <n v="9.6099998949999996"/>
    <n v="1"/>
    <n v="0"/>
    <n v="0"/>
    <n v="0"/>
    <n v="2.7578599007170437E-2"/>
  </r>
  <r>
    <n v="1122085"/>
    <n v="1178"/>
    <n v="144704"/>
    <x v="2"/>
    <x v="1"/>
    <n v="22"/>
    <n v="65726"/>
    <n v="17"/>
    <n v="22.12000012"/>
    <n v="2"/>
    <n v="0"/>
    <n v="0"/>
    <n v="0"/>
    <n v="2.5864954508109425E-2"/>
  </r>
  <r>
    <n v="1122089"/>
    <n v="1178"/>
    <n v="144705"/>
    <x v="2"/>
    <x v="1"/>
    <n v="23"/>
    <n v="195220"/>
    <n v="51"/>
    <n v="78.060000419999994"/>
    <n v="1"/>
    <n v="0"/>
    <n v="0"/>
    <n v="0"/>
    <n v="2.6124372502817333E-2"/>
  </r>
  <r>
    <n v="1122092"/>
    <n v="1178"/>
    <n v="144705"/>
    <x v="2"/>
    <x v="1"/>
    <n v="23"/>
    <n v="107501"/>
    <n v="27"/>
    <n v="40.87999928"/>
    <n v="2"/>
    <n v="2"/>
    <n v="7.4074074074074066"/>
    <n v="20.43999964"/>
    <n v="2.5116045432135518E-2"/>
  </r>
  <r>
    <n v="1122101"/>
    <n v="1178"/>
    <n v="144707"/>
    <x v="2"/>
    <x v="1"/>
    <n v="25"/>
    <n v="197772"/>
    <n v="63"/>
    <n v="88.210000160000007"/>
    <n v="7"/>
    <n v="2"/>
    <n v="3.1746031746031744"/>
    <n v="44.105000080000003"/>
    <n v="3.1854863175778174E-2"/>
  </r>
  <r>
    <n v="1122102"/>
    <n v="1178"/>
    <n v="144707"/>
    <x v="2"/>
    <x v="1"/>
    <n v="25"/>
    <n v="138154"/>
    <n v="35"/>
    <n v="48.939998629999998"/>
    <n v="1"/>
    <n v="0"/>
    <n v="0"/>
    <n v="0"/>
    <n v="2.5334047512196534E-2"/>
  </r>
  <r>
    <n v="1122103"/>
    <n v="1178"/>
    <n v="144707"/>
    <x v="2"/>
    <x v="1"/>
    <n v="25"/>
    <n v="270124"/>
    <n v="69"/>
    <n v="95.84999895"/>
    <n v="2"/>
    <n v="0"/>
    <n v="0"/>
    <n v="0"/>
    <n v="2.5543824317720752E-2"/>
  </r>
  <r>
    <n v="1122105"/>
    <n v="1178"/>
    <n v="144708"/>
    <x v="2"/>
    <x v="1"/>
    <n v="26"/>
    <n v="303971"/>
    <n v="77"/>
    <n v="106.9299998"/>
    <n v="11"/>
    <n v="6"/>
    <n v="7.7922077922077921"/>
    <n v="17.821666633333333"/>
    <n v="2.5331363847209108E-2"/>
  </r>
  <r>
    <n v="1122107"/>
    <n v="1178"/>
    <n v="144708"/>
    <x v="2"/>
    <x v="1"/>
    <n v="26"/>
    <n v="682046"/>
    <n v="183"/>
    <n v="254.419997"/>
    <n v="4"/>
    <n v="2"/>
    <n v="1.0928961748633881"/>
    <n v="127.2099985"/>
    <n v="2.6831034856886486E-2"/>
  </r>
  <r>
    <n v="1122109"/>
    <n v="1178"/>
    <n v="144708"/>
    <x v="2"/>
    <x v="1"/>
    <n v="26"/>
    <n v="328365"/>
    <n v="83"/>
    <n v="117.3400005"/>
    <n v="2"/>
    <n v="1"/>
    <n v="1.2048192771084338"/>
    <n v="117.3400005"/>
    <n v="2.5276749958125868E-2"/>
  </r>
  <r>
    <n v="1122112"/>
    <n v="1178"/>
    <n v="144709"/>
    <x v="2"/>
    <x v="1"/>
    <n v="27"/>
    <n v="1083259"/>
    <n v="276"/>
    <n v="390.25999919999998"/>
    <n v="11"/>
    <n v="0"/>
    <n v="0"/>
    <n v="0"/>
    <n v="2.5478671305754211E-2"/>
  </r>
  <r>
    <n v="1122113"/>
    <n v="1178"/>
    <n v="144709"/>
    <x v="2"/>
    <x v="1"/>
    <n v="27"/>
    <n v="913929"/>
    <n v="245"/>
    <n v="340.40999929999998"/>
    <n v="7"/>
    <n v="2"/>
    <n v="0.81632653061224492"/>
    <n v="170.20499964999999"/>
    <n v="2.6807334048925026E-2"/>
  </r>
  <r>
    <n v="1122118"/>
    <n v="1178"/>
    <n v="144710"/>
    <x v="2"/>
    <x v="1"/>
    <n v="28"/>
    <n v="101586"/>
    <n v="24"/>
    <n v="33.470000390000003"/>
    <n v="2"/>
    <n v="1"/>
    <n v="4.1666666666666661"/>
    <n v="33.470000390000003"/>
    <n v="2.3625302699190835E-2"/>
  </r>
  <r>
    <n v="1122120"/>
    <n v="1178"/>
    <n v="144710"/>
    <x v="2"/>
    <x v="1"/>
    <n v="28"/>
    <n v="181053"/>
    <n v="46"/>
    <n v="66.279999849999996"/>
    <n v="3"/>
    <n v="1"/>
    <n v="2.1739130434782608"/>
    <n v="66.279999849999996"/>
    <n v="2.5406925044047873E-2"/>
  </r>
  <r>
    <n v="1122121"/>
    <n v="1178"/>
    <n v="144710"/>
    <x v="2"/>
    <x v="1"/>
    <n v="28"/>
    <n v="133419"/>
    <n v="35"/>
    <n v="48.180000069999998"/>
    <n v="2"/>
    <n v="1"/>
    <n v="2.8571428571428572"/>
    <n v="48.180000069999998"/>
    <n v="2.6233145204206301E-2"/>
  </r>
  <r>
    <n v="1122125"/>
    <n v="1178"/>
    <n v="144711"/>
    <x v="2"/>
    <x v="1"/>
    <n v="29"/>
    <n v="489573"/>
    <n v="113"/>
    <n v="156.11999929999999"/>
    <n v="3"/>
    <n v="2"/>
    <n v="1.7699115044247788"/>
    <n v="78.059999649999995"/>
    <n v="2.3081338227394076E-2"/>
  </r>
  <r>
    <n v="1122127"/>
    <n v="1178"/>
    <n v="144711"/>
    <x v="2"/>
    <x v="1"/>
    <n v="29"/>
    <n v="822023"/>
    <n v="194"/>
    <n v="288.33000349999998"/>
    <n v="6"/>
    <n v="0"/>
    <n v="0"/>
    <n v="0"/>
    <n v="2.3600312886622392E-2"/>
  </r>
  <r>
    <n v="1122131"/>
    <n v="1178"/>
    <n v="144712"/>
    <x v="2"/>
    <x v="1"/>
    <n v="30"/>
    <n v="93176"/>
    <n v="29"/>
    <n v="40.370000240000003"/>
    <n v="1"/>
    <n v="1"/>
    <n v="3.4482758620689653"/>
    <n v="40.370000240000003"/>
    <n v="3.1123894565124068E-2"/>
  </r>
  <r>
    <n v="1122138"/>
    <n v="1178"/>
    <n v="144713"/>
    <x v="2"/>
    <x v="1"/>
    <n v="31"/>
    <n v="47229"/>
    <n v="13"/>
    <n v="19.279999849999999"/>
    <n v="1"/>
    <n v="0"/>
    <n v="0"/>
    <n v="0"/>
    <n v="2.7525461051472612E-2"/>
  </r>
  <r>
    <n v="1122139"/>
    <n v="1178"/>
    <n v="144713"/>
    <x v="2"/>
    <x v="1"/>
    <n v="31"/>
    <n v="92263"/>
    <n v="24"/>
    <n v="34.030000149999999"/>
    <n v="1"/>
    <n v="0"/>
    <n v="0"/>
    <n v="0"/>
    <n v="2.6012594431137074E-2"/>
  </r>
  <r>
    <n v="1122140"/>
    <n v="1178"/>
    <n v="144713"/>
    <x v="2"/>
    <x v="1"/>
    <n v="31"/>
    <n v="81551"/>
    <n v="21"/>
    <n v="29.670000080000001"/>
    <n v="1"/>
    <n v="0"/>
    <n v="0"/>
    <n v="0"/>
    <n v="2.5750757194884184E-2"/>
  </r>
  <r>
    <n v="1122145"/>
    <n v="1178"/>
    <n v="144714"/>
    <x v="2"/>
    <x v="1"/>
    <n v="32"/>
    <n v="141037"/>
    <n v="32"/>
    <n v="47.789999129999998"/>
    <n v="3"/>
    <n v="0"/>
    <n v="0"/>
    <n v="0"/>
    <n v="2.2689081588519323E-2"/>
  </r>
  <r>
    <n v="1122146"/>
    <n v="1178"/>
    <n v="144714"/>
    <x v="2"/>
    <x v="1"/>
    <n v="32"/>
    <n v="319501"/>
    <n v="79"/>
    <n v="111.6500003"/>
    <n v="0"/>
    <n v="0"/>
    <n v="0"/>
    <n v="0"/>
    <n v="2.4726057195439136E-2"/>
  </r>
  <r>
    <n v="1122149"/>
    <n v="1178"/>
    <n v="144715"/>
    <x v="2"/>
    <x v="1"/>
    <n v="36"/>
    <n v="72741"/>
    <n v="19"/>
    <n v="24.330000160000001"/>
    <n v="2"/>
    <n v="0"/>
    <n v="0"/>
    <n v="0"/>
    <n v="2.6120069836818301E-2"/>
  </r>
  <r>
    <n v="1122154"/>
    <n v="1178"/>
    <n v="144716"/>
    <x v="2"/>
    <x v="1"/>
    <n v="63"/>
    <n v="597419"/>
    <n v="135"/>
    <n v="188.51000020000001"/>
    <n v="2"/>
    <n v="1"/>
    <n v="0.74074074074074081"/>
    <n v="188.51000020000001"/>
    <n v="2.2597205646288452E-2"/>
  </r>
  <r>
    <n v="1122157"/>
    <n v="1178"/>
    <n v="144716"/>
    <x v="2"/>
    <x v="1"/>
    <n v="63"/>
    <n v="98768"/>
    <n v="21"/>
    <n v="33.14000034"/>
    <n v="1"/>
    <n v="1"/>
    <n v="4.7619047619047619"/>
    <n v="33.14000034"/>
    <n v="2.1261947189373076E-2"/>
  </r>
  <r>
    <n v="1122160"/>
    <n v="1178"/>
    <n v="144717"/>
    <x v="2"/>
    <x v="1"/>
    <n v="64"/>
    <n v="173165"/>
    <n v="41"/>
    <n v="59.850000260000002"/>
    <n v="1"/>
    <n v="0"/>
    <n v="0"/>
    <n v="0"/>
    <n v="2.3676840008084777E-2"/>
  </r>
  <r>
    <n v="1122165"/>
    <n v="1178"/>
    <n v="144718"/>
    <x v="2"/>
    <x v="1"/>
    <n v="65"/>
    <n v="55823"/>
    <n v="13"/>
    <n v="21.10999966"/>
    <n v="1"/>
    <n v="1"/>
    <n v="7.6923076923076925"/>
    <n v="21.10999966"/>
    <n v="2.3287892087490821E-2"/>
  </r>
  <r>
    <n v="1122166"/>
    <n v="1178"/>
    <n v="144718"/>
    <x v="2"/>
    <x v="1"/>
    <n v="65"/>
    <n v="118451"/>
    <n v="28"/>
    <n v="38.350000620000003"/>
    <n v="4"/>
    <n v="1"/>
    <n v="3.5714285714285712"/>
    <n v="38.350000620000003"/>
    <n v="2.3638466538906382E-2"/>
  </r>
  <r>
    <n v="1122176"/>
    <n v="1178"/>
    <n v="144719"/>
    <x v="2"/>
    <x v="1"/>
    <n v="2"/>
    <n v="74424"/>
    <n v="22"/>
    <n v="30.840000270000001"/>
    <n v="1"/>
    <n v="1"/>
    <n v="4.5454545454545459"/>
    <n v="30.840000270000001"/>
    <n v="2.9560356874126625E-2"/>
  </r>
  <r>
    <n v="1122177"/>
    <n v="1178"/>
    <n v="144720"/>
    <x v="2"/>
    <x v="1"/>
    <n v="7"/>
    <n v="47929"/>
    <n v="12"/>
    <n v="14.58999991"/>
    <n v="1"/>
    <n v="1"/>
    <n v="8.3333333333333321"/>
    <n v="14.58999991"/>
    <n v="2.503703394604519E-2"/>
  </r>
  <r>
    <n v="1122182"/>
    <n v="1178"/>
    <n v="144720"/>
    <x v="2"/>
    <x v="1"/>
    <n v="7"/>
    <n v="40801"/>
    <n v="12"/>
    <n v="15.91999972"/>
    <n v="0"/>
    <n v="0"/>
    <n v="0"/>
    <n v="0"/>
    <n v="2.9411043846964535E-2"/>
  </r>
  <r>
    <n v="1122183"/>
    <n v="1178"/>
    <n v="144721"/>
    <x v="2"/>
    <x v="1"/>
    <n v="66"/>
    <n v="66017"/>
    <n v="17"/>
    <n v="24.220000150000001"/>
    <n v="1"/>
    <n v="0"/>
    <n v="0"/>
    <n v="0"/>
    <n v="2.575094293893997E-2"/>
  </r>
  <r>
    <n v="1122189"/>
    <n v="1178"/>
    <n v="144722"/>
    <x v="3"/>
    <x v="1"/>
    <n v="10"/>
    <n v="725043"/>
    <n v="179"/>
    <n v="238.40000069999999"/>
    <n v="5"/>
    <n v="3"/>
    <n v="1.6759776536312849"/>
    <n v="79.466666899999993"/>
    <n v="2.4688190907297913E-2"/>
  </r>
  <r>
    <n v="1122191"/>
    <n v="1178"/>
    <n v="144722"/>
    <x v="3"/>
    <x v="1"/>
    <n v="10"/>
    <n v="382776"/>
    <n v="97"/>
    <n v="132.73000070000001"/>
    <n v="5"/>
    <n v="1"/>
    <n v="1.0309278350515463"/>
    <n v="132.73000070000001"/>
    <n v="2.5341191715259056E-2"/>
  </r>
  <r>
    <n v="1122192"/>
    <n v="1178"/>
    <n v="144722"/>
    <x v="3"/>
    <x v="1"/>
    <n v="10"/>
    <n v="548250"/>
    <n v="137"/>
    <n v="201.6000042"/>
    <n v="5"/>
    <n v="1"/>
    <n v="0.72992700729927007"/>
    <n v="201.6000042"/>
    <n v="2.498860009119927E-2"/>
  </r>
  <r>
    <n v="1122193"/>
    <n v="1178"/>
    <n v="144722"/>
    <x v="3"/>
    <x v="1"/>
    <n v="10"/>
    <n v="1358324"/>
    <n v="346"/>
    <n v="465.07999810000001"/>
    <n v="8"/>
    <n v="2"/>
    <n v="0.57803468208092479"/>
    <n v="232.53999905000001"/>
    <n v="2.5472567664268614E-2"/>
  </r>
  <r>
    <n v="1122197"/>
    <n v="1178"/>
    <n v="144723"/>
    <x v="3"/>
    <x v="1"/>
    <n v="15"/>
    <n v="662249"/>
    <n v="163"/>
    <n v="234.93999919999999"/>
    <n v="2"/>
    <n v="0"/>
    <n v="0"/>
    <n v="0"/>
    <n v="2.4613098698525779E-2"/>
  </r>
  <r>
    <n v="1122200"/>
    <n v="1178"/>
    <n v="144723"/>
    <x v="3"/>
    <x v="1"/>
    <n v="15"/>
    <n v="559554"/>
    <n v="139"/>
    <n v="195.07999939999999"/>
    <n v="2"/>
    <n v="0"/>
    <n v="0"/>
    <n v="0"/>
    <n v="2.4841212823069801E-2"/>
  </r>
  <r>
    <n v="1122201"/>
    <n v="1178"/>
    <n v="144724"/>
    <x v="3"/>
    <x v="1"/>
    <n v="16"/>
    <n v="320757"/>
    <n v="68"/>
    <n v="104.68999890000001"/>
    <n v="2"/>
    <n v="0"/>
    <n v="0"/>
    <n v="0"/>
    <n v="2.1199849106956357E-2"/>
  </r>
  <r>
    <n v="1122202"/>
    <n v="1178"/>
    <n v="144724"/>
    <x v="3"/>
    <x v="1"/>
    <n v="16"/>
    <n v="906151"/>
    <n v="202"/>
    <n v="295.54999570000001"/>
    <n v="1"/>
    <n v="0"/>
    <n v="0"/>
    <n v="0"/>
    <n v="2.2292090391115828E-2"/>
  </r>
  <r>
    <n v="1122203"/>
    <n v="1178"/>
    <n v="144724"/>
    <x v="3"/>
    <x v="1"/>
    <n v="16"/>
    <n v="699314"/>
    <n v="164"/>
    <n v="226.0300014"/>
    <n v="3"/>
    <n v="0"/>
    <n v="0"/>
    <n v="0"/>
    <n v="2.3451553951443844E-2"/>
  </r>
  <r>
    <n v="1122204"/>
    <n v="1178"/>
    <n v="144724"/>
    <x v="3"/>
    <x v="1"/>
    <n v="16"/>
    <n v="850337"/>
    <n v="198"/>
    <n v="287.69000299999999"/>
    <n v="3"/>
    <n v="1"/>
    <n v="0.50505050505050508"/>
    <n v="287.69000299999999"/>
    <n v="2.3284885874659104E-2"/>
  </r>
  <r>
    <n v="1122205"/>
    <n v="1178"/>
    <n v="144724"/>
    <x v="3"/>
    <x v="1"/>
    <n v="16"/>
    <n v="1015460"/>
    <n v="247"/>
    <n v="315.90000509999999"/>
    <n v="9"/>
    <n v="2"/>
    <n v="0.80971659919028338"/>
    <n v="157.95000254999999"/>
    <n v="2.4323951706615721E-2"/>
  </r>
  <r>
    <n v="1122209"/>
    <n v="1178"/>
    <n v="144725"/>
    <x v="3"/>
    <x v="1"/>
    <n v="18"/>
    <n v="890295"/>
    <n v="227"/>
    <n v="332.98999889999999"/>
    <n v="1"/>
    <n v="0"/>
    <n v="0"/>
    <n v="0"/>
    <n v="2.5497166669474727E-2"/>
  </r>
  <r>
    <n v="1122210"/>
    <n v="1178"/>
    <n v="144725"/>
    <x v="3"/>
    <x v="1"/>
    <n v="18"/>
    <n v="791817"/>
    <n v="194"/>
    <n v="282.49000100000001"/>
    <n v="4"/>
    <n v="2"/>
    <n v="1.0309278350515463"/>
    <n v="141.2450005"/>
    <n v="2.4500610620888413E-2"/>
  </r>
  <r>
    <n v="1122211"/>
    <n v="1178"/>
    <n v="144725"/>
    <x v="3"/>
    <x v="1"/>
    <n v="18"/>
    <n v="317601"/>
    <n v="76"/>
    <n v="115.66000080000001"/>
    <n v="1"/>
    <n v="0"/>
    <n v="0"/>
    <n v="0"/>
    <n v="2.3929395688300732E-2"/>
  </r>
  <r>
    <n v="1122212"/>
    <n v="1178"/>
    <n v="144725"/>
    <x v="3"/>
    <x v="1"/>
    <n v="18"/>
    <n v="685211"/>
    <n v="164"/>
    <n v="247.32000260000001"/>
    <n v="4"/>
    <n v="3"/>
    <n v="1.8292682926829267"/>
    <n v="82.440000866666665"/>
    <n v="2.3934233396720132E-2"/>
  </r>
  <r>
    <n v="1122213"/>
    <n v="1178"/>
    <n v="144726"/>
    <x v="3"/>
    <x v="1"/>
    <n v="19"/>
    <n v="32781"/>
    <n v="7"/>
    <n v="11.200000169999999"/>
    <n v="2"/>
    <n v="2"/>
    <n v="28.571428571428569"/>
    <n v="5.6000000849999996"/>
    <n v="2.1353833013025837E-2"/>
  </r>
  <r>
    <n v="1122216"/>
    <n v="1178"/>
    <n v="144726"/>
    <x v="3"/>
    <x v="1"/>
    <n v="19"/>
    <n v="76785"/>
    <n v="19"/>
    <n v="25.459999979999999"/>
    <n v="3"/>
    <n v="0"/>
    <n v="0"/>
    <n v="0"/>
    <n v="2.4744416227127697E-2"/>
  </r>
  <r>
    <n v="1122217"/>
    <n v="1178"/>
    <n v="144726"/>
    <x v="3"/>
    <x v="1"/>
    <n v="19"/>
    <n v="719083"/>
    <n v="206"/>
    <n v="299.52999829999999"/>
    <n v="12"/>
    <n v="5"/>
    <n v="2.4271844660194173"/>
    <n v="59.905999659999999"/>
    <n v="2.8647597008968368E-2"/>
  </r>
  <r>
    <n v="1122223"/>
    <n v="1178"/>
    <n v="144727"/>
    <x v="3"/>
    <x v="1"/>
    <n v="20"/>
    <n v="368480"/>
    <n v="107"/>
    <n v="140.42000110000001"/>
    <n v="5"/>
    <n v="4"/>
    <n v="3.7383177570093453"/>
    <n v="35.105000275000002"/>
    <n v="2.9038211029092487E-2"/>
  </r>
  <r>
    <n v="1122224"/>
    <n v="1178"/>
    <n v="144727"/>
    <x v="3"/>
    <x v="1"/>
    <n v="20"/>
    <n v="260945"/>
    <n v="73"/>
    <n v="100.8800011"/>
    <n v="2"/>
    <n v="2"/>
    <n v="2.7397260273972601"/>
    <n v="50.440000550000001"/>
    <n v="2.7975243825327175E-2"/>
  </r>
  <r>
    <n v="1122225"/>
    <n v="1178"/>
    <n v="144728"/>
    <x v="3"/>
    <x v="1"/>
    <n v="21"/>
    <n v="40998"/>
    <n v="10"/>
    <n v="13.350000380000001"/>
    <n v="1"/>
    <n v="0"/>
    <n v="0"/>
    <n v="0"/>
    <n v="2.4391433728474559E-2"/>
  </r>
  <r>
    <n v="1122227"/>
    <n v="1178"/>
    <n v="144728"/>
    <x v="3"/>
    <x v="1"/>
    <n v="21"/>
    <n v="183293"/>
    <n v="53"/>
    <n v="73.749999639999999"/>
    <n v="2"/>
    <n v="1"/>
    <n v="1.8867924528301887"/>
    <n v="73.749999639999999"/>
    <n v="2.8915452308598801E-2"/>
  </r>
  <r>
    <n v="1122232"/>
    <n v="1178"/>
    <n v="144729"/>
    <x v="3"/>
    <x v="1"/>
    <n v="22"/>
    <n v="221561"/>
    <n v="55"/>
    <n v="76.759999160000007"/>
    <n v="1"/>
    <n v="0"/>
    <n v="0"/>
    <n v="0"/>
    <n v="2.4823863405563255E-2"/>
  </r>
  <r>
    <n v="1122233"/>
    <n v="1178"/>
    <n v="144729"/>
    <x v="3"/>
    <x v="1"/>
    <n v="22"/>
    <n v="436943"/>
    <n v="109"/>
    <n v="145.81999740000001"/>
    <n v="1"/>
    <n v="1"/>
    <n v="0.91743119266055051"/>
    <n v="145.81999740000001"/>
    <n v="2.4946045594047735E-2"/>
  </r>
  <r>
    <n v="1122240"/>
    <n v="1178"/>
    <n v="144730"/>
    <x v="3"/>
    <x v="1"/>
    <n v="23"/>
    <n v="284488"/>
    <n v="90"/>
    <n v="125.2700011"/>
    <n v="1"/>
    <n v="1"/>
    <n v="1.1111111111111112"/>
    <n v="125.2700011"/>
    <n v="3.1635780771069433E-2"/>
  </r>
  <r>
    <n v="1122244"/>
    <n v="1178"/>
    <n v="144731"/>
    <x v="3"/>
    <x v="1"/>
    <n v="24"/>
    <n v="85083"/>
    <n v="32"/>
    <n v="38.629999759999997"/>
    <n v="1"/>
    <n v="1"/>
    <n v="3.125"/>
    <n v="38.629999759999997"/>
    <n v="3.7610333439112395E-2"/>
  </r>
  <r>
    <n v="1122246"/>
    <n v="1178"/>
    <n v="144731"/>
    <x v="3"/>
    <x v="1"/>
    <n v="24"/>
    <n v="14167"/>
    <n v="5"/>
    <n v="7.1399999860000003"/>
    <n v="1"/>
    <n v="0"/>
    <n v="0"/>
    <n v="0"/>
    <n v="3.5293287216771364E-2"/>
  </r>
  <r>
    <n v="1122249"/>
    <n v="1178"/>
    <n v="144732"/>
    <x v="3"/>
    <x v="1"/>
    <n v="25"/>
    <n v="300637"/>
    <n v="84"/>
    <n v="116.98999809999999"/>
    <n v="2"/>
    <n v="0"/>
    <n v="0"/>
    <n v="0"/>
    <n v="2.7940672638431068E-2"/>
  </r>
  <r>
    <n v="1122253"/>
    <n v="1178"/>
    <n v="144732"/>
    <x v="3"/>
    <x v="1"/>
    <n v="25"/>
    <n v="449921"/>
    <n v="129"/>
    <n v="175.9700005"/>
    <n v="5"/>
    <n v="1"/>
    <n v="0.77519379844961245"/>
    <n v="175.9700005"/>
    <n v="2.8671700142913977E-2"/>
  </r>
  <r>
    <n v="1122254"/>
    <n v="1178"/>
    <n v="144732"/>
    <x v="3"/>
    <x v="1"/>
    <n v="25"/>
    <n v="282899"/>
    <n v="71"/>
    <n v="105.6600007"/>
    <n v="1"/>
    <n v="0"/>
    <n v="0"/>
    <n v="0"/>
    <n v="2.5097296208187372E-2"/>
  </r>
  <r>
    <n v="1122257"/>
    <n v="1178"/>
    <n v="144733"/>
    <x v="3"/>
    <x v="1"/>
    <n v="26"/>
    <n v="669671"/>
    <n v="186"/>
    <n v="259.17999880000002"/>
    <n v="4"/>
    <n v="1"/>
    <n v="0.53763440860215062"/>
    <n v="259.17999880000002"/>
    <n v="2.7774832716363707E-2"/>
  </r>
  <r>
    <n v="1122258"/>
    <n v="1178"/>
    <n v="144733"/>
    <x v="3"/>
    <x v="1"/>
    <n v="26"/>
    <n v="108655"/>
    <n v="28"/>
    <n v="46.920001859999999"/>
    <n v="1"/>
    <n v="0"/>
    <n v="0"/>
    <n v="0"/>
    <n v="2.5769637844553866E-2"/>
  </r>
  <r>
    <n v="1122260"/>
    <n v="1178"/>
    <n v="144733"/>
    <x v="3"/>
    <x v="1"/>
    <n v="26"/>
    <n v="536248"/>
    <n v="146"/>
    <n v="187.7399978"/>
    <n v="3"/>
    <n v="0"/>
    <n v="0"/>
    <n v="0"/>
    <n v="2.7226208769076995E-2"/>
  </r>
  <r>
    <n v="1122262"/>
    <n v="1178"/>
    <n v="144734"/>
    <x v="3"/>
    <x v="1"/>
    <n v="27"/>
    <n v="1055017"/>
    <n v="265"/>
    <n v="380.65999520000003"/>
    <n v="16"/>
    <n v="2"/>
    <n v="0.75471698113207553"/>
    <n v="190.32999760000001"/>
    <n v="2.5118078666030975E-2"/>
  </r>
  <r>
    <n v="1122265"/>
    <n v="1178"/>
    <n v="144734"/>
    <x v="3"/>
    <x v="1"/>
    <n v="27"/>
    <n v="1428421"/>
    <n v="367"/>
    <n v="541.70000230000005"/>
    <n v="10"/>
    <n v="0"/>
    <n v="0"/>
    <n v="0"/>
    <n v="2.569270544188303E-2"/>
  </r>
  <r>
    <n v="1122266"/>
    <n v="1178"/>
    <n v="144734"/>
    <x v="3"/>
    <x v="1"/>
    <n v="27"/>
    <n v="1088027"/>
    <n v="272"/>
    <n v="409.56000260000002"/>
    <n v="9"/>
    <n v="4"/>
    <n v="1.4705882352941175"/>
    <n v="102.39000065"/>
    <n v="2.4999379610983918E-2"/>
  </r>
  <r>
    <n v="1122267"/>
    <n v="1178"/>
    <n v="144735"/>
    <x v="3"/>
    <x v="1"/>
    <n v="28"/>
    <n v="288517"/>
    <n v="78"/>
    <n v="102.3900002"/>
    <n v="3"/>
    <n v="0"/>
    <n v="0"/>
    <n v="0"/>
    <n v="2.7034802108714565E-2"/>
  </r>
  <r>
    <n v="1122268"/>
    <n v="1178"/>
    <n v="144735"/>
    <x v="3"/>
    <x v="1"/>
    <n v="28"/>
    <n v="202231"/>
    <n v="53"/>
    <n v="67.130001070000006"/>
    <n v="3"/>
    <n v="1"/>
    <n v="1.8867924528301887"/>
    <n v="67.130001070000006"/>
    <n v="2.6207653623826221E-2"/>
  </r>
  <r>
    <n v="1122270"/>
    <n v="1178"/>
    <n v="144735"/>
    <x v="3"/>
    <x v="1"/>
    <n v="28"/>
    <n v="73222"/>
    <n v="16"/>
    <n v="22.860000249999999"/>
    <n v="1"/>
    <n v="0"/>
    <n v="0"/>
    <n v="0"/>
    <n v="2.1851356149791046E-2"/>
  </r>
  <r>
    <n v="1122271"/>
    <n v="1178"/>
    <n v="144735"/>
    <x v="3"/>
    <x v="1"/>
    <n v="28"/>
    <n v="348542"/>
    <n v="96"/>
    <n v="134.88999899999999"/>
    <n v="2"/>
    <n v="0"/>
    <n v="0"/>
    <n v="0"/>
    <n v="2.7543308984283098E-2"/>
  </r>
  <r>
    <n v="1122273"/>
    <n v="1178"/>
    <n v="144736"/>
    <x v="3"/>
    <x v="1"/>
    <n v="29"/>
    <n v="1097966"/>
    <n v="266"/>
    <n v="369.069997"/>
    <n v="16"/>
    <n v="8"/>
    <n v="3.007518796992481"/>
    <n v="46.133749625"/>
    <n v="2.4226615396105159E-2"/>
  </r>
  <r>
    <n v="1122274"/>
    <n v="1178"/>
    <n v="144736"/>
    <x v="3"/>
    <x v="1"/>
    <n v="29"/>
    <n v="526923"/>
    <n v="138"/>
    <n v="198.0899972"/>
    <n v="2"/>
    <n v="1"/>
    <n v="0.72463768115942029"/>
    <n v="198.0899972"/>
    <n v="2.6189784845224062E-2"/>
  </r>
  <r>
    <n v="1122276"/>
    <n v="1178"/>
    <n v="144736"/>
    <x v="3"/>
    <x v="1"/>
    <n v="29"/>
    <n v="264386"/>
    <n v="66"/>
    <n v="91.000000540000002"/>
    <n v="4"/>
    <n v="1"/>
    <n v="1.5151515151515151"/>
    <n v="91.000000540000002"/>
    <n v="2.4963500336629023E-2"/>
  </r>
  <r>
    <n v="1122277"/>
    <n v="1178"/>
    <n v="144736"/>
    <x v="3"/>
    <x v="1"/>
    <n v="29"/>
    <n v="854940"/>
    <n v="227"/>
    <n v="297.91000070000001"/>
    <n v="8"/>
    <n v="3"/>
    <n v="1.3215859030837005"/>
    <n v="99.303333566666666"/>
    <n v="2.6551570870470442E-2"/>
  </r>
  <r>
    <n v="1122279"/>
    <n v="1178"/>
    <n v="144737"/>
    <x v="3"/>
    <x v="1"/>
    <n v="30"/>
    <n v="113567"/>
    <n v="34"/>
    <n v="50.29000044"/>
    <n v="3"/>
    <n v="0"/>
    <n v="0"/>
    <n v="0"/>
    <n v="2.9938274322646546E-2"/>
  </r>
  <r>
    <n v="1122282"/>
    <n v="1178"/>
    <n v="144737"/>
    <x v="3"/>
    <x v="1"/>
    <n v="30"/>
    <n v="22859"/>
    <n v="6"/>
    <n v="9.4199998380000007"/>
    <n v="1"/>
    <n v="0"/>
    <n v="0"/>
    <n v="0"/>
    <n v="2.6247867360776934E-2"/>
  </r>
  <r>
    <n v="1122288"/>
    <n v="1178"/>
    <n v="144738"/>
    <x v="3"/>
    <x v="1"/>
    <n v="31"/>
    <n v="51754"/>
    <n v="13"/>
    <n v="20.519999980000001"/>
    <n v="1"/>
    <n v="0"/>
    <n v="0"/>
    <n v="0"/>
    <n v="2.5118831394674804E-2"/>
  </r>
  <r>
    <n v="1122290"/>
    <n v="1178"/>
    <n v="144738"/>
    <x v="3"/>
    <x v="1"/>
    <n v="31"/>
    <n v="104347"/>
    <n v="28"/>
    <n v="38.139999930000002"/>
    <n v="4"/>
    <n v="3"/>
    <n v="10.714285714285714"/>
    <n v="12.713333310000001"/>
    <n v="2.6833545765570642E-2"/>
  </r>
  <r>
    <n v="1122303"/>
    <n v="1178"/>
    <n v="144741"/>
    <x v="3"/>
    <x v="1"/>
    <n v="63"/>
    <n v="391998"/>
    <n v="97"/>
    <n v="142.05000250000001"/>
    <n v="3"/>
    <n v="1"/>
    <n v="1.0309278350515463"/>
    <n v="142.05000250000001"/>
    <n v="2.4745024209307191E-2"/>
  </r>
  <r>
    <n v="1122304"/>
    <n v="1178"/>
    <n v="144741"/>
    <x v="3"/>
    <x v="1"/>
    <n v="63"/>
    <n v="1111156"/>
    <n v="282"/>
    <n v="402.30000260000003"/>
    <n v="5"/>
    <n v="0"/>
    <n v="0"/>
    <n v="0"/>
    <n v="2.5378974689422549E-2"/>
  </r>
  <r>
    <n v="1122308"/>
    <n v="1178"/>
    <n v="144741"/>
    <x v="3"/>
    <x v="1"/>
    <n v="63"/>
    <n v="427772"/>
    <n v="117"/>
    <n v="159.29999900000001"/>
    <n v="3"/>
    <n v="1"/>
    <n v="0.85470085470085477"/>
    <n v="159.29999900000001"/>
    <n v="2.7351018767006723E-2"/>
  </r>
  <r>
    <n v="1122310"/>
    <n v="1178"/>
    <n v="144742"/>
    <x v="3"/>
    <x v="1"/>
    <n v="64"/>
    <n v="536457"/>
    <n v="136"/>
    <n v="193.65999909999999"/>
    <n v="2"/>
    <n v="1"/>
    <n v="0.73529411764705876"/>
    <n v="193.65999909999999"/>
    <n v="2.535151932028103E-2"/>
  </r>
  <r>
    <n v="1122311"/>
    <n v="1178"/>
    <n v="144742"/>
    <x v="3"/>
    <x v="1"/>
    <n v="64"/>
    <n v="179894"/>
    <n v="43"/>
    <n v="66.839998719999997"/>
    <n v="2"/>
    <n v="0"/>
    <n v="0"/>
    <n v="0"/>
    <n v="2.3902965079435668E-2"/>
  </r>
  <r>
    <n v="1122312"/>
    <n v="1178"/>
    <n v="144742"/>
    <x v="3"/>
    <x v="1"/>
    <n v="64"/>
    <n v="479882"/>
    <n v="131"/>
    <n v="178.6700007"/>
    <n v="6"/>
    <n v="0"/>
    <n v="0"/>
    <n v="0"/>
    <n v="2.7298377517806463E-2"/>
  </r>
  <r>
    <n v="1122313"/>
    <n v="1178"/>
    <n v="144742"/>
    <x v="3"/>
    <x v="1"/>
    <n v="64"/>
    <n v="358261"/>
    <n v="91"/>
    <n v="130.36000110000001"/>
    <n v="1"/>
    <n v="0"/>
    <n v="0"/>
    <n v="0"/>
    <n v="2.5400476189147016E-2"/>
  </r>
  <r>
    <n v="1122316"/>
    <n v="1178"/>
    <n v="144743"/>
    <x v="3"/>
    <x v="1"/>
    <n v="65"/>
    <n v="346688"/>
    <n v="88"/>
    <n v="114.8599998"/>
    <n v="2"/>
    <n v="0"/>
    <n v="0"/>
    <n v="0"/>
    <n v="2.5383053350563043E-2"/>
  </r>
  <r>
    <n v="1314296"/>
    <n v="1178"/>
    <n v="179863"/>
    <x v="0"/>
    <x v="0"/>
    <n v="100"/>
    <n v="33445"/>
    <n v="2"/>
    <n v="3.199999928"/>
    <n v="1"/>
    <n v="0"/>
    <n v="0"/>
    <n v="0"/>
    <n v="5.979967110180894E-3"/>
  </r>
  <r>
    <n v="1314297"/>
    <n v="1178"/>
    <n v="179864"/>
    <x v="0"/>
    <x v="0"/>
    <n v="101"/>
    <n v="72228"/>
    <n v="5"/>
    <n v="7.5299998520000004"/>
    <n v="4"/>
    <n v="4"/>
    <n v="80"/>
    <n v="1.8824999630000001"/>
    <n v="6.9225231212272243E-3"/>
  </r>
  <r>
    <n v="1314298"/>
    <n v="1178"/>
    <n v="179865"/>
    <x v="0"/>
    <x v="0"/>
    <n v="102"/>
    <n v="49699"/>
    <n v="2"/>
    <n v="2.6900000569999998"/>
    <n v="2"/>
    <n v="1"/>
    <n v="50"/>
    <n v="2.6900000569999998"/>
    <n v="4.0242258395541157E-3"/>
  </r>
  <r>
    <n v="1314299"/>
    <n v="1178"/>
    <n v="179866"/>
    <x v="0"/>
    <x v="0"/>
    <n v="103"/>
    <n v="189761"/>
    <n v="18"/>
    <n v="27.329999690000001"/>
    <n v="4"/>
    <n v="1"/>
    <n v="5.5555555555555554"/>
    <n v="27.329999690000001"/>
    <n v="9.4856161171157412E-3"/>
  </r>
  <r>
    <n v="1314301"/>
    <n v="1178"/>
    <n v="179868"/>
    <x v="0"/>
    <x v="0"/>
    <n v="105"/>
    <n v="312524"/>
    <n v="37"/>
    <n v="53.789999719999997"/>
    <n v="2"/>
    <n v="0"/>
    <n v="0"/>
    <n v="0"/>
    <n v="1.1839090757829799E-2"/>
  </r>
  <r>
    <n v="1314303"/>
    <n v="1178"/>
    <n v="179870"/>
    <x v="0"/>
    <x v="0"/>
    <n v="107"/>
    <n v="496760"/>
    <n v="42"/>
    <n v="61.009999039999997"/>
    <n v="10"/>
    <n v="3"/>
    <n v="7.1428571428571423"/>
    <n v="20.336666346666664"/>
    <n v="8.4547870198888788E-3"/>
  </r>
  <r>
    <n v="1314306"/>
    <n v="1178"/>
    <n v="179873"/>
    <x v="0"/>
    <x v="0"/>
    <n v="110"/>
    <n v="310988"/>
    <n v="34"/>
    <n v="46.669999359999998"/>
    <n v="11"/>
    <n v="3"/>
    <n v="8.8235294117647065"/>
    <n v="15.556666453333333"/>
    <n v="1.0932897732388388E-2"/>
  </r>
  <r>
    <n v="1314307"/>
    <n v="1178"/>
    <n v="179874"/>
    <x v="0"/>
    <x v="0"/>
    <n v="111"/>
    <n v="98606"/>
    <n v="9"/>
    <n v="12.10999984"/>
    <n v="1"/>
    <n v="0"/>
    <n v="0"/>
    <n v="0"/>
    <n v="9.1272336368983624E-3"/>
  </r>
  <r>
    <n v="1314308"/>
    <n v="1178"/>
    <n v="179875"/>
    <x v="0"/>
    <x v="0"/>
    <n v="112"/>
    <n v="51104"/>
    <n v="2"/>
    <n v="3.199999928"/>
    <n v="3"/>
    <n v="1"/>
    <n v="50"/>
    <n v="3.199999928"/>
    <n v="3.9135879774577333E-3"/>
  </r>
  <r>
    <n v="1314309"/>
    <n v="1178"/>
    <n v="179876"/>
    <x v="0"/>
    <x v="0"/>
    <n v="113"/>
    <n v="276762"/>
    <n v="22"/>
    <n v="32.090000150000002"/>
    <n v="5"/>
    <n v="1"/>
    <n v="4.5454545454545459"/>
    <n v="32.090000150000002"/>
    <n v="7.9490681524197679E-3"/>
  </r>
  <r>
    <n v="1314312"/>
    <n v="1178"/>
    <n v="179879"/>
    <x v="1"/>
    <x v="0"/>
    <n v="101"/>
    <n v="33534"/>
    <n v="2"/>
    <n v="2.960000038"/>
    <n v="1"/>
    <n v="1"/>
    <n v="50"/>
    <n v="2.960000038"/>
    <n v="5.9640961412297964E-3"/>
  </r>
  <r>
    <n v="1314313"/>
    <n v="1178"/>
    <n v="179880"/>
    <x v="1"/>
    <x v="0"/>
    <n v="102"/>
    <n v="128859"/>
    <n v="16"/>
    <n v="23.699999569999999"/>
    <n v="1"/>
    <n v="0"/>
    <n v="0"/>
    <n v="0"/>
    <n v="1.2416672486981894E-2"/>
  </r>
  <r>
    <n v="1314314"/>
    <n v="1178"/>
    <n v="179881"/>
    <x v="1"/>
    <x v="0"/>
    <n v="103"/>
    <n v="92080"/>
    <n v="12"/>
    <n v="16.940000179999998"/>
    <n v="3"/>
    <n v="2"/>
    <n v="16.666666666666664"/>
    <n v="8.4700000899999992"/>
    <n v="1.3032145960034753E-2"/>
  </r>
  <r>
    <n v="1314316"/>
    <n v="1178"/>
    <n v="179883"/>
    <x v="1"/>
    <x v="0"/>
    <n v="105"/>
    <n v="211882"/>
    <n v="33"/>
    <n v="46.649999260000001"/>
    <n v="3"/>
    <n v="1"/>
    <n v="3.0303030303030303"/>
    <n v="46.649999260000001"/>
    <n v="1.5574706676357596E-2"/>
  </r>
  <r>
    <n v="1314318"/>
    <n v="1178"/>
    <n v="179885"/>
    <x v="1"/>
    <x v="0"/>
    <n v="107"/>
    <n v="112776"/>
    <n v="9"/>
    <n v="12.679999949999999"/>
    <n v="1"/>
    <n v="0"/>
    <n v="0"/>
    <n v="0"/>
    <n v="7.9804213662481374E-3"/>
  </r>
  <r>
    <n v="1314319"/>
    <n v="1178"/>
    <n v="179886"/>
    <x v="1"/>
    <x v="0"/>
    <n v="108"/>
    <n v="145324"/>
    <n v="14"/>
    <n v="19.820000050000001"/>
    <n v="2"/>
    <n v="1"/>
    <n v="7.1428571428571423"/>
    <n v="19.820000050000001"/>
    <n v="9.6336461974622228E-3"/>
  </r>
  <r>
    <n v="1314320"/>
    <n v="1178"/>
    <n v="179887"/>
    <x v="1"/>
    <x v="0"/>
    <n v="109"/>
    <n v="106492"/>
    <n v="14"/>
    <n v="21.260000229999999"/>
    <n v="2"/>
    <n v="0"/>
    <n v="0"/>
    <n v="0"/>
    <n v="1.314652743868084E-2"/>
  </r>
  <r>
    <n v="1314321"/>
    <n v="1178"/>
    <n v="179888"/>
    <x v="1"/>
    <x v="0"/>
    <n v="110"/>
    <n v="233845"/>
    <n v="30"/>
    <n v="40.730000619999998"/>
    <n v="3"/>
    <n v="0"/>
    <n v="0"/>
    <n v="0"/>
    <n v="1.2829010669460541E-2"/>
  </r>
  <r>
    <n v="1314323"/>
    <n v="1178"/>
    <n v="179890"/>
    <x v="1"/>
    <x v="0"/>
    <n v="112"/>
    <n v="155426"/>
    <n v="17"/>
    <n v="25.010000229999999"/>
    <n v="3"/>
    <n v="0"/>
    <n v="0"/>
    <n v="0"/>
    <n v="1.0937680954280493E-2"/>
  </r>
  <r>
    <n v="1314324"/>
    <n v="1178"/>
    <n v="179891"/>
    <x v="1"/>
    <x v="0"/>
    <n v="113"/>
    <n v="97540"/>
    <n v="8"/>
    <n v="11.519999500000001"/>
    <n v="2"/>
    <n v="1"/>
    <n v="12.5"/>
    <n v="11.519999500000001"/>
    <n v="8.2017633791265122E-3"/>
  </r>
  <r>
    <n v="1314325"/>
    <n v="1178"/>
    <n v="179892"/>
    <x v="1"/>
    <x v="0"/>
    <n v="114"/>
    <n v="61441"/>
    <n v="5"/>
    <n v="7.7000000479999997"/>
    <n v="1"/>
    <n v="0"/>
    <n v="0"/>
    <n v="0"/>
    <n v="8.1378883807229699E-3"/>
  </r>
  <r>
    <n v="1314326"/>
    <n v="1178"/>
    <n v="179893"/>
    <x v="2"/>
    <x v="0"/>
    <n v="100"/>
    <n v="76703"/>
    <n v="9"/>
    <n v="12.149999619999999"/>
    <n v="3"/>
    <n v="1"/>
    <n v="11.111111111111111"/>
    <n v="12.149999619999999"/>
    <n v="1.1733569743034822E-2"/>
  </r>
  <r>
    <n v="1314327"/>
    <n v="1178"/>
    <n v="179894"/>
    <x v="2"/>
    <x v="0"/>
    <n v="101"/>
    <n v="68619"/>
    <n v="10"/>
    <n v="14.960000340000001"/>
    <n v="1"/>
    <n v="0"/>
    <n v="0"/>
    <n v="0"/>
    <n v="1.4573223159766247E-2"/>
  </r>
  <r>
    <n v="1314330"/>
    <n v="1178"/>
    <n v="179897"/>
    <x v="2"/>
    <x v="0"/>
    <n v="104"/>
    <n v="17559"/>
    <n v="1"/>
    <n v="1.4900000099999999"/>
    <n v="1"/>
    <n v="1"/>
    <n v="100"/>
    <n v="1.4900000099999999"/>
    <n v="5.6950851415228662E-3"/>
  </r>
  <r>
    <n v="1314331"/>
    <n v="1178"/>
    <n v="179898"/>
    <x v="2"/>
    <x v="0"/>
    <n v="105"/>
    <n v="137879"/>
    <n v="19"/>
    <n v="28.470000030000001"/>
    <n v="2"/>
    <n v="0"/>
    <n v="0"/>
    <n v="0"/>
    <n v="1.3780198579914273E-2"/>
  </r>
  <r>
    <n v="1314332"/>
    <n v="1178"/>
    <n v="179899"/>
    <x v="2"/>
    <x v="0"/>
    <n v="106"/>
    <n v="67710"/>
    <n v="10"/>
    <n v="15.14999998"/>
    <n v="1"/>
    <n v="0"/>
    <n v="0"/>
    <n v="0"/>
    <n v="1.4768867227883621E-2"/>
  </r>
  <r>
    <n v="1314333"/>
    <n v="1178"/>
    <n v="179900"/>
    <x v="2"/>
    <x v="0"/>
    <n v="107"/>
    <n v="348180"/>
    <n v="41"/>
    <n v="60.229999069999998"/>
    <n v="3"/>
    <n v="1"/>
    <n v="2.4390243902439024"/>
    <n v="60.229999069999998"/>
    <n v="1.1775518410017807E-2"/>
  </r>
  <r>
    <n v="1314334"/>
    <n v="1178"/>
    <n v="179901"/>
    <x v="2"/>
    <x v="0"/>
    <n v="108"/>
    <n v="146246"/>
    <n v="18"/>
    <n v="28.719999550000001"/>
    <n v="3"/>
    <n v="1"/>
    <n v="5.5555555555555554"/>
    <n v="28.719999550000001"/>
    <n v="1.230802893754359E-2"/>
  </r>
  <r>
    <n v="1314336"/>
    <n v="1178"/>
    <n v="179903"/>
    <x v="2"/>
    <x v="0"/>
    <n v="110"/>
    <n v="187236"/>
    <n v="24"/>
    <n v="34.869999649999997"/>
    <n v="2"/>
    <n v="2"/>
    <n v="8.3333333333333321"/>
    <n v="17.434999824999998"/>
    <n v="1.2818047811318336E-2"/>
  </r>
  <r>
    <n v="1314337"/>
    <n v="1178"/>
    <n v="179904"/>
    <x v="2"/>
    <x v="0"/>
    <n v="111"/>
    <n v="72157"/>
    <n v="9"/>
    <n v="13.50000036"/>
    <n v="1"/>
    <n v="1"/>
    <n v="11.111111111111111"/>
    <n v="13.50000036"/>
    <n v="1.2472802361517248E-2"/>
  </r>
  <r>
    <n v="1314338"/>
    <n v="1178"/>
    <n v="179905"/>
    <x v="2"/>
    <x v="0"/>
    <n v="112"/>
    <n v="91180"/>
    <n v="10"/>
    <n v="13.559999940000001"/>
    <n v="1"/>
    <n v="0"/>
    <n v="0"/>
    <n v="0"/>
    <n v="1.0967317394165389E-2"/>
  </r>
  <r>
    <n v="1314339"/>
    <n v="1178"/>
    <n v="179906"/>
    <x v="2"/>
    <x v="0"/>
    <n v="113"/>
    <n v="86293"/>
    <n v="6"/>
    <n v="9.2599998709999998"/>
    <n v="1"/>
    <n v="1"/>
    <n v="16.666666666666664"/>
    <n v="9.2599998709999998"/>
    <n v="6.9530552883779687E-3"/>
  </r>
  <r>
    <n v="1314341"/>
    <n v="1178"/>
    <n v="179908"/>
    <x v="3"/>
    <x v="0"/>
    <n v="100"/>
    <n v="101410"/>
    <n v="12"/>
    <n v="17.940000059999999"/>
    <n v="4"/>
    <n v="0"/>
    <n v="0"/>
    <n v="0"/>
    <n v="1.1833152549058279E-2"/>
  </r>
  <r>
    <n v="1314343"/>
    <n v="1178"/>
    <n v="179910"/>
    <x v="3"/>
    <x v="0"/>
    <n v="102"/>
    <n v="134245"/>
    <n v="18"/>
    <n v="25.750000239999999"/>
    <n v="2"/>
    <n v="1"/>
    <n v="5.5555555555555554"/>
    <n v="25.750000239999999"/>
    <n v="1.3408320607843867E-2"/>
  </r>
  <r>
    <n v="1314345"/>
    <n v="1178"/>
    <n v="179912"/>
    <x v="3"/>
    <x v="0"/>
    <n v="104"/>
    <n v="125650"/>
    <n v="20"/>
    <n v="30.080000760000001"/>
    <n v="4"/>
    <n v="0"/>
    <n v="0"/>
    <n v="0"/>
    <n v="1.5917230401910069E-2"/>
  </r>
  <r>
    <n v="1314346"/>
    <n v="1178"/>
    <n v="179913"/>
    <x v="3"/>
    <x v="0"/>
    <n v="105"/>
    <n v="50406"/>
    <n v="5"/>
    <n v="7.26000011"/>
    <n v="1"/>
    <n v="1"/>
    <n v="20"/>
    <n v="7.26000011"/>
    <n v="9.9194540332500098E-3"/>
  </r>
  <r>
    <n v="1314348"/>
    <n v="1178"/>
    <n v="179915"/>
    <x v="3"/>
    <x v="0"/>
    <n v="107"/>
    <n v="121769"/>
    <n v="13"/>
    <n v="18.419999959999998"/>
    <n v="2"/>
    <n v="1"/>
    <n v="7.6923076923076925"/>
    <n v="18.419999959999998"/>
    <n v="1.0675952007489591E-2"/>
  </r>
  <r>
    <n v="1314349"/>
    <n v="1178"/>
    <n v="179916"/>
    <x v="3"/>
    <x v="0"/>
    <n v="108"/>
    <n v="267106"/>
    <n v="34"/>
    <n v="50.5"/>
    <n v="4"/>
    <n v="1"/>
    <n v="2.9411764705882351"/>
    <n v="50.5"/>
    <n v="1.2729028924846316E-2"/>
  </r>
  <r>
    <n v="1314350"/>
    <n v="1178"/>
    <n v="179917"/>
    <x v="3"/>
    <x v="0"/>
    <n v="109"/>
    <n v="365539"/>
    <n v="57"/>
    <n v="82.139999149999994"/>
    <n v="5"/>
    <n v="2"/>
    <n v="3.5087719298245612"/>
    <n v="41.069999574999997"/>
    <n v="1.5593411373341831E-2"/>
  </r>
  <r>
    <n v="1314351"/>
    <n v="1178"/>
    <n v="179918"/>
    <x v="3"/>
    <x v="0"/>
    <n v="110"/>
    <n v="188758"/>
    <n v="25"/>
    <n v="36.600000379999997"/>
    <n v="2"/>
    <n v="1"/>
    <n v="4"/>
    <n v="36.600000379999997"/>
    <n v="1.3244471757488423E-2"/>
  </r>
  <r>
    <n v="1314353"/>
    <n v="1178"/>
    <n v="179920"/>
    <x v="3"/>
    <x v="0"/>
    <n v="112"/>
    <n v="108426"/>
    <n v="13"/>
    <n v="19.580000160000001"/>
    <n v="1"/>
    <n v="0"/>
    <n v="0"/>
    <n v="0"/>
    <n v="1.1989744157305443E-2"/>
  </r>
  <r>
    <n v="1314354"/>
    <n v="1178"/>
    <n v="179921"/>
    <x v="3"/>
    <x v="0"/>
    <n v="113"/>
    <n v="138525"/>
    <n v="9"/>
    <n v="13.65000045"/>
    <n v="3"/>
    <n v="0"/>
    <n v="0"/>
    <n v="0"/>
    <n v="6.4970221981591764E-3"/>
  </r>
  <r>
    <n v="1314355"/>
    <n v="1178"/>
    <n v="179922"/>
    <x v="3"/>
    <x v="0"/>
    <n v="114"/>
    <n v="150858"/>
    <n v="21"/>
    <n v="30.26000011"/>
    <n v="1"/>
    <n v="0"/>
    <n v="0"/>
    <n v="0"/>
    <n v="1.3920375452412202E-2"/>
  </r>
  <r>
    <n v="1314357"/>
    <n v="1178"/>
    <n v="179924"/>
    <x v="0"/>
    <x v="1"/>
    <n v="101"/>
    <n v="524306"/>
    <n v="81"/>
    <n v="113.68000290000001"/>
    <n v="10"/>
    <n v="4"/>
    <n v="4.9382716049382713"/>
    <n v="28.420000725000001"/>
    <n v="1.5448993526680983E-2"/>
  </r>
  <r>
    <n v="1314358"/>
    <n v="1178"/>
    <n v="179925"/>
    <x v="0"/>
    <x v="1"/>
    <n v="102"/>
    <n v="104496"/>
    <n v="9"/>
    <n v="11.42999983"/>
    <n v="3"/>
    <n v="2"/>
    <n v="22.222222222222221"/>
    <n v="5.7149999149999999"/>
    <n v="8.6127698667891588E-3"/>
  </r>
  <r>
    <n v="1314359"/>
    <n v="1178"/>
    <n v="179926"/>
    <x v="0"/>
    <x v="1"/>
    <n v="103"/>
    <n v="452519"/>
    <n v="68"/>
    <n v="99.52000237"/>
    <n v="7"/>
    <n v="2"/>
    <n v="2.9411764705882351"/>
    <n v="49.760001185"/>
    <n v="1.5026993341716036E-2"/>
  </r>
  <r>
    <n v="1314360"/>
    <n v="1178"/>
    <n v="179927"/>
    <x v="0"/>
    <x v="1"/>
    <n v="104"/>
    <n v="442919"/>
    <n v="76"/>
    <n v="110.7800021"/>
    <n v="21"/>
    <n v="2"/>
    <n v="2.6315789473684208"/>
    <n v="55.390001050000002"/>
    <n v="1.7158893612601853E-2"/>
  </r>
  <r>
    <n v="1314361"/>
    <n v="1178"/>
    <n v="179928"/>
    <x v="0"/>
    <x v="1"/>
    <n v="105"/>
    <n v="596831"/>
    <n v="86"/>
    <n v="120.8799992"/>
    <n v="11"/>
    <n v="0"/>
    <n v="0"/>
    <n v="0"/>
    <n v="1.4409439187977834E-2"/>
  </r>
  <r>
    <n v="1314362"/>
    <n v="1178"/>
    <n v="179929"/>
    <x v="0"/>
    <x v="1"/>
    <n v="106"/>
    <n v="173912"/>
    <n v="26"/>
    <n v="35.540000319999997"/>
    <n v="2"/>
    <n v="1"/>
    <n v="3.8461538461538463"/>
    <n v="35.540000319999997"/>
    <n v="1.4950089700538204E-2"/>
  </r>
  <r>
    <n v="1314363"/>
    <n v="1178"/>
    <n v="179930"/>
    <x v="0"/>
    <x v="1"/>
    <n v="107"/>
    <n v="780967"/>
    <n v="86"/>
    <n v="119.64000179999999"/>
    <n v="20"/>
    <n v="4"/>
    <n v="4.6511627906976747"/>
    <n v="29.910000449999998"/>
    <n v="1.1011988982889163E-2"/>
  </r>
  <r>
    <n v="1314364"/>
    <n v="1178"/>
    <n v="179931"/>
    <x v="0"/>
    <x v="1"/>
    <n v="108"/>
    <n v="132124"/>
    <n v="8"/>
    <n v="11.18999994"/>
    <n v="4"/>
    <n v="0"/>
    <n v="0"/>
    <n v="0"/>
    <n v="6.0549181072325998E-3"/>
  </r>
  <r>
    <n v="1314365"/>
    <n v="1178"/>
    <n v="179932"/>
    <x v="0"/>
    <x v="1"/>
    <n v="109"/>
    <n v="623137"/>
    <n v="100"/>
    <n v="138.92000060000001"/>
    <n v="12"/>
    <n v="1"/>
    <n v="1"/>
    <n v="138.92000060000001"/>
    <n v="1.6047835387723728E-2"/>
  </r>
  <r>
    <n v="1314366"/>
    <n v="1178"/>
    <n v="179933"/>
    <x v="0"/>
    <x v="1"/>
    <n v="110"/>
    <n v="99020"/>
    <n v="10"/>
    <n v="14.48000044"/>
    <n v="4"/>
    <n v="1"/>
    <n v="10"/>
    <n v="14.48000044"/>
    <n v="1.0098969905069682E-2"/>
  </r>
  <r>
    <n v="1314367"/>
    <n v="1178"/>
    <n v="179934"/>
    <x v="0"/>
    <x v="1"/>
    <n v="111"/>
    <n v="665817"/>
    <n v="117"/>
    <n v="163.8000002"/>
    <n v="23"/>
    <n v="9"/>
    <n v="7.6923076923076925"/>
    <n v="18.200000022222223"/>
    <n v="1.7572396018725865E-2"/>
  </r>
  <r>
    <n v="1314368"/>
    <n v="1178"/>
    <n v="179935"/>
    <x v="0"/>
    <x v="1"/>
    <n v="112"/>
    <n v="699232"/>
    <n v="80"/>
    <n v="111.9899995"/>
    <n v="12"/>
    <n v="3"/>
    <n v="3.75"/>
    <n v="37.329999833333332"/>
    <n v="1.1441123976019403E-2"/>
  </r>
  <r>
    <n v="1314371"/>
    <n v="1178"/>
    <n v="179938"/>
    <x v="1"/>
    <x v="1"/>
    <n v="100"/>
    <n v="72982"/>
    <n v="11"/>
    <n v="15.04999995"/>
    <n v="1"/>
    <n v="0"/>
    <n v="0"/>
    <n v="0"/>
    <n v="1.5072209585925296E-2"/>
  </r>
  <r>
    <n v="1314372"/>
    <n v="1178"/>
    <n v="179939"/>
    <x v="1"/>
    <x v="1"/>
    <n v="101"/>
    <n v="975884"/>
    <n v="167"/>
    <n v="237.3199975"/>
    <n v="14"/>
    <n v="3"/>
    <n v="1.7964071856287425"/>
    <n v="79.106665833333338"/>
    <n v="1.711268962294699E-2"/>
  </r>
  <r>
    <n v="1314373"/>
    <n v="1178"/>
    <n v="179940"/>
    <x v="1"/>
    <x v="1"/>
    <n v="102"/>
    <n v="245607"/>
    <n v="33"/>
    <n v="47.879999519999998"/>
    <n v="3"/>
    <n v="1"/>
    <n v="3.0303030303030303"/>
    <n v="47.879999519999998"/>
    <n v="1.3436099133982339E-2"/>
  </r>
  <r>
    <n v="1314377"/>
    <n v="1178"/>
    <n v="179944"/>
    <x v="1"/>
    <x v="1"/>
    <n v="106"/>
    <n v="485369"/>
    <n v="114"/>
    <n v="164.64000150000001"/>
    <n v="3"/>
    <n v="0"/>
    <n v="0"/>
    <n v="0"/>
    <n v="2.3487284931670543E-2"/>
  </r>
  <r>
    <n v="1314378"/>
    <n v="1178"/>
    <n v="179945"/>
    <x v="1"/>
    <x v="1"/>
    <n v="107"/>
    <n v="866355"/>
    <n v="139"/>
    <n v="200.82999609999999"/>
    <n v="11"/>
    <n v="5"/>
    <n v="3.5971223021582732"/>
    <n v="40.165999219999996"/>
    <n v="1.6044231290868065E-2"/>
  </r>
  <r>
    <n v="1314379"/>
    <n v="1178"/>
    <n v="179946"/>
    <x v="1"/>
    <x v="1"/>
    <n v="108"/>
    <n v="502710"/>
    <n v="72"/>
    <n v="105.2199969"/>
    <n v="8"/>
    <n v="2"/>
    <n v="2.7777777777777777"/>
    <n v="52.609998449999999"/>
    <n v="1.4322372739750552E-2"/>
  </r>
  <r>
    <n v="1314380"/>
    <n v="1178"/>
    <n v="179947"/>
    <x v="1"/>
    <x v="1"/>
    <n v="109"/>
    <n v="475184"/>
    <n v="88"/>
    <n v="127.3200028"/>
    <n v="4"/>
    <n v="1"/>
    <n v="1.1363636363636365"/>
    <n v="127.3200028"/>
    <n v="1.8519142058655173E-2"/>
  </r>
  <r>
    <n v="1314381"/>
    <n v="1178"/>
    <n v="179948"/>
    <x v="1"/>
    <x v="1"/>
    <n v="110"/>
    <n v="357401"/>
    <n v="47"/>
    <n v="68.670000079999994"/>
    <n v="8"/>
    <n v="1"/>
    <n v="2.1276595744680851"/>
    <n v="68.670000079999994"/>
    <n v="1.315049482234241E-2"/>
  </r>
  <r>
    <n v="1314382"/>
    <n v="1178"/>
    <n v="179949"/>
    <x v="1"/>
    <x v="1"/>
    <n v="111"/>
    <n v="99810"/>
    <n v="14"/>
    <n v="20.050000189999999"/>
    <n v="2"/>
    <n v="0"/>
    <n v="0"/>
    <n v="0"/>
    <n v="1.4026650636208797E-2"/>
  </r>
  <r>
    <n v="1314383"/>
    <n v="1178"/>
    <n v="179950"/>
    <x v="1"/>
    <x v="1"/>
    <n v="112"/>
    <n v="81569"/>
    <n v="6"/>
    <n v="9.4099999669999992"/>
    <n v="3"/>
    <n v="1"/>
    <n v="16.666666666666664"/>
    <n v="9.4099999669999992"/>
    <n v="7.3557356348612837E-3"/>
  </r>
  <r>
    <n v="1314384"/>
    <n v="1178"/>
    <n v="179951"/>
    <x v="1"/>
    <x v="1"/>
    <n v="113"/>
    <n v="441192"/>
    <n v="53"/>
    <n v="77.599999789999998"/>
    <n v="6"/>
    <n v="2"/>
    <n v="3.7735849056603774"/>
    <n v="38.799999894999999"/>
    <n v="1.2012910478884477E-2"/>
  </r>
  <r>
    <n v="1314385"/>
    <n v="1178"/>
    <n v="179952"/>
    <x v="1"/>
    <x v="1"/>
    <n v="114"/>
    <n v="90470"/>
    <n v="11"/>
    <n v="16.730000019999999"/>
    <n v="1"/>
    <n v="1"/>
    <n v="9.0909090909090917"/>
    <n v="16.730000019999999"/>
    <n v="1.2158726649718139E-2"/>
  </r>
  <r>
    <n v="1314386"/>
    <n v="1178"/>
    <n v="179953"/>
    <x v="2"/>
    <x v="1"/>
    <n v="100"/>
    <n v="834243"/>
    <n v="166"/>
    <n v="246.74999750000001"/>
    <n v="18"/>
    <n v="7"/>
    <n v="4.2168674698795181"/>
    <n v="35.249999642857141"/>
    <n v="1.9898279038601464E-2"/>
  </r>
  <r>
    <n v="1314387"/>
    <n v="1178"/>
    <n v="179954"/>
    <x v="2"/>
    <x v="1"/>
    <n v="101"/>
    <n v="696612"/>
    <n v="152"/>
    <n v="223.18999479999999"/>
    <n v="31"/>
    <n v="9"/>
    <n v="5.9210526315789469"/>
    <n v="24.79888831111111"/>
    <n v="2.1819894001251772E-2"/>
  </r>
  <r>
    <n v="1314388"/>
    <n v="1178"/>
    <n v="179955"/>
    <x v="2"/>
    <x v="1"/>
    <n v="102"/>
    <n v="329333"/>
    <n v="48"/>
    <n v="67.609999180000003"/>
    <n v="1"/>
    <n v="0"/>
    <n v="0"/>
    <n v="0"/>
    <n v="1.4574913537361881E-2"/>
  </r>
  <r>
    <n v="1314389"/>
    <n v="1178"/>
    <n v="179956"/>
    <x v="2"/>
    <x v="1"/>
    <n v="103"/>
    <n v="1114711"/>
    <n v="224"/>
    <n v="319.00000189999997"/>
    <n v="6"/>
    <n v="0"/>
    <n v="0"/>
    <n v="0"/>
    <n v="2.0094894551143747E-2"/>
  </r>
  <r>
    <n v="1314390"/>
    <n v="1178"/>
    <n v="179957"/>
    <x v="2"/>
    <x v="1"/>
    <n v="104"/>
    <n v="267316"/>
    <n v="58"/>
    <n v="82.929998870000006"/>
    <n v="3"/>
    <n v="0"/>
    <n v="0"/>
    <n v="0"/>
    <n v="2.1697167397387362E-2"/>
  </r>
  <r>
    <n v="1314391"/>
    <n v="1178"/>
    <n v="179958"/>
    <x v="2"/>
    <x v="1"/>
    <n v="105"/>
    <n v="228629"/>
    <n v="38"/>
    <n v="57"/>
    <n v="2"/>
    <n v="0"/>
    <n v="0"/>
    <n v="0"/>
    <n v="1.6620813632566296E-2"/>
  </r>
  <r>
    <n v="1314392"/>
    <n v="1178"/>
    <n v="179959"/>
    <x v="2"/>
    <x v="1"/>
    <n v="106"/>
    <n v="758340"/>
    <n v="159"/>
    <n v="233.11000200000001"/>
    <n v="13"/>
    <n v="4"/>
    <n v="2.5157232704402519"/>
    <n v="58.277500500000002"/>
    <n v="2.0966848643088853E-2"/>
  </r>
  <r>
    <n v="1314393"/>
    <n v="1178"/>
    <n v="179960"/>
    <x v="2"/>
    <x v="1"/>
    <n v="107"/>
    <n v="877535"/>
    <n v="149"/>
    <n v="217.7799966"/>
    <n v="5"/>
    <n v="2"/>
    <n v="1.3422818791946309"/>
    <n v="108.8899983"/>
    <n v="1.6979379739839436E-2"/>
  </r>
  <r>
    <n v="1314394"/>
    <n v="1178"/>
    <n v="179961"/>
    <x v="2"/>
    <x v="1"/>
    <n v="108"/>
    <n v="1357386"/>
    <n v="223"/>
    <n v="323.06000710000001"/>
    <n v="10"/>
    <n v="1"/>
    <n v="0.44843049327354262"/>
    <n v="323.06000710000001"/>
    <n v="1.6428635627595983E-2"/>
  </r>
  <r>
    <n v="1314395"/>
    <n v="1178"/>
    <n v="179962"/>
    <x v="2"/>
    <x v="1"/>
    <n v="109"/>
    <n v="280240"/>
    <n v="61"/>
    <n v="87.990001680000006"/>
    <n v="2"/>
    <n v="2"/>
    <n v="3.278688524590164"/>
    <n v="43.995000840000003"/>
    <n v="2.1767056808449901E-2"/>
  </r>
  <r>
    <n v="1314396"/>
    <n v="1178"/>
    <n v="179963"/>
    <x v="2"/>
    <x v="1"/>
    <n v="110"/>
    <n v="419922"/>
    <n v="75"/>
    <n v="105.4500008"/>
    <n v="3"/>
    <n v="1"/>
    <n v="1.3333333333333335"/>
    <n v="105.4500008"/>
    <n v="1.7860459799677084E-2"/>
  </r>
  <r>
    <n v="1314397"/>
    <n v="1178"/>
    <n v="179964"/>
    <x v="2"/>
    <x v="1"/>
    <n v="111"/>
    <n v="402975"/>
    <n v="83"/>
    <n v="120.8999977"/>
    <n v="1"/>
    <n v="0"/>
    <n v="0"/>
    <n v="0"/>
    <n v="2.0596811216576711E-2"/>
  </r>
  <r>
    <n v="1314398"/>
    <n v="1178"/>
    <n v="179965"/>
    <x v="2"/>
    <x v="1"/>
    <n v="112"/>
    <n v="1137635"/>
    <n v="211"/>
    <n v="301.0499992"/>
    <n v="30"/>
    <n v="10"/>
    <n v="4.7393364928909953"/>
    <n v="30.104999920000001"/>
    <n v="1.8547249337441271E-2"/>
  </r>
  <r>
    <n v="1314400"/>
    <n v="1178"/>
    <n v="179967"/>
    <x v="2"/>
    <x v="1"/>
    <n v="114"/>
    <n v="250234"/>
    <n v="40"/>
    <n v="62.31999922"/>
    <n v="4"/>
    <n v="1"/>
    <n v="2.5"/>
    <n v="62.31999922"/>
    <n v="1.5985038004427854E-2"/>
  </r>
  <r>
    <n v="1314401"/>
    <n v="1178"/>
    <n v="179968"/>
    <x v="3"/>
    <x v="1"/>
    <n v="100"/>
    <n v="904907"/>
    <n v="195"/>
    <n v="279.21999499999998"/>
    <n v="11"/>
    <n v="1"/>
    <n v="0.51282051282051277"/>
    <n v="279.21999499999998"/>
    <n v="2.1549175771653883E-2"/>
  </r>
  <r>
    <n v="1314402"/>
    <n v="1178"/>
    <n v="179969"/>
    <x v="3"/>
    <x v="1"/>
    <n v="101"/>
    <n v="589270"/>
    <n v="107"/>
    <n v="158.05000229999999"/>
    <n v="10"/>
    <n v="4"/>
    <n v="3.7383177570093453"/>
    <n v="39.512500574999997"/>
    <n v="1.8158059972508356E-2"/>
  </r>
  <r>
    <n v="1314403"/>
    <n v="1178"/>
    <n v="179970"/>
    <x v="3"/>
    <x v="1"/>
    <n v="102"/>
    <n v="168714"/>
    <n v="24"/>
    <n v="36.01000071"/>
    <n v="2"/>
    <n v="2"/>
    <n v="8.3333333333333321"/>
    <n v="18.005000355"/>
    <n v="1.4225256943703546E-2"/>
  </r>
  <r>
    <n v="1314404"/>
    <n v="1178"/>
    <n v="179971"/>
    <x v="3"/>
    <x v="1"/>
    <n v="103"/>
    <n v="71982"/>
    <n v="11"/>
    <n v="16.340000509999999"/>
    <n v="1"/>
    <n v="0"/>
    <n v="0"/>
    <n v="0"/>
    <n v="1.5281598177322109E-2"/>
  </r>
  <r>
    <n v="1314405"/>
    <n v="1178"/>
    <n v="179972"/>
    <x v="3"/>
    <x v="1"/>
    <n v="104"/>
    <n v="558666"/>
    <n v="110"/>
    <n v="162.63999749999999"/>
    <n v="14"/>
    <n v="5"/>
    <n v="4.5454545454545459"/>
    <n v="32.5279995"/>
    <n v="1.9689760966301869E-2"/>
  </r>
  <r>
    <n v="1314406"/>
    <n v="1178"/>
    <n v="179973"/>
    <x v="3"/>
    <x v="1"/>
    <n v="105"/>
    <n v="1118200"/>
    <n v="235"/>
    <n v="333.74999430000003"/>
    <n v="11"/>
    <n v="4"/>
    <n v="1.7021276595744681"/>
    <n v="83.437498575000006"/>
    <n v="2.1015918440350563E-2"/>
  </r>
  <r>
    <n v="1314407"/>
    <n v="1178"/>
    <n v="179974"/>
    <x v="3"/>
    <x v="1"/>
    <n v="106"/>
    <n v="107100"/>
    <n v="23"/>
    <n v="33.71000051"/>
    <n v="1"/>
    <n v="0"/>
    <n v="0"/>
    <n v="0"/>
    <n v="2.1475256769374416E-2"/>
  </r>
  <r>
    <n v="1314408"/>
    <n v="1178"/>
    <n v="179975"/>
    <x v="3"/>
    <x v="1"/>
    <n v="107"/>
    <n v="877769"/>
    <n v="160"/>
    <n v="232.5900005"/>
    <n v="13"/>
    <n v="4"/>
    <n v="2.5"/>
    <n v="58.147500125000001"/>
    <n v="1.822803038156964E-2"/>
  </r>
  <r>
    <n v="1314409"/>
    <n v="1178"/>
    <n v="179976"/>
    <x v="3"/>
    <x v="1"/>
    <n v="108"/>
    <n v="212508"/>
    <n v="33"/>
    <n v="47.690000060000003"/>
    <n v="4"/>
    <n v="1"/>
    <n v="3.0303030303030303"/>
    <n v="47.690000060000003"/>
    <n v="1.5528827150036704E-2"/>
  </r>
  <r>
    <n v="1314410"/>
    <n v="1178"/>
    <n v="179977"/>
    <x v="3"/>
    <x v="1"/>
    <n v="109"/>
    <n v="1129773"/>
    <n v="252"/>
    <n v="358.18999700000001"/>
    <n v="13"/>
    <n v="2"/>
    <n v="0.79365079365079361"/>
    <n v="179.0949985"/>
    <n v="2.2305365768167589E-2"/>
  </r>
  <r>
    <n v="1314411"/>
    <n v="1178"/>
    <n v="179978"/>
    <x v="3"/>
    <x v="1"/>
    <n v="110"/>
    <n v="637549"/>
    <n v="120"/>
    <n v="173.88000349999999"/>
    <n v="3"/>
    <n v="0"/>
    <n v="0"/>
    <n v="0"/>
    <n v="1.882208269482032E-2"/>
  </r>
  <r>
    <n v="1314412"/>
    <n v="1178"/>
    <n v="179979"/>
    <x v="3"/>
    <x v="1"/>
    <n v="111"/>
    <n v="151531"/>
    <n v="28"/>
    <n v="40.28999949"/>
    <n v="2"/>
    <n v="0"/>
    <n v="0"/>
    <n v="0"/>
    <n v="1.8478067194171489E-2"/>
  </r>
  <r>
    <n v="1314414"/>
    <n v="1178"/>
    <n v="179981"/>
    <x v="3"/>
    <x v="1"/>
    <n v="113"/>
    <n v="790253"/>
    <n v="135"/>
    <n v="198.71000050000001"/>
    <n v="8"/>
    <n v="2"/>
    <n v="1.4814814814814816"/>
    <n v="99.355000250000003"/>
    <n v="1.7083136666358748E-2"/>
  </r>
  <r>
    <n v="1314415"/>
    <n v="1178"/>
    <n v="179982"/>
    <x v="3"/>
    <x v="1"/>
    <n v="114"/>
    <n v="513161"/>
    <n v="114"/>
    <n v="165.60999870000001"/>
    <n v="5"/>
    <n v="2"/>
    <n v="1.7543859649122806"/>
    <n v="82.804999350000003"/>
    <n v="2.221525018463991E-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3">
  <r>
    <x v="0"/>
    <x v="0"/>
    <n v="15"/>
    <n v="1.43"/>
    <n v="0.19"/>
    <x v="0"/>
    <n v="-0.30690010602583095"/>
  </r>
  <r>
    <x v="0"/>
    <x v="0"/>
    <n v="16"/>
    <n v="0"/>
    <n v="0.10189799132187448"/>
    <x v="1"/>
    <n v="-0.85442776456294867"/>
  </r>
  <r>
    <x v="0"/>
    <x v="0"/>
    <n v="20"/>
    <n v="0"/>
    <n v="0"/>
    <x v="1"/>
    <n v="-1.4876933329103568"/>
  </r>
  <r>
    <x v="0"/>
    <x v="0"/>
    <n v="28"/>
    <n v="0"/>
    <n v="0.29349612585113877"/>
    <x v="1"/>
    <n v="0.33629739088897509"/>
  </r>
  <r>
    <x v="0"/>
    <x v="0"/>
    <n v="28"/>
    <n v="1.289999962"/>
    <n v="0.31212193612388095"/>
    <x v="2"/>
    <n v="0.45205123623260768"/>
  </r>
  <r>
    <x v="0"/>
    <x v="0"/>
    <n v="29"/>
    <n v="0"/>
    <n v="0"/>
    <x v="1"/>
    <n v="-1.4876933329103568"/>
  </r>
  <r>
    <x v="0"/>
    <x v="0"/>
    <n v="15"/>
    <n v="0"/>
    <n v="0.30547550310598787"/>
    <x v="1"/>
    <n v="0.41074564101960859"/>
  </r>
  <r>
    <x v="0"/>
    <x v="0"/>
    <n v="16"/>
    <n v="1.269999981"/>
    <n v="0.11597114245274404"/>
    <x v="3"/>
    <n v="-0.76696733542477447"/>
  </r>
  <r>
    <x v="0"/>
    <x v="0"/>
    <n v="27"/>
    <n v="0"/>
    <n v="0.63694267515923564"/>
    <x v="1"/>
    <n v="2.4707150709935179"/>
  </r>
  <r>
    <x v="0"/>
    <x v="0"/>
    <n v="28"/>
    <n v="0"/>
    <n v="0.33256156251315511"/>
    <x v="1"/>
    <n v="0.57907740676158215"/>
  </r>
  <r>
    <x v="0"/>
    <x v="0"/>
    <n v="31"/>
    <n v="0"/>
    <n v="0"/>
    <x v="1"/>
    <n v="-1.4876933329103568"/>
  </r>
  <r>
    <x v="0"/>
    <x v="0"/>
    <n v="7"/>
    <n v="0"/>
    <n v="0"/>
    <x v="1"/>
    <n v="-1.4876933329103568"/>
  </r>
  <r>
    <x v="0"/>
    <x v="0"/>
    <n v="16"/>
    <n v="0"/>
    <n v="0"/>
    <x v="1"/>
    <n v="-1.4876933329103568"/>
  </r>
  <r>
    <x v="0"/>
    <x v="0"/>
    <n v="16"/>
    <n v="0"/>
    <n v="0"/>
    <x v="1"/>
    <n v="-1.4876933329103568"/>
  </r>
  <r>
    <x v="0"/>
    <x v="0"/>
    <n v="20"/>
    <n v="10.280000210000001"/>
    <n v="0.70079761469766177"/>
    <x v="4"/>
    <n v="2.8675544399940152"/>
  </r>
  <r>
    <x v="0"/>
    <x v="0"/>
    <n v="28"/>
    <n v="0"/>
    <n v="0"/>
    <x v="1"/>
    <n v="-1.4876933329103568"/>
  </r>
  <r>
    <x v="0"/>
    <x v="0"/>
    <n v="30"/>
    <n v="0"/>
    <n v="0.24728850021691978"/>
    <x v="1"/>
    <n v="4.9130804682124704E-2"/>
  </r>
  <r>
    <x v="0"/>
    <x v="0"/>
    <n v="31"/>
    <n v="0"/>
    <n v="0"/>
    <x v="1"/>
    <n v="-1.4876933329103568"/>
  </r>
  <r>
    <x v="1"/>
    <x v="0"/>
    <n v="15"/>
    <n v="0"/>
    <n v="0.36524747287659393"/>
    <x v="1"/>
    <n v="0.78221057292844154"/>
  </r>
  <r>
    <x v="1"/>
    <x v="0"/>
    <n v="16"/>
    <n v="4.6300001139999996"/>
    <n v="0.22020356292209642"/>
    <x v="5"/>
    <n v="-0.11919398746692542"/>
  </r>
  <r>
    <x v="1"/>
    <x v="0"/>
    <n v="15"/>
    <n v="0"/>
    <n v="0"/>
    <x v="1"/>
    <n v="-1.4876933329103568"/>
  </r>
  <r>
    <x v="1"/>
    <x v="0"/>
    <n v="15"/>
    <n v="0"/>
    <n v="0.36595623878295008"/>
    <x v="1"/>
    <n v="0.78661534125303112"/>
  </r>
  <r>
    <x v="1"/>
    <x v="0"/>
    <n v="16"/>
    <n v="0"/>
    <n v="0.25020508219852333"/>
    <x v="1"/>
    <n v="6.7256490205971659E-2"/>
  </r>
  <r>
    <x v="1"/>
    <x v="0"/>
    <n v="16"/>
    <n v="3.0599999430000002"/>
    <n v="0.25096366300336259"/>
    <x v="6"/>
    <n v="7.1970843239649598E-2"/>
  </r>
  <r>
    <x v="1"/>
    <x v="0"/>
    <n v="16"/>
    <n v="0"/>
    <n v="0"/>
    <x v="1"/>
    <n v="-1.4876933329103568"/>
  </r>
  <r>
    <x v="1"/>
    <x v="0"/>
    <n v="7"/>
    <n v="0"/>
    <n v="0"/>
    <x v="1"/>
    <n v="-1.4876933329103568"/>
  </r>
  <r>
    <x v="1"/>
    <x v="0"/>
    <n v="29"/>
    <n v="2.9800000190000002"/>
    <n v="0.40053763696236561"/>
    <x v="7"/>
    <n v="1.0015283978132981"/>
  </r>
  <r>
    <x v="2"/>
    <x v="0"/>
    <n v="16"/>
    <n v="0"/>
    <n v="0.28880866949196882"/>
    <x v="1"/>
    <n v="0.30716625025621364"/>
  </r>
  <r>
    <x v="2"/>
    <x v="0"/>
    <n v="16"/>
    <n v="1.690000057"/>
    <n v="0.15397230840014578"/>
    <x v="8"/>
    <n v="-0.53080144403315932"/>
  </r>
  <r>
    <x v="2"/>
    <x v="0"/>
    <n v="16"/>
    <n v="0"/>
    <n v="0"/>
    <x v="1"/>
    <n v="-1.4876933329103568"/>
  </r>
  <r>
    <x v="2"/>
    <x v="0"/>
    <n v="15"/>
    <n v="0"/>
    <n v="0"/>
    <x v="1"/>
    <n v="-1.4876933329103568"/>
  </r>
  <r>
    <x v="2"/>
    <x v="0"/>
    <n v="16"/>
    <n v="8.4700001480000005"/>
    <n v="0.35562833891757989"/>
    <x v="9"/>
    <n v="0.72243052962686938"/>
  </r>
  <r>
    <x v="3"/>
    <x v="0"/>
    <n v="16"/>
    <n v="0"/>
    <n v="0.33499915657292906"/>
    <x v="1"/>
    <n v="0.59422632547566123"/>
  </r>
  <r>
    <x v="3"/>
    <x v="0"/>
    <n v="24"/>
    <n v="0"/>
    <n v="0.64388963162505475"/>
    <x v="1"/>
    <n v="2.5138883296372065"/>
  </r>
  <r>
    <x v="3"/>
    <x v="0"/>
    <n v="21"/>
    <n v="1.5299999710000001"/>
    <n v="0.70119155407882672"/>
    <x v="10"/>
    <n v="2.8700026555365552"/>
  </r>
  <r>
    <x v="0"/>
    <x v="1"/>
    <n v="16"/>
    <n v="0"/>
    <n v="0"/>
    <x v="1"/>
    <n v="-1.4876933329103568"/>
  </r>
  <r>
    <x v="0"/>
    <x v="1"/>
    <n v="16"/>
    <n v="18.06999969"/>
    <n v="0.31336165247550507"/>
    <x v="11"/>
    <n v="0.45975570292342749"/>
  </r>
  <r>
    <x v="0"/>
    <x v="1"/>
    <n v="32"/>
    <n v="1.6100000139999999"/>
    <n v="0.52086703785182786"/>
    <x v="12"/>
    <n v="1.7493396692098764"/>
  </r>
  <r>
    <x v="0"/>
    <x v="1"/>
    <n v="15"/>
    <n v="0"/>
    <n v="0.23733547207818109"/>
    <x v="1"/>
    <n v="-1.2724291176895006E-2"/>
  </r>
  <r>
    <x v="0"/>
    <x v="1"/>
    <n v="16"/>
    <n v="0"/>
    <n v="0.23808294858751225"/>
    <x v="1"/>
    <n v="-8.078948021771221E-3"/>
  </r>
  <r>
    <x v="0"/>
    <x v="1"/>
    <n v="18"/>
    <n v="0"/>
    <n v="0"/>
    <x v="1"/>
    <n v="-1.4876933329103568"/>
  </r>
  <r>
    <x v="0"/>
    <x v="1"/>
    <n v="27"/>
    <n v="0"/>
    <n v="0"/>
    <x v="1"/>
    <n v="-1.4876933329103568"/>
  </r>
  <r>
    <x v="0"/>
    <x v="1"/>
    <n v="15"/>
    <n v="0"/>
    <n v="0.28124417768672011"/>
    <x v="1"/>
    <n v="0.26015519400115483"/>
  </r>
  <r>
    <x v="0"/>
    <x v="1"/>
    <n v="29"/>
    <n v="9.4300000669999999"/>
    <n v="0.42437334354889522"/>
    <x v="13"/>
    <n v="1.1496601919995142"/>
  </r>
  <r>
    <x v="0"/>
    <x v="1"/>
    <n v="63"/>
    <n v="0"/>
    <n v="0"/>
    <x v="1"/>
    <n v="-1.4876933329103568"/>
  </r>
  <r>
    <x v="0"/>
    <x v="1"/>
    <n v="65"/>
    <n v="0"/>
    <n v="0.53460327505952843"/>
    <x v="1"/>
    <n v="1.8347062789874133"/>
  </r>
  <r>
    <x v="1"/>
    <x v="1"/>
    <n v="25"/>
    <n v="0"/>
    <n v="0.48644339274322168"/>
    <x v="1"/>
    <n v="1.5354070008471459"/>
  </r>
  <r>
    <x v="1"/>
    <x v="1"/>
    <n v="27"/>
    <n v="2.7999999519999998"/>
    <n v="0.47748975989085946"/>
    <x v="14"/>
    <n v="1.4797628480677769"/>
  </r>
  <r>
    <x v="1"/>
    <x v="1"/>
    <n v="20"/>
    <n v="0"/>
    <n v="0.57491916061803805"/>
    <x v="1"/>
    <n v="2.0852574611102543"/>
  </r>
  <r>
    <x v="2"/>
    <x v="1"/>
    <n v="15"/>
    <n v="1.1299999949999999"/>
    <n v="0.29643231768100731"/>
    <x v="15"/>
    <n v="0.35454494576025114"/>
  </r>
  <r>
    <x v="3"/>
    <x v="1"/>
    <n v="10"/>
    <n v="5.7300000190000002"/>
    <n v="0.51165282784177157"/>
    <x v="16"/>
    <n v="1.6920761072574233"/>
  </r>
  <r>
    <x v="3"/>
    <x v="1"/>
    <n v="19"/>
    <n v="0"/>
    <n v="0"/>
    <x v="1"/>
    <n v="-1.4876933329103568"/>
  </r>
  <r>
    <x v="3"/>
    <x v="1"/>
    <n v="63"/>
    <n v="0"/>
    <n v="0.53380377845435922"/>
    <x v="1"/>
    <n v="1.8297376464805661"/>
  </r>
  <r>
    <x v="3"/>
    <x v="1"/>
    <n v="10"/>
    <n v="0"/>
    <n v="0"/>
    <x v="1"/>
    <n v="-1.4876933329103568"/>
  </r>
  <r>
    <x v="0"/>
    <x v="0"/>
    <n v="10"/>
    <n v="0"/>
    <n v="0"/>
    <x v="1"/>
    <n v="-1.4876933329103568"/>
  </r>
  <r>
    <x v="0"/>
    <x v="0"/>
    <n v="10"/>
    <n v="5.6299999950000004"/>
    <n v="0.42238727548953409"/>
    <x v="17"/>
    <n v="1.1373173724593808"/>
  </r>
  <r>
    <x v="0"/>
    <x v="0"/>
    <n v="15"/>
    <n v="0"/>
    <n v="0.28113332110696243"/>
    <x v="1"/>
    <n v="0.2594662534825577"/>
  </r>
  <r>
    <x v="0"/>
    <x v="0"/>
    <n v="21"/>
    <n v="0"/>
    <n v="0"/>
    <x v="1"/>
    <n v="-1.4876933329103568"/>
  </r>
  <r>
    <x v="0"/>
    <x v="0"/>
    <n v="25"/>
    <n v="0"/>
    <n v="0"/>
    <x v="1"/>
    <n v="-1.4876933329103568"/>
  </r>
  <r>
    <x v="0"/>
    <x v="0"/>
    <n v="26"/>
    <n v="0"/>
    <n v="0"/>
    <x v="1"/>
    <n v="-1.4876933329103568"/>
  </r>
  <r>
    <x v="0"/>
    <x v="0"/>
    <n v="29"/>
    <n v="0"/>
    <n v="0.1935243695571269"/>
    <x v="1"/>
    <n v="-0.28499720233060222"/>
  </r>
  <r>
    <x v="0"/>
    <x v="0"/>
    <n v="36"/>
    <n v="0"/>
    <n v="0"/>
    <x v="1"/>
    <n v="-1.4876933329103568"/>
  </r>
  <r>
    <x v="0"/>
    <x v="0"/>
    <n v="36"/>
    <n v="0"/>
    <n v="0"/>
    <x v="1"/>
    <n v="-1.4876933329103568"/>
  </r>
  <r>
    <x v="1"/>
    <x v="0"/>
    <n v="10"/>
    <n v="1.460000038"/>
    <n v="0.33009270585575406"/>
    <x v="18"/>
    <n v="0.56373420034469834"/>
  </r>
  <r>
    <x v="1"/>
    <x v="0"/>
    <n v="16"/>
    <n v="2.8399999139999998"/>
    <n v="0.2293652006137942"/>
    <x v="19"/>
    <n v="-6.2257146764153178E-2"/>
  </r>
  <r>
    <x v="1"/>
    <x v="0"/>
    <n v="20"/>
    <n v="1.3500000240000001"/>
    <n v="0.45949626412525529"/>
    <x v="20"/>
    <n v="1.3679386484467202"/>
  </r>
  <r>
    <x v="1"/>
    <x v="0"/>
    <n v="23"/>
    <n v="0"/>
    <n v="0"/>
    <x v="1"/>
    <n v="-1.4876933329103568"/>
  </r>
  <r>
    <x v="1"/>
    <x v="0"/>
    <n v="26"/>
    <n v="0"/>
    <n v="0"/>
    <x v="1"/>
    <n v="-1.4876933329103568"/>
  </r>
  <r>
    <x v="1"/>
    <x v="0"/>
    <n v="27"/>
    <n v="0"/>
    <n v="0.55652342237708097"/>
    <x v="1"/>
    <n v="1.9709334446972926"/>
  </r>
  <r>
    <x v="1"/>
    <x v="0"/>
    <n v="28"/>
    <n v="0"/>
    <n v="0.48189853723211046"/>
    <x v="1"/>
    <n v="1.5071620818750988"/>
  </r>
  <r>
    <x v="1"/>
    <x v="0"/>
    <n v="29"/>
    <n v="0"/>
    <n v="0.36601414114163516"/>
    <x v="1"/>
    <n v="0.78697518711069425"/>
  </r>
  <r>
    <x v="2"/>
    <x v="0"/>
    <n v="29"/>
    <n v="0"/>
    <n v="0.1712284410429368"/>
    <x v="1"/>
    <n v="-0.42355973589195611"/>
  </r>
  <r>
    <x v="2"/>
    <x v="0"/>
    <n v="36"/>
    <n v="0"/>
    <n v="0"/>
    <x v="1"/>
    <n v="-1.4876933329103568"/>
  </r>
  <r>
    <x v="3"/>
    <x v="0"/>
    <n v="18"/>
    <n v="0"/>
    <n v="0"/>
    <x v="1"/>
    <n v="-1.4876933329103568"/>
  </r>
  <r>
    <x v="3"/>
    <x v="0"/>
    <n v="19"/>
    <n v="0"/>
    <n v="0"/>
    <x v="1"/>
    <n v="-1.4876933329103568"/>
  </r>
  <r>
    <x v="3"/>
    <x v="0"/>
    <n v="29"/>
    <n v="0"/>
    <n v="0.39078922539652211"/>
    <x v="1"/>
    <n v="0.94094493281418878"/>
  </r>
  <r>
    <x v="3"/>
    <x v="0"/>
    <n v="31"/>
    <n v="0"/>
    <n v="0"/>
    <x v="1"/>
    <n v="-1.4876933329103568"/>
  </r>
  <r>
    <x v="0"/>
    <x v="1"/>
    <n v="10"/>
    <n v="1.5299999710000001"/>
    <n v="0.27439023870157819"/>
    <x v="10"/>
    <n v="0.21756001120570548"/>
  </r>
  <r>
    <x v="0"/>
    <x v="1"/>
    <n v="16"/>
    <n v="0"/>
    <n v="0"/>
    <x v="1"/>
    <n v="-1.4876933329103568"/>
  </r>
  <r>
    <x v="0"/>
    <x v="1"/>
    <n v="16"/>
    <n v="10.03000009"/>
    <n v="0.25497623331723313"/>
    <x v="21"/>
    <n v="9.6907768760787716E-2"/>
  </r>
  <r>
    <x v="0"/>
    <x v="1"/>
    <n v="18"/>
    <n v="0"/>
    <n v="0"/>
    <x v="1"/>
    <n v="-1.4876933329103568"/>
  </r>
  <r>
    <x v="0"/>
    <x v="1"/>
    <n v="18"/>
    <n v="0"/>
    <n v="0"/>
    <x v="1"/>
    <n v="-1.4876933329103568"/>
  </r>
  <r>
    <x v="0"/>
    <x v="1"/>
    <n v="26"/>
    <n v="0"/>
    <n v="0.31530528970991911"/>
    <x v="1"/>
    <n v="0.47183482756509415"/>
  </r>
  <r>
    <x v="0"/>
    <x v="1"/>
    <n v="27"/>
    <n v="6.7633334400000003"/>
    <n v="0.35582758093367473"/>
    <x v="22"/>
    <n v="0.72366875922221463"/>
  </r>
  <r>
    <x v="0"/>
    <x v="1"/>
    <n v="27"/>
    <n v="1.3899999860000001"/>
    <n v="0.25490555400696863"/>
    <x v="23"/>
    <n v="9.6468517966886713E-2"/>
  </r>
  <r>
    <x v="0"/>
    <x v="1"/>
    <n v="29"/>
    <n v="0"/>
    <n v="0.37617555341862235"/>
    <x v="1"/>
    <n v="0.85012532812252439"/>
  </r>
  <r>
    <x v="0"/>
    <x v="1"/>
    <n v="31"/>
    <n v="1.5700000519999999"/>
    <n v="0.3686311462784691"/>
    <x v="24"/>
    <n v="0.80323909205961808"/>
  </r>
  <r>
    <x v="0"/>
    <x v="1"/>
    <n v="64"/>
    <n v="0"/>
    <n v="0"/>
    <x v="1"/>
    <n v="-1.4876933329103568"/>
  </r>
  <r>
    <x v="0"/>
    <x v="1"/>
    <n v="64"/>
    <n v="1.289999962"/>
    <n v="0.24234453541236145"/>
    <x v="2"/>
    <n v="1.8405540707503876E-2"/>
  </r>
  <r>
    <x v="1"/>
    <x v="1"/>
    <n v="10"/>
    <n v="1.4099999670000001"/>
    <n v="0.2806528596735669"/>
    <x v="25"/>
    <n v="0.25648032923870157"/>
  </r>
  <r>
    <x v="1"/>
    <x v="1"/>
    <n v="16"/>
    <n v="16.665000020000001"/>
    <n v="0.31849629271462426"/>
    <x v="26"/>
    <n v="0.49166595774890476"/>
  </r>
  <r>
    <x v="1"/>
    <x v="1"/>
    <n v="22"/>
    <n v="3.340000093"/>
    <n v="0.39275636088899341"/>
    <x v="27"/>
    <n v="0.95317009210826387"/>
  </r>
  <r>
    <x v="1"/>
    <x v="1"/>
    <n v="27"/>
    <n v="0"/>
    <n v="0.39700153237658431"/>
    <x v="1"/>
    <n v="0.97955256442147776"/>
  </r>
  <r>
    <x v="1"/>
    <x v="1"/>
    <n v="29"/>
    <n v="5.2100000380000004"/>
    <n v="0.42005966604853667"/>
    <x v="28"/>
    <n v="1.1228519752869481"/>
  </r>
  <r>
    <x v="1"/>
    <x v="1"/>
    <n v="32"/>
    <n v="0"/>
    <n v="0"/>
    <x v="1"/>
    <n v="-1.4876933329103568"/>
  </r>
  <r>
    <x v="1"/>
    <x v="1"/>
    <n v="36"/>
    <n v="0"/>
    <n v="0"/>
    <x v="1"/>
    <n v="-1.4876933329103568"/>
  </r>
  <r>
    <x v="1"/>
    <x v="1"/>
    <n v="63"/>
    <n v="0"/>
    <n v="0"/>
    <x v="1"/>
    <n v="-1.4876933329103568"/>
  </r>
  <r>
    <x v="1"/>
    <x v="1"/>
    <n v="64"/>
    <n v="0"/>
    <n v="0"/>
    <x v="1"/>
    <n v="-1.4876933329103568"/>
  </r>
  <r>
    <x v="2"/>
    <x v="1"/>
    <n v="7"/>
    <n v="0"/>
    <n v="0"/>
    <x v="1"/>
    <n v="-1.4876933329103568"/>
  </r>
  <r>
    <x v="2"/>
    <x v="1"/>
    <n v="21"/>
    <n v="0"/>
    <n v="0"/>
    <x v="1"/>
    <n v="-1.4876933329103568"/>
  </r>
  <r>
    <x v="2"/>
    <x v="1"/>
    <n v="26"/>
    <n v="0"/>
    <n v="0.34023453945272913"/>
    <x v="1"/>
    <n v="0.62676266571047778"/>
  </r>
  <r>
    <x v="2"/>
    <x v="1"/>
    <n v="27"/>
    <n v="0"/>
    <n v="0.49519660740361204"/>
    <x v="1"/>
    <n v="1.5898056144495418"/>
  </r>
  <r>
    <x v="2"/>
    <x v="1"/>
    <n v="28"/>
    <n v="0"/>
    <n v="0"/>
    <x v="1"/>
    <n v="-1.4876933329103568"/>
  </r>
  <r>
    <x v="2"/>
    <x v="1"/>
    <n v="63"/>
    <n v="0"/>
    <n v="0.32864914959202174"/>
    <x v="1"/>
    <n v="0.55476292950868855"/>
  </r>
  <r>
    <x v="2"/>
    <x v="1"/>
    <n v="64"/>
    <n v="0"/>
    <n v="0.40642248590065222"/>
    <x v="1"/>
    <n v="1.0381009755373372"/>
  </r>
  <r>
    <x v="3"/>
    <x v="1"/>
    <n v="10"/>
    <n v="0"/>
    <n v="0.44789091696770517"/>
    <x v="1"/>
    <n v="1.2958148836084107"/>
  </r>
  <r>
    <x v="3"/>
    <x v="1"/>
    <n v="15"/>
    <n v="0"/>
    <n v="0.44887243200206572"/>
    <x v="1"/>
    <n v="1.3019147062645069"/>
  </r>
  <r>
    <x v="3"/>
    <x v="1"/>
    <n v="19"/>
    <n v="0"/>
    <n v="0"/>
    <x v="1"/>
    <n v="-1.4876933329103568"/>
  </r>
  <r>
    <x v="3"/>
    <x v="1"/>
    <n v="20"/>
    <n v="0"/>
    <n v="0.61653924121484172"/>
    <x v="1"/>
    <n v="2.3439138256949592"/>
  </r>
  <r>
    <x v="3"/>
    <x v="1"/>
    <n v="27"/>
    <n v="9.1199998860000004"/>
    <n v="0.44789312867105396"/>
    <x v="29"/>
    <n v="1.2958286286838536"/>
  </r>
  <r>
    <x v="3"/>
    <x v="1"/>
    <n v="27"/>
    <n v="0"/>
    <n v="0.51248465902578799"/>
    <x v="1"/>
    <n v="1.6972456895100438"/>
  </r>
  <r>
    <x v="3"/>
    <x v="1"/>
    <n v="29"/>
    <n v="38.63999999"/>
    <n v="0.45239544782934482"/>
    <x v="30"/>
    <n v="1.323809196933234"/>
  </r>
  <r>
    <x v="0"/>
    <x v="0"/>
    <n v="2"/>
    <n v="0"/>
    <n v="0.10265183704020529"/>
    <x v="1"/>
    <n v="-0.84974283867704903"/>
  </r>
  <r>
    <x v="0"/>
    <x v="0"/>
    <n v="15"/>
    <n v="0"/>
    <n v="0"/>
    <x v="1"/>
    <n v="-1.4876933329103568"/>
  </r>
  <r>
    <x v="0"/>
    <x v="0"/>
    <n v="16"/>
    <n v="0"/>
    <n v="0"/>
    <x v="1"/>
    <n v="-1.4876933329103568"/>
  </r>
  <r>
    <x v="0"/>
    <x v="0"/>
    <n v="27"/>
    <n v="0"/>
    <n v="0"/>
    <x v="1"/>
    <n v="-1.4876933329103568"/>
  </r>
  <r>
    <x v="0"/>
    <x v="0"/>
    <n v="28"/>
    <n v="0"/>
    <n v="0.28013365021845282"/>
    <x v="1"/>
    <n v="0.25325359761800098"/>
  </r>
  <r>
    <x v="0"/>
    <x v="0"/>
    <n v="29"/>
    <n v="0"/>
    <n v="0"/>
    <x v="1"/>
    <n v="-1.4876933329103568"/>
  </r>
  <r>
    <x v="0"/>
    <x v="0"/>
    <n v="29"/>
    <n v="0"/>
    <n v="0"/>
    <x v="1"/>
    <n v="-1.4876933329103568"/>
  </r>
  <r>
    <x v="1"/>
    <x v="0"/>
    <n v="7"/>
    <n v="0"/>
    <n v="0"/>
    <x v="1"/>
    <n v="-1.4876933329103568"/>
  </r>
  <r>
    <x v="1"/>
    <x v="0"/>
    <n v="16"/>
    <n v="0"/>
    <n v="0.23930708697205108"/>
    <x v="1"/>
    <n v="-4.7129374159850143E-4"/>
  </r>
  <r>
    <x v="1"/>
    <x v="0"/>
    <n v="63"/>
    <n v="0"/>
    <n v="0.53030302854122624"/>
    <x v="1"/>
    <n v="1.8079815318150714"/>
  </r>
  <r>
    <x v="2"/>
    <x v="0"/>
    <n v="10"/>
    <n v="0"/>
    <n v="0"/>
    <x v="1"/>
    <n v="-1.4876933329103568"/>
  </r>
  <r>
    <x v="2"/>
    <x v="0"/>
    <n v="30"/>
    <n v="1.5800000430000001"/>
    <n v="0.73556799022346364"/>
    <x v="31"/>
    <n v="3.0836419342945325"/>
  </r>
  <r>
    <x v="3"/>
    <x v="0"/>
    <n v="16"/>
    <n v="0"/>
    <n v="0.30968481795555158"/>
    <x v="1"/>
    <n v="0.43690527504165749"/>
  </r>
  <r>
    <x v="3"/>
    <x v="0"/>
    <n v="18"/>
    <n v="2.9000000950000002"/>
    <n v="0.38780423843273609"/>
    <x v="32"/>
    <n v="0.92239413076588805"/>
  </r>
  <r>
    <x v="3"/>
    <x v="0"/>
    <n v="18"/>
    <n v="0"/>
    <n v="0.3232364368774141"/>
    <x v="1"/>
    <n v="0.52112453733773878"/>
  </r>
  <r>
    <x v="3"/>
    <x v="0"/>
    <n v="20"/>
    <n v="0"/>
    <n v="0"/>
    <x v="1"/>
    <n v="-1.4876933329103568"/>
  </r>
  <r>
    <x v="3"/>
    <x v="0"/>
    <n v="29"/>
    <n v="0"/>
    <n v="0"/>
    <x v="1"/>
    <n v="-1.4876933329103568"/>
  </r>
  <r>
    <x v="0"/>
    <x v="1"/>
    <n v="16"/>
    <n v="0"/>
    <n v="0.26149377046658689"/>
    <x v="1"/>
    <n v="0.13741231466565726"/>
  </r>
  <r>
    <x v="0"/>
    <x v="1"/>
    <n v="20"/>
    <n v="0"/>
    <n v="0.16153156476218963"/>
    <x v="1"/>
    <n v="-0.48382292449323749"/>
  </r>
  <r>
    <x v="0"/>
    <x v="1"/>
    <n v="23"/>
    <n v="0"/>
    <n v="0"/>
    <x v="1"/>
    <n v="-1.4876933329103568"/>
  </r>
  <r>
    <x v="0"/>
    <x v="1"/>
    <n v="26"/>
    <n v="0"/>
    <n v="0"/>
    <x v="1"/>
    <n v="-1.4876933329103568"/>
  </r>
  <r>
    <x v="0"/>
    <x v="1"/>
    <n v="27"/>
    <n v="13.41000009"/>
    <n v="0.38601036528497407"/>
    <x v="33"/>
    <n v="0.91124574517237533"/>
  </r>
  <r>
    <x v="0"/>
    <x v="1"/>
    <n v="32"/>
    <n v="0"/>
    <n v="0"/>
    <x v="1"/>
    <n v="-1.4876933329103568"/>
  </r>
  <r>
    <x v="0"/>
    <x v="1"/>
    <n v="64"/>
    <n v="0"/>
    <n v="0"/>
    <x v="1"/>
    <n v="-1.4876933329103568"/>
  </r>
  <r>
    <x v="1"/>
    <x v="1"/>
    <n v="31"/>
    <n v="0.86000001400000003"/>
    <n v="0.28571429036544849"/>
    <x v="34"/>
    <n v="0.28793560860353962"/>
  </r>
  <r>
    <x v="2"/>
    <x v="1"/>
    <n v="10"/>
    <n v="10.77000046"/>
    <n v="0.39769581847051438"/>
    <x v="35"/>
    <n v="0.98386734503849227"/>
  </r>
  <r>
    <x v="2"/>
    <x v="1"/>
    <n v="16"/>
    <n v="0"/>
    <n v="0.27628133015370931"/>
    <x v="1"/>
    <n v="0.22931257951147205"/>
  </r>
  <r>
    <x v="2"/>
    <x v="1"/>
    <n v="16"/>
    <n v="58.160000439999997"/>
    <n v="0.39521877995909188"/>
    <x v="36"/>
    <n v="0.96847329084365108"/>
  </r>
  <r>
    <x v="2"/>
    <x v="1"/>
    <n v="18"/>
    <n v="10.61999977"/>
    <n v="0.49021416959010333"/>
    <x v="37"/>
    <n v="1.5588412522202553"/>
  </r>
  <r>
    <x v="2"/>
    <x v="1"/>
    <n v="19"/>
    <n v="5.4600000380000004"/>
    <n v="0.59920983735733102"/>
    <x v="38"/>
    <n v="2.2362167588481423"/>
  </r>
  <r>
    <x v="2"/>
    <x v="1"/>
    <n v="21"/>
    <n v="0"/>
    <n v="0"/>
    <x v="1"/>
    <n v="-1.4876933329103568"/>
  </r>
  <r>
    <x v="2"/>
    <x v="1"/>
    <n v="30"/>
    <n v="0"/>
    <n v="0"/>
    <x v="1"/>
    <n v="-1.4876933329103568"/>
  </r>
  <r>
    <x v="2"/>
    <x v="1"/>
    <n v="64"/>
    <n v="0"/>
    <n v="0"/>
    <x v="1"/>
    <n v="-1.4876933329103568"/>
  </r>
  <r>
    <x v="3"/>
    <x v="1"/>
    <n v="10"/>
    <n v="20.17999983"/>
    <n v="0.43726976879739976"/>
    <x v="39"/>
    <n v="1.2298076213913918"/>
  </r>
  <r>
    <x v="3"/>
    <x v="1"/>
    <n v="16"/>
    <n v="176.37999769999999"/>
    <n v="0.3571739510875398"/>
    <x v="40"/>
    <n v="0.73203604742517969"/>
  </r>
  <r>
    <x v="3"/>
    <x v="1"/>
    <n v="16"/>
    <n v="34.390000460000003"/>
    <n v="0.37375966417058837"/>
    <x v="41"/>
    <n v="0.835111298327884"/>
  </r>
  <r>
    <x v="3"/>
    <x v="1"/>
    <n v="18"/>
    <n v="5.4900000100000002"/>
    <n v="0.42374189641864773"/>
    <x v="42"/>
    <n v="1.1457359367651359"/>
  </r>
  <r>
    <x v="3"/>
    <x v="1"/>
    <n v="19"/>
    <n v="0"/>
    <n v="0"/>
    <x v="1"/>
    <n v="-1.4876933329103568"/>
  </r>
  <r>
    <x v="3"/>
    <x v="1"/>
    <n v="24"/>
    <n v="0"/>
    <n v="1.5042372425847457"/>
    <x v="1"/>
    <n v="7.8606916548345023"/>
  </r>
  <r>
    <x v="3"/>
    <x v="1"/>
    <n v="26"/>
    <n v="51.97000027"/>
    <n v="0.46781888801872357"/>
    <x v="43"/>
    <n v="1.4196612690957446"/>
  </r>
  <r>
    <x v="0"/>
    <x v="0"/>
    <n v="10"/>
    <n v="0"/>
    <n v="0.44256382588790233"/>
    <x v="1"/>
    <n v="1.2627086043135256"/>
  </r>
  <r>
    <x v="0"/>
    <x v="0"/>
    <n v="10"/>
    <n v="0"/>
    <n v="0"/>
    <x v="1"/>
    <n v="-1.4876933329103568"/>
  </r>
  <r>
    <x v="0"/>
    <x v="0"/>
    <n v="15"/>
    <n v="0"/>
    <n v="0"/>
    <x v="1"/>
    <n v="-1.4876933329103568"/>
  </r>
  <r>
    <x v="0"/>
    <x v="0"/>
    <n v="16"/>
    <n v="0"/>
    <n v="0.15693810857554646"/>
    <x v="1"/>
    <n v="-0.51236988214154844"/>
  </r>
  <r>
    <x v="0"/>
    <x v="0"/>
    <n v="16"/>
    <n v="0"/>
    <n v="7.4701198207171318E-2"/>
    <x v="1"/>
    <n v="-1.0234477072093757"/>
  </r>
  <r>
    <x v="0"/>
    <x v="0"/>
    <n v="21"/>
    <n v="0"/>
    <n v="0"/>
    <x v="1"/>
    <n v="-1.4876933329103568"/>
  </r>
  <r>
    <x v="0"/>
    <x v="0"/>
    <n v="64"/>
    <n v="0"/>
    <n v="0"/>
    <x v="1"/>
    <n v="-1.4876933329103568"/>
  </r>
  <r>
    <x v="1"/>
    <x v="0"/>
    <n v="15"/>
    <n v="1.1499999759999999"/>
    <n v="0.24962013805079225"/>
    <x v="44"/>
    <n v="6.3621237112568479E-2"/>
  </r>
  <r>
    <x v="1"/>
    <x v="0"/>
    <n v="16"/>
    <n v="3.1800000669999999"/>
    <n v="0.23811307128416323"/>
    <x v="45"/>
    <n v="-7.8917444629239848E-3"/>
  </r>
  <r>
    <x v="1"/>
    <x v="0"/>
    <n v="16"/>
    <n v="0"/>
    <n v="0"/>
    <x v="1"/>
    <n v="-1.4876933329103568"/>
  </r>
  <r>
    <x v="1"/>
    <x v="0"/>
    <n v="22"/>
    <n v="0.980000019"/>
    <n v="0.35087719978517723"/>
    <x v="46"/>
    <n v="0.69290361958725322"/>
  </r>
  <r>
    <x v="1"/>
    <x v="0"/>
    <n v="28"/>
    <n v="0"/>
    <n v="0"/>
    <x v="1"/>
    <n v="-1.4876933329103568"/>
  </r>
  <r>
    <x v="1"/>
    <x v="0"/>
    <n v="29"/>
    <n v="0"/>
    <n v="0"/>
    <x v="1"/>
    <n v="-1.4876933329103568"/>
  </r>
  <r>
    <x v="2"/>
    <x v="0"/>
    <n v="2"/>
    <n v="1.480000049"/>
    <n v="0.36852590861553786"/>
    <x v="47"/>
    <n v="0.80258507143013191"/>
  </r>
  <r>
    <x v="2"/>
    <x v="0"/>
    <n v="16"/>
    <n v="2.9399999380000001"/>
    <n v="0.19807316162500843"/>
    <x v="48"/>
    <n v="-0.25672781883449397"/>
  </r>
  <r>
    <x v="3"/>
    <x v="0"/>
    <n v="10"/>
    <n v="4.6000000239999999"/>
    <n v="0.47550134628902213"/>
    <x v="49"/>
    <n v="1.4674054516820159"/>
  </r>
  <r>
    <x v="3"/>
    <x v="0"/>
    <n v="16"/>
    <n v="0"/>
    <n v="0.21910388618086329"/>
    <x v="1"/>
    <n v="-0.12602814982382288"/>
  </r>
  <r>
    <x v="3"/>
    <x v="0"/>
    <n v="20"/>
    <n v="0"/>
    <n v="0"/>
    <x v="1"/>
    <n v="-1.4876933329103568"/>
  </r>
  <r>
    <x v="3"/>
    <x v="0"/>
    <n v="21"/>
    <n v="0"/>
    <n v="0"/>
    <x v="1"/>
    <n v="-1.4876933329103568"/>
  </r>
  <r>
    <x v="3"/>
    <x v="0"/>
    <n v="26"/>
    <n v="0"/>
    <n v="0"/>
    <x v="1"/>
    <n v="-1.4876933329103568"/>
  </r>
  <r>
    <x v="0"/>
    <x v="1"/>
    <n v="10"/>
    <n v="0"/>
    <n v="0"/>
    <x v="1"/>
    <n v="-1.4876933329103568"/>
  </r>
  <r>
    <x v="0"/>
    <x v="1"/>
    <n v="10"/>
    <n v="10.96000051"/>
    <n v="0.34912243207084381"/>
    <x v="50"/>
    <n v="0.68199826257756613"/>
  </r>
  <r>
    <x v="0"/>
    <x v="1"/>
    <n v="15"/>
    <n v="2.3599998950000001"/>
    <n v="0.28061829904875146"/>
    <x v="51"/>
    <n v="0.25626554528239121"/>
  </r>
  <r>
    <x v="0"/>
    <x v="1"/>
    <n v="16"/>
    <n v="0"/>
    <n v="0.28395920812084685"/>
    <x v="1"/>
    <n v="0.27702829688221908"/>
  </r>
  <r>
    <x v="0"/>
    <x v="1"/>
    <n v="21"/>
    <n v="0"/>
    <n v="0"/>
    <x v="1"/>
    <n v="-1.4876933329103568"/>
  </r>
  <r>
    <x v="0"/>
    <x v="1"/>
    <n v="22"/>
    <n v="0"/>
    <n v="0.32785734460123567"/>
    <x v="1"/>
    <n v="0.54984209808693296"/>
  </r>
  <r>
    <x v="0"/>
    <x v="1"/>
    <n v="26"/>
    <n v="0"/>
    <n v="0.45625122318783334"/>
    <x v="1"/>
    <n v="1.3477716886579261"/>
  </r>
  <r>
    <x v="0"/>
    <x v="1"/>
    <n v="27"/>
    <n v="0"/>
    <n v="0.37657274499379767"/>
    <x v="1"/>
    <n v="0.85259375507906443"/>
  </r>
  <r>
    <x v="0"/>
    <x v="1"/>
    <n v="27"/>
    <n v="0"/>
    <n v="0"/>
    <x v="1"/>
    <n v="-1.4876933329103568"/>
  </r>
  <r>
    <x v="0"/>
    <x v="1"/>
    <n v="30"/>
    <n v="0"/>
    <n v="0"/>
    <x v="1"/>
    <n v="-1.4876933329103568"/>
  </r>
  <r>
    <x v="0"/>
    <x v="1"/>
    <n v="63"/>
    <n v="0"/>
    <n v="0"/>
    <x v="1"/>
    <n v="-1.4876933329103568"/>
  </r>
  <r>
    <x v="0"/>
    <x v="1"/>
    <n v="64"/>
    <n v="0"/>
    <n v="0"/>
    <x v="1"/>
    <n v="-1.4876933329103568"/>
  </r>
  <r>
    <x v="1"/>
    <x v="1"/>
    <n v="21"/>
    <n v="0"/>
    <n v="0"/>
    <x v="1"/>
    <n v="-1.4876933329103568"/>
  </r>
  <r>
    <x v="1"/>
    <x v="1"/>
    <n v="25"/>
    <n v="0"/>
    <n v="0.49712409120788831"/>
    <x v="1"/>
    <n v="1.6017843503496423"/>
  </r>
  <r>
    <x v="1"/>
    <x v="1"/>
    <n v="26"/>
    <n v="0"/>
    <n v="0.44798785846621109"/>
    <x v="1"/>
    <n v="1.2964173460549362"/>
  </r>
  <r>
    <x v="1"/>
    <x v="1"/>
    <n v="27"/>
    <n v="3.7200000289999999"/>
    <n v="0.36599764157811882"/>
    <x v="52"/>
    <n v="0.78687264725360651"/>
  </r>
  <r>
    <x v="1"/>
    <x v="1"/>
    <n v="29"/>
    <n v="0"/>
    <n v="0.39796099168306209"/>
    <x v="1"/>
    <n v="0.98551531731916353"/>
  </r>
  <r>
    <x v="1"/>
    <x v="1"/>
    <n v="63"/>
    <n v="0"/>
    <n v="0"/>
    <x v="1"/>
    <n v="-1.4876933329103568"/>
  </r>
  <r>
    <x v="2"/>
    <x v="1"/>
    <n v="16"/>
    <n v="0"/>
    <n v="0.38298122219943154"/>
    <x v="1"/>
    <n v="0.89242052602146626"/>
  </r>
  <r>
    <x v="2"/>
    <x v="1"/>
    <n v="16"/>
    <n v="0"/>
    <n v="0.36822098927577551"/>
    <x v="1"/>
    <n v="0.80069008884519777"/>
  </r>
  <r>
    <x v="2"/>
    <x v="1"/>
    <n v="16"/>
    <n v="0"/>
    <n v="0.27993497432854303"/>
    <x v="1"/>
    <n v="0.25201888632773389"/>
  </r>
  <r>
    <x v="2"/>
    <x v="1"/>
    <n v="16"/>
    <n v="12.06000006"/>
    <n v="0.28906999185043147"/>
    <x v="53"/>
    <n v="0.30879029062940416"/>
  </r>
  <r>
    <x v="3"/>
    <x v="1"/>
    <n v="15"/>
    <n v="0"/>
    <n v="0.47629287893774863"/>
    <x v="1"/>
    <n v="1.4723245905792488"/>
  </r>
  <r>
    <x v="3"/>
    <x v="1"/>
    <n v="16"/>
    <n v="27.729999540000001"/>
    <n v="0.33039830737885595"/>
    <x v="54"/>
    <n v="0.56563342249524728"/>
  </r>
  <r>
    <x v="3"/>
    <x v="1"/>
    <n v="16"/>
    <n v="0"/>
    <n v="0.29173612387870124"/>
    <x v="1"/>
    <n v="0.32535950452919804"/>
  </r>
  <r>
    <x v="3"/>
    <x v="1"/>
    <n v="16"/>
    <n v="0"/>
    <n v="0.33741590611367595"/>
    <x v="1"/>
    <n v="0.60924570173245185"/>
  </r>
  <r>
    <x v="3"/>
    <x v="1"/>
    <n v="16"/>
    <n v="0"/>
    <n v="0.38395247899118751"/>
    <x v="1"/>
    <n v="0.89845659676499812"/>
  </r>
  <r>
    <x v="3"/>
    <x v="1"/>
    <n v="27"/>
    <n v="0"/>
    <n v="0.57867603933499945"/>
    <x v="1"/>
    <n v="2.1086053397587525"/>
  </r>
  <r>
    <x v="3"/>
    <x v="1"/>
    <n v="27"/>
    <n v="0"/>
    <n v="0.65367964956709956"/>
    <x v="1"/>
    <n v="2.5747303658321776"/>
  </r>
  <r>
    <x v="3"/>
    <x v="1"/>
    <n v="29"/>
    <n v="0"/>
    <n v="0.30755254165585261"/>
    <x v="1"/>
    <n v="0.42365381497570515"/>
  </r>
  <r>
    <x v="3"/>
    <x v="1"/>
    <n v="31"/>
    <n v="6.3400001530000001"/>
    <n v="0.81063804539061501"/>
    <x v="55"/>
    <n v="3.5501798957851647"/>
  </r>
  <r>
    <x v="3"/>
    <x v="1"/>
    <n v="64"/>
    <n v="0"/>
    <n v="0"/>
    <x v="1"/>
    <n v="-1.4876933329103568"/>
  </r>
  <r>
    <x v="3"/>
    <x v="1"/>
    <n v="15"/>
    <n v="0"/>
    <n v="0"/>
    <x v="1"/>
    <n v="-1.4876933329103568"/>
  </r>
  <r>
    <x v="3"/>
    <x v="1"/>
    <n v="16"/>
    <n v="0"/>
    <n v="0.44699024457640074"/>
    <x v="1"/>
    <n v="1.290217473822652"/>
  </r>
  <r>
    <x v="3"/>
    <x v="1"/>
    <n v="16"/>
    <n v="0"/>
    <n v="0.36133147096227214"/>
    <x v="1"/>
    <n v="0.75787379115529419"/>
  </r>
  <r>
    <x v="3"/>
    <x v="1"/>
    <n v="16"/>
    <n v="0"/>
    <n v="0.39836604317437302"/>
    <x v="1"/>
    <n v="0.98803259130589727"/>
  </r>
  <r>
    <x v="3"/>
    <x v="1"/>
    <n v="10"/>
    <n v="0"/>
    <n v="0.39958582680953653"/>
    <x v="1"/>
    <n v="0.995613182119927"/>
  </r>
  <r>
    <x v="3"/>
    <x v="1"/>
    <n v="10"/>
    <n v="0"/>
    <n v="0.42987036154123159"/>
    <x v="1"/>
    <n v="1.1838225162806362"/>
  </r>
  <r>
    <x v="3"/>
    <x v="1"/>
    <n v="10"/>
    <n v="0"/>
    <n v="0.37315441759334039"/>
    <x v="1"/>
    <n v="0.83134987170151842"/>
  </r>
  <r>
    <x v="2"/>
    <x v="1"/>
    <n v="63"/>
    <n v="0"/>
    <n v="0.48514097028194053"/>
    <x v="1"/>
    <n v="1.5273128344217612"/>
  </r>
  <r>
    <x v="3"/>
    <x v="1"/>
    <n v="25"/>
    <n v="4.5900000329999999"/>
    <n v="0.45026486492054146"/>
    <x v="56"/>
    <n v="1.3105682607857028"/>
  </r>
  <r>
    <x v="3"/>
    <x v="1"/>
    <n v="23"/>
    <n v="0"/>
    <n v="0"/>
    <x v="1"/>
    <n v="-1.4876933329103568"/>
  </r>
  <r>
    <x v="3"/>
    <x v="1"/>
    <n v="21"/>
    <n v="0"/>
    <n v="0.64446992000199366"/>
    <x v="1"/>
    <n v="2.5174946485063079"/>
  </r>
  <r>
    <x v="3"/>
    <x v="1"/>
    <n v="19"/>
    <n v="0.49000000999999999"/>
    <n v="0.13391637332604536"/>
    <x v="57"/>
    <n v="-0.65544308768754656"/>
  </r>
  <r>
    <x v="0"/>
    <x v="0"/>
    <n v="10"/>
    <n v="0"/>
    <n v="0"/>
    <x v="1"/>
    <n v="-1.4876933329103568"/>
  </r>
  <r>
    <x v="3"/>
    <x v="1"/>
    <n v="29"/>
    <n v="1.6799999480000001"/>
    <n v="0.2225165494039735"/>
    <x v="58"/>
    <n v="-0.10481946761599947"/>
  </r>
  <r>
    <x v="3"/>
    <x v="1"/>
    <n v="28"/>
    <n v="25.419999359999998"/>
    <n v="0.55994888120360364"/>
    <x v="59"/>
    <n v="1.992221647756923"/>
  </r>
  <r>
    <x v="0"/>
    <x v="0"/>
    <n v="16"/>
    <n v="3.3100000619999999"/>
    <n v="0.14337694108983801"/>
    <x v="60"/>
    <n v="-0.59664848590876529"/>
  </r>
  <r>
    <x v="0"/>
    <x v="0"/>
    <n v="16"/>
    <n v="0"/>
    <n v="9.4368338021308978E-2"/>
    <x v="1"/>
    <n v="-0.90122230992135088"/>
  </r>
  <r>
    <x v="0"/>
    <x v="0"/>
    <n v="16"/>
    <n v="0"/>
    <n v="0.12432580532955481"/>
    <x v="1"/>
    <n v="-0.71504560206771262"/>
  </r>
  <r>
    <x v="0"/>
    <x v="0"/>
    <n v="16"/>
    <n v="0"/>
    <n v="0"/>
    <x v="1"/>
    <n v="-1.4876933329103568"/>
  </r>
  <r>
    <x v="3"/>
    <x v="1"/>
    <n v="26"/>
    <n v="0"/>
    <n v="0.46530853058059513"/>
    <x v="1"/>
    <n v="1.4040601477273169"/>
  </r>
  <r>
    <x v="0"/>
    <x v="0"/>
    <n v="15"/>
    <n v="0"/>
    <n v="0"/>
    <x v="1"/>
    <n v="-1.4876933329103568"/>
  </r>
  <r>
    <x v="3"/>
    <x v="1"/>
    <n v="65"/>
    <n v="4.98999989"/>
    <n v="0.39272783645521803"/>
    <x v="61"/>
    <n v="0.95299282127561813"/>
  </r>
  <r>
    <x v="3"/>
    <x v="1"/>
    <n v="65"/>
    <n v="0"/>
    <n v="0.44850216118355918"/>
    <x v="1"/>
    <n v="1.2996135837665832"/>
  </r>
  <r>
    <x v="3"/>
    <x v="1"/>
    <n v="63"/>
    <n v="0"/>
    <n v="0.39920535079074565"/>
    <x v="1"/>
    <n v="0.99324863735160995"/>
  </r>
  <r>
    <x v="3"/>
    <x v="1"/>
    <n v="63"/>
    <n v="0"/>
    <n v="0.28202581860311154"/>
    <x v="1"/>
    <n v="0.26501285873763281"/>
  </r>
  <r>
    <x v="0"/>
    <x v="1"/>
    <n v="15"/>
    <n v="0"/>
    <n v="0.20857078219740144"/>
    <x v="1"/>
    <n v="-0.1914882437277291"/>
  </r>
  <r>
    <x v="0"/>
    <x v="1"/>
    <n v="16"/>
    <n v="0"/>
    <n v="9.6133894875164272E-2"/>
    <x v="1"/>
    <n v="-0.89024990163339368"/>
  </r>
  <r>
    <x v="0"/>
    <x v="1"/>
    <n v="16"/>
    <n v="0"/>
    <n v="0.13011668563622894"/>
    <x v="1"/>
    <n v="-0.67905701131076623"/>
  </r>
  <r>
    <x v="0"/>
    <x v="1"/>
    <n v="16"/>
    <n v="0"/>
    <n v="0.16550587448513443"/>
    <x v="1"/>
    <n v="-0.45912377711221364"/>
  </r>
  <r>
    <x v="0"/>
    <x v="1"/>
    <n v="7"/>
    <n v="0"/>
    <n v="0"/>
    <x v="1"/>
    <n v="-1.4876933329103568"/>
  </r>
  <r>
    <x v="0"/>
    <x v="1"/>
    <n v="10"/>
    <n v="0"/>
    <n v="0.26867334749163879"/>
    <x v="1"/>
    <n v="0.18203124057658901"/>
  </r>
  <r>
    <x v="0"/>
    <x v="1"/>
    <n v="2"/>
    <n v="0"/>
    <n v="0"/>
    <x v="1"/>
    <n v="-1.4876933329103568"/>
  </r>
  <r>
    <x v="3"/>
    <x v="0"/>
    <n v="63"/>
    <n v="0"/>
    <n v="0.35618951134467802"/>
    <x v="1"/>
    <n v="0.72591804857966846"/>
  </r>
  <r>
    <x v="3"/>
    <x v="0"/>
    <n v="64"/>
    <n v="9.4799998999999993"/>
    <n v="0.48984653025370745"/>
    <x v="62"/>
    <n v="1.5565564835973473"/>
  </r>
  <r>
    <x v="2"/>
    <x v="0"/>
    <n v="29"/>
    <n v="0"/>
    <n v="0.26368614096715326"/>
    <x v="1"/>
    <n v="0.15103724223350043"/>
  </r>
  <r>
    <x v="0"/>
    <x v="0"/>
    <n v="15"/>
    <n v="10.56999969"/>
    <n v="0.31560716879161566"/>
    <x v="63"/>
    <n v="0.47371091585459624"/>
  </r>
  <r>
    <x v="0"/>
    <x v="0"/>
    <n v="15"/>
    <n v="3.2000000480000002"/>
    <n v="0.15933874660160335"/>
    <x v="64"/>
    <n v="-0.49745063413434099"/>
  </r>
  <r>
    <x v="0"/>
    <x v="0"/>
    <n v="16"/>
    <n v="0"/>
    <n v="0"/>
    <x v="1"/>
    <n v="-1.4876933329103568"/>
  </r>
  <r>
    <x v="0"/>
    <x v="0"/>
    <n v="16"/>
    <n v="0"/>
    <n v="6.271822248803828E-2"/>
    <x v="1"/>
    <n v="-1.0979183207202918"/>
  </r>
  <r>
    <x v="0"/>
    <x v="0"/>
    <n v="16"/>
    <n v="0"/>
    <n v="0.16142139498374705"/>
    <x v="1"/>
    <n v="-0.48450759674688154"/>
  </r>
  <r>
    <x v="0"/>
    <x v="0"/>
    <n v="16"/>
    <n v="0.56999999300000004"/>
    <n v="3.6183583634863202E-2"/>
    <x v="65"/>
    <n v="-1.262823172486903"/>
  </r>
  <r>
    <x v="2"/>
    <x v="0"/>
    <n v="19"/>
    <n v="1.809999943"/>
    <n v="0.51376665994890713"/>
    <x v="66"/>
    <n v="1.705212942177827"/>
  </r>
  <r>
    <x v="2"/>
    <x v="0"/>
    <n v="16"/>
    <n v="0"/>
    <n v="0"/>
    <x v="1"/>
    <n v="-1.4876933329103568"/>
  </r>
  <r>
    <x v="2"/>
    <x v="0"/>
    <n v="16"/>
    <n v="0"/>
    <n v="0.1774546973649046"/>
    <x v="1"/>
    <n v="-0.38486541329286905"/>
  </r>
  <r>
    <x v="2"/>
    <x v="0"/>
    <n v="16"/>
    <n v="0"/>
    <n v="0"/>
    <x v="1"/>
    <n v="-1.4876933329103568"/>
  </r>
  <r>
    <x v="0"/>
    <x v="0"/>
    <n v="10"/>
    <n v="1.1799999480000001"/>
    <n v="0.14812954406226464"/>
    <x v="67"/>
    <n v="-0.56711247854080404"/>
  </r>
  <r>
    <x v="0"/>
    <x v="0"/>
    <n v="10"/>
    <n v="0"/>
    <n v="0"/>
    <x v="1"/>
    <n v="-1.4876933329103568"/>
  </r>
  <r>
    <x v="0"/>
    <x v="0"/>
    <n v="10"/>
    <n v="4.7300000190000002"/>
    <n v="0.36996480398904968"/>
    <x v="68"/>
    <n v="0.81152737622612259"/>
  </r>
  <r>
    <x v="0"/>
    <x v="0"/>
    <n v="10"/>
    <n v="1.3799999949999999"/>
    <n v="0.1680262991598685"/>
    <x v="69"/>
    <n v="-0.44346009087643146"/>
  </r>
  <r>
    <x v="0"/>
    <x v="0"/>
    <n v="2"/>
    <n v="0"/>
    <n v="0"/>
    <x v="1"/>
    <n v="-1.4876933329103568"/>
  </r>
  <r>
    <x v="2"/>
    <x v="0"/>
    <n v="23"/>
    <n v="0"/>
    <n v="0.50826945945945956"/>
    <x v="1"/>
    <n v="1.6710494837316903"/>
  </r>
  <r>
    <x v="2"/>
    <x v="0"/>
    <n v="2"/>
    <n v="0"/>
    <n v="0.80010491920251825"/>
    <x v="1"/>
    <n v="3.4847196638860871"/>
  </r>
  <r>
    <x v="3"/>
    <x v="0"/>
    <n v="21"/>
    <n v="0"/>
    <n v="0"/>
    <x v="1"/>
    <n v="-1.4876933329103568"/>
  </r>
  <r>
    <x v="3"/>
    <x v="0"/>
    <n v="20"/>
    <n v="3.579999924"/>
    <n v="0.34902992336940625"/>
    <x v="70"/>
    <n v="0.68142334864027476"/>
  </r>
  <r>
    <x v="2"/>
    <x v="0"/>
    <n v="10"/>
    <n v="0"/>
    <n v="0.50825509639041755"/>
    <x v="1"/>
    <n v="1.6709602215493635"/>
  </r>
  <r>
    <x v="3"/>
    <x v="0"/>
    <n v="18"/>
    <n v="0"/>
    <n v="0.16329285263157894"/>
    <x v="1"/>
    <n v="-0.47287704666813868"/>
  </r>
  <r>
    <x v="3"/>
    <x v="0"/>
    <n v="16"/>
    <n v="0"/>
    <n v="0.33283844244742961"/>
    <x v="1"/>
    <n v="0.58079813281974824"/>
  </r>
  <r>
    <x v="3"/>
    <x v="0"/>
    <n v="16"/>
    <n v="0"/>
    <n v="0.32180600181272834"/>
    <x v="1"/>
    <n v="0.51223481083311206"/>
  </r>
  <r>
    <x v="1"/>
    <x v="0"/>
    <n v="36"/>
    <n v="0"/>
    <n v="0.46120842402574186"/>
    <x v="1"/>
    <n v="1.3785792106248138"/>
  </r>
  <r>
    <x v="3"/>
    <x v="0"/>
    <n v="7"/>
    <n v="0"/>
    <n v="0.56011176659984208"/>
    <x v="1"/>
    <n v="1.9932339318234322"/>
  </r>
  <r>
    <x v="2"/>
    <x v="0"/>
    <n v="63"/>
    <n v="0"/>
    <n v="0.44144555746797803"/>
    <x v="1"/>
    <n v="1.2557589002288654"/>
  </r>
  <r>
    <x v="1"/>
    <x v="0"/>
    <n v="10"/>
    <n v="1.5"/>
    <n v="0.15384615384615385"/>
    <x v="71"/>
    <n v="-0.53158545689049774"/>
  </r>
  <r>
    <x v="3"/>
    <x v="0"/>
    <n v="36"/>
    <n v="0"/>
    <n v="0"/>
    <x v="1"/>
    <n v="-1.4876933329103568"/>
  </r>
  <r>
    <x v="3"/>
    <x v="0"/>
    <n v="63"/>
    <n v="0.18000000699999999"/>
    <n v="4.154165866605123E-2"/>
    <x v="72"/>
    <n v="-1.2295243371923454"/>
  </r>
  <r>
    <x v="1"/>
    <x v="0"/>
    <n v="16"/>
    <n v="0"/>
    <n v="0"/>
    <x v="1"/>
    <n v="-1.4876933329103568"/>
  </r>
  <r>
    <x v="1"/>
    <x v="0"/>
    <n v="16"/>
    <n v="0"/>
    <n v="0"/>
    <x v="1"/>
    <n v="-1.4876933329103568"/>
  </r>
  <r>
    <x v="0"/>
    <x v="0"/>
    <n v="63"/>
    <n v="0"/>
    <n v="0"/>
    <x v="1"/>
    <n v="-1.4876933329103568"/>
  </r>
  <r>
    <x v="2"/>
    <x v="0"/>
    <n v="27"/>
    <n v="5.3899998660000001"/>
    <n v="0.47732907066950053"/>
    <x v="73"/>
    <n v="1.4787642125719138"/>
  </r>
  <r>
    <x v="0"/>
    <x v="0"/>
    <n v="64"/>
    <n v="0"/>
    <n v="0.45408122020582919"/>
    <x v="1"/>
    <n v="1.3342857685344014"/>
  </r>
  <r>
    <x v="0"/>
    <x v="0"/>
    <n v="64"/>
    <n v="0"/>
    <n v="0"/>
    <x v="1"/>
    <n v="-1.4876933329103568"/>
  </r>
  <r>
    <x v="0"/>
    <x v="0"/>
    <n v="64"/>
    <n v="0"/>
    <n v="0"/>
    <x v="1"/>
    <n v="-1.4876933329103568"/>
  </r>
  <r>
    <x v="0"/>
    <x v="0"/>
    <n v="65"/>
    <n v="0.99000001000000004"/>
    <n v="0.34339230315643426"/>
    <x v="74"/>
    <n v="0.64638722357067147"/>
  </r>
  <r>
    <x v="0"/>
    <x v="1"/>
    <n v="7"/>
    <n v="0"/>
    <n v="0.32088241940335926"/>
    <x v="1"/>
    <n v="0.5064950221307295"/>
  </r>
  <r>
    <x v="2"/>
    <x v="0"/>
    <n v="29"/>
    <n v="5.2799999709999996"/>
    <n v="0.26934652711319695"/>
    <x v="75"/>
    <n v="0.18621485077454988"/>
  </r>
  <r>
    <x v="2"/>
    <x v="0"/>
    <n v="24"/>
    <n v="0"/>
    <n v="0.4529044945848375"/>
    <x v="1"/>
    <n v="1.3269727704124619"/>
  </r>
  <r>
    <x v="1"/>
    <x v="0"/>
    <n v="24"/>
    <n v="1.0499999520000001"/>
    <n v="0.34664904324859691"/>
    <x v="76"/>
    <n v="0.66662689011040277"/>
  </r>
  <r>
    <x v="3"/>
    <x v="0"/>
    <n v="26"/>
    <n v="1.3400000329999999"/>
    <n v="0.38395416418338107"/>
    <x v="77"/>
    <n v="0.89846706973093582"/>
  </r>
  <r>
    <x v="3"/>
    <x v="0"/>
    <n v="28"/>
    <n v="0"/>
    <n v="0"/>
    <x v="1"/>
    <n v="-1.4876933329103568"/>
  </r>
  <r>
    <x v="2"/>
    <x v="0"/>
    <n v="19"/>
    <n v="0"/>
    <n v="0.53265920177723303"/>
    <x v="1"/>
    <n v="1.8226244444384576"/>
  </r>
  <r>
    <x v="3"/>
    <x v="0"/>
    <n v="29"/>
    <n v="0"/>
    <n v="0.31222807519066387"/>
    <x v="1"/>
    <n v="0.45271085881768725"/>
  </r>
  <r>
    <x v="3"/>
    <x v="0"/>
    <n v="16"/>
    <n v="0"/>
    <n v="0.33079264869685193"/>
    <x v="1"/>
    <n v="0.56808413595509133"/>
  </r>
  <r>
    <x v="3"/>
    <x v="0"/>
    <n v="16"/>
    <n v="0"/>
    <n v="0.35668491100333899"/>
    <x v="1"/>
    <n v="0.72899680942991996"/>
  </r>
  <r>
    <x v="2"/>
    <x v="0"/>
    <n v="7"/>
    <n v="0"/>
    <n v="0"/>
    <x v="1"/>
    <n v="-1.4876933329103568"/>
  </r>
  <r>
    <x v="2"/>
    <x v="0"/>
    <n v="16"/>
    <n v="0"/>
    <n v="0.25369177718877534"/>
    <x v="1"/>
    <n v="8.8925257725454676E-2"/>
  </r>
  <r>
    <x v="2"/>
    <x v="0"/>
    <n v="16"/>
    <n v="0"/>
    <n v="0"/>
    <x v="1"/>
    <n v="-1.4876933329103568"/>
  </r>
  <r>
    <x v="1"/>
    <x v="0"/>
    <n v="64"/>
    <n v="1.8300000430000001"/>
    <n v="0.38721964515446466"/>
    <x v="78"/>
    <n v="0.9187610582213348"/>
  </r>
  <r>
    <x v="0"/>
    <x v="0"/>
    <n v="19"/>
    <n v="0"/>
    <n v="0.18429640602802841"/>
    <x v="1"/>
    <n v="-0.34234623829427024"/>
  </r>
  <r>
    <x v="0"/>
    <x v="0"/>
    <n v="18"/>
    <n v="0"/>
    <n v="0.19446299599198397"/>
    <x v="1"/>
    <n v="-0.27916391950505487"/>
  </r>
  <r>
    <x v="2"/>
    <x v="0"/>
    <n v="2"/>
    <n v="0"/>
    <n v="0"/>
    <x v="1"/>
    <n v="-1.4876933329103568"/>
  </r>
  <r>
    <x v="0"/>
    <x v="0"/>
    <n v="20"/>
    <n v="0"/>
    <n v="0.29462738604852684"/>
    <x v="1"/>
    <n v="0.34332783498855346"/>
  </r>
  <r>
    <x v="0"/>
    <x v="0"/>
    <n v="31"/>
    <n v="0"/>
    <n v="0"/>
    <x v="1"/>
    <n v="-1.4876933329103568"/>
  </r>
  <r>
    <x v="0"/>
    <x v="0"/>
    <n v="31"/>
    <n v="0"/>
    <n v="0"/>
    <x v="1"/>
    <n v="-1.4876933329103568"/>
  </r>
  <r>
    <x v="1"/>
    <x v="0"/>
    <n v="27"/>
    <n v="0"/>
    <n v="0.41395827512829286"/>
    <x v="1"/>
    <n v="1.0849336538490606"/>
  </r>
  <r>
    <x v="0"/>
    <x v="0"/>
    <n v="27"/>
    <n v="0"/>
    <n v="0.35114369601695661"/>
    <x v="1"/>
    <n v="0.69455981403712341"/>
  </r>
  <r>
    <x v="0"/>
    <x v="0"/>
    <n v="26"/>
    <n v="4.5299999709999996"/>
    <n v="0.3860247099275671"/>
    <x v="79"/>
    <n v="0.9113348928398276"/>
  </r>
  <r>
    <x v="0"/>
    <x v="0"/>
    <n v="26"/>
    <n v="0"/>
    <n v="0.42614706800754243"/>
    <x v="1"/>
    <n v="1.1606833595107249"/>
  </r>
  <r>
    <x v="1"/>
    <x v="0"/>
    <n v="29"/>
    <n v="3.0900000329999999"/>
    <n v="0.26996330884151665"/>
    <x v="80"/>
    <n v="0.19004796491805528"/>
  </r>
  <r>
    <x v="1"/>
    <x v="0"/>
    <n v="29"/>
    <n v="0"/>
    <n v="0"/>
    <x v="1"/>
    <n v="-1.4876933329103568"/>
  </r>
  <r>
    <x v="0"/>
    <x v="0"/>
    <n v="29"/>
    <n v="0"/>
    <n v="0"/>
    <x v="1"/>
    <n v="-1.4876933329103568"/>
  </r>
  <r>
    <x v="1"/>
    <x v="0"/>
    <n v="28"/>
    <n v="0"/>
    <n v="0"/>
    <x v="1"/>
    <n v="-1.4876933329103568"/>
  </r>
  <r>
    <x v="0"/>
    <x v="0"/>
    <n v="28"/>
    <n v="0"/>
    <n v="0.33446954676182361"/>
    <x v="1"/>
    <n v="0.59093495875016178"/>
  </r>
  <r>
    <x v="0"/>
    <x v="0"/>
    <n v="28"/>
    <n v="7.5400001999999997"/>
    <n v="0.41996213657123754"/>
    <x v="81"/>
    <n v="1.1222458587279145"/>
  </r>
  <r>
    <x v="2"/>
    <x v="1"/>
    <n v="29"/>
    <n v="0"/>
    <n v="0"/>
    <x v="1"/>
    <n v="-1.4876933329103568"/>
  </r>
  <r>
    <x v="2"/>
    <x v="1"/>
    <n v="27"/>
    <n v="0"/>
    <n v="0.12144259200196272"/>
    <x v="1"/>
    <n v="-0.73296391137762795"/>
  </r>
  <r>
    <x v="2"/>
    <x v="1"/>
    <n v="27"/>
    <n v="0"/>
    <n v="0.45813098789943923"/>
    <x v="1"/>
    <n v="1.359453864655825"/>
  </r>
  <r>
    <x v="2"/>
    <x v="1"/>
    <n v="20"/>
    <n v="0"/>
    <n v="0.46126287998208687"/>
    <x v="1"/>
    <n v="1.3789176381217387"/>
  </r>
  <r>
    <x v="2"/>
    <x v="1"/>
    <n v="20"/>
    <n v="0"/>
    <n v="0.33246578112668956"/>
    <x v="1"/>
    <n v="0.57848215406473935"/>
  </r>
  <r>
    <x v="2"/>
    <x v="0"/>
    <n v="29"/>
    <n v="2.6500000950000002"/>
    <n v="0.26263628295341923"/>
    <x v="82"/>
    <n v="0.14451268838188155"/>
  </r>
  <r>
    <x v="0"/>
    <x v="0"/>
    <n v="32"/>
    <n v="0"/>
    <n v="0"/>
    <x v="1"/>
    <n v="-1.4876933329103568"/>
  </r>
  <r>
    <x v="2"/>
    <x v="1"/>
    <n v="18"/>
    <n v="0"/>
    <n v="0.33818421647097729"/>
    <x v="1"/>
    <n v="0.61402052102743432"/>
  </r>
  <r>
    <x v="0"/>
    <x v="0"/>
    <n v="31"/>
    <n v="0"/>
    <n v="0"/>
    <x v="1"/>
    <n v="-1.4876933329103568"/>
  </r>
  <r>
    <x v="2"/>
    <x v="0"/>
    <n v="32"/>
    <n v="4.1300001139999996"/>
    <n v="0.4242424359527478"/>
    <x v="83"/>
    <n v="1.1488466404054163"/>
  </r>
  <r>
    <x v="0"/>
    <x v="0"/>
    <n v="30"/>
    <n v="0"/>
    <n v="0"/>
    <x v="1"/>
    <n v="-1.4876933329103568"/>
  </r>
  <r>
    <x v="2"/>
    <x v="1"/>
    <n v="22"/>
    <n v="0"/>
    <n v="0.50139533637209299"/>
    <x v="1"/>
    <n v="1.6283288627720429"/>
  </r>
  <r>
    <x v="0"/>
    <x v="0"/>
    <n v="29"/>
    <n v="0.72000002900000004"/>
    <n v="9.4376724210250368E-2"/>
    <x v="84"/>
    <n v="-0.90117019226292272"/>
  </r>
  <r>
    <x v="0"/>
    <x v="0"/>
    <n v="29"/>
    <n v="0"/>
    <n v="0"/>
    <x v="1"/>
    <n v="-1.4876933329103568"/>
  </r>
  <r>
    <x v="1"/>
    <x v="0"/>
    <n v="29"/>
    <n v="0"/>
    <n v="0"/>
    <x v="1"/>
    <n v="-1.4876933329103568"/>
  </r>
  <r>
    <x v="0"/>
    <x v="0"/>
    <n v="28"/>
    <n v="1.6799999480000001"/>
    <n v="0.22541257855896957"/>
    <x v="58"/>
    <n v="-8.6821511768212789E-2"/>
  </r>
  <r>
    <x v="1"/>
    <x v="1"/>
    <n v="64"/>
    <n v="0"/>
    <n v="0.45710183989469905"/>
    <x v="1"/>
    <n v="1.3530580173218305"/>
  </r>
  <r>
    <x v="1"/>
    <x v="0"/>
    <n v="27"/>
    <n v="3.579999924"/>
    <n v="0.44323386455367092"/>
    <x v="70"/>
    <n v="1.2668726944097903"/>
  </r>
  <r>
    <x v="1"/>
    <x v="1"/>
    <n v="63"/>
    <n v="0"/>
    <n v="0.28204213548732598"/>
    <x v="1"/>
    <n v="0.26511426329744475"/>
  </r>
  <r>
    <x v="0"/>
    <x v="0"/>
    <n v="26"/>
    <n v="2.75"/>
    <n v="0.44469598965071155"/>
    <x v="85"/>
    <n v="1.275959364996335"/>
  </r>
  <r>
    <x v="0"/>
    <x v="0"/>
    <n v="26"/>
    <n v="0"/>
    <n v="0"/>
    <x v="1"/>
    <n v="-1.4876933329103568"/>
  </r>
  <r>
    <x v="1"/>
    <x v="1"/>
    <n v="27"/>
    <n v="0"/>
    <n v="0.36715277147430198"/>
    <x v="1"/>
    <n v="0.79405143439879022"/>
  </r>
  <r>
    <x v="2"/>
    <x v="0"/>
    <n v="15"/>
    <n v="0"/>
    <n v="0"/>
    <x v="1"/>
    <n v="-1.4876933329103568"/>
  </r>
  <r>
    <x v="1"/>
    <x v="1"/>
    <n v="30"/>
    <n v="0"/>
    <n v="0.64144514819359244"/>
    <x v="1"/>
    <n v="2.4986965955366691"/>
  </r>
  <r>
    <x v="0"/>
    <x v="1"/>
    <n v="64"/>
    <n v="0"/>
    <n v="0.40459811278059377"/>
    <x v="1"/>
    <n v="1.026763041729573"/>
  </r>
  <r>
    <x v="3"/>
    <x v="0"/>
    <n v="64"/>
    <n v="0"/>
    <n v="0.21605639936320217"/>
    <x v="1"/>
    <n v="-0.14496736978863409"/>
  </r>
  <r>
    <x v="3"/>
    <x v="0"/>
    <n v="65"/>
    <n v="0"/>
    <n v="0"/>
    <x v="1"/>
    <n v="-1.4876933329103568"/>
  </r>
  <r>
    <x v="1"/>
    <x v="1"/>
    <n v="10"/>
    <n v="0"/>
    <n v="0.36067331598288788"/>
    <x v="1"/>
    <n v="0.75378355461899282"/>
  </r>
  <r>
    <x v="1"/>
    <x v="1"/>
    <n v="15"/>
    <n v="0"/>
    <n v="0"/>
    <x v="1"/>
    <n v="-1.4876933329103568"/>
  </r>
  <r>
    <x v="1"/>
    <x v="1"/>
    <n v="15"/>
    <n v="1.730000019"/>
    <n v="0.24311411172006744"/>
    <x v="86"/>
    <n v="2.3188227505977765E-2"/>
  </r>
  <r>
    <x v="0"/>
    <x v="1"/>
    <n v="15"/>
    <n v="0"/>
    <n v="0.10333217067223964"/>
    <x v="1"/>
    <n v="-0.84551476844163898"/>
  </r>
  <r>
    <x v="1"/>
    <x v="1"/>
    <n v="16"/>
    <n v="0"/>
    <n v="0.14182939311408016"/>
    <x v="1"/>
    <n v="-0.60626603416167968"/>
  </r>
  <r>
    <x v="0"/>
    <x v="1"/>
    <n v="16"/>
    <n v="10.229999899999999"/>
    <n v="0.19742936351706036"/>
    <x v="87"/>
    <n v="-0.26072883170473687"/>
  </r>
  <r>
    <x v="0"/>
    <x v="1"/>
    <n v="16"/>
    <n v="0"/>
    <n v="0.16233646626845979"/>
    <x v="1"/>
    <n v="-0.47882070214106404"/>
  </r>
  <r>
    <x v="0"/>
    <x v="1"/>
    <n v="29"/>
    <n v="0"/>
    <n v="0.18766230212161303"/>
    <x v="1"/>
    <n v="-0.32142819982215548"/>
  </r>
  <r>
    <x v="0"/>
    <x v="1"/>
    <n v="29"/>
    <n v="0"/>
    <n v="0.13799105096966682"/>
    <x v="1"/>
    <n v="-0.63012018367004119"/>
  </r>
  <r>
    <x v="0"/>
    <x v="1"/>
    <n v="28"/>
    <n v="0"/>
    <n v="0.34196228219878549"/>
    <x v="1"/>
    <n v="0.6375000706175421"/>
  </r>
  <r>
    <x v="0"/>
    <x v="1"/>
    <n v="31"/>
    <n v="0"/>
    <n v="0"/>
    <x v="1"/>
    <n v="-1.4876933329103568"/>
  </r>
  <r>
    <x v="3"/>
    <x v="0"/>
    <n v="10"/>
    <n v="3.9500000480000002"/>
    <n v="0.34019464714494879"/>
    <x v="88"/>
    <n v="0.62651474693767872"/>
  </r>
  <r>
    <x v="3"/>
    <x v="0"/>
    <n v="7"/>
    <n v="0"/>
    <n v="0.42879999797333329"/>
    <x v="1"/>
    <n v="1.1771705265370662"/>
  </r>
  <r>
    <x v="0"/>
    <x v="1"/>
    <n v="32"/>
    <n v="1.3300000430000001"/>
    <n v="0.3021354027714675"/>
    <x v="89"/>
    <n v="0.38998791548215389"/>
  </r>
  <r>
    <x v="0"/>
    <x v="1"/>
    <n v="18"/>
    <n v="0"/>
    <n v="0.36486006777659702"/>
    <x v="1"/>
    <n v="0.77980296599087906"/>
  </r>
  <r>
    <x v="0"/>
    <x v="1"/>
    <n v="18"/>
    <n v="1.4199999569999999"/>
    <n v="0.2438605455950541"/>
    <x v="90"/>
    <n v="2.7827091000195744E-2"/>
  </r>
  <r>
    <x v="1"/>
    <x v="0"/>
    <n v="10"/>
    <n v="0"/>
    <n v="0"/>
    <x v="1"/>
    <n v="-1.4876933329103568"/>
  </r>
  <r>
    <x v="1"/>
    <x v="0"/>
    <n v="16"/>
    <n v="0"/>
    <n v="0.23317968706666148"/>
    <x v="1"/>
    <n v="-3.8551253250529695E-2"/>
  </r>
  <r>
    <x v="0"/>
    <x v="1"/>
    <n v="20"/>
    <n v="0"/>
    <n v="0"/>
    <x v="1"/>
    <n v="-1.4876933329103568"/>
  </r>
  <r>
    <x v="0"/>
    <x v="1"/>
    <n v="22"/>
    <n v="0"/>
    <n v="0"/>
    <x v="1"/>
    <n v="-1.4876933329103568"/>
  </r>
  <r>
    <x v="0"/>
    <x v="1"/>
    <n v="25"/>
    <n v="1.230000019"/>
    <n v="0.2474351275397304"/>
    <x v="91"/>
    <n v="5.0042049680287824E-2"/>
  </r>
  <r>
    <x v="1"/>
    <x v="1"/>
    <n v="23"/>
    <n v="0"/>
    <n v="0"/>
    <x v="1"/>
    <n v="-1.4876933329103568"/>
  </r>
  <r>
    <x v="3"/>
    <x v="1"/>
    <n v="29"/>
    <n v="0"/>
    <n v="0.47480303613997693"/>
    <x v="1"/>
    <n v="1.4630656627648724"/>
  </r>
  <r>
    <x v="3"/>
    <x v="1"/>
    <n v="29"/>
    <n v="0"/>
    <n v="0.38016461266400453"/>
    <x v="1"/>
    <n v="0.87491613937825274"/>
  </r>
  <r>
    <x v="0"/>
    <x v="1"/>
    <n v="65"/>
    <n v="0"/>
    <n v="0"/>
    <x v="1"/>
    <n v="-1.4876933329103568"/>
  </r>
  <r>
    <x v="0"/>
    <x v="1"/>
    <n v="64"/>
    <n v="0"/>
    <n v="0.30027164180309812"/>
    <x v="1"/>
    <n v="0.37840519796645755"/>
  </r>
  <r>
    <x v="0"/>
    <x v="1"/>
    <n v="63"/>
    <n v="1.3700000050000001"/>
    <n v="0.22186234898785426"/>
    <x v="92"/>
    <n v="-0.10888512772325548"/>
  </r>
  <r>
    <x v="0"/>
    <x v="1"/>
    <n v="28"/>
    <n v="0"/>
    <n v="0"/>
    <x v="1"/>
    <n v="-1.4876933329103568"/>
  </r>
  <r>
    <x v="0"/>
    <x v="1"/>
    <n v="29"/>
    <n v="1.3799999949999999"/>
    <n v="0.15204936040105774"/>
    <x v="69"/>
    <n v="-0.54275199125933993"/>
  </r>
  <r>
    <x v="0"/>
    <x v="1"/>
    <n v="29"/>
    <n v="5.9099999670000001"/>
    <n v="0.28222147781863333"/>
    <x v="93"/>
    <n v="0.2662288222979784"/>
  </r>
  <r>
    <x v="3"/>
    <x v="1"/>
    <n v="10"/>
    <n v="0"/>
    <n v="0"/>
    <x v="1"/>
    <n v="-1.4876933329103568"/>
  </r>
  <r>
    <x v="0"/>
    <x v="1"/>
    <n v="26"/>
    <n v="0"/>
    <n v="0"/>
    <x v="1"/>
    <n v="-1.4876933329103568"/>
  </r>
  <r>
    <x v="0"/>
    <x v="1"/>
    <n v="27"/>
    <n v="0"/>
    <n v="0"/>
    <x v="1"/>
    <n v="-1.4876933329103568"/>
  </r>
  <r>
    <x v="0"/>
    <x v="1"/>
    <n v="24"/>
    <n v="0"/>
    <n v="0"/>
    <x v="1"/>
    <n v="-1.4876933329103568"/>
  </r>
  <r>
    <x v="3"/>
    <x v="1"/>
    <n v="18"/>
    <n v="0"/>
    <n v="0"/>
    <x v="1"/>
    <n v="-1.4876933329103568"/>
  </r>
  <r>
    <x v="3"/>
    <x v="1"/>
    <n v="18"/>
    <n v="0"/>
    <n v="0.40251646100075728"/>
    <x v="1"/>
    <n v="1.0138261979276622"/>
  </r>
  <r>
    <x v="0"/>
    <x v="1"/>
    <n v="22"/>
    <n v="0"/>
    <n v="0.38953084651504633"/>
    <x v="1"/>
    <n v="0.93312448407681436"/>
  </r>
  <r>
    <x v="0"/>
    <x v="1"/>
    <n v="22"/>
    <n v="0"/>
    <n v="0.38703327524105685"/>
    <x v="1"/>
    <n v="0.91760282489792955"/>
  </r>
  <r>
    <x v="0"/>
    <x v="1"/>
    <n v="23"/>
    <n v="0"/>
    <n v="0.20250424223218427"/>
    <x v="1"/>
    <n v="-0.22918997689379603"/>
  </r>
  <r>
    <x v="3"/>
    <x v="1"/>
    <n v="16"/>
    <n v="4.079999924"/>
    <n v="0.25415809655516103"/>
    <x v="94"/>
    <n v="9.1823293248577353E-2"/>
  </r>
  <r>
    <x v="3"/>
    <x v="1"/>
    <n v="16"/>
    <n v="17.929999949999999"/>
    <n v="0.32764417714348365"/>
    <x v="95"/>
    <n v="0.54851732603269199"/>
  </r>
  <r>
    <x v="0"/>
    <x v="1"/>
    <n v="21"/>
    <n v="0"/>
    <n v="0.25924352507437315"/>
    <x v="1"/>
    <n v="0.12342771193958302"/>
  </r>
  <r>
    <x v="2"/>
    <x v="1"/>
    <n v="32"/>
    <n v="4.5699999330000001"/>
    <n v="0.54954304148629152"/>
    <x v="96"/>
    <n v="1.9275524632398275"/>
  </r>
  <r>
    <x v="2"/>
    <x v="1"/>
    <n v="22"/>
    <n v="0"/>
    <n v="0.39178460148429406"/>
    <x v="1"/>
    <n v="0.94713089777547266"/>
  </r>
  <r>
    <x v="2"/>
    <x v="1"/>
    <n v="18"/>
    <n v="0"/>
    <n v="0.21400373384583421"/>
    <x v="1"/>
    <n v="-0.15772407263056837"/>
  </r>
  <r>
    <x v="2"/>
    <x v="1"/>
    <n v="10"/>
    <n v="0"/>
    <n v="0.42363839303511758"/>
    <x v="1"/>
    <n v="1.1450926941639146"/>
  </r>
  <r>
    <x v="2"/>
    <x v="1"/>
    <n v="10"/>
    <n v="0"/>
    <n v="0.23462921818804591"/>
    <x v="1"/>
    <n v="-2.9542850459534583E-2"/>
  </r>
  <r>
    <x v="2"/>
    <x v="1"/>
    <n v="15"/>
    <n v="0"/>
    <n v="0.26284348216419184"/>
    <x v="1"/>
    <n v="0.14580036956449272"/>
  </r>
  <r>
    <x v="2"/>
    <x v="1"/>
    <n v="16"/>
    <n v="0"/>
    <n v="0.35992395672625793"/>
    <x v="1"/>
    <n v="0.749126510751983"/>
  </r>
  <r>
    <x v="1"/>
    <x v="1"/>
    <n v="63"/>
    <n v="0"/>
    <n v="0.42832072293517609"/>
    <x v="1"/>
    <n v="1.1741919753851144"/>
  </r>
  <r>
    <x v="1"/>
    <x v="1"/>
    <n v="64"/>
    <n v="0"/>
    <n v="0"/>
    <x v="1"/>
    <n v="-1.4876933329103568"/>
  </r>
  <r>
    <x v="1"/>
    <x v="1"/>
    <n v="27"/>
    <n v="0"/>
    <n v="0.38682881806829905"/>
    <x v="1"/>
    <n v="0.91633218466224331"/>
  </r>
  <r>
    <x v="1"/>
    <x v="1"/>
    <n v="27"/>
    <n v="0"/>
    <n v="0.54720155909016888"/>
    <x v="1"/>
    <n v="1.9130008497966118"/>
  </r>
  <r>
    <x v="1"/>
    <x v="1"/>
    <n v="29"/>
    <n v="67.97999978"/>
    <n v="0.4126151703752261"/>
    <x v="97"/>
    <n v="1.0765866591363362"/>
  </r>
  <r>
    <x v="1"/>
    <x v="1"/>
    <n v="10"/>
    <n v="1.6399999860000001"/>
    <n v="0.22016377849375754"/>
    <x v="98"/>
    <n v="-0.11944123580123078"/>
  </r>
  <r>
    <x v="1"/>
    <x v="1"/>
    <n v="10"/>
    <n v="0"/>
    <n v="8.2503108810709838E-2"/>
    <x v="1"/>
    <n v="-0.9749611640650766"/>
  </r>
  <r>
    <x v="0"/>
    <x v="0"/>
    <n v="63"/>
    <n v="0"/>
    <n v="0"/>
    <x v="1"/>
    <n v="-1.4876933329103568"/>
  </r>
  <r>
    <x v="1"/>
    <x v="0"/>
    <n v="16"/>
    <n v="0"/>
    <n v="0"/>
    <x v="1"/>
    <n v="-1.4876933329103568"/>
  </r>
  <r>
    <x v="1"/>
    <x v="0"/>
    <n v="15"/>
    <n v="0"/>
    <n v="0.21366188474734873"/>
    <x v="1"/>
    <n v="-0.159848562631138"/>
  </r>
  <r>
    <x v="0"/>
    <x v="1"/>
    <n v="63"/>
    <n v="0"/>
    <n v="0.28571429702380952"/>
    <x v="1"/>
    <n v="0.28793564998326387"/>
  </r>
  <r>
    <x v="0"/>
    <x v="1"/>
    <n v="32"/>
    <n v="0"/>
    <n v="0"/>
    <x v="1"/>
    <n v="-1.4876933329103568"/>
  </r>
  <r>
    <x v="0"/>
    <x v="1"/>
    <n v="32"/>
    <n v="0"/>
    <n v="0"/>
    <x v="1"/>
    <n v="-1.4876933329103568"/>
  </r>
  <r>
    <x v="1"/>
    <x v="0"/>
    <n v="20"/>
    <n v="0"/>
    <n v="0.47804877524390244"/>
    <x v="1"/>
    <n v="1.4832369614498695"/>
  </r>
  <r>
    <x v="3"/>
    <x v="1"/>
    <n v="26"/>
    <n v="0"/>
    <n v="0.42658935649202734"/>
    <x v="1"/>
    <n v="1.1634320502834028"/>
  </r>
  <r>
    <x v="1"/>
    <x v="1"/>
    <n v="16"/>
    <n v="1.230000019"/>
    <n v="0.12075397791085804"/>
    <x v="91"/>
    <n v="-0.7372434421919104"/>
  </r>
  <r>
    <x v="0"/>
    <x v="0"/>
    <n v="20"/>
    <n v="0"/>
    <n v="0.45763083720166409"/>
    <x v="1"/>
    <n v="1.3563455775171174"/>
  </r>
  <r>
    <x v="0"/>
    <x v="0"/>
    <n v="20"/>
    <n v="1.440000057"/>
    <n v="0.42540622067946826"/>
    <x v="99"/>
    <n v="1.1560792147362751"/>
  </r>
  <r>
    <x v="3"/>
    <x v="1"/>
    <n v="21"/>
    <n v="0"/>
    <n v="0"/>
    <x v="1"/>
    <n v="-1.4876933329103568"/>
  </r>
  <r>
    <x v="0"/>
    <x v="0"/>
    <n v="18"/>
    <n v="0"/>
    <n v="0"/>
    <x v="1"/>
    <n v="-1.4876933329103568"/>
  </r>
  <r>
    <x v="0"/>
    <x v="0"/>
    <n v="18"/>
    <n v="0"/>
    <n v="0.21654185004884402"/>
    <x v="1"/>
    <n v="-0.14195043883288494"/>
  </r>
  <r>
    <x v="0"/>
    <x v="1"/>
    <n v="20"/>
    <n v="0"/>
    <n v="0"/>
    <x v="1"/>
    <n v="-1.4876933329103568"/>
  </r>
  <r>
    <x v="0"/>
    <x v="0"/>
    <n v="24"/>
    <n v="0"/>
    <n v="0.41019469273681908"/>
    <x v="1"/>
    <n v="1.0615441138665653"/>
  </r>
  <r>
    <x v="0"/>
    <x v="0"/>
    <n v="24"/>
    <n v="2.7300000190000002"/>
    <n v="0.49863014045662107"/>
    <x v="100"/>
    <n v="1.6111439964141592"/>
  </r>
  <r>
    <x v="0"/>
    <x v="1"/>
    <n v="18"/>
    <n v="2.3200000520000001"/>
    <n v="0.28107584831596805"/>
    <x v="101"/>
    <n v="0.25910907725973498"/>
  </r>
  <r>
    <x v="0"/>
    <x v="1"/>
    <n v="18"/>
    <n v="0"/>
    <n v="0.23141655890603086"/>
    <x v="1"/>
    <n v="-4.9508567935803445E-2"/>
  </r>
  <r>
    <x v="0"/>
    <x v="1"/>
    <n v="16"/>
    <n v="0"/>
    <n v="0"/>
    <x v="1"/>
    <n v="-1.4876933329103568"/>
  </r>
  <r>
    <x v="0"/>
    <x v="1"/>
    <n v="16"/>
    <n v="6.1699999569999999"/>
    <n v="0.16291289195469066"/>
    <x v="102"/>
    <n v="-0.47523838874051838"/>
  </r>
  <r>
    <x v="0"/>
    <x v="1"/>
    <n v="16"/>
    <n v="4.9400000569999998"/>
    <n v="0.19551193481616336"/>
    <x v="103"/>
    <n v="-0.27264507814185884"/>
  </r>
  <r>
    <x v="0"/>
    <x v="1"/>
    <n v="30"/>
    <n v="0"/>
    <n v="0"/>
    <x v="1"/>
    <n v="-1.4876933329103568"/>
  </r>
  <r>
    <x v="0"/>
    <x v="0"/>
    <n v="29"/>
    <n v="0"/>
    <n v="0"/>
    <x v="1"/>
    <n v="-1.4876933329103568"/>
  </r>
  <r>
    <x v="0"/>
    <x v="0"/>
    <n v="26"/>
    <n v="0"/>
    <n v="0"/>
    <x v="1"/>
    <n v="-1.4876933329103568"/>
  </r>
  <r>
    <x v="2"/>
    <x v="1"/>
    <n v="63"/>
    <n v="6.3400001530000001"/>
    <n v="0.5146939562428966"/>
    <x v="55"/>
    <n v="1.7109758115633948"/>
  </r>
  <r>
    <x v="0"/>
    <x v="1"/>
    <n v="28"/>
    <n v="0"/>
    <n v="0.17980347355216392"/>
    <x v="1"/>
    <n v="-0.37026847111716665"/>
  </r>
  <r>
    <x v="0"/>
    <x v="1"/>
    <n v="29"/>
    <n v="0"/>
    <n v="0.20849421220077222"/>
    <x v="1"/>
    <n v="-0.19196410337721517"/>
  </r>
  <r>
    <x v="3"/>
    <x v="1"/>
    <n v="16"/>
    <n v="39.25000095"/>
    <n v="0.37531795358488401"/>
    <x v="104"/>
    <n v="0.84479560141170584"/>
  </r>
  <r>
    <x v="3"/>
    <x v="1"/>
    <n v="10"/>
    <n v="0"/>
    <n v="0.37161360355275669"/>
    <x v="1"/>
    <n v="0.82177417284357201"/>
  </r>
  <r>
    <x v="2"/>
    <x v="1"/>
    <n v="20"/>
    <n v="0"/>
    <n v="0"/>
    <x v="1"/>
    <n v="-1.4876933329103568"/>
  </r>
  <r>
    <x v="2"/>
    <x v="1"/>
    <n v="28"/>
    <n v="0"/>
    <n v="0.55608558320839585"/>
    <x v="1"/>
    <n v="1.9682124050928287"/>
  </r>
  <r>
    <x v="0"/>
    <x v="0"/>
    <n v="10"/>
    <n v="0"/>
    <n v="0"/>
    <x v="1"/>
    <n v="-1.4876933329103568"/>
  </r>
  <r>
    <x v="2"/>
    <x v="1"/>
    <n v="27"/>
    <n v="0"/>
    <n v="0.40466028023834932"/>
    <x v="1"/>
    <n v="1.0271493939035223"/>
  </r>
  <r>
    <x v="0"/>
    <x v="0"/>
    <n v="15"/>
    <n v="0"/>
    <n v="0"/>
    <x v="1"/>
    <n v="-1.4876933329103568"/>
  </r>
  <r>
    <x v="1"/>
    <x v="1"/>
    <n v="29"/>
    <n v="4.4550000430000001"/>
    <n v="0.30687102069915623"/>
    <x v="105"/>
    <n v="0.41941836587230014"/>
  </r>
  <r>
    <x v="1"/>
    <x v="1"/>
    <n v="30"/>
    <n v="0"/>
    <n v="0"/>
    <x v="1"/>
    <n v="-1.4876933329103568"/>
  </r>
  <r>
    <x v="1"/>
    <x v="1"/>
    <n v="26"/>
    <n v="0"/>
    <n v="0.24647887538273117"/>
    <x v="1"/>
    <n v="4.4099228258296153E-2"/>
  </r>
  <r>
    <x v="2"/>
    <x v="1"/>
    <n v="10"/>
    <n v="0"/>
    <n v="0.37271389364652852"/>
    <x v="1"/>
    <n v="0.82861214700322428"/>
  </r>
  <r>
    <x v="2"/>
    <x v="1"/>
    <n v="10"/>
    <n v="0"/>
    <n v="0.23557415620126407"/>
    <x v="1"/>
    <n v="-2.3670343060409754E-2"/>
  </r>
  <r>
    <x v="1"/>
    <x v="1"/>
    <n v="64"/>
    <n v="1.559999943"/>
    <n v="0.26387008508119081"/>
    <x v="106"/>
    <n v="0.15218039993866259"/>
  </r>
  <r>
    <x v="0"/>
    <x v="0"/>
    <n v="10"/>
    <n v="0"/>
    <n v="0.39132603489531403"/>
    <x v="1"/>
    <n v="0.94428104344735075"/>
  </r>
  <r>
    <x v="0"/>
    <x v="0"/>
    <n v="16"/>
    <n v="3.210000038"/>
    <n v="0.25895450451758634"/>
    <x v="107"/>
    <n v="0.12163153554019217"/>
  </r>
  <r>
    <x v="0"/>
    <x v="0"/>
    <n v="16"/>
    <n v="0"/>
    <n v="0"/>
    <x v="1"/>
    <n v="-1.4876933329103568"/>
  </r>
  <r>
    <x v="0"/>
    <x v="0"/>
    <n v="18"/>
    <n v="0"/>
    <n v="0"/>
    <x v="1"/>
    <n v="-1.4876933329103568"/>
  </r>
  <r>
    <x v="0"/>
    <x v="0"/>
    <n v="20"/>
    <n v="0"/>
    <n v="0"/>
    <x v="1"/>
    <n v="-1.4876933329103568"/>
  </r>
  <r>
    <x v="0"/>
    <x v="0"/>
    <n v="15"/>
    <n v="0"/>
    <n v="0"/>
    <x v="1"/>
    <n v="-1.4876933329103568"/>
  </r>
  <r>
    <x v="0"/>
    <x v="0"/>
    <n v="16"/>
    <n v="0"/>
    <n v="0"/>
    <x v="1"/>
    <n v="-1.4876933329103568"/>
  </r>
  <r>
    <x v="0"/>
    <x v="0"/>
    <n v="16"/>
    <n v="0"/>
    <n v="0"/>
    <x v="1"/>
    <n v="-1.4876933329103568"/>
  </r>
  <r>
    <x v="0"/>
    <x v="0"/>
    <n v="16"/>
    <n v="0"/>
    <n v="8.778625922391857E-2"/>
    <x v="1"/>
    <n v="-0.94212796288334488"/>
  </r>
  <r>
    <x v="0"/>
    <x v="0"/>
    <n v="10"/>
    <n v="0"/>
    <n v="0"/>
    <x v="1"/>
    <n v="-1.4876933329103568"/>
  </r>
  <r>
    <x v="2"/>
    <x v="0"/>
    <n v="20"/>
    <n v="2.8399999139999998"/>
    <n v="1.1998309733840302"/>
    <x v="19"/>
    <n v="5.9688976501324369"/>
  </r>
  <r>
    <x v="1"/>
    <x v="0"/>
    <n v="16"/>
    <n v="0"/>
    <n v="0.19978811139700317"/>
    <x v="1"/>
    <n v="-0.24606991843860684"/>
  </r>
  <r>
    <x v="0"/>
    <x v="0"/>
    <n v="64"/>
    <n v="0"/>
    <n v="0"/>
    <x v="1"/>
    <n v="-1.4876933329103568"/>
  </r>
  <r>
    <x v="3"/>
    <x v="0"/>
    <n v="16"/>
    <n v="0"/>
    <n v="0.27451688296911686"/>
    <x v="1"/>
    <n v="0.21834706748640764"/>
  </r>
  <r>
    <x v="3"/>
    <x v="0"/>
    <n v="15"/>
    <n v="0"/>
    <n v="0"/>
    <x v="1"/>
    <n v="-1.4876933329103568"/>
  </r>
  <r>
    <x v="3"/>
    <x v="0"/>
    <n v="21"/>
    <n v="0"/>
    <n v="0.51335778889470929"/>
    <x v="1"/>
    <n v="1.702671930749059"/>
  </r>
  <r>
    <x v="0"/>
    <x v="0"/>
    <n v="21"/>
    <n v="0"/>
    <n v="0"/>
    <x v="1"/>
    <n v="-1.4876933329103568"/>
  </r>
  <r>
    <x v="3"/>
    <x v="0"/>
    <n v="22"/>
    <n v="0"/>
    <n v="0"/>
    <x v="1"/>
    <n v="-1.4876933329103568"/>
  </r>
  <r>
    <x v="2"/>
    <x v="0"/>
    <n v="36"/>
    <n v="0"/>
    <n v="0.74840762579617837"/>
    <x v="1"/>
    <n v="3.1634364328204652"/>
  </r>
  <r>
    <x v="0"/>
    <x v="0"/>
    <n v="30"/>
    <n v="0"/>
    <n v="0"/>
    <x v="1"/>
    <n v="-1.4876933329103568"/>
  </r>
  <r>
    <x v="0"/>
    <x v="0"/>
    <n v="32"/>
    <n v="0"/>
    <n v="0"/>
    <x v="1"/>
    <n v="-1.4876933329103568"/>
  </r>
  <r>
    <x v="0"/>
    <x v="0"/>
    <n v="32"/>
    <n v="0"/>
    <n v="0"/>
    <x v="1"/>
    <n v="-1.4876933329103568"/>
  </r>
  <r>
    <x v="0"/>
    <x v="0"/>
    <n v="26"/>
    <n v="0"/>
    <n v="0"/>
    <x v="1"/>
    <n v="-1.4876933329103568"/>
  </r>
  <r>
    <x v="0"/>
    <x v="0"/>
    <n v="29"/>
    <n v="0"/>
    <n v="0"/>
    <x v="1"/>
    <n v="-1.4876933329103568"/>
  </r>
  <r>
    <x v="0"/>
    <x v="0"/>
    <n v="65"/>
    <n v="0"/>
    <n v="0"/>
    <x v="1"/>
    <n v="-1.4876933329103568"/>
  </r>
  <r>
    <x v="0"/>
    <x v="0"/>
    <n v="65"/>
    <n v="0"/>
    <n v="0"/>
    <x v="1"/>
    <n v="-1.4876933329103568"/>
  </r>
  <r>
    <x v="0"/>
    <x v="0"/>
    <n v="64"/>
    <n v="0"/>
    <n v="0"/>
    <x v="1"/>
    <n v="-1.4876933329103568"/>
  </r>
  <r>
    <x v="0"/>
    <x v="0"/>
    <n v="29"/>
    <n v="0"/>
    <n v="0"/>
    <x v="1"/>
    <n v="-1.4876933329103568"/>
  </r>
  <r>
    <x v="0"/>
    <x v="0"/>
    <n v="28"/>
    <n v="2.164999962"/>
    <n v="0.55655526015424162"/>
    <x v="108"/>
    <n v="1.9711313069690313"/>
  </r>
  <r>
    <x v="1"/>
    <x v="0"/>
    <n v="28"/>
    <n v="0"/>
    <n v="0"/>
    <x v="1"/>
    <n v="-1.4876933329103568"/>
  </r>
  <r>
    <x v="1"/>
    <x v="0"/>
    <n v="28"/>
    <n v="0"/>
    <n v="0"/>
    <x v="1"/>
    <n v="-1.4876933329103568"/>
  </r>
  <r>
    <x v="1"/>
    <x v="0"/>
    <n v="28"/>
    <n v="0"/>
    <n v="0.40638057424990504"/>
    <x v="1"/>
    <n v="1.0378405071513908"/>
  </r>
  <r>
    <x v="0"/>
    <x v="0"/>
    <n v="27"/>
    <n v="0"/>
    <n v="0"/>
    <x v="1"/>
    <n v="-1.4876933329103568"/>
  </r>
  <r>
    <x v="1"/>
    <x v="0"/>
    <n v="32"/>
    <n v="0"/>
    <n v="0"/>
    <x v="1"/>
    <n v="-1.4876933329103568"/>
  </r>
  <r>
    <x v="0"/>
    <x v="0"/>
    <n v="24"/>
    <n v="0"/>
    <n v="0"/>
    <x v="1"/>
    <n v="-1.4876933329103568"/>
  </r>
  <r>
    <x v="2"/>
    <x v="0"/>
    <n v="10"/>
    <n v="1.5"/>
    <n v="0.50556117290192115"/>
    <x v="71"/>
    <n v="1.6542182920285124"/>
  </r>
  <r>
    <x v="3"/>
    <x v="0"/>
    <n v="36"/>
    <n v="0"/>
    <n v="0"/>
    <x v="1"/>
    <n v="-1.4876933329103568"/>
  </r>
  <r>
    <x v="0"/>
    <x v="1"/>
    <n v="7"/>
    <n v="0"/>
    <n v="0"/>
    <x v="1"/>
    <n v="-1.4876933329103568"/>
  </r>
  <r>
    <x v="0"/>
    <x v="1"/>
    <n v="10"/>
    <n v="0"/>
    <n v="0.22294725738626064"/>
    <x v="1"/>
    <n v="-0.10214274620415864"/>
  </r>
  <r>
    <x v="0"/>
    <x v="1"/>
    <n v="10"/>
    <n v="0"/>
    <n v="0"/>
    <x v="1"/>
    <n v="-1.4876933329103568"/>
  </r>
  <r>
    <x v="0"/>
    <x v="1"/>
    <n v="16"/>
    <n v="0"/>
    <n v="0"/>
    <x v="1"/>
    <n v="-1.4876933329103568"/>
  </r>
  <r>
    <x v="0"/>
    <x v="1"/>
    <n v="16"/>
    <n v="0"/>
    <n v="0"/>
    <x v="1"/>
    <n v="-1.4876933329103568"/>
  </r>
  <r>
    <x v="0"/>
    <x v="1"/>
    <n v="16"/>
    <n v="4.6599998469999999"/>
    <n v="0.23241894498753118"/>
    <x v="109"/>
    <n v="-4.3279037958124981E-2"/>
  </r>
  <r>
    <x v="3"/>
    <x v="0"/>
    <n v="16"/>
    <n v="0"/>
    <n v="0"/>
    <x v="1"/>
    <n v="-1.4876933329103568"/>
  </r>
  <r>
    <x v="3"/>
    <x v="0"/>
    <n v="16"/>
    <n v="1.539999962"/>
    <n v="0.26128265388530714"/>
    <x v="110"/>
    <n v="0.13610028819587749"/>
  </r>
  <r>
    <x v="1"/>
    <x v="0"/>
    <n v="16"/>
    <n v="0"/>
    <n v="0.27342179624045032"/>
    <x v="1"/>
    <n v="0.21154143068608877"/>
  </r>
  <r>
    <x v="3"/>
    <x v="1"/>
    <n v="26"/>
    <n v="4.2899999619999996"/>
    <n v="0.80836630148859989"/>
    <x v="111"/>
    <n v="3.5360616862445555"/>
  </r>
  <r>
    <x v="1"/>
    <x v="1"/>
    <n v="22"/>
    <n v="3.25"/>
    <n v="0.70331097165115775"/>
    <x v="112"/>
    <n v="2.8831742024541791"/>
  </r>
  <r>
    <x v="1"/>
    <x v="1"/>
    <n v="18"/>
    <n v="0"/>
    <n v="0"/>
    <x v="1"/>
    <n v="-1.4876933329103568"/>
  </r>
  <r>
    <x v="1"/>
    <x v="1"/>
    <n v="16"/>
    <n v="1.5800000430000001"/>
    <n v="0.27359308103896107"/>
    <x v="31"/>
    <n v="0.21260591452792971"/>
  </r>
  <r>
    <x v="1"/>
    <x v="1"/>
    <n v="16"/>
    <n v="2.619999886"/>
    <n v="0.28181132472840703"/>
    <x v="113"/>
    <n v="0.2636798433983733"/>
  </r>
  <r>
    <x v="1"/>
    <x v="1"/>
    <n v="15"/>
    <n v="0"/>
    <n v="0"/>
    <x v="1"/>
    <n v="-1.4876933329103568"/>
  </r>
  <r>
    <x v="1"/>
    <x v="1"/>
    <n v="10"/>
    <n v="0"/>
    <n v="0"/>
    <x v="1"/>
    <n v="-1.4876933329103568"/>
  </r>
  <r>
    <x v="0"/>
    <x v="1"/>
    <n v="64"/>
    <n v="0"/>
    <n v="0.41431260747914983"/>
    <x v="1"/>
    <n v="1.0871357235330499"/>
  </r>
  <r>
    <x v="0"/>
    <x v="1"/>
    <n v="28"/>
    <n v="0.79500001649999996"/>
    <n v="0.55227510698159077"/>
    <x v="114"/>
    <n v="1.9445314339359026"/>
  </r>
  <r>
    <x v="0"/>
    <x v="1"/>
    <n v="28"/>
    <n v="0"/>
    <n v="0.5056384088759549"/>
    <x v="1"/>
    <n v="1.6546982905285699"/>
  </r>
  <r>
    <x v="3"/>
    <x v="1"/>
    <n v="10"/>
    <n v="0"/>
    <n v="0.51564842433827207"/>
    <x v="1"/>
    <n v="1.716907545575483"/>
  </r>
  <r>
    <x v="0"/>
    <x v="1"/>
    <n v="29"/>
    <n v="0"/>
    <n v="0"/>
    <x v="1"/>
    <n v="-1.4876933329103568"/>
  </r>
  <r>
    <x v="0"/>
    <x v="1"/>
    <n v="26"/>
    <n v="0"/>
    <n v="0"/>
    <x v="1"/>
    <n v="-1.4876933329103568"/>
  </r>
  <r>
    <x v="0"/>
    <x v="1"/>
    <n v="27"/>
    <n v="0"/>
    <n v="0"/>
    <x v="1"/>
    <n v="-1.4876933329103568"/>
  </r>
  <r>
    <x v="0"/>
    <x v="1"/>
    <n v="25"/>
    <n v="0"/>
    <n v="0.32517600703989274"/>
    <x v="1"/>
    <n v="0.53317838634259196"/>
  </r>
  <r>
    <x v="0"/>
    <x v="1"/>
    <n v="25"/>
    <n v="0"/>
    <n v="0"/>
    <x v="1"/>
    <n v="-1.4876933329103568"/>
  </r>
  <r>
    <x v="3"/>
    <x v="1"/>
    <n v="16"/>
    <n v="3.1500000950000002"/>
    <n v="0.4150744623797602"/>
    <x v="115"/>
    <n v="1.0918704240936263"/>
  </r>
  <r>
    <x v="3"/>
    <x v="1"/>
    <n v="16"/>
    <n v="0"/>
    <n v="0.56912891413059008"/>
    <x v="1"/>
    <n v="2.04927280935041"/>
  </r>
  <r>
    <x v="3"/>
    <x v="1"/>
    <n v="16"/>
    <n v="0"/>
    <n v="0.2945635724496426"/>
    <x v="1"/>
    <n v="0.34293125253936585"/>
  </r>
  <r>
    <x v="3"/>
    <x v="1"/>
    <n v="20"/>
    <n v="0"/>
    <n v="0"/>
    <x v="1"/>
    <n v="-1.4876933329103568"/>
  </r>
  <r>
    <x v="0"/>
    <x v="1"/>
    <n v="18"/>
    <n v="0"/>
    <n v="0"/>
    <x v="1"/>
    <n v="-1.4876933329103568"/>
  </r>
  <r>
    <x v="2"/>
    <x v="1"/>
    <n v="27"/>
    <n v="0"/>
    <n v="0"/>
    <x v="1"/>
    <n v="-1.4876933329103568"/>
  </r>
  <r>
    <x v="2"/>
    <x v="1"/>
    <n v="10"/>
    <n v="0"/>
    <n v="0"/>
    <x v="1"/>
    <n v="-1.4876933329103568"/>
  </r>
  <r>
    <x v="2"/>
    <x v="1"/>
    <n v="10"/>
    <n v="0"/>
    <n v="0.46999047919974596"/>
    <x v="1"/>
    <n v="1.4331570594016048"/>
  </r>
  <r>
    <x v="2"/>
    <x v="1"/>
    <n v="2"/>
    <n v="0"/>
    <n v="0"/>
    <x v="1"/>
    <n v="-1.4876933329103568"/>
  </r>
  <r>
    <x v="1"/>
    <x v="1"/>
    <n v="27"/>
    <n v="0"/>
    <n v="0.57744831018337883"/>
    <x v="1"/>
    <n v="2.1009753699341092"/>
  </r>
  <r>
    <x v="1"/>
    <x v="1"/>
    <n v="10"/>
    <n v="0"/>
    <n v="0"/>
    <x v="1"/>
    <n v="-1.4876933329103568"/>
  </r>
  <r>
    <x v="3"/>
    <x v="1"/>
    <n v="64"/>
    <n v="0"/>
    <n v="0.68090287355998869"/>
    <x v="1"/>
    <n v="2.7439145684888291"/>
  </r>
  <r>
    <x v="1"/>
    <x v="1"/>
    <n v="22"/>
    <n v="0"/>
    <n v="0.18730013522156236"/>
    <x v="1"/>
    <n v="-0.32367895888837439"/>
  </r>
  <r>
    <x v="3"/>
    <x v="1"/>
    <n v="27"/>
    <n v="0"/>
    <n v="0.81782119835215139"/>
    <x v="1"/>
    <n v="3.5948210450728366"/>
  </r>
  <r>
    <x v="3"/>
    <x v="1"/>
    <n v="26"/>
    <n v="0"/>
    <n v="0"/>
    <x v="1"/>
    <n v="-1.4876933329103568"/>
  </r>
  <r>
    <x v="1"/>
    <x v="1"/>
    <n v="16"/>
    <n v="0"/>
    <n v="0"/>
    <x v="1"/>
    <n v="-1.4876933329103568"/>
  </r>
  <r>
    <x v="1"/>
    <x v="1"/>
    <n v="16"/>
    <n v="0"/>
    <n v="0.37360205997296303"/>
    <x v="1"/>
    <n v="0.83413183533270208"/>
  </r>
  <r>
    <x v="3"/>
    <x v="1"/>
    <n v="20"/>
    <n v="1.5099999900000001"/>
    <n v="0.72701010592200288"/>
    <x v="116"/>
    <n v="3.030457240507026"/>
  </r>
  <r>
    <x v="0"/>
    <x v="1"/>
    <n v="20"/>
    <n v="0"/>
    <n v="0"/>
    <x v="1"/>
    <n v="-1.4876933329103568"/>
  </r>
  <r>
    <x v="0"/>
    <x v="1"/>
    <n v="20"/>
    <n v="0"/>
    <n v="0"/>
    <x v="1"/>
    <n v="-1.4876933329103568"/>
  </r>
  <r>
    <x v="0"/>
    <x v="1"/>
    <n v="20"/>
    <n v="0"/>
    <n v="0.45395588089061817"/>
    <x v="1"/>
    <n v="1.3335068221424879"/>
  </r>
  <r>
    <x v="0"/>
    <x v="1"/>
    <n v="28"/>
    <n v="1.559999943"/>
    <n v="0.56439940050651238"/>
    <x v="106"/>
    <n v="2.0198802953832047"/>
  </r>
  <r>
    <x v="3"/>
    <x v="1"/>
    <n v="10"/>
    <n v="0"/>
    <n v="0.54341840242335226"/>
    <x v="1"/>
    <n v="1.8894896615417693"/>
  </r>
  <r>
    <x v="2"/>
    <x v="1"/>
    <n v="16"/>
    <n v="12.369999890000001"/>
    <n v="0.43913521566260783"/>
    <x v="117"/>
    <n v="1.2414008162521848"/>
  </r>
  <r>
    <x v="2"/>
    <x v="1"/>
    <n v="27"/>
    <n v="0"/>
    <n v="0"/>
    <x v="1"/>
    <n v="-1.4876933329103568"/>
  </r>
  <r>
    <x v="1"/>
    <x v="1"/>
    <n v="29"/>
    <n v="0"/>
    <n v="0"/>
    <x v="1"/>
    <n v="-1.4876933329103568"/>
  </r>
  <r>
    <x v="0"/>
    <x v="0"/>
    <n v="10"/>
    <n v="18.146428285714286"/>
    <n v="0.21264431941261452"/>
    <x v="118"/>
    <n v="-0.16617242713201508"/>
  </r>
  <r>
    <x v="0"/>
    <x v="0"/>
    <n v="10"/>
    <n v="24.48"/>
    <n v="0.1919554362281384"/>
    <x v="119"/>
    <n v="-0.29474765416377591"/>
  </r>
  <r>
    <x v="0"/>
    <x v="0"/>
    <n v="10"/>
    <n v="0"/>
    <n v="0"/>
    <x v="1"/>
    <n v="-1.4876933329103568"/>
  </r>
  <r>
    <x v="0"/>
    <x v="0"/>
    <n v="10"/>
    <n v="43.165000560000003"/>
    <n v="0.18780047666905961"/>
    <x v="120"/>
    <n v="-0.32056948629714099"/>
  </r>
  <r>
    <x v="0"/>
    <x v="0"/>
    <n v="10"/>
    <n v="80.954999549999997"/>
    <n v="0.21586272978161744"/>
    <x v="121"/>
    <n v="-0.14617096836857521"/>
  </r>
  <r>
    <x v="0"/>
    <x v="0"/>
    <n v="15"/>
    <n v="0"/>
    <n v="6.0529468271916985E-2"/>
    <x v="1"/>
    <n v="-1.1115207741608759"/>
  </r>
  <r>
    <x v="0"/>
    <x v="0"/>
    <n v="15"/>
    <n v="23.676999860000002"/>
    <n v="0.18679341927340143"/>
    <x v="122"/>
    <n v="-0.32682804709649438"/>
  </r>
  <r>
    <x v="0"/>
    <x v="0"/>
    <n v="15"/>
    <n v="37.644117535294122"/>
    <n v="0.20968196889059415"/>
    <x v="123"/>
    <n v="-0.184582550458644"/>
  </r>
  <r>
    <x v="0"/>
    <x v="0"/>
    <n v="15"/>
    <n v="1.5900000329999999"/>
    <n v="5.3097346234763726E-2"/>
    <x v="124"/>
    <n v="-1.1577091918600853"/>
  </r>
  <r>
    <x v="0"/>
    <x v="0"/>
    <n v="15"/>
    <n v="17.656666716666667"/>
    <n v="0.14802043321894842"/>
    <x v="125"/>
    <n v="-0.56779056982905385"/>
  </r>
  <r>
    <x v="0"/>
    <x v="0"/>
    <n v="16"/>
    <n v="17.150000071428572"/>
    <n v="0.17309361593835818"/>
    <x v="126"/>
    <n v="-0.41196823124212129"/>
  </r>
  <r>
    <x v="0"/>
    <x v="0"/>
    <n v="16"/>
    <n v="8.2600000500000004"/>
    <n v="0.11315146062644266"/>
    <x v="127"/>
    <n v="-0.78449081543775367"/>
  </r>
  <r>
    <x v="0"/>
    <x v="0"/>
    <n v="16"/>
    <n v="0"/>
    <n v="4.7216089097375527E-2"/>
    <x v="1"/>
    <n v="-1.1942594476147919"/>
  </r>
  <r>
    <x v="0"/>
    <x v="0"/>
    <n v="16"/>
    <n v="11.707142657142857"/>
    <n v="0.16647689302716753"/>
    <x v="128"/>
    <n v="-0.45308918701951906"/>
  </r>
  <r>
    <x v="0"/>
    <x v="0"/>
    <n v="18"/>
    <n v="105.1800003"/>
    <n v="0.23882454252543672"/>
    <x v="129"/>
    <n v="-3.4701632901931101E-3"/>
  </r>
  <r>
    <x v="0"/>
    <x v="0"/>
    <n v="18"/>
    <n v="35.730000259999997"/>
    <n v="0.19583232992787142"/>
    <x v="130"/>
    <n v="-0.27065391825853363"/>
  </r>
  <r>
    <x v="0"/>
    <x v="0"/>
    <n v="18"/>
    <n v="53.959999850000003"/>
    <n v="0.2411859943614505"/>
    <x v="131"/>
    <n v="1.1205554254960001E-2"/>
  </r>
  <r>
    <x v="0"/>
    <x v="0"/>
    <n v="18"/>
    <n v="0"/>
    <n v="0.12121599004752943"/>
    <x v="1"/>
    <n v="-0.73437217481443651"/>
  </r>
  <r>
    <x v="0"/>
    <x v="0"/>
    <n v="19"/>
    <n v="0"/>
    <n v="0.23591918439716311"/>
    <x v="1"/>
    <n v="-2.152609591934776E-2"/>
  </r>
  <r>
    <x v="0"/>
    <x v="0"/>
    <n v="19"/>
    <n v="39.332499499999997"/>
    <n v="0.27483622674469388"/>
    <x v="132"/>
    <n v="0.22033169362982383"/>
  </r>
  <r>
    <x v="0"/>
    <x v="0"/>
    <n v="19"/>
    <n v="26.569999459999998"/>
    <n v="0.26903876568211504"/>
    <x v="133"/>
    <n v="0.18430220544129827"/>
  </r>
  <r>
    <x v="0"/>
    <x v="0"/>
    <n v="19"/>
    <n v="31.029999970000002"/>
    <n v="0.26953623758219425"/>
    <x v="134"/>
    <n v="0.18739384465276618"/>
  </r>
  <r>
    <x v="0"/>
    <x v="0"/>
    <n v="20"/>
    <n v="78.920000200000004"/>
    <n v="0.24365620208768785"/>
    <x v="135"/>
    <n v="2.6557157160954147E-2"/>
  </r>
  <r>
    <x v="0"/>
    <x v="0"/>
    <n v="20"/>
    <n v="0"/>
    <n v="0.25839243134376588"/>
    <x v="1"/>
    <n v="0.11813841871566226"/>
  </r>
  <r>
    <x v="0"/>
    <x v="0"/>
    <n v="20"/>
    <n v="36.530000209999997"/>
    <n v="0.21337367676779476"/>
    <x v="136"/>
    <n v="-0.16163968910582965"/>
  </r>
  <r>
    <x v="0"/>
    <x v="0"/>
    <n v="20"/>
    <n v="28.85000002"/>
    <n v="0.22471297509074198"/>
    <x v="137"/>
    <n v="-9.1169338277623621E-2"/>
  </r>
  <r>
    <x v="0"/>
    <x v="0"/>
    <n v="20"/>
    <n v="28.63444428888889"/>
    <n v="0.24916753870310279"/>
    <x v="138"/>
    <n v="6.0808467406020764E-2"/>
  </r>
  <r>
    <x v="0"/>
    <x v="0"/>
    <n v="20"/>
    <n v="0"/>
    <n v="0.15721969705811903"/>
    <x v="1"/>
    <n v="-0.51061989386265172"/>
  </r>
  <r>
    <x v="0"/>
    <x v="0"/>
    <n v="21"/>
    <n v="7.8999999760000001"/>
    <n v="0.19328162787170014"/>
    <x v="139"/>
    <n v="-0.2865057693728888"/>
  </r>
  <r>
    <x v="0"/>
    <x v="0"/>
    <n v="21"/>
    <n v="62.060000420000001"/>
    <n v="0.21657424776568385"/>
    <x v="140"/>
    <n v="-0.14174909670335339"/>
  </r>
  <r>
    <x v="0"/>
    <x v="0"/>
    <n v="21"/>
    <n v="2.0999999049999998"/>
    <n v="0.10185274541662624"/>
    <x v="141"/>
    <n v="-0.85470895434432426"/>
  </r>
  <r>
    <x v="0"/>
    <x v="0"/>
    <n v="21"/>
    <n v="7.0700002299999998"/>
    <n v="0.16915697216207487"/>
    <x v="142"/>
    <n v="-0.43643329601944997"/>
  </r>
  <r>
    <x v="0"/>
    <x v="0"/>
    <n v="21"/>
    <n v="11.86500013"/>
    <n v="0.20648608424771367"/>
    <x v="143"/>
    <n v="-0.20444401856505212"/>
  </r>
  <r>
    <x v="0"/>
    <x v="0"/>
    <n v="22"/>
    <n v="0"/>
    <n v="6.8394529957603395E-2"/>
    <x v="1"/>
    <n v="-1.0626417659109417"/>
  </r>
  <r>
    <x v="0"/>
    <x v="0"/>
    <n v="22"/>
    <n v="0"/>
    <n v="0.13700021851824976"/>
    <x v="1"/>
    <n v="-0.63627791128904465"/>
  </r>
  <r>
    <x v="0"/>
    <x v="0"/>
    <n v="22"/>
    <n v="0"/>
    <n v="0.16392668844493713"/>
    <x v="1"/>
    <n v="-0.46893794648197978"/>
  </r>
  <r>
    <x v="0"/>
    <x v="0"/>
    <n v="22"/>
    <n v="33.825000285000002"/>
    <n v="0.20562872713843236"/>
    <x v="144"/>
    <n v="-0.20977223681589774"/>
  </r>
  <r>
    <x v="0"/>
    <x v="0"/>
    <n v="23"/>
    <n v="0"/>
    <n v="0.1284593507629968"/>
    <x v="1"/>
    <n v="-0.68935685232651378"/>
  </r>
  <r>
    <x v="0"/>
    <x v="0"/>
    <n v="23"/>
    <n v="0"/>
    <n v="0.12049088917813314"/>
    <x v="1"/>
    <n v="-0.73887846005333779"/>
  </r>
  <r>
    <x v="0"/>
    <x v="0"/>
    <n v="23"/>
    <n v="26.130000055"/>
    <n v="0.23572926818376597"/>
    <x v="145"/>
    <n v="-2.2706368437531474E-2"/>
  </r>
  <r>
    <x v="0"/>
    <x v="0"/>
    <n v="24"/>
    <n v="13.0400002"/>
    <n v="0.14743959612405733"/>
    <x v="146"/>
    <n v="-0.57140029881626797"/>
  </r>
  <r>
    <x v="0"/>
    <x v="0"/>
    <n v="24"/>
    <n v="38.389999750000001"/>
    <n v="0.20435865636444936"/>
    <x v="147"/>
    <n v="-0.21766534717159833"/>
  </r>
  <r>
    <x v="0"/>
    <x v="0"/>
    <n v="25"/>
    <n v="69.38499985"/>
    <n v="0.24315795138943647"/>
    <x v="148"/>
    <n v="2.3460677951555653E-2"/>
  </r>
  <r>
    <x v="0"/>
    <x v="0"/>
    <n v="25"/>
    <n v="37.197143042857142"/>
    <n v="0.24483125778085357"/>
    <x v="149"/>
    <n v="3.3859777180439372E-2"/>
  </r>
  <r>
    <x v="0"/>
    <x v="0"/>
    <n v="25"/>
    <n v="0"/>
    <n v="0.16922985475921859"/>
    <x v="1"/>
    <n v="-0.43598035245594968"/>
  </r>
  <r>
    <x v="0"/>
    <x v="0"/>
    <n v="26"/>
    <n v="0"/>
    <n v="0.17774492784443055"/>
    <x v="1"/>
    <n v="-0.38306171758518648"/>
  </r>
  <r>
    <x v="0"/>
    <x v="0"/>
    <n v="26"/>
    <n v="0"/>
    <n v="0.21637164011142063"/>
    <x v="1"/>
    <n v="-0.14300824273424273"/>
  </r>
  <r>
    <x v="0"/>
    <x v="0"/>
    <n v="26"/>
    <n v="0"/>
    <n v="0.16322847718668393"/>
    <x v="1"/>
    <n v="-0.47327712082240037"/>
  </r>
  <r>
    <x v="0"/>
    <x v="0"/>
    <n v="26"/>
    <n v="0"/>
    <n v="0.12311901542787657"/>
    <x v="1"/>
    <n v="-0.72254544071073523"/>
  </r>
  <r>
    <x v="0"/>
    <x v="0"/>
    <n v="27"/>
    <n v="5.1400001050000004"/>
    <n v="0.12527419217645627"/>
    <x v="150"/>
    <n v="-0.70915166119777773"/>
  </r>
  <r>
    <x v="0"/>
    <x v="0"/>
    <n v="27"/>
    <n v="54.139999549999999"/>
    <n v="0.24702539287828618"/>
    <x v="151"/>
    <n v="4.7495671190534307E-2"/>
  </r>
  <r>
    <x v="0"/>
    <x v="0"/>
    <n v="27"/>
    <n v="0"/>
    <n v="0.23302920541723421"/>
    <x v="1"/>
    <n v="-3.9486451736919864E-2"/>
  </r>
  <r>
    <x v="0"/>
    <x v="0"/>
    <n v="27"/>
    <n v="0"/>
    <n v="0.19749311004093598"/>
    <x v="1"/>
    <n v="-0.26033266610668548"/>
  </r>
  <r>
    <x v="0"/>
    <x v="0"/>
    <n v="27"/>
    <n v="27.049999355000001"/>
    <n v="0.20751901123517927"/>
    <x v="152"/>
    <n v="-0.19802468598260151"/>
  </r>
  <r>
    <x v="0"/>
    <x v="0"/>
    <n v="28"/>
    <n v="7.8000000719999996"/>
    <n v="0.13499247281978505"/>
    <x v="153"/>
    <n v="-0.64875545087880082"/>
  </r>
  <r>
    <x v="0"/>
    <x v="0"/>
    <n v="28"/>
    <n v="0"/>
    <n v="0.13468534791134507"/>
    <x v="1"/>
    <n v="-0.65066414041402953"/>
  </r>
  <r>
    <x v="0"/>
    <x v="0"/>
    <n v="28"/>
    <n v="51.221428985714283"/>
    <n v="0.2575257438834494"/>
    <x v="154"/>
    <n v="0.1127522151210967"/>
  </r>
  <r>
    <x v="0"/>
    <x v="0"/>
    <n v="28"/>
    <n v="140.49499975000001"/>
    <n v="0.25328402036439945"/>
    <x v="155"/>
    <n v="8.6391170902091599E-2"/>
  </r>
  <r>
    <x v="0"/>
    <x v="0"/>
    <n v="29"/>
    <n v="23.02400016"/>
    <n v="0.19804535293601544"/>
    <x v="156"/>
    <n v="-0.25690064152718584"/>
  </r>
  <r>
    <x v="0"/>
    <x v="0"/>
    <n v="29"/>
    <n v="27.471250250000001"/>
    <n v="0.20953205620191809"/>
    <x v="157"/>
    <n v="-0.18551421302397422"/>
  </r>
  <r>
    <x v="0"/>
    <x v="0"/>
    <n v="29"/>
    <n v="52.019999859999999"/>
    <n v="0.1748853591840028"/>
    <x v="158"/>
    <n v="-0.40083308235384091"/>
  </r>
  <r>
    <x v="0"/>
    <x v="0"/>
    <n v="29"/>
    <n v="2.9424999949999999"/>
    <n v="0.15491938111220796"/>
    <x v="159"/>
    <n v="-0.52491567011857942"/>
  </r>
  <r>
    <x v="0"/>
    <x v="0"/>
    <n v="29"/>
    <n v="21.106667003333332"/>
    <n v="0.16922563241798624"/>
    <x v="160"/>
    <n v="-0.43600659304504835"/>
  </r>
  <r>
    <x v="0"/>
    <x v="0"/>
    <n v="30"/>
    <n v="0"/>
    <n v="0.24259121935183775"/>
    <x v="1"/>
    <n v="1.9938607680739705E-2"/>
  </r>
  <r>
    <x v="0"/>
    <x v="0"/>
    <n v="30"/>
    <n v="65.229999960000001"/>
    <n v="0.23035632291556307"/>
    <x v="161"/>
    <n v="-5.6097617811822209E-2"/>
  </r>
  <r>
    <x v="0"/>
    <x v="0"/>
    <n v="30"/>
    <n v="0"/>
    <n v="0.10111442112594871"/>
    <x v="1"/>
    <n v="-0.85929741919525238"/>
  </r>
  <r>
    <x v="0"/>
    <x v="0"/>
    <n v="30"/>
    <n v="48.609999780000003"/>
    <n v="0.24469188142435744"/>
    <x v="162"/>
    <n v="3.2993594771289485E-2"/>
  </r>
  <r>
    <x v="0"/>
    <x v="0"/>
    <n v="31"/>
    <n v="6.9599998599999999"/>
    <n v="0.13837528052805281"/>
    <x v="163"/>
    <n v="-0.62773231177472011"/>
  </r>
  <r>
    <x v="0"/>
    <x v="0"/>
    <n v="31"/>
    <n v="0"/>
    <n v="0.17275850827866293"/>
    <x v="1"/>
    <n v="-0.41405082521499115"/>
  </r>
  <r>
    <x v="0"/>
    <x v="0"/>
    <n v="31"/>
    <n v="0"/>
    <n v="0"/>
    <x v="1"/>
    <n v="-1.4876933329103568"/>
  </r>
  <r>
    <x v="0"/>
    <x v="0"/>
    <n v="32"/>
    <n v="0"/>
    <n v="0.2159232950902274"/>
    <x v="1"/>
    <n v="-0.14579457307283414"/>
  </r>
  <r>
    <x v="0"/>
    <x v="0"/>
    <n v="32"/>
    <n v="1.6599999670000001"/>
    <n v="7.4586626842199855E-2"/>
    <x v="164"/>
    <n v="-1.024159734008077"/>
  </r>
  <r>
    <x v="0"/>
    <x v="0"/>
    <n v="32"/>
    <n v="0"/>
    <n v="0.11683134009360374"/>
    <x v="1"/>
    <n v="-0.76162146411893661"/>
  </r>
  <r>
    <x v="0"/>
    <x v="0"/>
    <n v="36"/>
    <n v="4.1100001334999998"/>
    <n v="0.32943252112055144"/>
    <x v="165"/>
    <n v="0.55963134948248872"/>
  </r>
  <r>
    <x v="0"/>
    <x v="0"/>
    <n v="36"/>
    <n v="0"/>
    <n v="0.1434447311825193"/>
    <x v="1"/>
    <n v="-0.59622719073882879"/>
  </r>
  <r>
    <x v="0"/>
    <x v="0"/>
    <n v="36"/>
    <n v="9.2299998999999993"/>
    <n v="0.17245889200298953"/>
    <x v="166"/>
    <n v="-0.41591285084119917"/>
  </r>
  <r>
    <x v="0"/>
    <x v="0"/>
    <n v="36"/>
    <n v="34.229999720000002"/>
    <n v="0.1884050776352218"/>
    <x v="167"/>
    <n v="-0.31681207195076122"/>
  </r>
  <r>
    <x v="0"/>
    <x v="0"/>
    <n v="36"/>
    <n v="0"/>
    <n v="0.10793215610758952"/>
    <x v="1"/>
    <n v="-0.81692723346359353"/>
  </r>
  <r>
    <x v="0"/>
    <x v="0"/>
    <n v="36"/>
    <n v="20.209999400000001"/>
    <n v="0.19239006730320712"/>
    <x v="168"/>
    <n v="-0.29204655190254075"/>
  </r>
  <r>
    <x v="0"/>
    <x v="0"/>
    <n v="63"/>
    <n v="29.719999909999999"/>
    <n v="0.20640608877128647"/>
    <x v="169"/>
    <n v="-0.20494116654792918"/>
  </r>
  <r>
    <x v="0"/>
    <x v="0"/>
    <n v="63"/>
    <n v="38.589999679999998"/>
    <n v="0.18187816509956403"/>
    <x v="170"/>
    <n v="-0.35737488308008963"/>
  </r>
  <r>
    <x v="0"/>
    <x v="0"/>
    <n v="63"/>
    <n v="0"/>
    <n v="0"/>
    <x v="1"/>
    <n v="-1.4876933329103568"/>
  </r>
  <r>
    <x v="0"/>
    <x v="0"/>
    <n v="63"/>
    <n v="21.849999789999998"/>
    <n v="0.17620257078343615"/>
    <x v="171"/>
    <n v="-0.39264700585392182"/>
  </r>
  <r>
    <x v="0"/>
    <x v="0"/>
    <n v="63"/>
    <n v="0"/>
    <n v="9.5970231503696823E-2"/>
    <x v="1"/>
    <n v="-0.89126702058348761"/>
  </r>
  <r>
    <x v="0"/>
    <x v="0"/>
    <n v="64"/>
    <n v="0"/>
    <n v="0.21669692575800234"/>
    <x v="1"/>
    <n v="-0.14098668963799829"/>
  </r>
  <r>
    <x v="0"/>
    <x v="0"/>
    <n v="64"/>
    <n v="55.119999550000003"/>
    <n v="0.24639041415225071"/>
    <x v="172"/>
    <n v="4.3549468143595157E-2"/>
  </r>
  <r>
    <x v="0"/>
    <x v="0"/>
    <n v="64"/>
    <n v="14.87500024"/>
    <n v="0.19058174182100052"/>
    <x v="173"/>
    <n v="-0.30328475443618419"/>
  </r>
  <r>
    <x v="0"/>
    <x v="0"/>
    <n v="64"/>
    <n v="0"/>
    <n v="0.19857012471106814"/>
    <x v="1"/>
    <n v="-0.25363934175012065"/>
  </r>
  <r>
    <x v="0"/>
    <x v="0"/>
    <n v="65"/>
    <n v="0"/>
    <n v="0.24924689644974485"/>
    <x v="1"/>
    <n v="6.1301652088840537E-2"/>
  </r>
  <r>
    <x v="0"/>
    <x v="0"/>
    <n v="65"/>
    <n v="76.439999580000006"/>
    <n v="0.25788342474857717"/>
    <x v="174"/>
    <n v="0.11497509482072341"/>
  </r>
  <r>
    <x v="0"/>
    <x v="0"/>
    <n v="2"/>
    <n v="0"/>
    <n v="0"/>
    <x v="1"/>
    <n v="-1.4876933329103568"/>
  </r>
  <r>
    <x v="0"/>
    <x v="0"/>
    <n v="2"/>
    <n v="5.9000000950000002"/>
    <n v="0.18499647550364506"/>
    <x v="175"/>
    <n v="-0.33799551568818209"/>
  </r>
  <r>
    <x v="0"/>
    <x v="0"/>
    <n v="2"/>
    <n v="26.819999809999999"/>
    <n v="0.22628710121327683"/>
    <x v="176"/>
    <n v="-8.1386614784196495E-2"/>
  </r>
  <r>
    <x v="0"/>
    <x v="0"/>
    <n v="2"/>
    <n v="16.417500287500001"/>
    <n v="0.27348484380921445"/>
    <x v="177"/>
    <n v="0.21193325248697414"/>
  </r>
  <r>
    <x v="0"/>
    <x v="0"/>
    <n v="7"/>
    <n v="32.240000250000001"/>
    <n v="0.1906473984081179"/>
    <x v="178"/>
    <n v="-0.30287671836582336"/>
  </r>
  <r>
    <x v="0"/>
    <x v="0"/>
    <n v="7"/>
    <n v="30.6999999875"/>
    <n v="0.23514948642432995"/>
    <x v="179"/>
    <n v="-2.6309538830232741E-2"/>
  </r>
  <r>
    <x v="0"/>
    <x v="0"/>
    <n v="7"/>
    <n v="5.8800000333333342"/>
    <n v="0.18787743340682284"/>
    <x v="180"/>
    <n v="-0.32009122316706756"/>
  </r>
  <r>
    <x v="0"/>
    <x v="0"/>
    <n v="7"/>
    <n v="38.549999360000001"/>
    <n v="0.2074554783853452"/>
    <x v="181"/>
    <n v="-0.19841952366033172"/>
  </r>
  <r>
    <x v="0"/>
    <x v="0"/>
    <n v="66"/>
    <n v="0"/>
    <n v="0.2320774778370561"/>
    <x v="1"/>
    <n v="-4.5401154265938368E-2"/>
  </r>
  <r>
    <x v="0"/>
    <x v="0"/>
    <n v="66"/>
    <n v="0"/>
    <n v="0.17129642092666791"/>
    <x v="1"/>
    <n v="-0.42313726122735562"/>
  </r>
  <r>
    <x v="0"/>
    <x v="0"/>
    <n v="66"/>
    <n v="0"/>
    <n v="0"/>
    <x v="1"/>
    <n v="-1.4876933329103568"/>
  </r>
  <r>
    <x v="0"/>
    <x v="0"/>
    <n v="66"/>
    <n v="89.760000469999994"/>
    <n v="0.26046231035523393"/>
    <x v="182"/>
    <n v="0.13100209827993545"/>
  </r>
  <r>
    <x v="1"/>
    <x v="0"/>
    <n v="10"/>
    <n v="0"/>
    <n v="0.16468500907552056"/>
    <x v="1"/>
    <n v="-0.46422521035356029"/>
  </r>
  <r>
    <x v="1"/>
    <x v="0"/>
    <n v="10"/>
    <n v="63.043332800000002"/>
    <n v="0.24538468217279555"/>
    <x v="183"/>
    <n v="3.7299144409901334E-2"/>
  </r>
  <r>
    <x v="1"/>
    <x v="0"/>
    <n v="10"/>
    <n v="0"/>
    <n v="0.16231232949593744"/>
    <x v="1"/>
    <n v="-0.47897070497008115"/>
  </r>
  <r>
    <x v="1"/>
    <x v="0"/>
    <n v="10"/>
    <n v="22.59000043"/>
    <n v="0.18705699563340472"/>
    <x v="184"/>
    <n v="-0.32518999877723775"/>
  </r>
  <r>
    <x v="1"/>
    <x v="0"/>
    <n v="10"/>
    <n v="96.8999989"/>
    <n v="0.22654530999768546"/>
    <x v="185"/>
    <n v="-7.9781924343397551E-2"/>
  </r>
  <r>
    <x v="1"/>
    <x v="0"/>
    <n v="15"/>
    <n v="37.130000109999997"/>
    <n v="0.20587631956573568"/>
    <x v="186"/>
    <n v="-0.20823352386227845"/>
  </r>
  <r>
    <x v="1"/>
    <x v="0"/>
    <n v="15"/>
    <n v="53.15999961"/>
    <n v="0.28377880418942075"/>
    <x v="187"/>
    <n v="0.27590714035415975"/>
  </r>
  <r>
    <x v="1"/>
    <x v="0"/>
    <n v="15"/>
    <n v="96.464999750000004"/>
    <n v="0.24643182793583807"/>
    <x v="188"/>
    <n v="4.3806842433908873E-2"/>
  </r>
  <r>
    <x v="1"/>
    <x v="0"/>
    <n v="16"/>
    <n v="39.353333133333329"/>
    <n v="0.19570123552360358"/>
    <x v="189"/>
    <n v="-0.27146863080928063"/>
  </r>
  <r>
    <x v="1"/>
    <x v="0"/>
    <n v="16"/>
    <n v="0"/>
    <n v="0.14876796186711483"/>
    <x v="1"/>
    <n v="-0.56314490264664829"/>
  </r>
  <r>
    <x v="1"/>
    <x v="0"/>
    <n v="16"/>
    <n v="12.580000399999999"/>
    <n v="0.13346489279310822"/>
    <x v="190"/>
    <n v="-0.65824890429471705"/>
  </r>
  <r>
    <x v="1"/>
    <x v="0"/>
    <n v="18"/>
    <n v="28.049999589999999"/>
    <n v="0.21402410796581717"/>
    <x v="191"/>
    <n v="-0.15759745356278096"/>
  </r>
  <r>
    <x v="1"/>
    <x v="0"/>
    <n v="18"/>
    <n v="41.740000604999999"/>
    <n v="0.24437724847264219"/>
    <x v="192"/>
    <n v="3.10382449905524E-2"/>
  </r>
  <r>
    <x v="1"/>
    <x v="0"/>
    <n v="18"/>
    <n v="30.479999899999999"/>
    <n v="0.21655571194111503"/>
    <x v="193"/>
    <n v="-0.1418642913144354"/>
  </r>
  <r>
    <x v="1"/>
    <x v="0"/>
    <n v="18"/>
    <n v="20.299999830000001"/>
    <n v="0.1980004860277981"/>
    <x v="194"/>
    <n v="-0.25717947595526103"/>
  </r>
  <r>
    <x v="1"/>
    <x v="0"/>
    <n v="19"/>
    <n v="131.5799983"/>
    <n v="0.29373682515090904"/>
    <x v="195"/>
    <n v="0.33779326511468344"/>
  </r>
  <r>
    <x v="1"/>
    <x v="0"/>
    <n v="19"/>
    <n v="0"/>
    <n v="0.19160500137515551"/>
    <x v="1"/>
    <n v="-0.29692550206307317"/>
  </r>
  <r>
    <x v="1"/>
    <x v="0"/>
    <n v="20"/>
    <n v="64.469999310000006"/>
    <n v="0.25124903276720789"/>
    <x v="196"/>
    <n v="7.3744331051787321E-2"/>
  </r>
  <r>
    <x v="1"/>
    <x v="0"/>
    <n v="20"/>
    <n v="15.075000285"/>
    <n v="0.2365151131977784"/>
    <x v="197"/>
    <n v="-1.7822576490547991E-2"/>
  </r>
  <r>
    <x v="1"/>
    <x v="0"/>
    <n v="20"/>
    <n v="31.125000119999999"/>
    <n v="0.26199164252976603"/>
    <x v="198"/>
    <n v="0.14050644077122015"/>
  </r>
  <r>
    <x v="1"/>
    <x v="0"/>
    <n v="21"/>
    <n v="78.039999839999993"/>
    <n v="0.28787381300006271"/>
    <x v="199"/>
    <n v="0.30135639649962542"/>
  </r>
  <r>
    <x v="1"/>
    <x v="0"/>
    <n v="21"/>
    <n v="0"/>
    <n v="0.15637217012371799"/>
    <x v="1"/>
    <n v="-0.51588702051393043"/>
  </r>
  <r>
    <x v="1"/>
    <x v="0"/>
    <n v="22"/>
    <n v="0"/>
    <n v="0.16668540406878721"/>
    <x v="1"/>
    <n v="-0.45179335320017616"/>
  </r>
  <r>
    <x v="1"/>
    <x v="0"/>
    <n v="22"/>
    <n v="22.42999983"/>
    <n v="0.20699137917351101"/>
    <x v="200"/>
    <n v="-0.201303761586312"/>
  </r>
  <r>
    <x v="1"/>
    <x v="0"/>
    <n v="22"/>
    <n v="0"/>
    <n v="0.23404526257184669"/>
    <x v="1"/>
    <n v="-3.3171960124846307E-2"/>
  </r>
  <r>
    <x v="1"/>
    <x v="0"/>
    <n v="22"/>
    <n v="23.219999990000002"/>
    <n v="0.25323542231350882"/>
    <x v="201"/>
    <n v="8.6089148537189214E-2"/>
  </r>
  <r>
    <x v="1"/>
    <x v="0"/>
    <n v="23"/>
    <n v="0"/>
    <n v="0.25167447801135401"/>
    <x v="1"/>
    <n v="7.6388346118618736E-2"/>
  </r>
  <r>
    <x v="1"/>
    <x v="0"/>
    <n v="23"/>
    <n v="0"/>
    <n v="0.1851911051335359"/>
    <x v="1"/>
    <n v="-0.33678595069488659"/>
  </r>
  <r>
    <x v="1"/>
    <x v="0"/>
    <n v="23"/>
    <n v="0"/>
    <n v="0.30025616074550288"/>
    <x v="1"/>
    <n v="0.37830898781933398"/>
  </r>
  <r>
    <x v="1"/>
    <x v="0"/>
    <n v="23"/>
    <n v="0"/>
    <n v="0.30328970885622086"/>
    <x v="1"/>
    <n v="0.39716158288546111"/>
  </r>
  <r>
    <x v="1"/>
    <x v="0"/>
    <n v="23"/>
    <n v="0"/>
    <n v="0.32488152733410258"/>
    <x v="1"/>
    <n v="0.531348282963371"/>
  </r>
  <r>
    <x v="1"/>
    <x v="0"/>
    <n v="24"/>
    <n v="41.71999967"/>
    <n v="0.25257753603709959"/>
    <x v="202"/>
    <n v="8.2000581909587672E-2"/>
  </r>
  <r>
    <x v="1"/>
    <x v="0"/>
    <n v="24"/>
    <n v="0"/>
    <n v="0.23243936396892889"/>
    <x v="1"/>
    <n v="-4.3152140090049751E-2"/>
  </r>
  <r>
    <x v="1"/>
    <x v="0"/>
    <n v="24"/>
    <n v="57.37"/>
    <n v="0.26008586414967744"/>
    <x v="203"/>
    <n v="0.12866259759673818"/>
  </r>
  <r>
    <x v="1"/>
    <x v="0"/>
    <n v="25"/>
    <n v="17.36999965"/>
    <n v="0.22914357619650677"/>
    <x v="204"/>
    <n v="-6.363447629491753E-2"/>
  </r>
  <r>
    <x v="1"/>
    <x v="0"/>
    <n v="25"/>
    <n v="0"/>
    <n v="0.2717989273305762"/>
    <x v="1"/>
    <n v="0.20145578533397912"/>
  </r>
  <r>
    <x v="1"/>
    <x v="0"/>
    <n v="25"/>
    <n v="0"/>
    <n v="0.1315882783216287"/>
    <x v="1"/>
    <n v="-0.66991150249154074"/>
  </r>
  <r>
    <x v="1"/>
    <x v="0"/>
    <n v="26"/>
    <n v="0"/>
    <n v="0.232190552315403"/>
    <x v="1"/>
    <n v="-4.4698430170330317E-2"/>
  </r>
  <r>
    <x v="1"/>
    <x v="0"/>
    <n v="26"/>
    <n v="0"/>
    <n v="0"/>
    <x v="1"/>
    <n v="-1.4876933329103568"/>
  </r>
  <r>
    <x v="1"/>
    <x v="0"/>
    <n v="27"/>
    <n v="177.88999920000001"/>
    <n v="0.25939767826755189"/>
    <x v="205"/>
    <n v="0.12438572797330975"/>
  </r>
  <r>
    <x v="1"/>
    <x v="0"/>
    <n v="27"/>
    <n v="66.770000100000004"/>
    <n v="0.24348885246260332"/>
    <x v="206"/>
    <n v="2.551712924610431E-2"/>
  </r>
  <r>
    <x v="1"/>
    <x v="0"/>
    <n v="27"/>
    <n v="0"/>
    <n v="0.29573857678072091"/>
    <x v="1"/>
    <n v="0.35023355335882511"/>
  </r>
  <r>
    <x v="1"/>
    <x v="0"/>
    <n v="28"/>
    <n v="52.5724997875"/>
    <n v="0.29050495304799501"/>
    <x v="207"/>
    <n v="0.31770814569743111"/>
  </r>
  <r>
    <x v="1"/>
    <x v="0"/>
    <n v="28"/>
    <n v="0"/>
    <n v="0.24388069949608204"/>
    <x v="1"/>
    <n v="2.7952341472980452E-2"/>
  </r>
  <r>
    <x v="1"/>
    <x v="0"/>
    <n v="28"/>
    <n v="232.37000080000001"/>
    <n v="0.2812498118505698"/>
    <x v="208"/>
    <n v="0.26019020864595938"/>
  </r>
  <r>
    <x v="1"/>
    <x v="0"/>
    <n v="28"/>
    <n v="0"/>
    <n v="0.27250914087201472"/>
    <x v="1"/>
    <n v="0.20586955027804374"/>
  </r>
  <r>
    <x v="1"/>
    <x v="0"/>
    <n v="28"/>
    <n v="0"/>
    <n v="0.25500198422095943"/>
    <x v="1"/>
    <n v="9.7067802932925509E-2"/>
  </r>
  <r>
    <x v="1"/>
    <x v="0"/>
    <n v="29"/>
    <n v="23.877500325"/>
    <n v="0.19381717202668916"/>
    <x v="209"/>
    <n v="-0.28317752247336969"/>
  </r>
  <r>
    <x v="1"/>
    <x v="0"/>
    <n v="29"/>
    <n v="36.155000149999999"/>
    <n v="0.22102470457699339"/>
    <x v="210"/>
    <n v="-0.1140908374436881"/>
  </r>
  <r>
    <x v="1"/>
    <x v="0"/>
    <n v="29"/>
    <n v="0"/>
    <n v="0"/>
    <x v="1"/>
    <n v="-1.4876933329103568"/>
  </r>
  <r>
    <x v="1"/>
    <x v="0"/>
    <n v="29"/>
    <n v="3.0699999729999998"/>
    <n v="0.15507661086041422"/>
    <x v="211"/>
    <n v="-0.52393853421464942"/>
  </r>
  <r>
    <x v="1"/>
    <x v="0"/>
    <n v="29"/>
    <n v="127.1250019"/>
    <n v="0.24439360952774603"/>
    <x v="212"/>
    <n v="3.1139924059243391E-2"/>
  </r>
  <r>
    <x v="1"/>
    <x v="0"/>
    <n v="30"/>
    <n v="0"/>
    <n v="0.2260127131641779"/>
    <x v="1"/>
    <n v="-8.3091854520586386E-2"/>
  </r>
  <r>
    <x v="1"/>
    <x v="0"/>
    <n v="30"/>
    <n v="34.230000259999997"/>
    <n v="0.26111632575844262"/>
    <x v="213"/>
    <n v="0.13506660858723535"/>
  </r>
  <r>
    <x v="1"/>
    <x v="0"/>
    <n v="30"/>
    <n v="25.26000011"/>
    <n v="0.26397466961365229"/>
    <x v="214"/>
    <n v="0.1528303615574384"/>
  </r>
  <r>
    <x v="1"/>
    <x v="0"/>
    <n v="31"/>
    <n v="0"/>
    <n v="8.3156060207567842E-2"/>
    <x v="1"/>
    <n v="-0.97090326623931489"/>
  </r>
  <r>
    <x v="1"/>
    <x v="0"/>
    <n v="32"/>
    <n v="37.996667066666667"/>
    <n v="0.29798425041237836"/>
    <x v="215"/>
    <n v="0.36418974395911086"/>
  </r>
  <r>
    <x v="1"/>
    <x v="0"/>
    <n v="32"/>
    <n v="40.366666066666667"/>
    <n v="0.26248709933326975"/>
    <x v="216"/>
    <n v="0.14358555675959406"/>
  </r>
  <r>
    <x v="1"/>
    <x v="0"/>
    <n v="32"/>
    <n v="49.350000084999998"/>
    <n v="0.2514387036513383"/>
    <x v="217"/>
    <n v="7.4923078921884101E-2"/>
  </r>
  <r>
    <x v="1"/>
    <x v="0"/>
    <n v="36"/>
    <n v="8.8000000719999996"/>
    <n v="0.25079799566803462"/>
    <x v="218"/>
    <n v="7.0941270252958696E-2"/>
  </r>
  <r>
    <x v="1"/>
    <x v="0"/>
    <n v="36"/>
    <n v="9.9299999480000007"/>
    <n v="0.18411732979808282"/>
    <x v="219"/>
    <n v="-0.34345914355435325"/>
  </r>
  <r>
    <x v="1"/>
    <x v="0"/>
    <n v="63"/>
    <n v="26.694999695"/>
    <n v="0.23328570350562131"/>
    <x v="220"/>
    <n v="-3.7892392760728748E-2"/>
  </r>
  <r>
    <x v="1"/>
    <x v="0"/>
    <n v="63"/>
    <n v="3.7699999809999998"/>
    <n v="0.17987499312944319"/>
    <x v="221"/>
    <n v="-0.36982399831484553"/>
  </r>
  <r>
    <x v="1"/>
    <x v="0"/>
    <n v="64"/>
    <n v="0"/>
    <n v="0.12764084735115236"/>
    <x v="1"/>
    <n v="-0.69444360645750225"/>
  </r>
  <r>
    <x v="1"/>
    <x v="0"/>
    <n v="64"/>
    <n v="24.179999949999999"/>
    <n v="0.24095425008221144"/>
    <x v="222"/>
    <n v="9.7653328060404634E-3"/>
  </r>
  <r>
    <x v="1"/>
    <x v="0"/>
    <n v="64"/>
    <n v="76.899999679999993"/>
    <n v="0.26295272896378158"/>
    <x v="223"/>
    <n v="0.14647930578035784"/>
  </r>
  <r>
    <x v="1"/>
    <x v="0"/>
    <n v="64"/>
    <n v="14.520000100000001"/>
    <n v="0.22317860590224411"/>
    <x v="224"/>
    <n v="-0.10070498430561617"/>
  </r>
  <r>
    <x v="1"/>
    <x v="0"/>
    <n v="64"/>
    <n v="0"/>
    <n v="0.27131027446067985"/>
    <x v="1"/>
    <n v="0.19841895375991964"/>
  </r>
  <r>
    <x v="1"/>
    <x v="0"/>
    <n v="65"/>
    <n v="9.6100001924999994"/>
    <n v="0.3386754369565026"/>
    <x v="225"/>
    <n v="0.61707330956540907"/>
  </r>
  <r>
    <x v="1"/>
    <x v="0"/>
    <n v="65"/>
    <n v="20.643333316666666"/>
    <n v="0.32119703308957004"/>
    <x v="226"/>
    <n v="0.50845025218211293"/>
  </r>
  <r>
    <x v="1"/>
    <x v="0"/>
    <n v="2"/>
    <n v="70.410000800000006"/>
    <n v="0.30166578464807803"/>
    <x v="227"/>
    <n v="0.38706937916994066"/>
  </r>
  <r>
    <x v="1"/>
    <x v="0"/>
    <n v="2"/>
    <n v="0"/>
    <n v="0.29182803799973611"/>
    <x v="1"/>
    <n v="0.32593072332695078"/>
  </r>
  <r>
    <x v="1"/>
    <x v="0"/>
    <n v="2"/>
    <n v="0"/>
    <n v="0.32392549666477882"/>
    <x v="1"/>
    <n v="0.52540683802110066"/>
  </r>
  <r>
    <x v="1"/>
    <x v="0"/>
    <n v="2"/>
    <n v="24.780000210000001"/>
    <n v="0.28824008619285796"/>
    <x v="228"/>
    <n v="0.30363267494826751"/>
  </r>
  <r>
    <x v="1"/>
    <x v="0"/>
    <n v="7"/>
    <n v="29.53999937"/>
    <n v="0.22509753238539379"/>
    <x v="229"/>
    <n v="-8.8779429599339973E-2"/>
  </r>
  <r>
    <x v="1"/>
    <x v="0"/>
    <n v="7"/>
    <n v="37.849999789999998"/>
    <n v="0.24827160841958884"/>
    <x v="230"/>
    <n v="5.5240528403210198E-2"/>
  </r>
  <r>
    <x v="1"/>
    <x v="0"/>
    <n v="7"/>
    <n v="0"/>
    <n v="7.8995481768946843E-2"/>
    <x v="1"/>
    <n v="-0.99676001803008052"/>
  </r>
  <r>
    <x v="1"/>
    <x v="0"/>
    <n v="66"/>
    <n v="24.190000300000001"/>
    <n v="0.30144053808194593"/>
    <x v="231"/>
    <n v="0.38566953906642609"/>
  </r>
  <r>
    <x v="1"/>
    <x v="0"/>
    <n v="66"/>
    <n v="0"/>
    <n v="0.22083981288232246"/>
    <x v="1"/>
    <n v="-0.11523988407934405"/>
  </r>
  <r>
    <x v="2"/>
    <x v="0"/>
    <n v="10"/>
    <n v="163.36000000000001"/>
    <n v="0.26280946796205223"/>
    <x v="232"/>
    <n v="0.14558898146183835"/>
  </r>
  <r>
    <x v="2"/>
    <x v="0"/>
    <n v="10"/>
    <n v="58.140000049999998"/>
    <n v="0.23209673511670703"/>
    <x v="233"/>
    <n v="-4.5281476027096021E-2"/>
  </r>
  <r>
    <x v="2"/>
    <x v="0"/>
    <n v="10"/>
    <n v="29.309999820000002"/>
    <n v="0.22265776202739351"/>
    <x v="234"/>
    <n v="-0.10394187335660503"/>
  </r>
  <r>
    <x v="2"/>
    <x v="0"/>
    <n v="10"/>
    <n v="58.169999799999999"/>
    <n v="0.25083384812413623"/>
    <x v="235"/>
    <n v="7.1164082554705799E-2"/>
  </r>
  <r>
    <x v="2"/>
    <x v="0"/>
    <n v="10"/>
    <n v="60.899999139999998"/>
    <n v="0.28758021381990584"/>
    <x v="236"/>
    <n v="0.29953176532410919"/>
  </r>
  <r>
    <x v="2"/>
    <x v="0"/>
    <n v="15"/>
    <n v="40.020000930000002"/>
    <n v="0.24524914622413149"/>
    <x v="237"/>
    <n v="3.6456828987891404E-2"/>
  </r>
  <r>
    <x v="2"/>
    <x v="0"/>
    <n v="16"/>
    <n v="130.03499919999999"/>
    <n v="0.232748782559279"/>
    <x v="238"/>
    <n v="-4.1229196007115193E-2"/>
  </r>
  <r>
    <x v="2"/>
    <x v="0"/>
    <n v="16"/>
    <n v="59.91166668333333"/>
    <n v="0.21610024046539672"/>
    <x v="239"/>
    <n v="-0.14469491043847371"/>
  </r>
  <r>
    <x v="2"/>
    <x v="0"/>
    <n v="16"/>
    <n v="52.854999800000002"/>
    <n v="0.23220310599936739"/>
    <x v="240"/>
    <n v="-4.462041277560614E-2"/>
  </r>
  <r>
    <x v="2"/>
    <x v="0"/>
    <n v="16"/>
    <n v="10.66000009"/>
    <n v="0.14102581182447183"/>
    <x v="241"/>
    <n v="-0.61126005176178833"/>
  </r>
  <r>
    <x v="2"/>
    <x v="0"/>
    <n v="16"/>
    <n v="71.650000449999993"/>
    <n v="0.24113740271628745"/>
    <x v="242"/>
    <n v="1.0903571699740506E-2"/>
  </r>
  <r>
    <x v="2"/>
    <x v="0"/>
    <n v="16"/>
    <n v="0"/>
    <n v="0.20626044239900279"/>
    <x v="1"/>
    <n v="-0.20584631523168112"/>
  </r>
  <r>
    <x v="2"/>
    <x v="0"/>
    <n v="19"/>
    <n v="117.55999970000001"/>
    <n v="0.32345043058857192"/>
    <x v="243"/>
    <n v="0.52245444431000743"/>
  </r>
  <r>
    <x v="2"/>
    <x v="0"/>
    <n v="19"/>
    <n v="143.4300001"/>
    <n v="0.3267324705056916"/>
    <x v="244"/>
    <n v="0.54285134170211036"/>
  </r>
  <r>
    <x v="2"/>
    <x v="0"/>
    <n v="19"/>
    <n v="9.6599998469999999"/>
    <n v="0.22695768265864719"/>
    <x v="245"/>
    <n v="-7.7219151474892542E-2"/>
  </r>
  <r>
    <x v="2"/>
    <x v="0"/>
    <n v="20"/>
    <n v="41.599999833333335"/>
    <n v="0.31275451902715301"/>
    <x v="246"/>
    <n v="0.45598254995695819"/>
  </r>
  <r>
    <x v="2"/>
    <x v="0"/>
    <n v="20"/>
    <n v="0"/>
    <n v="0.32345411641722466"/>
    <x v="1"/>
    <n v="0.5224773506337369"/>
  </r>
  <r>
    <x v="2"/>
    <x v="0"/>
    <n v="20"/>
    <n v="0"/>
    <n v="0.28997980184358019"/>
    <x v="1"/>
    <n v="0.31444448788025603"/>
  </r>
  <r>
    <x v="2"/>
    <x v="0"/>
    <n v="20"/>
    <n v="44.959999966666665"/>
    <n v="0.30655520834753835"/>
    <x v="247"/>
    <n v="0.41745568647357983"/>
  </r>
  <r>
    <x v="2"/>
    <x v="0"/>
    <n v="20"/>
    <n v="9.6799999499999991"/>
    <n v="0.25539886152263103"/>
    <x v="248"/>
    <n v="9.953427677354669E-2"/>
  </r>
  <r>
    <x v="2"/>
    <x v="0"/>
    <n v="21"/>
    <n v="0"/>
    <n v="0"/>
    <x v="1"/>
    <n v="-1.4876933329103568"/>
  </r>
  <r>
    <x v="2"/>
    <x v="0"/>
    <n v="22"/>
    <n v="0"/>
    <n v="0.28003854745875273"/>
    <x v="1"/>
    <n v="0.25266256238372781"/>
  </r>
  <r>
    <x v="2"/>
    <x v="0"/>
    <n v="22"/>
    <n v="0"/>
    <n v="0.23576583668390341"/>
    <x v="1"/>
    <n v="-2.2479106136059777E-2"/>
  </r>
  <r>
    <x v="2"/>
    <x v="0"/>
    <n v="22"/>
    <n v="0"/>
    <n v="0.2993652455079413"/>
    <x v="1"/>
    <n v="0.37277221582859227"/>
  </r>
  <r>
    <x v="2"/>
    <x v="0"/>
    <n v="22"/>
    <n v="7.7100000380000004"/>
    <n v="0.22378312593968597"/>
    <x v="249"/>
    <n v="-9.6948072907051333E-2"/>
  </r>
  <r>
    <x v="2"/>
    <x v="0"/>
    <n v="23"/>
    <n v="0"/>
    <n v="0.27235693191076626"/>
    <x v="1"/>
    <n v="0.20492361706481582"/>
  </r>
  <r>
    <x v="2"/>
    <x v="0"/>
    <n v="23"/>
    <n v="0"/>
    <n v="0.36230434710683707"/>
    <x v="1"/>
    <n v="0.76391992569266154"/>
  </r>
  <r>
    <x v="2"/>
    <x v="0"/>
    <n v="24"/>
    <n v="0"/>
    <n v="0.26732759339748807"/>
    <x v="1"/>
    <n v="0.17366778100066643"/>
  </r>
  <r>
    <x v="2"/>
    <x v="0"/>
    <n v="24"/>
    <n v="0"/>
    <n v="0.26150363174073632"/>
    <x v="1"/>
    <n v="0.13747359953788932"/>
  </r>
  <r>
    <x v="2"/>
    <x v="0"/>
    <n v="25"/>
    <n v="87.789999600000002"/>
    <n v="0.33225847809796305"/>
    <x v="250"/>
    <n v="0.57719382768456617"/>
  </r>
  <r>
    <x v="2"/>
    <x v="0"/>
    <n v="26"/>
    <n v="0"/>
    <n v="0.215691302448561"/>
    <x v="1"/>
    <n v="-0.14723633802002747"/>
  </r>
  <r>
    <x v="2"/>
    <x v="0"/>
    <n v="27"/>
    <n v="0"/>
    <n v="0.30372621682194229"/>
    <x v="1"/>
    <n v="0.39987434946127687"/>
  </r>
  <r>
    <x v="2"/>
    <x v="0"/>
    <n v="27"/>
    <n v="0"/>
    <n v="0.27619301021949705"/>
    <x v="1"/>
    <n v="0.22876369751085768"/>
  </r>
  <r>
    <x v="2"/>
    <x v="0"/>
    <n v="29"/>
    <n v="8.8350000400000006"/>
    <n v="0.22971023075023075"/>
    <x v="251"/>
    <n v="-6.0112887563230417E-2"/>
  </r>
  <r>
    <x v="2"/>
    <x v="0"/>
    <n v="29"/>
    <n v="49.600000139999999"/>
    <n v="0.23694418502665621"/>
    <x v="252"/>
    <n v="-1.5156023283253961E-2"/>
  </r>
  <r>
    <x v="2"/>
    <x v="0"/>
    <n v="29"/>
    <n v="0"/>
    <n v="0.24881593613085842"/>
    <x v="1"/>
    <n v="5.8623362480434822E-2"/>
  </r>
  <r>
    <x v="2"/>
    <x v="0"/>
    <n v="29"/>
    <n v="63.464999800000001"/>
    <n v="0.24121594195462259"/>
    <x v="253"/>
    <n v="1.1391669598007925E-2"/>
  </r>
  <r>
    <x v="2"/>
    <x v="0"/>
    <n v="29"/>
    <n v="179.620001"/>
    <n v="0.24235539025532185"/>
    <x v="254"/>
    <n v="1.847300031301196E-2"/>
  </r>
  <r>
    <x v="2"/>
    <x v="0"/>
    <n v="29"/>
    <n v="0"/>
    <n v="0.22230323057161208"/>
    <x v="1"/>
    <n v="-0.10614518041820621"/>
  </r>
  <r>
    <x v="2"/>
    <x v="0"/>
    <n v="30"/>
    <n v="58.5999999"/>
    <n v="0.31026139204650743"/>
    <x v="255"/>
    <n v="0.4404885107332247"/>
  </r>
  <r>
    <x v="2"/>
    <x v="0"/>
    <n v="30"/>
    <n v="39.72999978"/>
    <n v="0.32267758052726475"/>
    <x v="256"/>
    <n v="0.51765141211111898"/>
  </r>
  <r>
    <x v="2"/>
    <x v="0"/>
    <n v="31"/>
    <n v="19.11000001"/>
    <n v="0.24564876481476719"/>
    <x v="257"/>
    <n v="3.8940339120311251E-2"/>
  </r>
  <r>
    <x v="2"/>
    <x v="0"/>
    <n v="32"/>
    <n v="15.810000179999999"/>
    <n v="0.27918064947907473"/>
    <x v="258"/>
    <n v="0.24733098278498203"/>
  </r>
  <r>
    <x v="2"/>
    <x v="0"/>
    <n v="32"/>
    <n v="70.485001100000005"/>
    <n v="0.35168295446607661"/>
    <x v="259"/>
    <n v="0.6979111441648137"/>
  </r>
  <r>
    <x v="2"/>
    <x v="0"/>
    <n v="32"/>
    <n v="60.760000230000003"/>
    <n v="0.29131427147459871"/>
    <x v="260"/>
    <n v="0.32273781788967582"/>
  </r>
  <r>
    <x v="2"/>
    <x v="0"/>
    <n v="36"/>
    <n v="0"/>
    <n v="0.22896752948952612"/>
    <x v="1"/>
    <n v="-6.472855397501269E-2"/>
  </r>
  <r>
    <x v="2"/>
    <x v="0"/>
    <n v="36"/>
    <n v="0"/>
    <n v="0.28076003943888755"/>
    <x v="1"/>
    <n v="0.25714641945422628"/>
  </r>
  <r>
    <x v="2"/>
    <x v="0"/>
    <n v="63"/>
    <n v="12.630000109999999"/>
    <n v="0.24354969551467467"/>
    <x v="261"/>
    <n v="2.5895250634466599E-2"/>
  </r>
  <r>
    <x v="2"/>
    <x v="0"/>
    <n v="63"/>
    <n v="81.360000249999999"/>
    <n v="0.28978074201108406"/>
    <x v="262"/>
    <n v="0.31320739050153917"/>
  </r>
  <r>
    <x v="2"/>
    <x v="0"/>
    <n v="64"/>
    <n v="16.470000030000001"/>
    <n v="0.25871819085768144"/>
    <x v="263"/>
    <n v="0.12016291675579219"/>
  </r>
  <r>
    <x v="2"/>
    <x v="0"/>
    <n v="64"/>
    <n v="0"/>
    <n v="0.28392610390798706"/>
    <x v="1"/>
    <n v="0.27682256409102862"/>
  </r>
  <r>
    <x v="2"/>
    <x v="0"/>
    <n v="65"/>
    <n v="60.729999659999997"/>
    <n v="0.32227764625344935"/>
    <x v="264"/>
    <n v="0.51516594010206518"/>
  </r>
  <r>
    <x v="2"/>
    <x v="0"/>
    <n v="2"/>
    <n v="74.830001350000003"/>
    <n v="0.35214781148821628"/>
    <x v="265"/>
    <n v="0.70080009165540436"/>
  </r>
  <r>
    <x v="2"/>
    <x v="0"/>
    <n v="2"/>
    <n v="0"/>
    <n v="0.22963099462761713"/>
    <x v="1"/>
    <n v="-6.0605316389055461E-2"/>
  </r>
  <r>
    <x v="2"/>
    <x v="0"/>
    <n v="2"/>
    <n v="36.480000500000003"/>
    <n v="0.28368132897857617"/>
    <x v="266"/>
    <n v="0.27530136104492597"/>
  </r>
  <r>
    <x v="2"/>
    <x v="0"/>
    <n v="7"/>
    <n v="0"/>
    <n v="0.28096799185911148"/>
    <x v="1"/>
    <n v="0.25843878160851391"/>
  </r>
  <r>
    <x v="2"/>
    <x v="0"/>
    <n v="66"/>
    <n v="7.8799999950000004"/>
    <n v="0.23767871131688487"/>
    <x v="267"/>
    <n v="-1.0591161870250703E-2"/>
  </r>
  <r>
    <x v="2"/>
    <x v="0"/>
    <n v="66"/>
    <n v="0"/>
    <n v="0.14939118366929297"/>
    <x v="1"/>
    <n v="-0.55927176536844458"/>
  </r>
  <r>
    <x v="3"/>
    <x v="0"/>
    <n v="10"/>
    <n v="123.5500004"/>
    <n v="0.26625089518916639"/>
    <x v="268"/>
    <n v="0.16697642335969304"/>
  </r>
  <r>
    <x v="3"/>
    <x v="0"/>
    <n v="10"/>
    <n v="135.75000120000001"/>
    <n v="0.28371092041464641"/>
    <x v="269"/>
    <n v="0.27548526297800763"/>
  </r>
  <r>
    <x v="3"/>
    <x v="0"/>
    <n v="10"/>
    <n v="58.440000050000002"/>
    <n v="0.27256699929106465"/>
    <x v="270"/>
    <n v="0.20622912306400373"/>
  </r>
  <r>
    <x v="3"/>
    <x v="0"/>
    <n v="10"/>
    <n v="121.88666696666667"/>
    <n v="0.31053004870343554"/>
    <x v="271"/>
    <n v="0.44215813157984651"/>
  </r>
  <r>
    <x v="3"/>
    <x v="0"/>
    <n v="10"/>
    <n v="128.27999879999999"/>
    <n v="0.30077373692848763"/>
    <x v="272"/>
    <n v="0.38152556914178215"/>
  </r>
  <r>
    <x v="3"/>
    <x v="0"/>
    <n v="15"/>
    <n v="10.779999849999999"/>
    <n v="0.19875730313254789"/>
    <x v="273"/>
    <n v="-0.25247608379063524"/>
  </r>
  <r>
    <x v="3"/>
    <x v="0"/>
    <n v="15"/>
    <n v="66.849999299999993"/>
    <n v="0.2637517825438534"/>
    <x v="274"/>
    <n v="0.15144518501860327"/>
  </r>
  <r>
    <x v="3"/>
    <x v="0"/>
    <n v="15"/>
    <n v="0"/>
    <n v="0.25852725342684091"/>
    <x v="1"/>
    <n v="0.1189762976763436"/>
  </r>
  <r>
    <x v="3"/>
    <x v="0"/>
    <n v="16"/>
    <n v="86.197143142857144"/>
    <n v="0.26391943498198783"/>
    <x v="275"/>
    <n v="0.152487094826076"/>
  </r>
  <r>
    <x v="3"/>
    <x v="0"/>
    <n v="16"/>
    <n v="220.559999"/>
    <n v="0.24093042554981098"/>
    <x v="276"/>
    <n v="9.6172704560817425E-3"/>
  </r>
  <r>
    <x v="3"/>
    <x v="0"/>
    <n v="16"/>
    <n v="33.899999979999997"/>
    <n v="0.21256850462132706"/>
    <x v="277"/>
    <n v="-0.16664359340596188"/>
  </r>
  <r>
    <x v="3"/>
    <x v="0"/>
    <n v="16"/>
    <n v="106.32333440000001"/>
    <n v="0.25955226132779569"/>
    <x v="278"/>
    <n v="0.125346415502399"/>
  </r>
  <r>
    <x v="3"/>
    <x v="0"/>
    <n v="16"/>
    <n v="124.32000005"/>
    <n v="0.26499467655280978"/>
    <x v="279"/>
    <n v="0.15916939990024043"/>
  </r>
  <r>
    <x v="3"/>
    <x v="0"/>
    <n v="18"/>
    <n v="40.930000069999998"/>
    <n v="0.26479569436896716"/>
    <x v="280"/>
    <n v="0.15793278508470326"/>
  </r>
  <r>
    <x v="3"/>
    <x v="0"/>
    <n v="18"/>
    <n v="0"/>
    <n v="0.28889047758818098"/>
    <x v="1"/>
    <n v="0.30767466312943281"/>
  </r>
  <r>
    <x v="3"/>
    <x v="0"/>
    <n v="18"/>
    <n v="134.11999750000001"/>
    <n v="0.28612327172964636"/>
    <x v="281"/>
    <n v="0.29047730557599666"/>
  </r>
  <r>
    <x v="3"/>
    <x v="0"/>
    <n v="19"/>
    <n v="25.847499899999999"/>
    <n v="0.33370666348205263"/>
    <x v="282"/>
    <n v="0.58619386712038801"/>
  </r>
  <r>
    <x v="3"/>
    <x v="0"/>
    <n v="19"/>
    <n v="0"/>
    <n v="0.35620532413278855"/>
    <x v="1"/>
    <n v="0.72601632033282149"/>
  </r>
  <r>
    <x v="3"/>
    <x v="0"/>
    <n v="19"/>
    <n v="120.2999994"/>
    <n v="0.3591634429533207"/>
    <x v="283"/>
    <n v="0.7444001448991584"/>
  </r>
  <r>
    <x v="3"/>
    <x v="0"/>
    <n v="19"/>
    <n v="0"/>
    <n v="0.36974106042783078"/>
    <x v="1"/>
    <n v="0.81013687684903679"/>
  </r>
  <r>
    <x v="3"/>
    <x v="0"/>
    <n v="20"/>
    <n v="0"/>
    <n v="0.28066863189773844"/>
    <x v="1"/>
    <n v="0.25657834889909448"/>
  </r>
  <r>
    <x v="3"/>
    <x v="0"/>
    <n v="20"/>
    <n v="131.78000059999999"/>
    <n v="0.31693274282223577"/>
    <x v="284"/>
    <n v="0.48194896236559759"/>
  </r>
  <r>
    <x v="3"/>
    <x v="0"/>
    <n v="20"/>
    <n v="29.91000021"/>
    <n v="0.27779067910579447"/>
    <x v="285"/>
    <n v="0.23869273224635315"/>
  </r>
  <r>
    <x v="3"/>
    <x v="0"/>
    <n v="20"/>
    <n v="46.790000200000001"/>
    <n v="0.28468690038696487"/>
    <x v="286"/>
    <n v="0.28155068687742124"/>
  </r>
  <r>
    <x v="3"/>
    <x v="0"/>
    <n v="20"/>
    <n v="0"/>
    <n v="0.18061374351715548"/>
    <x v="1"/>
    <n v="-0.36523288539816667"/>
  </r>
  <r>
    <x v="3"/>
    <x v="0"/>
    <n v="21"/>
    <n v="0"/>
    <n v="0.25528397786926643"/>
    <x v="1"/>
    <n v="9.8820309195795833E-2"/>
  </r>
  <r>
    <x v="3"/>
    <x v="0"/>
    <n v="21"/>
    <n v="0"/>
    <n v="0.1856679723587018"/>
    <x v="1"/>
    <n v="-0.33382236338120702"/>
  </r>
  <r>
    <x v="3"/>
    <x v="0"/>
    <n v="21"/>
    <n v="0"/>
    <n v="0.33432308367642705"/>
    <x v="1"/>
    <n v="0.59002473443845194"/>
  </r>
  <r>
    <x v="3"/>
    <x v="0"/>
    <n v="22"/>
    <n v="0"/>
    <n v="0.24202589501220023"/>
    <x v="1"/>
    <n v="1.642528583212418E-2"/>
  </r>
  <r>
    <x v="3"/>
    <x v="0"/>
    <n v="23"/>
    <n v="0"/>
    <n v="0.19001371819909216"/>
    <x v="1"/>
    <n v="-0.30681485151755161"/>
  </r>
  <r>
    <x v="3"/>
    <x v="0"/>
    <n v="23"/>
    <n v="0"/>
    <n v="0.29430794762612572"/>
    <x v="1"/>
    <n v="0.34134262064340648"/>
  </r>
  <r>
    <x v="3"/>
    <x v="0"/>
    <n v="23"/>
    <n v="0"/>
    <n v="0.33451021986398927"/>
    <x v="1"/>
    <n v="0.59118772992675961"/>
  </r>
  <r>
    <x v="3"/>
    <x v="0"/>
    <n v="24"/>
    <n v="42.869999900000003"/>
    <n v="0.36211338307547197"/>
    <x v="287"/>
    <n v="0.76273314129890113"/>
  </r>
  <r>
    <x v="3"/>
    <x v="0"/>
    <n v="25"/>
    <n v="33.930000309999997"/>
    <n v="0.3345131203478226"/>
    <x v="288"/>
    <n v="0.5912057555671022"/>
  </r>
  <r>
    <x v="3"/>
    <x v="0"/>
    <n v="25"/>
    <n v="36.440000300000001"/>
    <n v="0.29589690948510367"/>
    <x v="289"/>
    <n v="0.35121754380582232"/>
  </r>
  <r>
    <x v="3"/>
    <x v="0"/>
    <n v="26"/>
    <n v="0"/>
    <n v="0.2396378428856217"/>
    <x v="1"/>
    <n v="1.5842554294341112E-3"/>
  </r>
  <r>
    <x v="3"/>
    <x v="0"/>
    <n v="27"/>
    <n v="0"/>
    <n v="0.35094563567857151"/>
    <x v="1"/>
    <n v="0.69332892821565195"/>
  </r>
  <r>
    <x v="3"/>
    <x v="0"/>
    <n v="27"/>
    <n v="41.420000080000001"/>
    <n v="0.2854504361010034"/>
    <x v="290"/>
    <n v="0.28629583319121671"/>
  </r>
  <r>
    <x v="3"/>
    <x v="0"/>
    <n v="27"/>
    <n v="0"/>
    <n v="0.32609057910530703"/>
    <x v="1"/>
    <n v="0.53886217844963924"/>
  </r>
  <r>
    <x v="3"/>
    <x v="0"/>
    <n v="27"/>
    <n v="0"/>
    <n v="0.31075576928878934"/>
    <x v="1"/>
    <n v="0.44356091757118432"/>
  </r>
  <r>
    <x v="3"/>
    <x v="0"/>
    <n v="27"/>
    <n v="0"/>
    <n v="0.38333944807339454"/>
    <x v="1"/>
    <n v="0.89464679278815207"/>
  </r>
  <r>
    <x v="3"/>
    <x v="0"/>
    <n v="28"/>
    <n v="0"/>
    <n v="0.32112358664260587"/>
    <x v="1"/>
    <n v="0.50799380446046016"/>
  </r>
  <r>
    <x v="3"/>
    <x v="0"/>
    <n v="28"/>
    <n v="126.995001"/>
    <n v="0.32734720016909308"/>
    <x v="291"/>
    <n v="0.54667170287531808"/>
  </r>
  <r>
    <x v="3"/>
    <x v="0"/>
    <n v="28"/>
    <n v="0"/>
    <n v="0.3279806409925905"/>
    <x v="1"/>
    <n v="0.55060834831751759"/>
  </r>
  <r>
    <x v="3"/>
    <x v="0"/>
    <n v="28"/>
    <n v="0"/>
    <n v="0.28011706440181916"/>
    <x v="1"/>
    <n v="0.25315052172356212"/>
  </r>
  <r>
    <x v="3"/>
    <x v="0"/>
    <n v="28"/>
    <n v="16.939999579999999"/>
    <n v="0.28086347415193813"/>
    <x v="292"/>
    <n v="0.2577892352889361"/>
  </r>
  <r>
    <x v="3"/>
    <x v="0"/>
    <n v="29"/>
    <n v="71.354999250000006"/>
    <n v="0.25344803436138058"/>
    <x v="293"/>
    <n v="8.7410468884984091E-2"/>
  </r>
  <r>
    <x v="3"/>
    <x v="0"/>
    <n v="29"/>
    <n v="0"/>
    <n v="0.16186890296759657"/>
    <x v="1"/>
    <n v="-0.48172646834526966"/>
  </r>
  <r>
    <x v="3"/>
    <x v="0"/>
    <n v="29"/>
    <n v="29.379999399999999"/>
    <n v="0.26240811160829913"/>
    <x v="294"/>
    <n v="0.14309467165089765"/>
  </r>
  <r>
    <x v="3"/>
    <x v="0"/>
    <n v="29"/>
    <n v="34.697499825000001"/>
    <n v="0.2704656696261537"/>
    <x v="295"/>
    <n v="0.19316998708622282"/>
  </r>
  <r>
    <x v="3"/>
    <x v="0"/>
    <n v="29"/>
    <n v="42.284000379999995"/>
    <n v="0.30378095628784324"/>
    <x v="296"/>
    <n v="0.4002145388853775"/>
  </r>
  <r>
    <x v="3"/>
    <x v="0"/>
    <n v="29"/>
    <n v="0"/>
    <n v="0.26092673604380856"/>
    <x v="1"/>
    <n v="0.13388836516130445"/>
  </r>
  <r>
    <x v="3"/>
    <x v="0"/>
    <n v="31"/>
    <n v="17.3299998"/>
    <n v="0.25945443902146897"/>
    <x v="297"/>
    <n v="0.12473847909845792"/>
  </r>
  <r>
    <x v="3"/>
    <x v="0"/>
    <n v="31"/>
    <n v="32.309999939999997"/>
    <n v="0.27178210275735598"/>
    <x v="298"/>
    <n v="0.2013512256386967"/>
  </r>
  <r>
    <x v="3"/>
    <x v="0"/>
    <n v="31"/>
    <n v="0"/>
    <n v="0.28356191764069999"/>
    <x v="1"/>
    <n v="0.2745592552608343"/>
  </r>
  <r>
    <x v="3"/>
    <x v="0"/>
    <n v="32"/>
    <n v="352.44999890000003"/>
    <n v="0.37780445593799916"/>
    <x v="299"/>
    <n v="0.86024847055481535"/>
  </r>
  <r>
    <x v="3"/>
    <x v="0"/>
    <n v="32"/>
    <n v="264.58999970000002"/>
    <n v="0.36832558609274757"/>
    <x v="300"/>
    <n v="0.80134012680853617"/>
  </r>
  <r>
    <x v="3"/>
    <x v="0"/>
    <n v="32"/>
    <n v="79.299999900000003"/>
    <n v="0.36572598637636111"/>
    <x v="301"/>
    <n v="0.78518439134685158"/>
  </r>
  <r>
    <x v="3"/>
    <x v="0"/>
    <n v="32"/>
    <n v="0"/>
    <n v="0.16194194469529791"/>
    <x v="1"/>
    <n v="-0.48127253583290291"/>
  </r>
  <r>
    <x v="3"/>
    <x v="0"/>
    <n v="36"/>
    <n v="4.8200000520000001"/>
    <n v="0.20105952746840194"/>
    <x v="302"/>
    <n v="-0.23816844746144997"/>
  </r>
  <r>
    <x v="3"/>
    <x v="0"/>
    <n v="63"/>
    <n v="37.259999989999997"/>
    <n v="0.29459203028146741"/>
    <x v="303"/>
    <n v="0.34310810946078985"/>
  </r>
  <r>
    <x v="3"/>
    <x v="0"/>
    <n v="63"/>
    <n v="0"/>
    <n v="0.28440043969804041"/>
    <x v="1"/>
    <n v="0.27977041929189134"/>
  </r>
  <r>
    <x v="3"/>
    <x v="0"/>
    <n v="63"/>
    <n v="0"/>
    <n v="0.28302023536590681"/>
    <x v="1"/>
    <n v="0.27119286178083857"/>
  </r>
  <r>
    <x v="3"/>
    <x v="0"/>
    <n v="64"/>
    <n v="16.38"/>
    <n v="0.32815129417421268"/>
    <x v="304"/>
    <n v="0.55166890684912695"/>
  </r>
  <r>
    <x v="3"/>
    <x v="0"/>
    <n v="65"/>
    <n v="22.670000309999999"/>
    <n v="0.2982345398216118"/>
    <x v="305"/>
    <n v="0.36574521784955177"/>
  </r>
  <r>
    <x v="3"/>
    <x v="0"/>
    <n v="2"/>
    <n v="0"/>
    <n v="0.3138555803089485"/>
    <x v="1"/>
    <n v="0.46282531681974193"/>
  </r>
  <r>
    <x v="3"/>
    <x v="0"/>
    <n v="66"/>
    <n v="0"/>
    <n v="0.30700806593921059"/>
    <x v="1"/>
    <n v="0.42027006108931569"/>
  </r>
  <r>
    <x v="0"/>
    <x v="1"/>
    <n v="10"/>
    <n v="16.1024999925"/>
    <n v="0.20252042173675175"/>
    <x v="306"/>
    <n v="-0.22908942610744013"/>
  </r>
  <r>
    <x v="0"/>
    <x v="1"/>
    <n v="10"/>
    <n v="22.109999774999999"/>
    <n v="0.20759003807225745"/>
    <x v="307"/>
    <n v="-0.19758327541339649"/>
  </r>
  <r>
    <x v="0"/>
    <x v="1"/>
    <n v="15"/>
    <n v="38.180000069999998"/>
    <n v="0.20947521504402927"/>
    <x v="308"/>
    <n v="-0.18586746383578154"/>
  </r>
  <r>
    <x v="0"/>
    <x v="1"/>
    <n v="15"/>
    <n v="53.610000400000004"/>
    <n v="0.23989346600189193"/>
    <x v="309"/>
    <n v="3.1728767153656827E-3"/>
  </r>
  <r>
    <x v="0"/>
    <x v="1"/>
    <n v="15"/>
    <n v="77.590000270000004"/>
    <n v="0.23276185414510495"/>
    <x v="310"/>
    <n v="-4.1147960007073527E-2"/>
  </r>
  <r>
    <x v="0"/>
    <x v="1"/>
    <n v="16"/>
    <n v="23.389999984999999"/>
    <n v="0.16953575171239083"/>
    <x v="311"/>
    <n v="-0.43407929429578973"/>
  </r>
  <r>
    <x v="0"/>
    <x v="1"/>
    <n v="16"/>
    <n v="153.11999750000001"/>
    <n v="0.20674262554497452"/>
    <x v="312"/>
    <n v="-0.20284969105862166"/>
  </r>
  <r>
    <x v="0"/>
    <x v="1"/>
    <n v="16"/>
    <n v="55.990000250000001"/>
    <n v="0.17055978045645073"/>
    <x v="313"/>
    <n v="-0.42771526163725815"/>
  </r>
  <r>
    <x v="0"/>
    <x v="1"/>
    <n v="16"/>
    <n v="10.5133334"/>
    <n v="0.17673923510128606"/>
    <x v="314"/>
    <n v="-0.38931179747693351"/>
  </r>
  <r>
    <x v="0"/>
    <x v="1"/>
    <n v="16"/>
    <n v="147.33999900000001"/>
    <n v="0.20878205131838484"/>
    <x v="315"/>
    <n v="-0.19017526926927092"/>
  </r>
  <r>
    <x v="0"/>
    <x v="1"/>
    <n v="18"/>
    <n v="79.785001050000005"/>
    <n v="0.23113592521723766"/>
    <x v="316"/>
    <n v="-5.125262245665934E-2"/>
  </r>
  <r>
    <x v="0"/>
    <x v="1"/>
    <n v="18"/>
    <n v="117.6299995"/>
    <n v="0.22804820263972145"/>
    <x v="317"/>
    <n v="-7.0441895646288707E-2"/>
  </r>
  <r>
    <x v="0"/>
    <x v="1"/>
    <n v="18"/>
    <n v="85.989998799999995"/>
    <n v="0.22487130190783647"/>
    <x v="318"/>
    <n v="-9.0185384418363851E-2"/>
  </r>
  <r>
    <x v="0"/>
    <x v="1"/>
    <n v="19"/>
    <n v="18.100000380000001"/>
    <n v="0.20607523886510612"/>
    <x v="319"/>
    <n v="-0.20699729985494569"/>
  </r>
  <r>
    <x v="0"/>
    <x v="1"/>
    <n v="19"/>
    <n v="0"/>
    <n v="0.1840123327199589"/>
    <x v="1"/>
    <n v="-0.34411166902115004"/>
  </r>
  <r>
    <x v="0"/>
    <x v="1"/>
    <n v="19"/>
    <n v="0"/>
    <n v="0.22462094100060184"/>
    <x v="1"/>
    <n v="-9.1741302647518119E-2"/>
  </r>
  <r>
    <x v="0"/>
    <x v="1"/>
    <n v="19"/>
    <n v="0"/>
    <n v="0.28124030674494216"/>
    <x v="1"/>
    <n v="0.26013113725466497"/>
  </r>
  <r>
    <x v="0"/>
    <x v="1"/>
    <n v="19"/>
    <n v="42.417499550000002"/>
    <n v="0.30000088088902249"/>
    <x v="320"/>
    <n v="0.37672249979042827"/>
  </r>
  <r>
    <x v="0"/>
    <x v="1"/>
    <n v="20"/>
    <n v="62.14000034"/>
    <n v="0.2448789805247519"/>
    <x v="321"/>
    <n v="3.4156359773931451E-2"/>
  </r>
  <r>
    <x v="0"/>
    <x v="1"/>
    <n v="20"/>
    <n v="76.680000250000006"/>
    <n v="0.24027750437907947"/>
    <x v="322"/>
    <n v="5.5595604766644482E-3"/>
  </r>
  <r>
    <x v="0"/>
    <x v="1"/>
    <n v="20"/>
    <n v="65.04999926666666"/>
    <n v="0.29100457763700999"/>
    <x v="323"/>
    <n v="0.32081316322739878"/>
  </r>
  <r>
    <x v="0"/>
    <x v="1"/>
    <n v="21"/>
    <n v="12.78666671"/>
    <n v="0.2410713732772761"/>
    <x v="324"/>
    <n v="1.0493218466268993E-2"/>
  </r>
  <r>
    <x v="0"/>
    <x v="1"/>
    <n v="21"/>
    <n v="24.56999969"/>
    <n v="0.23691289753059039"/>
    <x v="325"/>
    <n v="-1.535046572241551E-2"/>
  </r>
  <r>
    <x v="0"/>
    <x v="1"/>
    <n v="21"/>
    <n v="24.803333439999999"/>
    <n v="0.27398016974177891"/>
    <x v="326"/>
    <n v="0.21501155515156561"/>
  </r>
  <r>
    <x v="0"/>
    <x v="1"/>
    <n v="21"/>
    <n v="16.734999535"/>
    <n v="0.27944760937447816"/>
    <x v="327"/>
    <n v="0.2489900587657303"/>
  </r>
  <r>
    <x v="0"/>
    <x v="1"/>
    <n v="22"/>
    <n v="4.2200000290000004"/>
    <n v="0.16021260550493546"/>
    <x v="328"/>
    <n v="-0.4920198621643026"/>
  </r>
  <r>
    <x v="0"/>
    <x v="1"/>
    <n v="22"/>
    <n v="0"/>
    <n v="0.24819822343386536"/>
    <x v="1"/>
    <n v="5.4784462644803314E-2"/>
  </r>
  <r>
    <x v="0"/>
    <x v="1"/>
    <n v="23"/>
    <n v="0"/>
    <n v="0"/>
    <x v="1"/>
    <n v="-1.4876933329103568"/>
  </r>
  <r>
    <x v="0"/>
    <x v="1"/>
    <n v="24"/>
    <n v="0"/>
    <n v="0.33468882438801062"/>
    <x v="1"/>
    <n v="0.59229770367547196"/>
  </r>
  <r>
    <x v="0"/>
    <x v="1"/>
    <n v="24"/>
    <n v="4.5600000620000003"/>
    <n v="0.18269962987299171"/>
    <x v="329"/>
    <n v="-0.35226972497173364"/>
  </r>
  <r>
    <x v="0"/>
    <x v="1"/>
    <n v="24"/>
    <n v="35.059999820000002"/>
    <n v="0.25597406543181939"/>
    <x v="330"/>
    <n v="0.10310899719484731"/>
  </r>
  <r>
    <x v="0"/>
    <x v="1"/>
    <n v="24"/>
    <n v="0"/>
    <n v="0.27252947688473983"/>
    <x v="1"/>
    <n v="0.2059959325206103"/>
  </r>
  <r>
    <x v="0"/>
    <x v="1"/>
    <n v="25"/>
    <n v="0"/>
    <n v="0.2886766731168145"/>
    <x v="1"/>
    <n v="0.30634593222592138"/>
  </r>
  <r>
    <x v="0"/>
    <x v="1"/>
    <n v="26"/>
    <n v="41.63"/>
    <n v="0.21846137699412257"/>
    <x v="331"/>
    <n v="-0.13002115243389933"/>
  </r>
  <r>
    <x v="0"/>
    <x v="1"/>
    <n v="26"/>
    <n v="37.850000379999997"/>
    <n v="0.20288923041462303"/>
    <x v="332"/>
    <n v="-0.22679739037666827"/>
  </r>
  <r>
    <x v="0"/>
    <x v="1"/>
    <n v="27"/>
    <n v="42.744999700000001"/>
    <n v="0.27411007817059019"/>
    <x v="333"/>
    <n v="0.21581889721922648"/>
  </r>
  <r>
    <x v="0"/>
    <x v="1"/>
    <n v="27"/>
    <n v="47.100000246153847"/>
    <n v="0.27540415692504494"/>
    <x v="334"/>
    <n v="0.2238612099998335"/>
  </r>
  <r>
    <x v="0"/>
    <x v="1"/>
    <n v="27"/>
    <n v="0"/>
    <n v="0.2155536279870435"/>
    <x v="1"/>
    <n v="-0.14809194366042133"/>
  </r>
  <r>
    <x v="0"/>
    <x v="1"/>
    <n v="27"/>
    <n v="0"/>
    <n v="0.2107437388454674"/>
    <x v="1"/>
    <n v="-0.1779839674522028"/>
  </r>
  <r>
    <x v="0"/>
    <x v="1"/>
    <n v="28"/>
    <n v="59.68333366666667"/>
    <n v="0.29507932121044322"/>
    <x v="335"/>
    <n v="0.34613647697898414"/>
  </r>
  <r>
    <x v="0"/>
    <x v="1"/>
    <n v="28"/>
    <n v="0"/>
    <n v="0.21304191197309955"/>
    <x v="1"/>
    <n v="-0.16370150817159196"/>
  </r>
  <r>
    <x v="0"/>
    <x v="1"/>
    <n v="28"/>
    <n v="125.23999876666666"/>
    <n v="0.31586141534027906"/>
    <x v="336"/>
    <n v="0.47529098218417792"/>
  </r>
  <r>
    <x v="0"/>
    <x v="1"/>
    <n v="28"/>
    <n v="0"/>
    <n v="0.1368668862348531"/>
    <x v="1"/>
    <n v="-0.63710653158988584"/>
  </r>
  <r>
    <x v="0"/>
    <x v="1"/>
    <n v="29"/>
    <n v="42.947999809999999"/>
    <n v="0.2518580885690393"/>
    <x v="337"/>
    <n v="7.7529430870720201E-2"/>
  </r>
  <r>
    <x v="0"/>
    <x v="1"/>
    <n v="29"/>
    <n v="95.850000499999993"/>
    <n v="0.22929744435619689"/>
    <x v="338"/>
    <n v="-6.2678231659152872E-2"/>
  </r>
  <r>
    <x v="0"/>
    <x v="1"/>
    <n v="29"/>
    <n v="0"/>
    <n v="0.12667882384347537"/>
    <x v="1"/>
    <n v="-0.70042229509944265"/>
  </r>
  <r>
    <x v="0"/>
    <x v="1"/>
    <n v="29"/>
    <n v="37.756666533333338"/>
    <n v="0.22873493968118064"/>
    <x v="339"/>
    <n v="-6.6174030134679596E-2"/>
  </r>
  <r>
    <x v="0"/>
    <x v="1"/>
    <n v="30"/>
    <n v="50.72000062"/>
    <n v="0.27055284432543153"/>
    <x v="340"/>
    <n v="0.19371175179392258"/>
  </r>
  <r>
    <x v="0"/>
    <x v="1"/>
    <n v="30"/>
    <n v="0"/>
    <n v="0.26197666305010542"/>
    <x v="1"/>
    <n v="0.14041334778108591"/>
  </r>
  <r>
    <x v="0"/>
    <x v="1"/>
    <n v="30"/>
    <n v="25.220000389999999"/>
    <n v="0.24760446502906064"/>
    <x v="341"/>
    <n v="5.1094431577439252E-2"/>
  </r>
  <r>
    <x v="0"/>
    <x v="1"/>
    <n v="31"/>
    <n v="9.9700002669999996"/>
    <n v="0.20373966010013281"/>
    <x v="342"/>
    <n v="-0.22151222399460785"/>
  </r>
  <r>
    <x v="0"/>
    <x v="1"/>
    <n v="31"/>
    <n v="1.730000019"/>
    <n v="0.1243620170368773"/>
    <x v="86"/>
    <n v="-0.71482055712697401"/>
  </r>
  <r>
    <x v="0"/>
    <x v="1"/>
    <n v="32"/>
    <n v="30.772500475000001"/>
    <n v="0.24053888584906769"/>
    <x v="343"/>
    <n v="7.1839682103234546E-3"/>
  </r>
  <r>
    <x v="0"/>
    <x v="1"/>
    <n v="32"/>
    <n v="0"/>
    <n v="0.21318441133376911"/>
    <x v="1"/>
    <n v="-0.16281591722467617"/>
  </r>
  <r>
    <x v="0"/>
    <x v="1"/>
    <n v="32"/>
    <n v="33.039999369999997"/>
    <n v="0.22054896514204847"/>
    <x v="344"/>
    <n v="-0.11704741587813457"/>
  </r>
  <r>
    <x v="0"/>
    <x v="1"/>
    <n v="32"/>
    <n v="17.503333283333333"/>
    <n v="0.26904818555153343"/>
    <x v="345"/>
    <n v="0.18436074711502123"/>
  </r>
  <r>
    <x v="0"/>
    <x v="1"/>
    <n v="32"/>
    <n v="0"/>
    <n v="0"/>
    <x v="1"/>
    <n v="-1.4876933329103568"/>
  </r>
  <r>
    <x v="0"/>
    <x v="1"/>
    <n v="36"/>
    <n v="0"/>
    <n v="0.15074099361956328"/>
    <x v="1"/>
    <n v="-0.55088309985865236"/>
  </r>
  <r>
    <x v="0"/>
    <x v="1"/>
    <n v="63"/>
    <n v="0"/>
    <n v="0"/>
    <x v="1"/>
    <n v="-1.4876933329103568"/>
  </r>
  <r>
    <x v="0"/>
    <x v="1"/>
    <n v="63"/>
    <n v="0"/>
    <n v="0.15064475957096374"/>
    <x v="1"/>
    <n v="-0.55148116571539985"/>
  </r>
  <r>
    <x v="0"/>
    <x v="1"/>
    <n v="63"/>
    <n v="85.814998599999996"/>
    <n v="0.26482248684412535"/>
    <x v="346"/>
    <n v="0.15809929231206252"/>
  </r>
  <r>
    <x v="0"/>
    <x v="1"/>
    <n v="63"/>
    <n v="19.189999700000001"/>
    <n v="0.20948180488390628"/>
    <x v="347"/>
    <n v="-0.18582650995002881"/>
  </r>
  <r>
    <x v="0"/>
    <x v="1"/>
    <n v="64"/>
    <n v="20.343332570000001"/>
    <n v="0.25638978015930364"/>
    <x v="348"/>
    <n v="0.10569254000816072"/>
  </r>
  <r>
    <x v="0"/>
    <x v="1"/>
    <n v="64"/>
    <n v="56.169999959999998"/>
    <n v="0.22084263815934324"/>
    <x v="349"/>
    <n v="-0.11522232582686925"/>
  </r>
  <r>
    <x v="0"/>
    <x v="1"/>
    <n v="64"/>
    <n v="0"/>
    <n v="0.2487555896135189"/>
    <x v="1"/>
    <n v="5.8248326907063365E-2"/>
  </r>
  <r>
    <x v="0"/>
    <x v="1"/>
    <n v="64"/>
    <n v="99.179998400000002"/>
    <n v="0.24097907384145142"/>
    <x v="350"/>
    <n v="9.9196050522319633E-3"/>
  </r>
  <r>
    <x v="0"/>
    <x v="1"/>
    <n v="64"/>
    <n v="0"/>
    <n v="0.17187898051754907"/>
    <x v="1"/>
    <n v="-0.4195168274422551"/>
  </r>
  <r>
    <x v="0"/>
    <x v="1"/>
    <n v="65"/>
    <n v="23.970000389999999"/>
    <n v="0.29005324770087121"/>
    <x v="351"/>
    <n v="0.31490093193726637"/>
  </r>
  <r>
    <x v="0"/>
    <x v="1"/>
    <n v="65"/>
    <n v="2.6200000050000001"/>
    <n v="0.146614437884723"/>
    <x v="352"/>
    <n v="-0.57652841071160443"/>
  </r>
  <r>
    <x v="0"/>
    <x v="1"/>
    <n v="2"/>
    <n v="2.7799999710000001"/>
    <n v="0.14495776259255397"/>
    <x v="353"/>
    <n v="-0.58682415262813148"/>
  </r>
  <r>
    <x v="0"/>
    <x v="1"/>
    <n v="2"/>
    <n v="0"/>
    <n v="0"/>
    <x v="1"/>
    <n v="-1.4876933329103568"/>
  </r>
  <r>
    <x v="0"/>
    <x v="1"/>
    <n v="2"/>
    <n v="42.370000359999999"/>
    <n v="0.29110671640970676"/>
    <x v="354"/>
    <n v="0.32144792518004428"/>
  </r>
  <r>
    <x v="0"/>
    <x v="1"/>
    <n v="2"/>
    <n v="0"/>
    <n v="0.26741858844218064"/>
    <x v="1"/>
    <n v="0.17423328801357715"/>
  </r>
  <r>
    <x v="0"/>
    <x v="1"/>
    <n v="7"/>
    <n v="0"/>
    <n v="0.23354227997918034"/>
    <x v="1"/>
    <n v="-3.6297846644115991E-2"/>
  </r>
  <r>
    <x v="0"/>
    <x v="1"/>
    <n v="7"/>
    <n v="0"/>
    <n v="0.21704019874333502"/>
    <x v="1"/>
    <n v="-0.13885335060613904"/>
  </r>
  <r>
    <x v="0"/>
    <x v="1"/>
    <n v="7"/>
    <n v="0"/>
    <n v="0.2860130847491244"/>
    <x v="1"/>
    <n v="0.28979252641656938"/>
  </r>
  <r>
    <x v="0"/>
    <x v="1"/>
    <n v="66"/>
    <n v="10.54999995"/>
    <n v="0.25316759334805145"/>
    <x v="355"/>
    <n v="8.5667611784564737E-2"/>
  </r>
  <r>
    <x v="1"/>
    <x v="1"/>
    <n v="10"/>
    <n v="0"/>
    <n v="0.30530161988615873"/>
    <x v="1"/>
    <n v="0.40966500876569739"/>
  </r>
  <r>
    <x v="1"/>
    <x v="1"/>
    <n v="10"/>
    <n v="38.029999609999997"/>
    <n v="0.29742306033707427"/>
    <x v="356"/>
    <n v="0.36070211532798518"/>
  </r>
  <r>
    <x v="1"/>
    <x v="1"/>
    <n v="10"/>
    <n v="157.14999915000001"/>
    <n v="0.30653635211010732"/>
    <x v="357"/>
    <n v="0.41733850059230043"/>
  </r>
  <r>
    <x v="1"/>
    <x v="1"/>
    <n v="10"/>
    <n v="0"/>
    <n v="0.30950366484686015"/>
    <x v="1"/>
    <n v="0.43577946260075262"/>
  </r>
  <r>
    <x v="1"/>
    <x v="1"/>
    <n v="15"/>
    <n v="37.320001240000003"/>
    <n v="0.28101775743017859"/>
    <x v="358"/>
    <n v="0.25874805976245124"/>
  </r>
  <r>
    <x v="1"/>
    <x v="1"/>
    <n v="15"/>
    <n v="2.6299999949999999"/>
    <n v="0.10663314932695427"/>
    <x v="359"/>
    <n v="-0.82500017245438939"/>
  </r>
  <r>
    <x v="1"/>
    <x v="1"/>
    <n v="16"/>
    <n v="87.936666899999992"/>
    <n v="0.25849508329242449"/>
    <x v="360"/>
    <n v="0.11877636990357057"/>
  </r>
  <r>
    <x v="1"/>
    <x v="1"/>
    <n v="16"/>
    <n v="88.554999649999999"/>
    <n v="0.25963764093452546"/>
    <x v="361"/>
    <n v="0.12587702424629679"/>
  </r>
  <r>
    <x v="1"/>
    <x v="1"/>
    <n v="16"/>
    <n v="85.854999849999999"/>
    <n v="0.27523869547341268"/>
    <x v="362"/>
    <n v="0.22283291651879214"/>
  </r>
  <r>
    <x v="1"/>
    <x v="1"/>
    <n v="16"/>
    <n v="33.229999419999999"/>
    <n v="0.22697156824173872"/>
    <x v="363"/>
    <n v="-7.7132856725072377E-2"/>
  </r>
  <r>
    <x v="1"/>
    <x v="1"/>
    <n v="16"/>
    <n v="234.65999819999999"/>
    <n v="0.25909269878844959"/>
    <x v="364"/>
    <n v="0.12249037164034784"/>
  </r>
  <r>
    <x v="1"/>
    <x v="1"/>
    <n v="16"/>
    <n v="99.276666033333342"/>
    <n v="0.25142244348207804"/>
    <x v="365"/>
    <n v="7.4822026828565605E-2"/>
  </r>
  <r>
    <x v="1"/>
    <x v="1"/>
    <n v="18"/>
    <n v="31.009999629999999"/>
    <n v="0.31624462945021775"/>
    <x v="366"/>
    <n v="0.47767254337082099"/>
  </r>
  <r>
    <x v="1"/>
    <x v="1"/>
    <n v="19"/>
    <n v="84.659998889999997"/>
    <n v="0.3546191337256791"/>
    <x v="367"/>
    <n v="0.71615862091564231"/>
  </r>
  <r>
    <x v="1"/>
    <x v="1"/>
    <n v="19"/>
    <n v="0"/>
    <n v="0.36138304356368334"/>
    <x v="1"/>
    <n v="0.75819429946286865"/>
  </r>
  <r>
    <x v="1"/>
    <x v="1"/>
    <n v="21"/>
    <n v="42.255000115000001"/>
    <n v="0.34624745048632793"/>
    <x v="368"/>
    <n v="0.66413111109117617"/>
  </r>
  <r>
    <x v="1"/>
    <x v="1"/>
    <n v="21"/>
    <n v="0"/>
    <n v="0.33362283732692993"/>
    <x v="1"/>
    <n v="0.58567291261404764"/>
  </r>
  <r>
    <x v="1"/>
    <x v="1"/>
    <n v="22"/>
    <n v="0"/>
    <n v="0.30139674287607682"/>
    <x v="1"/>
    <n v="0.38539736494821414"/>
  </r>
  <r>
    <x v="1"/>
    <x v="1"/>
    <n v="22"/>
    <n v="0"/>
    <n v="0.27437180145737949"/>
    <x v="1"/>
    <n v="0.21744542924216737"/>
  </r>
  <r>
    <x v="1"/>
    <x v="1"/>
    <n v="22"/>
    <n v="0"/>
    <n v="0.2610256980551322"/>
    <x v="1"/>
    <n v="0.1345033844912509"/>
  </r>
  <r>
    <x v="1"/>
    <x v="1"/>
    <n v="22"/>
    <n v="0"/>
    <n v="0.25096234145502244"/>
    <x v="1"/>
    <n v="7.1962630211601972E-2"/>
  </r>
  <r>
    <x v="1"/>
    <x v="1"/>
    <n v="24"/>
    <n v="0"/>
    <n v="0.37330368655614593"/>
    <x v="1"/>
    <n v="0.83227753370291246"/>
  </r>
  <r>
    <x v="1"/>
    <x v="1"/>
    <n v="24"/>
    <n v="50.11000001"/>
    <n v="0.42130131754399242"/>
    <x v="369"/>
    <n v="1.1305684683184491"/>
  </r>
  <r>
    <x v="1"/>
    <x v="1"/>
    <n v="25"/>
    <n v="66.790000680000006"/>
    <n v="0.30143156605408528"/>
    <x v="370"/>
    <n v="0.38561378059416668"/>
  </r>
  <r>
    <x v="1"/>
    <x v="1"/>
    <n v="25"/>
    <n v="0"/>
    <n v="0.19661910873995925"/>
    <x v="1"/>
    <n v="-0.26576432303553593"/>
  </r>
  <r>
    <x v="1"/>
    <x v="1"/>
    <n v="25"/>
    <n v="0"/>
    <n v="0.30107615656292852"/>
    <x v="1"/>
    <n v="0.38340501680507"/>
  </r>
  <r>
    <x v="1"/>
    <x v="1"/>
    <n v="26"/>
    <n v="62.869999890000003"/>
    <n v="0.34525365402146097"/>
    <x v="371"/>
    <n v="0.65795496301424616"/>
  </r>
  <r>
    <x v="1"/>
    <x v="1"/>
    <n v="26"/>
    <n v="71.580000519999999"/>
    <n v="0.31467471093272609"/>
    <x v="372"/>
    <n v="0.4679159688854802"/>
  </r>
  <r>
    <x v="1"/>
    <x v="1"/>
    <n v="27"/>
    <n v="350.50999569999999"/>
    <n v="0.33351824183331796"/>
    <x v="373"/>
    <n v="0.58502288287499682"/>
  </r>
  <r>
    <x v="1"/>
    <x v="1"/>
    <n v="27"/>
    <n v="42.737999719999998"/>
    <n v="0.29643799772216201"/>
    <x v="374"/>
    <n v="0.35458024551879797"/>
  </r>
  <r>
    <x v="1"/>
    <x v="1"/>
    <n v="28"/>
    <n v="0"/>
    <n v="0.26659531901437566"/>
    <x v="1"/>
    <n v="0.16911691451750763"/>
  </r>
  <r>
    <x v="1"/>
    <x v="1"/>
    <n v="29"/>
    <n v="9.3499999050000007"/>
    <n v="0.2516552700920493"/>
    <x v="375"/>
    <n v="7.6268974639579018E-2"/>
  </r>
  <r>
    <x v="1"/>
    <x v="1"/>
    <n v="29"/>
    <n v="35.136667133333333"/>
    <n v="0.2980799179933829"/>
    <x v="376"/>
    <n v="0.36478428938901925"/>
  </r>
  <r>
    <x v="1"/>
    <x v="1"/>
    <n v="29"/>
    <n v="42.410000320000002"/>
    <n v="0.30380526891888021"/>
    <x v="377"/>
    <n v="0.4003656346225154"/>
  </r>
  <r>
    <x v="1"/>
    <x v="1"/>
    <n v="30"/>
    <n v="0"/>
    <n v="0.31499349453030856"/>
    <x v="1"/>
    <n v="0.46989711369004478"/>
  </r>
  <r>
    <x v="1"/>
    <x v="1"/>
    <n v="32"/>
    <n v="0"/>
    <n v="0.32786517119499231"/>
    <x v="1"/>
    <n v="0.5498907380284983"/>
  </r>
  <r>
    <x v="1"/>
    <x v="1"/>
    <n v="63"/>
    <n v="73.470000275000004"/>
    <n v="0.30117074243281355"/>
    <x v="378"/>
    <n v="0.38399283972359227"/>
  </r>
  <r>
    <x v="1"/>
    <x v="1"/>
    <n v="63"/>
    <n v="167.0499997"/>
    <n v="0.28843995458862126"/>
    <x v="379"/>
    <n v="0.30487479730608641"/>
  </r>
  <r>
    <x v="1"/>
    <x v="1"/>
    <n v="63"/>
    <n v="61.900000499999997"/>
    <n v="0.27536322366255328"/>
    <x v="380"/>
    <n v="0.22360682200454698"/>
  </r>
  <r>
    <x v="1"/>
    <x v="1"/>
    <n v="63"/>
    <n v="0"/>
    <n v="0.26936387368500453"/>
    <x v="1"/>
    <n v="0.18632265453507646"/>
  </r>
  <r>
    <x v="1"/>
    <x v="1"/>
    <n v="63"/>
    <n v="65.179999710000004"/>
    <n v="0.33091837571775984"/>
    <x v="381"/>
    <n v="0.56886549182206203"/>
  </r>
  <r>
    <x v="1"/>
    <x v="1"/>
    <n v="64"/>
    <n v="46.430000069999998"/>
    <n v="0.29330755960277455"/>
    <x v="382"/>
    <n v="0.33512550800009355"/>
  </r>
  <r>
    <x v="1"/>
    <x v="1"/>
    <n v="64"/>
    <n v="34.279999795000002"/>
    <n v="0.3078041994890881"/>
    <x v="383"/>
    <n v="0.4252177932124257"/>
  </r>
  <r>
    <x v="1"/>
    <x v="1"/>
    <n v="2"/>
    <n v="0"/>
    <n v="0.39412896717998075"/>
    <x v="1"/>
    <n v="0.96170043006393202"/>
  </r>
  <r>
    <x v="1"/>
    <x v="1"/>
    <n v="7"/>
    <n v="0"/>
    <n v="0.3774802472476208"/>
    <x v="1"/>
    <n v="0.85823361041957391"/>
  </r>
  <r>
    <x v="2"/>
    <x v="1"/>
    <n v="10"/>
    <n v="0"/>
    <n v="0.31773982645566401"/>
    <x v="1"/>
    <n v="0.48696474598602613"/>
  </r>
  <r>
    <x v="2"/>
    <x v="1"/>
    <n v="10"/>
    <n v="0"/>
    <n v="0.34843562509437914"/>
    <x v="1"/>
    <n v="0.67772996244079498"/>
  </r>
  <r>
    <x v="2"/>
    <x v="1"/>
    <n v="10"/>
    <n v="63.806665333333335"/>
    <n v="0.31298182311670514"/>
    <x v="384"/>
    <n v="0.45739517695372822"/>
  </r>
  <r>
    <x v="2"/>
    <x v="1"/>
    <n v="10"/>
    <n v="80.467500099999995"/>
    <n v="0.33964820647132876"/>
    <x v="385"/>
    <n v="0.62311878143081156"/>
  </r>
  <r>
    <x v="2"/>
    <x v="1"/>
    <n v="10"/>
    <n v="0"/>
    <n v="0.27904721587861464"/>
    <x v="1"/>
    <n v="0.24650173282886578"/>
  </r>
  <r>
    <x v="2"/>
    <x v="1"/>
    <n v="15"/>
    <n v="97.404999399999994"/>
    <n v="0.33430863408983652"/>
    <x v="386"/>
    <n v="0.58993493457541313"/>
  </r>
  <r>
    <x v="2"/>
    <x v="1"/>
    <n v="16"/>
    <n v="78.459999319999994"/>
    <n v="0.29603301911424024"/>
    <x v="387"/>
    <n v="0.35206342448054984"/>
  </r>
  <r>
    <x v="2"/>
    <x v="1"/>
    <n v="16"/>
    <n v="53.62999868"/>
    <n v="0.24127986161162174"/>
    <x v="388"/>
    <n v="1.1788911166688834E-2"/>
  </r>
  <r>
    <x v="2"/>
    <x v="1"/>
    <n v="16"/>
    <n v="243.7699978"/>
    <n v="0.30576969597382953"/>
    <x v="389"/>
    <n v="0.41257396178668837"/>
  </r>
  <r>
    <x v="2"/>
    <x v="1"/>
    <n v="16"/>
    <n v="131.44499905000001"/>
    <n v="0.2840349823619342"/>
    <x v="390"/>
    <n v="0.27749921114878884"/>
  </r>
  <r>
    <x v="2"/>
    <x v="1"/>
    <n v="18"/>
    <n v="4.0500001909999996"/>
    <n v="0.18235030126069335"/>
    <x v="391"/>
    <n v="-0.35444069791572774"/>
  </r>
  <r>
    <x v="2"/>
    <x v="1"/>
    <n v="21"/>
    <n v="16.409999849999998"/>
    <n v="0.35373240175896181"/>
    <x v="392"/>
    <n v="0.71064784670321191"/>
  </r>
  <r>
    <x v="2"/>
    <x v="1"/>
    <n v="21"/>
    <n v="0"/>
    <n v="0.34854601799692347"/>
    <x v="1"/>
    <n v="0.67841602134406054"/>
  </r>
  <r>
    <x v="2"/>
    <x v="1"/>
    <n v="21"/>
    <n v="0"/>
    <n v="0.37861476223307855"/>
    <x v="1"/>
    <n v="0.86528428205445551"/>
  </r>
  <r>
    <x v="2"/>
    <x v="1"/>
    <n v="22"/>
    <n v="0"/>
    <n v="0.33654870401363235"/>
    <x v="1"/>
    <n v="0.60385629980575972"/>
  </r>
  <r>
    <x v="2"/>
    <x v="1"/>
    <n v="23"/>
    <n v="0"/>
    <n v="0.39985657422395243"/>
    <x v="1"/>
    <n v="0.99729579639960497"/>
  </r>
  <r>
    <x v="2"/>
    <x v="1"/>
    <n v="23"/>
    <n v="20.43999964"/>
    <n v="0.38027552562301747"/>
    <x v="393"/>
    <n v="0.87560543027707483"/>
  </r>
  <r>
    <x v="2"/>
    <x v="1"/>
    <n v="25"/>
    <n v="44.105000080000003"/>
    <n v="0.44601864854478901"/>
    <x v="394"/>
    <n v="1.2841792948047834"/>
  </r>
  <r>
    <x v="2"/>
    <x v="1"/>
    <n v="25"/>
    <n v="0"/>
    <n v="0.35424235729692949"/>
    <x v="1"/>
    <n v="0.71381706799397238"/>
  </r>
  <r>
    <x v="2"/>
    <x v="1"/>
    <n v="25"/>
    <n v="0"/>
    <n v="0.35483703391775628"/>
    <x v="1"/>
    <n v="0.71751280549954533"/>
  </r>
  <r>
    <x v="2"/>
    <x v="1"/>
    <n v="26"/>
    <n v="17.821666633333333"/>
    <n v="0.35177697806698666"/>
    <x v="395"/>
    <n v="0.69849547274966561"/>
  </r>
  <r>
    <x v="2"/>
    <x v="1"/>
    <n v="26"/>
    <n v="127.2099985"/>
    <n v="0.37302468895059865"/>
    <x v="396"/>
    <n v="0.8305436469505586"/>
  </r>
  <r>
    <x v="2"/>
    <x v="1"/>
    <n v="26"/>
    <n v="117.3400005"/>
    <n v="0.3573462473162487"/>
    <x v="397"/>
    <n v="0.73310681700348079"/>
  </r>
  <r>
    <x v="2"/>
    <x v="1"/>
    <n v="27"/>
    <n v="0"/>
    <n v="0.36026471896379353"/>
    <x v="1"/>
    <n v="0.75124424623650954"/>
  </r>
  <r>
    <x v="2"/>
    <x v="1"/>
    <n v="27"/>
    <n v="170.20499964999999"/>
    <n v="0.37246875774814014"/>
    <x v="398"/>
    <n v="0.82708870064278617"/>
  </r>
  <r>
    <x v="2"/>
    <x v="1"/>
    <n v="28"/>
    <n v="33.470000390000003"/>
    <n v="0.3294745377315772"/>
    <x v="399"/>
    <n v="0.55989247016520383"/>
  </r>
  <r>
    <x v="2"/>
    <x v="1"/>
    <n v="28"/>
    <n v="66.279999849999996"/>
    <n v="0.36608064958879438"/>
    <x v="400"/>
    <n v="0.78738851723667425"/>
  </r>
  <r>
    <x v="2"/>
    <x v="1"/>
    <n v="28"/>
    <n v="48.180000069999998"/>
    <n v="0.36111798222142272"/>
    <x v="401"/>
    <n v="0.75654702242260419"/>
  </r>
  <r>
    <x v="2"/>
    <x v="1"/>
    <n v="29"/>
    <n v="78.059999649999995"/>
    <n v="0.31889013344281647"/>
    <x v="402"/>
    <n v="0.49411356019269753"/>
  </r>
  <r>
    <x v="2"/>
    <x v="1"/>
    <n v="29"/>
    <n v="0"/>
    <n v="0.35075661325777985"/>
    <x v="1"/>
    <n v="0.69215421035144076"/>
  </r>
  <r>
    <x v="2"/>
    <x v="1"/>
    <n v="30"/>
    <n v="40.370000240000003"/>
    <n v="0.43326607967717012"/>
    <x v="403"/>
    <n v="1.2049258898349791"/>
  </r>
  <r>
    <x v="2"/>
    <x v="1"/>
    <n v="31"/>
    <n v="0"/>
    <n v="0.40822375764890217"/>
    <x v="1"/>
    <n v="1.0492953412221371"/>
  </r>
  <r>
    <x v="2"/>
    <x v="1"/>
    <n v="31"/>
    <n v="0"/>
    <n v="0.36883691349728492"/>
    <x v="1"/>
    <n v="0.80451787384010531"/>
  </r>
  <r>
    <x v="2"/>
    <x v="1"/>
    <n v="31"/>
    <n v="0"/>
    <n v="0.36382141334870205"/>
    <x v="1"/>
    <n v="0.77334803907755278"/>
  </r>
  <r>
    <x v="2"/>
    <x v="1"/>
    <n v="32"/>
    <n v="0"/>
    <n v="0.33884724667994925"/>
    <x v="1"/>
    <n v="0.618141055658876"/>
  </r>
  <r>
    <x v="2"/>
    <x v="1"/>
    <n v="32"/>
    <n v="0"/>
    <n v="0.34945117636564521"/>
    <x v="1"/>
    <n v="0.68404131013903147"/>
  </r>
  <r>
    <x v="2"/>
    <x v="1"/>
    <n v="36"/>
    <n v="0"/>
    <n v="0.33447437016263182"/>
    <x v="1"/>
    <n v="0.59096493474492429"/>
  </r>
  <r>
    <x v="2"/>
    <x v="1"/>
    <n v="63"/>
    <n v="188.51000020000001"/>
    <n v="0.3155406845112057"/>
    <x v="404"/>
    <n v="0.47329773591774171"/>
  </r>
  <r>
    <x v="2"/>
    <x v="1"/>
    <n v="63"/>
    <n v="33.14000034"/>
    <n v="0.3355337795642313"/>
    <x v="405"/>
    <n v="0.59754884761811622"/>
  </r>
  <r>
    <x v="2"/>
    <x v="1"/>
    <n v="64"/>
    <n v="0"/>
    <n v="0.34562411722923225"/>
    <x v="1"/>
    <n v="0.66025728115396332"/>
  </r>
  <r>
    <x v="2"/>
    <x v="1"/>
    <n v="65"/>
    <n v="21.10999966"/>
    <n v="0.37815953388388301"/>
    <x v="406"/>
    <n v="0.86245517388910864"/>
  </r>
  <r>
    <x v="2"/>
    <x v="1"/>
    <n v="65"/>
    <n v="38.350000620000003"/>
    <n v="0.32376257372246753"/>
    <x v="407"/>
    <n v="0.52439432061696756"/>
  </r>
  <r>
    <x v="2"/>
    <x v="1"/>
    <n v="2"/>
    <n v="30.840000270000001"/>
    <n v="0.41438246089970976"/>
    <x v="408"/>
    <n v="1.0875698416692177"/>
  </r>
  <r>
    <x v="2"/>
    <x v="1"/>
    <n v="7"/>
    <n v="14.58999991"/>
    <n v="0.30440860251622193"/>
    <x v="409"/>
    <n v="0.40411517265037317"/>
  </r>
  <r>
    <x v="2"/>
    <x v="1"/>
    <n v="7"/>
    <n v="0"/>
    <n v="0.39018650817381928"/>
    <x v="1"/>
    <n v="0.93719922537053535"/>
  </r>
  <r>
    <x v="2"/>
    <x v="1"/>
    <n v="66"/>
    <n v="0"/>
    <n v="0.36687520108456917"/>
    <x v="1"/>
    <n v="0.79232641736626286"/>
  </r>
  <r>
    <x v="3"/>
    <x v="1"/>
    <n v="10"/>
    <n v="79.466666899999993"/>
    <n v="0.32880808545148354"/>
    <x v="410"/>
    <n v="0.55575066838427578"/>
  </r>
  <r>
    <x v="3"/>
    <x v="1"/>
    <n v="10"/>
    <n v="132.73000070000001"/>
    <n v="0.34675632928919264"/>
    <x v="411"/>
    <n v="0.66729364079500642"/>
  </r>
  <r>
    <x v="3"/>
    <x v="1"/>
    <n v="10"/>
    <n v="201.6000042"/>
    <n v="0.36771546593707249"/>
    <x v="412"/>
    <n v="0.79754841234850005"/>
  </r>
  <r>
    <x v="3"/>
    <x v="1"/>
    <n v="10"/>
    <n v="232.53999905000001"/>
    <n v="0.34239253528613206"/>
    <x v="413"/>
    <n v="0.64017396499325252"/>
  </r>
  <r>
    <x v="3"/>
    <x v="1"/>
    <n v="15"/>
    <n v="0"/>
    <n v="0.35476082138289372"/>
    <x v="1"/>
    <n v="0.71703916736812734"/>
  </r>
  <r>
    <x v="3"/>
    <x v="1"/>
    <n v="15"/>
    <n v="0"/>
    <n v="0.34863480450501649"/>
    <x v="1"/>
    <n v="0.67896780296192882"/>
  </r>
  <r>
    <x v="3"/>
    <x v="1"/>
    <n v="16"/>
    <n v="0"/>
    <n v="0.32638414407168048"/>
    <x v="1"/>
    <n v="0.54068659699671473"/>
  </r>
  <r>
    <x v="3"/>
    <x v="1"/>
    <n v="16"/>
    <n v="0"/>
    <n v="0.32615976332862845"/>
    <x v="1"/>
    <n v="0.53929213772492968"/>
  </r>
  <r>
    <x v="3"/>
    <x v="1"/>
    <n v="16"/>
    <n v="0"/>
    <n v="0.32321675441933095"/>
    <x v="1"/>
    <n v="0.52100221674198599"/>
  </r>
  <r>
    <x v="3"/>
    <x v="1"/>
    <n v="16"/>
    <n v="287.69000299999999"/>
    <n v="0.33832469126946141"/>
    <x v="414"/>
    <n v="0.61489352992531854"/>
  </r>
  <r>
    <x v="3"/>
    <x v="1"/>
    <n v="16"/>
    <n v="157.95000254999999"/>
    <n v="0.31109054527012392"/>
    <x v="415"/>
    <n v="0.44564145026215007"/>
  </r>
  <r>
    <x v="3"/>
    <x v="1"/>
    <n v="18"/>
    <n v="0"/>
    <n v="0.37402209256482405"/>
    <x v="1"/>
    <n v="0.83674221238291391"/>
  </r>
  <r>
    <x v="3"/>
    <x v="1"/>
    <n v="18"/>
    <n v="141.2450005"/>
    <n v="0.35676172777295767"/>
    <x v="416"/>
    <n v="0.72947420269979835"/>
  </r>
  <r>
    <x v="3"/>
    <x v="1"/>
    <n v="18"/>
    <n v="0"/>
    <n v="0.36416762163847094"/>
    <x v="1"/>
    <n v="0.77549962014939688"/>
  </r>
  <r>
    <x v="3"/>
    <x v="1"/>
    <n v="18"/>
    <n v="82.440000866666665"/>
    <n v="0.36093991865279457"/>
    <x v="417"/>
    <n v="0.75544041055001987"/>
  </r>
  <r>
    <x v="3"/>
    <x v="1"/>
    <n v="19"/>
    <n v="5.6000000849999996"/>
    <n v="0.34166133339434424"/>
    <x v="418"/>
    <n v="0.63562976372320923"/>
  </r>
  <r>
    <x v="3"/>
    <x v="1"/>
    <n v="19"/>
    <n v="0"/>
    <n v="0.33157517718304352"/>
    <x v="1"/>
    <n v="0.5729473166726663"/>
  </r>
  <r>
    <x v="3"/>
    <x v="1"/>
    <n v="19"/>
    <n v="59.905999659999999"/>
    <n v="0.41654440210657179"/>
    <x v="419"/>
    <n v="1.10100566026914"/>
  </r>
  <r>
    <x v="3"/>
    <x v="1"/>
    <n v="20"/>
    <n v="35.105000275000002"/>
    <n v="0.38107903034085977"/>
    <x v="420"/>
    <n v="0.88059897200653769"/>
  </r>
  <r>
    <x v="3"/>
    <x v="1"/>
    <n v="20"/>
    <n v="50.440000550000001"/>
    <n v="0.38659488053037999"/>
    <x v="421"/>
    <n v="0.91487833276598618"/>
  </r>
  <r>
    <x v="3"/>
    <x v="1"/>
    <n v="21"/>
    <n v="0"/>
    <n v="0.32562564954388024"/>
    <x v="1"/>
    <n v="0.53597278014905414"/>
  </r>
  <r>
    <x v="3"/>
    <x v="1"/>
    <n v="21"/>
    <n v="73.749999639999999"/>
    <n v="0.40236124478294316"/>
    <x v="422"/>
    <n v="1.0128615755134647"/>
  </r>
  <r>
    <x v="3"/>
    <x v="1"/>
    <n v="22"/>
    <n v="0"/>
    <n v="0.34645086075618003"/>
    <x v="1"/>
    <n v="0.66539524513812409"/>
  </r>
  <r>
    <x v="3"/>
    <x v="1"/>
    <n v="22"/>
    <n v="145.81999740000001"/>
    <n v="0.33372773428113051"/>
    <x v="423"/>
    <n v="0.58632481584057849"/>
  </r>
  <r>
    <x v="3"/>
    <x v="1"/>
    <n v="23"/>
    <n v="125.2700011"/>
    <n v="0.44033492133235852"/>
    <x v="424"/>
    <n v="1.2488566285105878"/>
  </r>
  <r>
    <x v="3"/>
    <x v="1"/>
    <n v="24"/>
    <n v="38.629999759999997"/>
    <n v="0.45402724116450993"/>
    <x v="425"/>
    <n v="1.3339503049218566"/>
  </r>
  <r>
    <x v="3"/>
    <x v="1"/>
    <n v="24"/>
    <n v="0"/>
    <n v="0.50398814046728313"/>
    <x v="1"/>
    <n v="1.6444423654785638"/>
  </r>
  <r>
    <x v="3"/>
    <x v="1"/>
    <n v="25"/>
    <n v="0"/>
    <n v="0.38914038558128239"/>
    <x v="1"/>
    <n v="0.93069788604549086"/>
  </r>
  <r>
    <x v="3"/>
    <x v="1"/>
    <n v="25"/>
    <n v="175.9700005"/>
    <n v="0.3911131076344514"/>
    <x v="426"/>
    <n v="0.9429577641450051"/>
  </r>
  <r>
    <x v="3"/>
    <x v="1"/>
    <n v="25"/>
    <n v="0"/>
    <n v="0.37349018801763173"/>
    <x v="1"/>
    <n v="0.83343658455831504"/>
  </r>
  <r>
    <x v="3"/>
    <x v="1"/>
    <n v="26"/>
    <n v="259.17999880000002"/>
    <n v="0.38702586613426598"/>
    <x v="427"/>
    <n v="0.91755677951310888"/>
  </r>
  <r>
    <x v="3"/>
    <x v="1"/>
    <n v="26"/>
    <n v="0"/>
    <n v="0.43182551985642631"/>
    <x v="1"/>
    <n v="1.195973240996788"/>
  </r>
  <r>
    <x v="3"/>
    <x v="1"/>
    <n v="26"/>
    <n v="0"/>
    <n v="0.35009920372663395"/>
    <x v="1"/>
    <n v="0.68806860655319646"/>
  </r>
  <r>
    <x v="3"/>
    <x v="1"/>
    <n v="27"/>
    <n v="190.32999760000001"/>
    <n v="0.36080934733753112"/>
    <x v="428"/>
    <n v="0.75462894884113307"/>
  </r>
  <r>
    <x v="3"/>
    <x v="1"/>
    <n v="27"/>
    <n v="0"/>
    <n v="0.37922993452210524"/>
    <x v="1"/>
    <n v="0.86910739401366477"/>
  </r>
  <r>
    <x v="3"/>
    <x v="1"/>
    <n v="27"/>
    <n v="102.39000065"/>
    <n v="0.3764244845026824"/>
    <x v="429"/>
    <n v="0.85167236042788819"/>
  </r>
  <r>
    <x v="3"/>
    <x v="1"/>
    <n v="28"/>
    <n v="0"/>
    <n v="0.35488376837413399"/>
    <x v="1"/>
    <n v="0.71780324618140279"/>
  </r>
  <r>
    <x v="3"/>
    <x v="1"/>
    <n v="28"/>
    <n v="67.130001070000006"/>
    <n v="0.33194713505842327"/>
    <x v="430"/>
    <n v="0.57525892372495446"/>
  </r>
  <r>
    <x v="3"/>
    <x v="1"/>
    <n v="28"/>
    <n v="0"/>
    <n v="0.31220125440441393"/>
    <x v="1"/>
    <n v="0.45254417564535226"/>
  </r>
  <r>
    <x v="3"/>
    <x v="1"/>
    <n v="28"/>
    <n v="0"/>
    <n v="0.38701217930694148"/>
    <x v="1"/>
    <n v="0.91747171997099142"/>
  </r>
  <r>
    <x v="3"/>
    <x v="1"/>
    <n v="29"/>
    <n v="46.133749625"/>
    <n v="0.33613973201355962"/>
    <x v="431"/>
    <n v="0.60131466102854236"/>
  </r>
  <r>
    <x v="3"/>
    <x v="1"/>
    <n v="29"/>
    <n v="198.0899972"/>
    <n v="0.37593727584485775"/>
    <x v="432"/>
    <n v="0.84864450420031534"/>
  </r>
  <r>
    <x v="3"/>
    <x v="1"/>
    <n v="29"/>
    <n v="91.000000540000002"/>
    <n v="0.34419371880508048"/>
    <x v="433"/>
    <n v="0.65136778235930692"/>
  </r>
  <r>
    <x v="3"/>
    <x v="1"/>
    <n v="29"/>
    <n v="99.303333566666666"/>
    <n v="0.34845720249374224"/>
    <x v="434"/>
    <n v="0.67786405953038298"/>
  </r>
  <r>
    <x v="3"/>
    <x v="1"/>
    <n v="30"/>
    <n v="0"/>
    <n v="0.44282230260551042"/>
    <x v="1"/>
    <n v="1.2643149598790993"/>
  </r>
  <r>
    <x v="3"/>
    <x v="1"/>
    <n v="30"/>
    <n v="0"/>
    <n v="0.41209151047727371"/>
    <x v="1"/>
    <n v="1.0733322693432139"/>
  </r>
  <r>
    <x v="3"/>
    <x v="1"/>
    <n v="31"/>
    <n v="0"/>
    <n v="0.39649109208950034"/>
    <x v="1"/>
    <n v="0.97638033055980544"/>
  </r>
  <r>
    <x v="3"/>
    <x v="1"/>
    <n v="31"/>
    <n v="12.713333310000001"/>
    <n v="0.3655112262930415"/>
    <x v="435"/>
    <n v="0.78384972160059396"/>
  </r>
  <r>
    <x v="3"/>
    <x v="1"/>
    <n v="63"/>
    <n v="142.05000250000001"/>
    <n v="0.36237430420563371"/>
    <x v="436"/>
    <n v="0.76435468815809082"/>
  </r>
  <r>
    <x v="3"/>
    <x v="1"/>
    <n v="63"/>
    <n v="0"/>
    <n v="0.36205537530283782"/>
    <x v="1"/>
    <n v="0.76237264032504293"/>
  </r>
  <r>
    <x v="3"/>
    <x v="1"/>
    <n v="63"/>
    <n v="159.29999900000001"/>
    <n v="0.37239463779770532"/>
    <x v="437"/>
    <n v="0.82662806729831007"/>
  </r>
  <r>
    <x v="3"/>
    <x v="1"/>
    <n v="64"/>
    <n v="193.65999909999999"/>
    <n v="0.36099817711391596"/>
    <x v="438"/>
    <n v="0.75580246947791918"/>
  </r>
  <r>
    <x v="3"/>
    <x v="1"/>
    <n v="64"/>
    <n v="0"/>
    <n v="0.37155212914271735"/>
    <x v="1"/>
    <n v="0.82139212775409221"/>
  </r>
  <r>
    <x v="3"/>
    <x v="1"/>
    <n v="64"/>
    <n v="0"/>
    <n v="0.37232069696300341"/>
    <x v="1"/>
    <n v="0.8261685471045932"/>
  </r>
  <r>
    <x v="3"/>
    <x v="1"/>
    <n v="64"/>
    <n v="0"/>
    <n v="0.36386880263271748"/>
    <x v="1"/>
    <n v="0.77364254931751242"/>
  </r>
  <r>
    <x v="3"/>
    <x v="1"/>
    <n v="65"/>
    <n v="0"/>
    <n v="0.33130653440557506"/>
    <x v="1"/>
    <n v="0.57127778208273883"/>
  </r>
  <r>
    <x v="0"/>
    <x v="0"/>
    <n v="100"/>
    <n v="0"/>
    <n v="9.5679471610106134E-2"/>
    <x v="1"/>
    <n v="-0.89307400644139057"/>
  </r>
  <r>
    <x v="0"/>
    <x v="0"/>
    <n v="101"/>
    <n v="1.8824999630000001"/>
    <n v="0.10425319615661517"/>
    <x v="439"/>
    <n v="-0.83979087026406685"/>
  </r>
  <r>
    <x v="0"/>
    <x v="0"/>
    <n v="102"/>
    <n v="2.6900000569999998"/>
    <n v="5.4125838688907218E-2"/>
    <x v="440"/>
    <n v="-1.1513174185771671"/>
  </r>
  <r>
    <x v="0"/>
    <x v="0"/>
    <n v="103"/>
    <n v="27.329999690000001"/>
    <n v="0.14402326974457344"/>
    <x v="441"/>
    <n v="-0.59263174644638117"/>
  </r>
  <r>
    <x v="0"/>
    <x v="0"/>
    <n v="105"/>
    <n v="0"/>
    <n v="0.17211478068884309"/>
    <x v="1"/>
    <n v="-0.41805139983613837"/>
  </r>
  <r>
    <x v="0"/>
    <x v="0"/>
    <n v="107"/>
    <n v="20.336666346666664"/>
    <n v="0.12281584475400595"/>
    <x v="442"/>
    <n v="-0.72442955585966395"/>
  </r>
  <r>
    <x v="0"/>
    <x v="0"/>
    <n v="110"/>
    <n v="15.556666453333333"/>
    <n v="0.15007009710985633"/>
    <x v="443"/>
    <n v="-0.55505252119866511"/>
  </r>
  <r>
    <x v="0"/>
    <x v="0"/>
    <n v="111"/>
    <n v="0"/>
    <n v="0.12281199764720201"/>
    <x v="1"/>
    <n v="-0.72445346447891235"/>
  </r>
  <r>
    <x v="0"/>
    <x v="0"/>
    <n v="112"/>
    <n v="3.199999928"/>
    <n v="6.2617406230432063E-2"/>
    <x v="444"/>
    <n v="-1.0985448636368247"/>
  </r>
  <r>
    <x v="0"/>
    <x v="0"/>
    <n v="113"/>
    <n v="32.090000150000002"/>
    <n v="0.11594799918341391"/>
    <x v="445"/>
    <n v="-0.76711116392831646"/>
  </r>
  <r>
    <x v="1"/>
    <x v="0"/>
    <n v="101"/>
    <n v="2.960000038"/>
    <n v="8.8268624023379247E-2"/>
    <x v="446"/>
    <n v="-0.93913020978813078"/>
  </r>
  <r>
    <x v="1"/>
    <x v="0"/>
    <n v="102"/>
    <n v="0"/>
    <n v="0.18392195787643856"/>
    <x v="1"/>
    <n v="-0.34467332166909509"/>
  </r>
  <r>
    <x v="1"/>
    <x v="0"/>
    <n v="103"/>
    <n v="8.4700000899999992"/>
    <n v="0.18397046242397913"/>
    <x v="447"/>
    <n v="-0.344371880399574"/>
  </r>
  <r>
    <x v="1"/>
    <x v="0"/>
    <n v="105"/>
    <n v="46.649999260000001"/>
    <n v="0.22016971361418147"/>
    <x v="448"/>
    <n v="-0.11940435080124487"/>
  </r>
  <r>
    <x v="1"/>
    <x v="0"/>
    <n v="107"/>
    <n v="0"/>
    <n v="0.11243526947222814"/>
    <x v="1"/>
    <n v="-0.78894172945907548"/>
  </r>
  <r>
    <x v="1"/>
    <x v="0"/>
    <n v="108"/>
    <n v="19.820000050000001"/>
    <n v="0.13638490579670254"/>
    <x v="449"/>
    <n v="-0.64010189599440703"/>
  </r>
  <r>
    <x v="1"/>
    <x v="0"/>
    <n v="109"/>
    <n v="0"/>
    <n v="0.19963941169289709"/>
    <x v="1"/>
    <n v="-0.24699404266728156"/>
  </r>
  <r>
    <x v="1"/>
    <x v="0"/>
    <n v="110"/>
    <n v="0"/>
    <n v="0.1741752041737048"/>
    <x v="1"/>
    <n v="-0.40524648354435666"/>
  </r>
  <r>
    <x v="1"/>
    <x v="0"/>
    <n v="112"/>
    <n v="0"/>
    <n v="0.16091259010718928"/>
    <x v="1"/>
    <n v="-0.48766966702080383"/>
  </r>
  <r>
    <x v="1"/>
    <x v="0"/>
    <n v="113"/>
    <n v="11.519999500000001"/>
    <n v="0.11810538753331967"/>
    <x v="450"/>
    <n v="-0.75370363997395684"/>
  </r>
  <r>
    <x v="1"/>
    <x v="0"/>
    <n v="114"/>
    <n v="0"/>
    <n v="0.125323481844371"/>
    <x v="1"/>
    <n v="-0.70884534063972982"/>
  </r>
  <r>
    <x v="2"/>
    <x v="0"/>
    <n v="100"/>
    <n v="12.149999619999999"/>
    <n v="0.1584031865767962"/>
    <x v="451"/>
    <n v="-0.50326486013768945"/>
  </r>
  <r>
    <x v="2"/>
    <x v="0"/>
    <n v="101"/>
    <n v="0"/>
    <n v="0.21801542342499894"/>
    <x v="1"/>
    <n v="-0.13279262061245814"/>
  </r>
  <r>
    <x v="2"/>
    <x v="0"/>
    <n v="104"/>
    <n v="1.4900000099999999"/>
    <n v="8.4856769178199204E-2"/>
    <x v="452"/>
    <n v="-0.96033386816866628"/>
  </r>
  <r>
    <x v="2"/>
    <x v="0"/>
    <n v="105"/>
    <n v="0"/>
    <n v="0.20648539683345543"/>
    <x v="1"/>
    <n v="-0.20444829063926365"/>
  </r>
  <r>
    <x v="2"/>
    <x v="0"/>
    <n v="106"/>
    <n v="0"/>
    <n v="0.2237483382070595"/>
    <x v="1"/>
    <n v="-9.7164268270546084E-2"/>
  </r>
  <r>
    <x v="2"/>
    <x v="0"/>
    <n v="107"/>
    <n v="60.229999069999998"/>
    <n v="0.17298523484979034"/>
    <x v="453"/>
    <n v="-0.41264178732266488"/>
  </r>
  <r>
    <x v="2"/>
    <x v="0"/>
    <n v="108"/>
    <n v="28.719999550000001"/>
    <n v="0.19638143641535494"/>
    <x v="454"/>
    <n v="-0.26724138551506582"/>
  </r>
  <r>
    <x v="2"/>
    <x v="0"/>
    <n v="110"/>
    <n v="17.434999824999998"/>
    <n v="0.18623555112264734"/>
    <x v="455"/>
    <n v="-0.33029503095915241"/>
  </r>
  <r>
    <x v="2"/>
    <x v="0"/>
    <n v="111"/>
    <n v="13.50000036"/>
    <n v="0.18709204041187966"/>
    <x v="456"/>
    <n v="-0.32497220595060156"/>
  </r>
  <r>
    <x v="2"/>
    <x v="0"/>
    <n v="112"/>
    <n v="0"/>
    <n v="0.14871682320684362"/>
    <x v="1"/>
    <n v="-0.56346271413970195"/>
  </r>
  <r>
    <x v="2"/>
    <x v="0"/>
    <n v="113"/>
    <n v="9.2599998709999998"/>
    <n v="0.10730881845572642"/>
    <x v="457"/>
    <n v="-0.82080109071297291"/>
  </r>
  <r>
    <x v="3"/>
    <x v="0"/>
    <n v="100"/>
    <n v="0"/>
    <n v="0.17690563120007888"/>
    <x v="1"/>
    <n v="-0.38827769544306734"/>
  </r>
  <r>
    <x v="3"/>
    <x v="0"/>
    <n v="102"/>
    <n v="25.750000239999999"/>
    <n v="0.19181347714998695"/>
    <x v="458"/>
    <n v="-0.29562988741628127"/>
  </r>
  <r>
    <x v="3"/>
    <x v="0"/>
    <n v="104"/>
    <n v="0"/>
    <n v="0.23939515129327496"/>
    <x v="1"/>
    <n v="7.5999700671710595E-5"/>
  </r>
  <r>
    <x v="3"/>
    <x v="0"/>
    <n v="105"/>
    <n v="7.26000011"/>
    <n v="0.14403047474507005"/>
    <x v="459"/>
    <n v="-0.59258696952119116"/>
  </r>
  <r>
    <x v="3"/>
    <x v="0"/>
    <n v="107"/>
    <n v="18.419999959999998"/>
    <n v="0.15127002734686168"/>
    <x v="460"/>
    <n v="-0.54759531332187639"/>
  </r>
  <r>
    <x v="3"/>
    <x v="0"/>
    <n v="108"/>
    <n v="50.5"/>
    <n v="0.18906351785433498"/>
    <x v="461"/>
    <n v="-0.31272006273477593"/>
  </r>
  <r>
    <x v="3"/>
    <x v="0"/>
    <n v="109"/>
    <n v="41.069999574999997"/>
    <n v="0.22470926262314006"/>
    <x v="462"/>
    <n v="-9.119241015446243E-2"/>
  </r>
  <r>
    <x v="3"/>
    <x v="0"/>
    <n v="110"/>
    <n v="36.600000379999997"/>
    <n v="0.19389906854279021"/>
    <x v="463"/>
    <n v="-0.28266856009696151"/>
  </r>
  <r>
    <x v="3"/>
    <x v="0"/>
    <n v="112"/>
    <n v="0"/>
    <n v="0.1805839942449228"/>
    <x v="1"/>
    <n v="-0.36541776823583555"/>
  </r>
  <r>
    <x v="3"/>
    <x v="0"/>
    <n v="113"/>
    <n v="0"/>
    <n v="9.8538173253925276E-2"/>
    <x v="1"/>
    <n v="-0.87530802992188894"/>
  </r>
  <r>
    <x v="3"/>
    <x v="0"/>
    <n v="114"/>
    <n v="0"/>
    <n v="0.20058598224820692"/>
    <x v="1"/>
    <n v="-0.24111138950687008"/>
  </r>
  <r>
    <x v="0"/>
    <x v="1"/>
    <n v="101"/>
    <n v="28.420000725000001"/>
    <n v="0.21681995418705871"/>
    <x v="464"/>
    <n v="-0.14022210471302984"/>
  </r>
  <r>
    <x v="0"/>
    <x v="1"/>
    <n v="102"/>
    <n v="5.7149999149999999"/>
    <n v="0.1093821756813658"/>
    <x v="465"/>
    <n v="-0.80791579508693567"/>
  </r>
  <r>
    <x v="0"/>
    <x v="1"/>
    <n v="103"/>
    <n v="49.760001185"/>
    <n v="0.21992447249728742"/>
    <x v="466"/>
    <n v="-0.12092845106325592"/>
  </r>
  <r>
    <x v="0"/>
    <x v="1"/>
    <n v="104"/>
    <n v="55.390001050000002"/>
    <n v="0.25011345663654078"/>
    <x v="467"/>
    <n v="6.6687064716505914E-2"/>
  </r>
  <r>
    <x v="0"/>
    <x v="1"/>
    <n v="105"/>
    <n v="0"/>
    <n v="0.20253639505990809"/>
    <x v="1"/>
    <n v="-0.22899015667694622"/>
  </r>
  <r>
    <x v="0"/>
    <x v="1"/>
    <n v="106"/>
    <n v="35.540000319999997"/>
    <n v="0.20435622797736785"/>
    <x v="468"/>
    <n v="-0.21768043887169358"/>
  </r>
  <r>
    <x v="0"/>
    <x v="1"/>
    <n v="107"/>
    <n v="29.910000449999998"/>
    <n v="0.15319469555051621"/>
    <x v="469"/>
    <n v="-0.53563407553832232"/>
  </r>
  <r>
    <x v="0"/>
    <x v="1"/>
    <n v="108"/>
    <n v="0"/>
    <n v="8.4693166570797118E-2"/>
    <x v="1"/>
    <n v="-0.96135060948825057"/>
  </r>
  <r>
    <x v="0"/>
    <x v="1"/>
    <n v="109"/>
    <n v="138.92000060000001"/>
    <n v="0.22293653016912815"/>
    <x v="470"/>
    <n v="-0.10220941265328164"/>
  </r>
  <r>
    <x v="0"/>
    <x v="1"/>
    <n v="110"/>
    <n v="14.48000044"/>
    <n v="0.14623308866895576"/>
    <x v="471"/>
    <n v="-0.57889838213821332"/>
  </r>
  <r>
    <x v="0"/>
    <x v="1"/>
    <n v="111"/>
    <n v="18.200000022222223"/>
    <n v="0.24601354456254496"/>
    <x v="472"/>
    <n v="4.1207336254419843E-2"/>
  </r>
  <r>
    <x v="0"/>
    <x v="1"/>
    <n v="112"/>
    <n v="37.329999833333332"/>
    <n v="0.16016143354423137"/>
    <x v="473"/>
    <n v="-0.49233788060959627"/>
  </r>
  <r>
    <x v="1"/>
    <x v="1"/>
    <n v="100"/>
    <n v="0"/>
    <n v="0.20621523046778659"/>
    <x v="1"/>
    <n v="-0.20612729387459935"/>
  </r>
  <r>
    <x v="1"/>
    <x v="1"/>
    <n v="101"/>
    <n v="79.106665833333338"/>
    <n v="0.24318463823569195"/>
    <x v="474"/>
    <n v="2.3626528726847125E-2"/>
  </r>
  <r>
    <x v="1"/>
    <x v="1"/>
    <n v="102"/>
    <n v="47.879999519999998"/>
    <n v="0.19494558184416566"/>
    <x v="475"/>
    <n v="-0.27616479263323152"/>
  </r>
  <r>
    <x v="1"/>
    <x v="1"/>
    <n v="106"/>
    <n v="0"/>
    <n v="0.33920584441940055"/>
    <x v="1"/>
    <n v="0.62036963345845597"/>
  </r>
  <r>
    <x v="1"/>
    <x v="1"/>
    <n v="107"/>
    <n v="40.165999219999996"/>
    <n v="0.23181028112032595"/>
    <x v="476"/>
    <n v="-4.7061702020468568E-2"/>
  </r>
  <r>
    <x v="1"/>
    <x v="1"/>
    <n v="108"/>
    <n v="52.609998449999999"/>
    <n v="0.20930555767738857"/>
    <x v="477"/>
    <n v="-0.18692183367483634"/>
  </r>
  <r>
    <x v="1"/>
    <x v="1"/>
    <n v="109"/>
    <n v="127.3200028"/>
    <n v="0.26793832031381526"/>
    <x v="478"/>
    <n v="0.17746326629685177"/>
  </r>
  <r>
    <x v="1"/>
    <x v="1"/>
    <n v="110"/>
    <n v="68.670000079999994"/>
    <n v="0.19213712351112616"/>
    <x v="479"/>
    <n v="-0.29361852198923383"/>
  </r>
  <r>
    <x v="1"/>
    <x v="1"/>
    <n v="111"/>
    <n v="0"/>
    <n v="0.20088167708646426"/>
    <x v="1"/>
    <n v="-0.23927373444245442"/>
  </r>
  <r>
    <x v="1"/>
    <x v="1"/>
    <n v="112"/>
    <n v="9.4099999669999992"/>
    <n v="0.11536245346884232"/>
    <x v="480"/>
    <n v="-0.77075015557988169"/>
  </r>
  <r>
    <x v="1"/>
    <x v="1"/>
    <n v="113"/>
    <n v="38.799999894999999"/>
    <n v="0.17588714162994795"/>
    <x v="481"/>
    <n v="-0.39460730379076803"/>
  </r>
  <r>
    <x v="1"/>
    <x v="1"/>
    <n v="114"/>
    <n v="16.730000019999999"/>
    <n v="0.18492317917541723"/>
    <x v="482"/>
    <n v="-0.33845103046674491"/>
  </r>
  <r>
    <x v="2"/>
    <x v="1"/>
    <n v="100"/>
    <n v="35.249999642857141"/>
    <n v="0.29577712668850686"/>
    <x v="483"/>
    <n v="0.35047312951677606"/>
  </r>
  <r>
    <x v="2"/>
    <x v="1"/>
    <n v="101"/>
    <n v="24.79888831111111"/>
    <n v="0.32039355451815354"/>
    <x v="484"/>
    <n v="0.50345687294487373"/>
  </r>
  <r>
    <x v="2"/>
    <x v="1"/>
    <n v="102"/>
    <n v="0"/>
    <n v="0.20529372756450159"/>
    <x v="1"/>
    <n v="-0.21185415906803801"/>
  </r>
  <r>
    <x v="2"/>
    <x v="1"/>
    <n v="103"/>
    <n v="0"/>
    <n v="0.28617283035692659"/>
    <x v="1"/>
    <n v="0.29078529763613453"/>
  </r>
  <r>
    <x v="2"/>
    <x v="1"/>
    <n v="104"/>
    <n v="0"/>
    <n v="0.31023208064612667"/>
    <x v="1"/>
    <n v="0.44030634913827682"/>
  </r>
  <r>
    <x v="2"/>
    <x v="1"/>
    <n v="105"/>
    <n v="0"/>
    <n v="0.24931220448849445"/>
    <x v="1"/>
    <n v="6.1707522035243913E-2"/>
  </r>
  <r>
    <x v="2"/>
    <x v="1"/>
    <n v="106"/>
    <n v="58.277500500000002"/>
    <n v="0.30739510246063773"/>
    <x v="485"/>
    <n v="0.42267537742120048"/>
  </r>
  <r>
    <x v="2"/>
    <x v="1"/>
    <n v="107"/>
    <n v="108.8899983"/>
    <n v="0.24817243369210346"/>
    <x v="486"/>
    <n v="5.4624187105879352E-2"/>
  </r>
  <r>
    <x v="2"/>
    <x v="1"/>
    <n v="108"/>
    <n v="323.06000710000001"/>
    <n v="0.23800157589661305"/>
    <x v="487"/>
    <n v="-8.5846549810719465E-3"/>
  </r>
  <r>
    <x v="2"/>
    <x v="1"/>
    <n v="109"/>
    <n v="43.995000840000003"/>
    <n v="0.3139808795318299"/>
    <x v="488"/>
    <n v="0.46360401404980645"/>
  </r>
  <r>
    <x v="2"/>
    <x v="1"/>
    <n v="110"/>
    <n v="105.4500008"/>
    <n v="0.2511180666885755"/>
    <x v="489"/>
    <n v="7.2930416006520213E-2"/>
  </r>
  <r>
    <x v="2"/>
    <x v="1"/>
    <n v="111"/>
    <n v="0"/>
    <n v="0.30001860586885043"/>
    <x v="1"/>
    <n v="0.37683265524373083"/>
  </r>
  <r>
    <x v="2"/>
    <x v="1"/>
    <n v="112"/>
    <n v="30.104999920000001"/>
    <n v="0.26462793356392866"/>
    <x v="490"/>
    <n v="0.15689020180930247"/>
  </r>
  <r>
    <x v="2"/>
    <x v="1"/>
    <n v="114"/>
    <n v="62.31999922"/>
    <n v="0.24904688899190358"/>
    <x v="491"/>
    <n v="6.0058665501759693E-2"/>
  </r>
  <r>
    <x v="3"/>
    <x v="1"/>
    <n v="100"/>
    <n v="279.21999499999998"/>
    <n v="0.30856208980591376"/>
    <x v="492"/>
    <n v="0.42992785506942099"/>
  </r>
  <r>
    <x v="3"/>
    <x v="1"/>
    <n v="101"/>
    <n v="39.512500574999997"/>
    <n v="0.26821321686154054"/>
    <x v="493"/>
    <n v="0.17917166620026204"/>
  </r>
  <r>
    <x v="3"/>
    <x v="1"/>
    <n v="102"/>
    <n v="18.005000355"/>
    <n v="0.21343813026779046"/>
    <x v="494"/>
    <n v="-0.16123912986244054"/>
  </r>
  <r>
    <x v="3"/>
    <x v="1"/>
    <n v="103"/>
    <n v="0"/>
    <n v="0.22700120182823483"/>
    <x v="1"/>
    <n v="-7.694869283968872E-2"/>
  </r>
  <r>
    <x v="3"/>
    <x v="1"/>
    <n v="104"/>
    <n v="32.5279995"/>
    <n v="0.29112206130317575"/>
    <x v="495"/>
    <n v="0.32154328910780983"/>
  </r>
  <r>
    <x v="3"/>
    <x v="1"/>
    <n v="105"/>
    <n v="83.437498575000006"/>
    <n v="0.29847075147558583"/>
    <x v="496"/>
    <n v="0.36721320269757135"/>
  </r>
  <r>
    <x v="3"/>
    <x v="1"/>
    <n v="106"/>
    <n v="0"/>
    <n v="0.31475257245564892"/>
    <x v="1"/>
    <n v="0.46839985498496545"/>
  </r>
  <r>
    <x v="3"/>
    <x v="1"/>
    <n v="107"/>
    <n v="58.147500125000001"/>
    <n v="0.2649785997227061"/>
    <x v="497"/>
    <n v="0.15906948720499725"/>
  </r>
  <r>
    <x v="3"/>
    <x v="1"/>
    <n v="108"/>
    <n v="47.690000060000003"/>
    <n v="0.22441508112635761"/>
    <x v="498"/>
    <n v="-9.3020660253807022E-2"/>
  </r>
  <r>
    <x v="3"/>
    <x v="1"/>
    <n v="109"/>
    <n v="179.0949985"/>
    <n v="0.31704598799935912"/>
    <x v="499"/>
    <n v="0.48265274730309543"/>
  </r>
  <r>
    <x v="3"/>
    <x v="1"/>
    <n v="110"/>
    <n v="0"/>
    <n v="0.27273198373772051"/>
    <x v="1"/>
    <n v="0.20725445210164864"/>
  </r>
  <r>
    <x v="3"/>
    <x v="1"/>
    <n v="111"/>
    <n v="0"/>
    <n v="0.26588618493905541"/>
    <x v="1"/>
    <n v="0.16470985813281724"/>
  </r>
  <r>
    <x v="3"/>
    <x v="1"/>
    <n v="113"/>
    <n v="99.355000250000003"/>
    <n v="0.25145111818620114"/>
    <x v="500"/>
    <n v="7.5000231546520732E-2"/>
  </r>
  <r>
    <x v="3"/>
    <x v="1"/>
    <n v="114"/>
    <n v="82.804999350000003"/>
    <n v="0.32272522405249038"/>
    <x v="501"/>
    <n v="0.517947502384231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Age Group" colHeaderCaption="Genders">
  <location ref="A5:D11" firstHeaderRow="1" firstDataRow="2" firstDataCol="1"/>
  <pivotFields count="11">
    <pivotField numFmtId="1" showAll="0"/>
    <pivotField numFmtId="1" showAll="0"/>
    <pivotField numFmtId="1" showAll="0"/>
    <pivotField axis="axisRow" showAll="0" sortType="descending">
      <items count="5">
        <item x="3"/>
        <item x="2"/>
        <item x="1"/>
        <item x="0"/>
        <item t="default"/>
      </items>
    </pivotField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showAll="0"/>
    <pivotField numFmtId="1" showAll="0"/>
    <pivotField dataField="1" numFmtI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Approved_Conversion" fld="10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Age Group" colHeaderCaption="Genders">
  <location ref="A39:D45" firstHeaderRow="1" firstDataRow="2" firstDataCol="1"/>
  <pivotFields count="13">
    <pivotField numFmtId="1" showAll="0"/>
    <pivotField numFmtId="1" showAll="0"/>
    <pivotField numFmtId="1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Cost Per Acquisition" fld="12" showDataAs="percentOfRow" baseField="0" baseItem="0" numFmtId="10"/>
  </dataFields>
  <formats count="2">
    <format dxfId="1">
      <pivotArea outline="0" collapsedLevelsAreSubtotals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Age Group" colHeaderCaption="Genders">
  <location ref="A23:D29" firstHeaderRow="1" firstDataRow="2" firstDataCol="1"/>
  <pivotFields count="11">
    <pivotField numFmtId="1" showAll="0"/>
    <pivotField numFmtId="1" showAll="0"/>
    <pivotField numFmtId="1" showAll="0"/>
    <pivotField axis="axisRow" showAll="0" sortType="a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autoSortScope>
    </pivotField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dataField="1" showAll="0"/>
    <pivotField numFmtId="1" showAll="0"/>
    <pivotField numFmtId="1" showAll="0"/>
  </pivotFields>
  <rowFields count="1">
    <field x="3"/>
  </rowFields>
  <rowItems count="5">
    <i>
      <x v="1"/>
    </i>
    <i>
      <x v="2"/>
    </i>
    <i>
      <x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Spent" fld="8" baseField="0" baseItem="0" numFmtId="2"/>
  </dataFields>
  <formats count="1">
    <format dxfId="2">
      <pivotArea outline="0" collapsedLevelsAreSubtotals="1" fieldPosition="0"/>
    </format>
  </format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5EEC4-9644-479E-9E48-6C436B35FCB0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Age" colHeaderCaption="Gender">
  <location ref="A18:D24" firstHeaderRow="1" firstDataRow="2" firstDataCol="1"/>
  <pivotFields count="14">
    <pivotField numFmtId="1" showAll="0"/>
    <pivotField numFmtId="1" showAll="0"/>
    <pivotField numFmtId="1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showAll="0"/>
    <pivotField numFmtId="1" showAll="0"/>
    <pivotField numFmtId="1" showAll="0"/>
    <pivotField dataField="1" showAll="0"/>
    <pivotField showAll="0"/>
    <pivotField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% of Conversion Rate" fld="11" showDataAs="percentOfRow" baseField="0" baseItem="0" numFmtId="1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C60DDC-349B-4E12-BCFE-0D2395D2AFA6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Age" colHeaderCaption="Gender">
  <location ref="A5:D11" firstHeaderRow="1" firstDataRow="2" firstDataCol="1"/>
  <pivotFields count="14">
    <pivotField numFmtId="1" showAll="0"/>
    <pivotField numFmtId="1" showAll="0"/>
    <pivotField numFmtId="1"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1"/>
        <item x="0"/>
        <item t="default"/>
      </items>
    </pivotField>
    <pivotField numFmtId="1" showAll="0"/>
    <pivotField numFmtId="1" showAll="0"/>
    <pivotField numFmtId="1" showAll="0"/>
    <pivotField showAll="0"/>
    <pivotField numFmtId="1" showAll="0"/>
    <pivotField numFmtId="1" showAll="0"/>
    <pivotField showAll="0"/>
    <pivotField showAll="0"/>
    <pivotField dataField="1" numFmtId="164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% of Click Through Rate" fld="13" showDataAs="percentOfRow" baseField="0" baseItem="0" numFmtId="1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7797BD-EECD-4FD9-A66E-5A942741A462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28:C31" firstHeaderRow="0" firstDataRow="1" firstDataCol="1"/>
  <pivotFields count="7">
    <pivotField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numFmtId="1" showAll="0"/>
    <pivotField showAll="0"/>
    <pivotField showAll="0"/>
    <pivotField dataField="1" numFmtId="166" showAll="0"/>
    <pivotField dataField="1" numFmtId="166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Z-Score CPM" fld="6" subtotal="average" baseField="0" baseItem="0"/>
    <dataField name="Average of Z-Score CPA" fld="5" subtotal="average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E07E21-B6B5-4A99-8190-9BF9850AD73F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9:C14" firstHeaderRow="0" firstDataRow="1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numFmtId="1" showAll="0"/>
    <pivotField showAll="0"/>
    <pivotField showAll="0"/>
    <pivotField dataField="1" numFmtId="166" showAll="0"/>
    <pivotField dataField="1" numFmtId="166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Z-Score CPA" fld="5" subtotal="average" baseField="0" baseItem="0"/>
    <dataField name="Average of Z-Score CPM" fld="6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44"/>
  <sheetViews>
    <sheetView zoomScale="86" workbookViewId="0"/>
  </sheetViews>
  <sheetFormatPr defaultRowHeight="14.5" x14ac:dyDescent="0.35"/>
  <cols>
    <col min="1" max="1" width="7.81640625" bestFit="1" customWidth="1"/>
    <col min="2" max="2" width="15.54296875" bestFit="1" customWidth="1"/>
    <col min="3" max="3" width="14.81640625" bestFit="1" customWidth="1"/>
    <col min="4" max="4" width="5.453125" bestFit="1" customWidth="1"/>
    <col min="5" max="5" width="7" bestFit="1" customWidth="1"/>
    <col min="6" max="6" width="7.26953125" bestFit="1" customWidth="1"/>
    <col min="7" max="7" width="10.90625" bestFit="1" customWidth="1"/>
    <col min="8" max="8" width="5.36328125" bestFit="1" customWidth="1"/>
    <col min="9" max="9" width="11.81640625" bestFit="1" customWidth="1"/>
    <col min="10" max="10" width="15.453125" bestFit="1" customWidth="1"/>
    <col min="11" max="11" width="19.54296875" bestFit="1" customWidth="1"/>
    <col min="12" max="12" width="18.6328125" bestFit="1" customWidth="1"/>
    <col min="13" max="13" width="17.453125" bestFit="1" customWidth="1"/>
    <col min="14" max="14" width="16.26953125" bestFit="1" customWidth="1"/>
    <col min="15" max="15" width="12.1796875" bestFit="1" customWidth="1"/>
  </cols>
  <sheetData>
    <row r="1" spans="1:15" x14ac:dyDescent="0.3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47</v>
      </c>
      <c r="M1" s="10" t="s">
        <v>46</v>
      </c>
      <c r="N1" s="10" t="s">
        <v>67</v>
      </c>
      <c r="O1" s="10" t="s">
        <v>95</v>
      </c>
    </row>
    <row r="2" spans="1:15" x14ac:dyDescent="0.35">
      <c r="A2" s="5">
        <v>708746</v>
      </c>
      <c r="B2" s="5">
        <v>916</v>
      </c>
      <c r="C2" s="5">
        <v>103916</v>
      </c>
      <c r="D2" s="1" t="s">
        <v>11</v>
      </c>
      <c r="E2" s="1" t="s">
        <v>12</v>
      </c>
      <c r="F2" s="5">
        <v>15</v>
      </c>
      <c r="G2" s="5">
        <v>7350</v>
      </c>
      <c r="H2" s="5">
        <v>1</v>
      </c>
      <c r="I2" s="4">
        <v>1.4299999480000001</v>
      </c>
      <c r="J2" s="5">
        <v>2</v>
      </c>
      <c r="K2" s="5">
        <v>1</v>
      </c>
      <c r="L2" s="1">
        <f>IFERROR(K2/H2*100,0)</f>
        <v>100</v>
      </c>
      <c r="M2" s="4">
        <f>IFERROR(I2/K2,0)</f>
        <v>1.4299999480000001</v>
      </c>
      <c r="N2" s="14">
        <f>H2/G2*100</f>
        <v>1.3605442176870748E-2</v>
      </c>
      <c r="O2" s="4">
        <f>I2/G2*1000</f>
        <v>0.19455781605442177</v>
      </c>
    </row>
    <row r="3" spans="1:15" x14ac:dyDescent="0.35">
      <c r="A3" s="5">
        <v>708749</v>
      </c>
      <c r="B3" s="5">
        <v>916</v>
      </c>
      <c r="C3" s="5">
        <v>103917</v>
      </c>
      <c r="D3" s="1" t="s">
        <v>11</v>
      </c>
      <c r="E3" s="1" t="s">
        <v>12</v>
      </c>
      <c r="F3" s="5">
        <v>16</v>
      </c>
      <c r="G3" s="5">
        <v>17861</v>
      </c>
      <c r="H3" s="5">
        <v>2</v>
      </c>
      <c r="I3" s="4">
        <v>1.820000023</v>
      </c>
      <c r="J3" s="5">
        <v>2</v>
      </c>
      <c r="K3" s="5">
        <v>0</v>
      </c>
      <c r="L3" s="1">
        <v>0</v>
      </c>
      <c r="M3" s="1">
        <v>0</v>
      </c>
      <c r="N3" s="14">
        <v>1.1197581322434353E-2</v>
      </c>
      <c r="O3" s="4">
        <v>0.10189799132187448</v>
      </c>
    </row>
    <row r="4" spans="1:15" x14ac:dyDescent="0.35">
      <c r="A4" s="5">
        <v>708771</v>
      </c>
      <c r="B4" s="5">
        <v>916</v>
      </c>
      <c r="C4" s="5">
        <v>103920</v>
      </c>
      <c r="D4" s="1" t="s">
        <v>11</v>
      </c>
      <c r="E4" s="1" t="s">
        <v>12</v>
      </c>
      <c r="F4" s="5">
        <v>20</v>
      </c>
      <c r="G4" s="5">
        <v>693</v>
      </c>
      <c r="H4" s="5">
        <v>0</v>
      </c>
      <c r="I4" s="1">
        <v>0</v>
      </c>
      <c r="J4" s="5">
        <v>1</v>
      </c>
      <c r="K4" s="5">
        <v>0</v>
      </c>
      <c r="L4" s="1">
        <v>0</v>
      </c>
      <c r="M4" s="1">
        <v>0</v>
      </c>
      <c r="N4" s="14">
        <v>0</v>
      </c>
      <c r="O4" s="1">
        <v>0</v>
      </c>
    </row>
    <row r="5" spans="1:15" x14ac:dyDescent="0.35">
      <c r="A5" s="5">
        <v>708815</v>
      </c>
      <c r="B5" s="5">
        <v>916</v>
      </c>
      <c r="C5" s="5">
        <v>103928</v>
      </c>
      <c r="D5" s="1" t="s">
        <v>11</v>
      </c>
      <c r="E5" s="1" t="s">
        <v>12</v>
      </c>
      <c r="F5" s="5">
        <v>28</v>
      </c>
      <c r="G5" s="5">
        <v>4259</v>
      </c>
      <c r="H5" s="5">
        <v>1</v>
      </c>
      <c r="I5" s="4">
        <v>1.25</v>
      </c>
      <c r="J5" s="5">
        <v>1</v>
      </c>
      <c r="K5" s="5">
        <v>0</v>
      </c>
      <c r="L5" s="1">
        <v>0</v>
      </c>
      <c r="M5" s="1">
        <v>0</v>
      </c>
      <c r="N5" s="14">
        <v>2.3479690068091103E-2</v>
      </c>
      <c r="O5" s="4">
        <v>0.29349612585113877</v>
      </c>
    </row>
    <row r="6" spans="1:15" x14ac:dyDescent="0.35">
      <c r="A6" s="5">
        <v>708818</v>
      </c>
      <c r="B6" s="5">
        <v>916</v>
      </c>
      <c r="C6" s="5">
        <v>103928</v>
      </c>
      <c r="D6" s="1" t="s">
        <v>11</v>
      </c>
      <c r="E6" s="1" t="s">
        <v>12</v>
      </c>
      <c r="F6" s="5">
        <v>28</v>
      </c>
      <c r="G6" s="5">
        <v>4133</v>
      </c>
      <c r="H6" s="5">
        <v>1</v>
      </c>
      <c r="I6" s="4">
        <v>1.289999962</v>
      </c>
      <c r="J6" s="5">
        <v>1</v>
      </c>
      <c r="K6" s="5">
        <v>1</v>
      </c>
      <c r="L6" s="1">
        <v>100</v>
      </c>
      <c r="M6" s="4">
        <v>1.289999962</v>
      </c>
      <c r="N6" s="14">
        <v>2.4195499637067505E-2</v>
      </c>
      <c r="O6" s="4">
        <v>0.31212193612388095</v>
      </c>
    </row>
    <row r="7" spans="1:15" x14ac:dyDescent="0.35">
      <c r="A7" s="5">
        <v>708820</v>
      </c>
      <c r="B7" s="5">
        <v>916</v>
      </c>
      <c r="C7" s="5">
        <v>103929</v>
      </c>
      <c r="D7" s="1" t="s">
        <v>11</v>
      </c>
      <c r="E7" s="1" t="s">
        <v>12</v>
      </c>
      <c r="F7" s="5">
        <v>29</v>
      </c>
      <c r="G7" s="5">
        <v>1915</v>
      </c>
      <c r="H7" s="5">
        <v>0</v>
      </c>
      <c r="I7" s="1">
        <v>0</v>
      </c>
      <c r="J7" s="5">
        <v>1</v>
      </c>
      <c r="K7" s="5">
        <v>1</v>
      </c>
      <c r="L7" s="1">
        <v>0</v>
      </c>
      <c r="M7" s="1">
        <v>0</v>
      </c>
      <c r="N7" s="14">
        <v>0</v>
      </c>
      <c r="O7" s="1">
        <v>0</v>
      </c>
    </row>
    <row r="8" spans="1:15" x14ac:dyDescent="0.35">
      <c r="A8" s="5">
        <v>708889</v>
      </c>
      <c r="B8" s="5">
        <v>916</v>
      </c>
      <c r="C8" s="5">
        <v>103940</v>
      </c>
      <c r="D8" s="1" t="s">
        <v>11</v>
      </c>
      <c r="E8" s="1" t="s">
        <v>12</v>
      </c>
      <c r="F8" s="5">
        <v>15</v>
      </c>
      <c r="G8" s="5">
        <v>15615</v>
      </c>
      <c r="H8" s="5">
        <v>3</v>
      </c>
      <c r="I8" s="4">
        <v>4.7699999809999998</v>
      </c>
      <c r="J8" s="5">
        <v>1</v>
      </c>
      <c r="K8" s="5">
        <v>0</v>
      </c>
      <c r="L8" s="1">
        <v>0</v>
      </c>
      <c r="M8" s="1">
        <v>0</v>
      </c>
      <c r="N8" s="14">
        <v>1.921229586935639E-2</v>
      </c>
      <c r="O8" s="4">
        <v>0.30547550310598787</v>
      </c>
    </row>
    <row r="9" spans="1:15" x14ac:dyDescent="0.35">
      <c r="A9" s="5">
        <v>708895</v>
      </c>
      <c r="B9" s="5">
        <v>916</v>
      </c>
      <c r="C9" s="5">
        <v>103941</v>
      </c>
      <c r="D9" s="1" t="s">
        <v>11</v>
      </c>
      <c r="E9" s="1" t="s">
        <v>12</v>
      </c>
      <c r="F9" s="5">
        <v>16</v>
      </c>
      <c r="G9" s="5">
        <v>10951</v>
      </c>
      <c r="H9" s="5">
        <v>1</v>
      </c>
      <c r="I9" s="4">
        <v>1.269999981</v>
      </c>
      <c r="J9" s="5">
        <v>1</v>
      </c>
      <c r="K9" s="5">
        <v>1</v>
      </c>
      <c r="L9" s="1">
        <v>100</v>
      </c>
      <c r="M9" s="4">
        <v>1.269999981</v>
      </c>
      <c r="N9" s="14">
        <v>9.131586156515388E-3</v>
      </c>
      <c r="O9" s="4">
        <v>0.11597114245274404</v>
      </c>
    </row>
    <row r="10" spans="1:15" x14ac:dyDescent="0.35">
      <c r="A10" s="5">
        <v>708953</v>
      </c>
      <c r="B10" s="5">
        <v>916</v>
      </c>
      <c r="C10" s="5">
        <v>103951</v>
      </c>
      <c r="D10" s="1" t="s">
        <v>11</v>
      </c>
      <c r="E10" s="1" t="s">
        <v>12</v>
      </c>
      <c r="F10" s="5">
        <v>27</v>
      </c>
      <c r="G10" s="5">
        <v>2355</v>
      </c>
      <c r="H10" s="5">
        <v>1</v>
      </c>
      <c r="I10" s="4">
        <v>1.5</v>
      </c>
      <c r="J10" s="5">
        <v>1</v>
      </c>
      <c r="K10" s="5">
        <v>0</v>
      </c>
      <c r="L10" s="1">
        <v>0</v>
      </c>
      <c r="M10" s="1">
        <v>0</v>
      </c>
      <c r="N10" s="14">
        <v>4.2462845010615716E-2</v>
      </c>
      <c r="O10" s="4">
        <v>0.63694267515923564</v>
      </c>
    </row>
    <row r="11" spans="1:15" x14ac:dyDescent="0.35">
      <c r="A11" s="5">
        <v>708958</v>
      </c>
      <c r="B11" s="5">
        <v>916</v>
      </c>
      <c r="C11" s="5">
        <v>103952</v>
      </c>
      <c r="D11" s="1" t="s">
        <v>11</v>
      </c>
      <c r="E11" s="1" t="s">
        <v>12</v>
      </c>
      <c r="F11" s="5">
        <v>28</v>
      </c>
      <c r="G11" s="5">
        <v>9502</v>
      </c>
      <c r="H11" s="5">
        <v>3</v>
      </c>
      <c r="I11" s="4">
        <v>3.1599999670000001</v>
      </c>
      <c r="J11" s="5">
        <v>1</v>
      </c>
      <c r="K11" s="5">
        <v>0</v>
      </c>
      <c r="L11" s="1">
        <v>0</v>
      </c>
      <c r="M11" s="1">
        <v>0</v>
      </c>
      <c r="N11" s="14">
        <v>3.157230056830141E-2</v>
      </c>
      <c r="O11" s="4">
        <v>0.33256156251315511</v>
      </c>
    </row>
    <row r="12" spans="1:15" x14ac:dyDescent="0.35">
      <c r="A12" s="5">
        <v>708979</v>
      </c>
      <c r="B12" s="5">
        <v>916</v>
      </c>
      <c r="C12" s="5">
        <v>103955</v>
      </c>
      <c r="D12" s="1" t="s">
        <v>11</v>
      </c>
      <c r="E12" s="1" t="s">
        <v>12</v>
      </c>
      <c r="F12" s="5">
        <v>31</v>
      </c>
      <c r="G12" s="5">
        <v>1224</v>
      </c>
      <c r="H12" s="5">
        <v>0</v>
      </c>
      <c r="I12" s="1">
        <v>0</v>
      </c>
      <c r="J12" s="5">
        <v>1</v>
      </c>
      <c r="K12" s="5">
        <v>0</v>
      </c>
      <c r="L12" s="1">
        <v>0</v>
      </c>
      <c r="M12" s="1">
        <v>0</v>
      </c>
      <c r="N12" s="14">
        <v>0</v>
      </c>
      <c r="O12" s="1">
        <v>0</v>
      </c>
    </row>
    <row r="13" spans="1:15" x14ac:dyDescent="0.35">
      <c r="A13" s="5">
        <v>709023</v>
      </c>
      <c r="B13" s="5">
        <v>916</v>
      </c>
      <c r="C13" s="5">
        <v>103962</v>
      </c>
      <c r="D13" s="1" t="s">
        <v>11</v>
      </c>
      <c r="E13" s="1" t="s">
        <v>12</v>
      </c>
      <c r="F13" s="5">
        <v>7</v>
      </c>
      <c r="G13" s="5">
        <v>735</v>
      </c>
      <c r="H13" s="5">
        <v>0</v>
      </c>
      <c r="I13" s="1">
        <v>0</v>
      </c>
      <c r="J13" s="5">
        <v>1</v>
      </c>
      <c r="K13" s="5">
        <v>0</v>
      </c>
      <c r="L13" s="1">
        <v>0</v>
      </c>
      <c r="M13" s="1">
        <v>0</v>
      </c>
      <c r="N13" s="14">
        <v>0</v>
      </c>
      <c r="O13" s="1">
        <v>0</v>
      </c>
    </row>
    <row r="14" spans="1:15" x14ac:dyDescent="0.35">
      <c r="A14" s="5">
        <v>709038</v>
      </c>
      <c r="B14" s="5">
        <v>916</v>
      </c>
      <c r="C14" s="5">
        <v>103965</v>
      </c>
      <c r="D14" s="1" t="s">
        <v>11</v>
      </c>
      <c r="E14" s="1" t="s">
        <v>12</v>
      </c>
      <c r="F14" s="5">
        <v>16</v>
      </c>
      <c r="G14" s="5">
        <v>5117</v>
      </c>
      <c r="H14" s="5">
        <v>0</v>
      </c>
      <c r="I14" s="1">
        <v>0</v>
      </c>
      <c r="J14" s="5">
        <v>1</v>
      </c>
      <c r="K14" s="5">
        <v>0</v>
      </c>
      <c r="L14" s="1">
        <v>0</v>
      </c>
      <c r="M14" s="1">
        <v>0</v>
      </c>
      <c r="N14" s="14">
        <v>0</v>
      </c>
      <c r="O14" s="1">
        <v>0</v>
      </c>
    </row>
    <row r="15" spans="1:15" x14ac:dyDescent="0.35">
      <c r="A15" s="5">
        <v>709040</v>
      </c>
      <c r="B15" s="5">
        <v>916</v>
      </c>
      <c r="C15" s="5">
        <v>103965</v>
      </c>
      <c r="D15" s="1" t="s">
        <v>11</v>
      </c>
      <c r="E15" s="1" t="s">
        <v>12</v>
      </c>
      <c r="F15" s="5">
        <v>16</v>
      </c>
      <c r="G15" s="5">
        <v>5120</v>
      </c>
      <c r="H15" s="5">
        <v>0</v>
      </c>
      <c r="I15" s="1">
        <v>0</v>
      </c>
      <c r="J15" s="5">
        <v>1</v>
      </c>
      <c r="K15" s="5">
        <v>0</v>
      </c>
      <c r="L15" s="1">
        <v>0</v>
      </c>
      <c r="M15" s="1">
        <v>0</v>
      </c>
      <c r="N15" s="14">
        <v>0</v>
      </c>
      <c r="O15" s="1">
        <v>0</v>
      </c>
    </row>
    <row r="16" spans="1:15" x14ac:dyDescent="0.35">
      <c r="A16" s="5">
        <v>709059</v>
      </c>
      <c r="B16" s="5">
        <v>916</v>
      </c>
      <c r="C16" s="5">
        <v>103968</v>
      </c>
      <c r="D16" s="1" t="s">
        <v>11</v>
      </c>
      <c r="E16" s="1" t="s">
        <v>12</v>
      </c>
      <c r="F16" s="5">
        <v>20</v>
      </c>
      <c r="G16" s="5">
        <v>14669</v>
      </c>
      <c r="H16" s="5">
        <v>7</v>
      </c>
      <c r="I16" s="4">
        <v>10.280000210000001</v>
      </c>
      <c r="J16" s="5">
        <v>1</v>
      </c>
      <c r="K16" s="5">
        <v>1</v>
      </c>
      <c r="L16" s="4">
        <v>14.285714285714285</v>
      </c>
      <c r="M16" s="4">
        <v>10.280000210000001</v>
      </c>
      <c r="N16" s="14">
        <v>4.7719680959847299E-2</v>
      </c>
      <c r="O16" s="4">
        <v>0.70079761469766177</v>
      </c>
    </row>
    <row r="17" spans="1:15" x14ac:dyDescent="0.35">
      <c r="A17" s="5">
        <v>709105</v>
      </c>
      <c r="B17" s="5">
        <v>916</v>
      </c>
      <c r="C17" s="5">
        <v>103976</v>
      </c>
      <c r="D17" s="1" t="s">
        <v>11</v>
      </c>
      <c r="E17" s="1" t="s">
        <v>12</v>
      </c>
      <c r="F17" s="5">
        <v>28</v>
      </c>
      <c r="G17" s="5">
        <v>1241</v>
      </c>
      <c r="H17" s="5">
        <v>0</v>
      </c>
      <c r="I17" s="1">
        <v>0</v>
      </c>
      <c r="J17" s="5">
        <v>1</v>
      </c>
      <c r="K17" s="5">
        <v>1</v>
      </c>
      <c r="L17" s="1">
        <v>0</v>
      </c>
      <c r="M17" s="1">
        <v>0</v>
      </c>
      <c r="N17" s="14">
        <v>0</v>
      </c>
      <c r="O17" s="1">
        <v>0</v>
      </c>
    </row>
    <row r="18" spans="1:15" x14ac:dyDescent="0.35">
      <c r="A18" s="5">
        <v>709115</v>
      </c>
      <c r="B18" s="5">
        <v>916</v>
      </c>
      <c r="C18" s="5">
        <v>103978</v>
      </c>
      <c r="D18" s="1" t="s">
        <v>11</v>
      </c>
      <c r="E18" s="1" t="s">
        <v>12</v>
      </c>
      <c r="F18" s="5">
        <v>30</v>
      </c>
      <c r="G18" s="5">
        <v>2305</v>
      </c>
      <c r="H18" s="5">
        <v>1</v>
      </c>
      <c r="I18" s="4">
        <v>0.56999999300000004</v>
      </c>
      <c r="J18" s="5">
        <v>1</v>
      </c>
      <c r="K18" s="5">
        <v>0</v>
      </c>
      <c r="L18" s="1">
        <v>0</v>
      </c>
      <c r="M18" s="1">
        <v>0</v>
      </c>
      <c r="N18" s="14">
        <v>4.3383947939262472E-2</v>
      </c>
      <c r="O18" s="4">
        <v>0.24728850021691978</v>
      </c>
    </row>
    <row r="19" spans="1:15" x14ac:dyDescent="0.35">
      <c r="A19" s="5">
        <v>709124</v>
      </c>
      <c r="B19" s="5">
        <v>916</v>
      </c>
      <c r="C19" s="5">
        <v>103979</v>
      </c>
      <c r="D19" s="1" t="s">
        <v>11</v>
      </c>
      <c r="E19" s="1" t="s">
        <v>12</v>
      </c>
      <c r="F19" s="5">
        <v>31</v>
      </c>
      <c r="G19" s="5">
        <v>1024</v>
      </c>
      <c r="H19" s="5">
        <v>0</v>
      </c>
      <c r="I19" s="1">
        <v>0</v>
      </c>
      <c r="J19" s="5">
        <v>1</v>
      </c>
      <c r="K19" s="5">
        <v>1</v>
      </c>
      <c r="L19" s="1">
        <v>0</v>
      </c>
      <c r="M19" s="1">
        <v>0</v>
      </c>
      <c r="N19" s="14">
        <v>0</v>
      </c>
      <c r="O19" s="1">
        <v>0</v>
      </c>
    </row>
    <row r="20" spans="1:15" x14ac:dyDescent="0.35">
      <c r="A20" s="5">
        <v>709179</v>
      </c>
      <c r="B20" s="5">
        <v>916</v>
      </c>
      <c r="C20" s="5">
        <v>103988</v>
      </c>
      <c r="D20" s="1" t="s">
        <v>13</v>
      </c>
      <c r="E20" s="1" t="s">
        <v>12</v>
      </c>
      <c r="F20" s="5">
        <v>15</v>
      </c>
      <c r="G20" s="5">
        <v>4627</v>
      </c>
      <c r="H20" s="5">
        <v>1</v>
      </c>
      <c r="I20" s="4">
        <v>1.690000057</v>
      </c>
      <c r="J20" s="5">
        <v>1</v>
      </c>
      <c r="K20" s="5">
        <v>0</v>
      </c>
      <c r="L20" s="1">
        <v>0</v>
      </c>
      <c r="M20" s="1">
        <v>0</v>
      </c>
      <c r="N20" s="14">
        <v>2.1612275772638859E-2</v>
      </c>
      <c r="O20" s="4">
        <v>0.36524747287659393</v>
      </c>
    </row>
    <row r="21" spans="1:15" x14ac:dyDescent="0.35">
      <c r="A21" s="5">
        <v>709183</v>
      </c>
      <c r="B21" s="5">
        <v>916</v>
      </c>
      <c r="C21" s="5">
        <v>103989</v>
      </c>
      <c r="D21" s="1" t="s">
        <v>13</v>
      </c>
      <c r="E21" s="1" t="s">
        <v>12</v>
      </c>
      <c r="F21" s="5">
        <v>16</v>
      </c>
      <c r="G21" s="5">
        <v>21026</v>
      </c>
      <c r="H21" s="5">
        <v>4</v>
      </c>
      <c r="I21" s="4">
        <v>4.6300001139999996</v>
      </c>
      <c r="J21" s="5">
        <v>2</v>
      </c>
      <c r="K21" s="5">
        <v>1</v>
      </c>
      <c r="L21" s="1">
        <v>25</v>
      </c>
      <c r="M21" s="4">
        <v>4.6300001139999996</v>
      </c>
      <c r="N21" s="14">
        <v>1.9024065442785124E-2</v>
      </c>
      <c r="O21" s="4">
        <v>0.22020356292209642</v>
      </c>
    </row>
    <row r="22" spans="1:15" x14ac:dyDescent="0.35">
      <c r="A22" s="5">
        <v>709320</v>
      </c>
      <c r="B22" s="5">
        <v>916</v>
      </c>
      <c r="C22" s="5">
        <v>104012</v>
      </c>
      <c r="D22" s="1" t="s">
        <v>13</v>
      </c>
      <c r="E22" s="1" t="s">
        <v>12</v>
      </c>
      <c r="F22" s="5">
        <v>15</v>
      </c>
      <c r="G22" s="5">
        <v>1422</v>
      </c>
      <c r="H22" s="5">
        <v>0</v>
      </c>
      <c r="I22" s="1">
        <v>0</v>
      </c>
      <c r="J22" s="5">
        <v>1</v>
      </c>
      <c r="K22" s="5">
        <v>1</v>
      </c>
      <c r="L22" s="1">
        <v>0</v>
      </c>
      <c r="M22" s="1">
        <v>0</v>
      </c>
      <c r="N22" s="14">
        <v>0</v>
      </c>
      <c r="O22" s="1">
        <v>0</v>
      </c>
    </row>
    <row r="23" spans="1:15" x14ac:dyDescent="0.35">
      <c r="A23" s="5">
        <v>709323</v>
      </c>
      <c r="B23" s="5">
        <v>916</v>
      </c>
      <c r="C23" s="5">
        <v>104012</v>
      </c>
      <c r="D23" s="1" t="s">
        <v>13</v>
      </c>
      <c r="E23" s="1" t="s">
        <v>12</v>
      </c>
      <c r="F23" s="5">
        <v>15</v>
      </c>
      <c r="G23" s="5">
        <v>7132</v>
      </c>
      <c r="H23" s="5">
        <v>2</v>
      </c>
      <c r="I23" s="4">
        <v>2.6099998950000001</v>
      </c>
      <c r="J23" s="5">
        <v>1</v>
      </c>
      <c r="K23" s="5">
        <v>0</v>
      </c>
      <c r="L23" s="1">
        <v>0</v>
      </c>
      <c r="M23" s="1">
        <v>0</v>
      </c>
      <c r="N23" s="14">
        <v>2.8042624789680313E-2</v>
      </c>
      <c r="O23" s="4">
        <v>0.36595623878295008</v>
      </c>
    </row>
    <row r="24" spans="1:15" x14ac:dyDescent="0.35">
      <c r="A24" s="5">
        <v>709326</v>
      </c>
      <c r="B24" s="5">
        <v>916</v>
      </c>
      <c r="C24" s="5">
        <v>104013</v>
      </c>
      <c r="D24" s="1" t="s">
        <v>13</v>
      </c>
      <c r="E24" s="1" t="s">
        <v>12</v>
      </c>
      <c r="F24" s="5">
        <v>16</v>
      </c>
      <c r="G24" s="5">
        <v>12190</v>
      </c>
      <c r="H24" s="5">
        <v>2</v>
      </c>
      <c r="I24" s="4">
        <v>3.0499999519999998</v>
      </c>
      <c r="J24" s="5">
        <v>1</v>
      </c>
      <c r="K24" s="5">
        <v>0</v>
      </c>
      <c r="L24" s="1">
        <v>0</v>
      </c>
      <c r="M24" s="1">
        <v>0</v>
      </c>
      <c r="N24" s="14">
        <v>1.6406890894175553E-2</v>
      </c>
      <c r="O24" s="4">
        <v>0.25020508219852333</v>
      </c>
    </row>
    <row r="25" spans="1:15" x14ac:dyDescent="0.35">
      <c r="A25" s="5">
        <v>709327</v>
      </c>
      <c r="B25" s="5">
        <v>916</v>
      </c>
      <c r="C25" s="5">
        <v>104013</v>
      </c>
      <c r="D25" s="1" t="s">
        <v>13</v>
      </c>
      <c r="E25" s="1" t="s">
        <v>12</v>
      </c>
      <c r="F25" s="5">
        <v>16</v>
      </c>
      <c r="G25" s="5">
        <v>12193</v>
      </c>
      <c r="H25" s="5">
        <v>2</v>
      </c>
      <c r="I25" s="4">
        <v>3.0599999430000002</v>
      </c>
      <c r="J25" s="5">
        <v>1</v>
      </c>
      <c r="K25" s="5">
        <v>1</v>
      </c>
      <c r="L25" s="1">
        <v>50</v>
      </c>
      <c r="M25" s="4">
        <v>3.0599999430000002</v>
      </c>
      <c r="N25" s="14">
        <v>1.6402854096612809E-2</v>
      </c>
      <c r="O25" s="4">
        <v>0.25096366300336259</v>
      </c>
    </row>
    <row r="26" spans="1:15" x14ac:dyDescent="0.35">
      <c r="A26" s="5">
        <v>709328</v>
      </c>
      <c r="B26" s="5">
        <v>916</v>
      </c>
      <c r="C26" s="5">
        <v>104013</v>
      </c>
      <c r="D26" s="1" t="s">
        <v>13</v>
      </c>
      <c r="E26" s="1" t="s">
        <v>12</v>
      </c>
      <c r="F26" s="5">
        <v>16</v>
      </c>
      <c r="G26" s="5">
        <v>3332</v>
      </c>
      <c r="H26" s="5">
        <v>0</v>
      </c>
      <c r="I26" s="1">
        <v>0</v>
      </c>
      <c r="J26" s="5">
        <v>1</v>
      </c>
      <c r="K26" s="5">
        <v>1</v>
      </c>
      <c r="L26" s="1">
        <v>0</v>
      </c>
      <c r="M26" s="1">
        <v>0</v>
      </c>
      <c r="N26" s="14">
        <v>0</v>
      </c>
      <c r="O26" s="1">
        <v>0</v>
      </c>
    </row>
    <row r="27" spans="1:15" x14ac:dyDescent="0.35">
      <c r="A27" s="5">
        <v>709455</v>
      </c>
      <c r="B27" s="5">
        <v>916</v>
      </c>
      <c r="C27" s="5">
        <v>104034</v>
      </c>
      <c r="D27" s="1" t="s">
        <v>13</v>
      </c>
      <c r="E27" s="1" t="s">
        <v>12</v>
      </c>
      <c r="F27" s="5">
        <v>7</v>
      </c>
      <c r="G27" s="5">
        <v>559</v>
      </c>
      <c r="H27" s="5">
        <v>0</v>
      </c>
      <c r="I27" s="1">
        <v>0</v>
      </c>
      <c r="J27" s="5">
        <v>1</v>
      </c>
      <c r="K27" s="5">
        <v>0</v>
      </c>
      <c r="L27" s="1">
        <v>0</v>
      </c>
      <c r="M27" s="1">
        <v>0</v>
      </c>
      <c r="N27" s="14">
        <v>0</v>
      </c>
      <c r="O27" s="1">
        <v>0</v>
      </c>
    </row>
    <row r="28" spans="1:15" x14ac:dyDescent="0.35">
      <c r="A28" s="5">
        <v>709544</v>
      </c>
      <c r="B28" s="5">
        <v>916</v>
      </c>
      <c r="C28" s="5">
        <v>104049</v>
      </c>
      <c r="D28" s="1" t="s">
        <v>13</v>
      </c>
      <c r="E28" s="1" t="s">
        <v>12</v>
      </c>
      <c r="F28" s="5">
        <v>29</v>
      </c>
      <c r="G28" s="5">
        <v>7440</v>
      </c>
      <c r="H28" s="5">
        <v>2</v>
      </c>
      <c r="I28" s="4">
        <v>2.9800000190000002</v>
      </c>
      <c r="J28" s="5">
        <v>1</v>
      </c>
      <c r="K28" s="5">
        <v>1</v>
      </c>
      <c r="L28" s="1">
        <v>50</v>
      </c>
      <c r="M28" s="4">
        <v>2.9800000190000002</v>
      </c>
      <c r="N28" s="14">
        <v>2.6881720430107527E-2</v>
      </c>
      <c r="O28" s="4">
        <v>0.40053763696236561</v>
      </c>
    </row>
    <row r="29" spans="1:15" x14ac:dyDescent="0.35">
      <c r="A29" s="5">
        <v>709614</v>
      </c>
      <c r="B29" s="5">
        <v>916</v>
      </c>
      <c r="C29" s="5">
        <v>104061</v>
      </c>
      <c r="D29" s="1" t="s">
        <v>14</v>
      </c>
      <c r="E29" s="1" t="s">
        <v>12</v>
      </c>
      <c r="F29" s="5">
        <v>16</v>
      </c>
      <c r="G29" s="5">
        <v>19113</v>
      </c>
      <c r="H29" s="5">
        <v>4</v>
      </c>
      <c r="I29" s="4">
        <v>5.5200000999999999</v>
      </c>
      <c r="J29" s="5">
        <v>1</v>
      </c>
      <c r="K29" s="5">
        <v>0</v>
      </c>
      <c r="L29" s="1">
        <v>0</v>
      </c>
      <c r="M29" s="1">
        <v>0</v>
      </c>
      <c r="N29" s="14">
        <v>2.0928164076806362E-2</v>
      </c>
      <c r="O29" s="4">
        <v>0.28880866949196882</v>
      </c>
    </row>
    <row r="30" spans="1:15" x14ac:dyDescent="0.35">
      <c r="A30" s="5">
        <v>709756</v>
      </c>
      <c r="B30" s="5">
        <v>916</v>
      </c>
      <c r="C30" s="5">
        <v>104085</v>
      </c>
      <c r="D30" s="1" t="s">
        <v>14</v>
      </c>
      <c r="E30" s="1" t="s">
        <v>12</v>
      </c>
      <c r="F30" s="5">
        <v>16</v>
      </c>
      <c r="G30" s="5">
        <v>10976</v>
      </c>
      <c r="H30" s="5">
        <v>2</v>
      </c>
      <c r="I30" s="4">
        <v>1.690000057</v>
      </c>
      <c r="J30" s="5">
        <v>1</v>
      </c>
      <c r="K30" s="5">
        <v>1</v>
      </c>
      <c r="L30" s="1">
        <v>50</v>
      </c>
      <c r="M30" s="4">
        <v>1.690000057</v>
      </c>
      <c r="N30" s="14">
        <v>1.8221574344023325E-2</v>
      </c>
      <c r="O30" s="4">
        <v>0.15397230840014578</v>
      </c>
    </row>
    <row r="31" spans="1:15" x14ac:dyDescent="0.35">
      <c r="A31" s="5">
        <v>709761</v>
      </c>
      <c r="B31" s="5">
        <v>916</v>
      </c>
      <c r="C31" s="5">
        <v>104085</v>
      </c>
      <c r="D31" s="1" t="s">
        <v>14</v>
      </c>
      <c r="E31" s="1" t="s">
        <v>12</v>
      </c>
      <c r="F31" s="5">
        <v>16</v>
      </c>
      <c r="G31" s="5">
        <v>2861</v>
      </c>
      <c r="H31" s="5">
        <v>0</v>
      </c>
      <c r="I31" s="1">
        <v>0</v>
      </c>
      <c r="J31" s="5">
        <v>1</v>
      </c>
      <c r="K31" s="5">
        <v>0</v>
      </c>
      <c r="L31" s="1">
        <v>0</v>
      </c>
      <c r="M31" s="1">
        <v>0</v>
      </c>
      <c r="N31" s="14">
        <v>0</v>
      </c>
      <c r="O31" s="1">
        <v>0</v>
      </c>
    </row>
    <row r="32" spans="1:15" x14ac:dyDescent="0.35">
      <c r="A32" s="5">
        <v>709899</v>
      </c>
      <c r="B32" s="5">
        <v>916</v>
      </c>
      <c r="C32" s="5">
        <v>104108</v>
      </c>
      <c r="D32" s="1" t="s">
        <v>14</v>
      </c>
      <c r="E32" s="1" t="s">
        <v>12</v>
      </c>
      <c r="F32" s="5">
        <v>15</v>
      </c>
      <c r="G32" s="5">
        <v>1398</v>
      </c>
      <c r="H32" s="5">
        <v>0</v>
      </c>
      <c r="I32" s="1">
        <v>0</v>
      </c>
      <c r="J32" s="5">
        <v>1</v>
      </c>
      <c r="K32" s="5">
        <v>1</v>
      </c>
      <c r="L32" s="1">
        <v>0</v>
      </c>
      <c r="M32" s="1">
        <v>0</v>
      </c>
      <c r="N32" s="14">
        <v>0</v>
      </c>
      <c r="O32" s="1">
        <v>0</v>
      </c>
    </row>
    <row r="33" spans="1:15" x14ac:dyDescent="0.35">
      <c r="A33" s="5">
        <v>709901</v>
      </c>
      <c r="B33" s="5">
        <v>916</v>
      </c>
      <c r="C33" s="5">
        <v>104109</v>
      </c>
      <c r="D33" s="1" t="s">
        <v>14</v>
      </c>
      <c r="E33" s="1" t="s">
        <v>12</v>
      </c>
      <c r="F33" s="5">
        <v>16</v>
      </c>
      <c r="G33" s="5">
        <v>23817</v>
      </c>
      <c r="H33" s="5">
        <v>7</v>
      </c>
      <c r="I33" s="4">
        <v>8.4700001480000005</v>
      </c>
      <c r="J33" s="5">
        <v>1</v>
      </c>
      <c r="K33" s="5">
        <v>1</v>
      </c>
      <c r="L33" s="4">
        <v>14.285714285714285</v>
      </c>
      <c r="M33" s="4">
        <v>8.4700001480000005</v>
      </c>
      <c r="N33" s="14">
        <v>2.939077129781249E-2</v>
      </c>
      <c r="O33" s="4">
        <v>0.35562833891757989</v>
      </c>
    </row>
    <row r="34" spans="1:15" x14ac:dyDescent="0.35">
      <c r="A34" s="5">
        <v>710045</v>
      </c>
      <c r="B34" s="5">
        <v>916</v>
      </c>
      <c r="C34" s="5">
        <v>104133</v>
      </c>
      <c r="D34" s="1" t="s">
        <v>15</v>
      </c>
      <c r="E34" s="1" t="s">
        <v>12</v>
      </c>
      <c r="F34" s="5">
        <v>16</v>
      </c>
      <c r="G34" s="5">
        <v>47224</v>
      </c>
      <c r="H34" s="5">
        <v>12</v>
      </c>
      <c r="I34" s="4">
        <v>15.82000017</v>
      </c>
      <c r="J34" s="5">
        <v>1</v>
      </c>
      <c r="K34" s="5">
        <v>0</v>
      </c>
      <c r="L34" s="1">
        <v>0</v>
      </c>
      <c r="M34" s="1">
        <v>0</v>
      </c>
      <c r="N34" s="14">
        <v>2.5410808063696423E-2</v>
      </c>
      <c r="O34" s="4">
        <v>0.33499915657292906</v>
      </c>
    </row>
    <row r="35" spans="1:15" x14ac:dyDescent="0.35">
      <c r="A35" s="5">
        <v>710088</v>
      </c>
      <c r="B35" s="5">
        <v>916</v>
      </c>
      <c r="C35" s="5">
        <v>104140</v>
      </c>
      <c r="D35" s="1" t="s">
        <v>15</v>
      </c>
      <c r="E35" s="1" t="s">
        <v>12</v>
      </c>
      <c r="F35" s="5">
        <v>24</v>
      </c>
      <c r="G35" s="5">
        <v>2283</v>
      </c>
      <c r="H35" s="5">
        <v>1</v>
      </c>
      <c r="I35" s="4">
        <v>1.4700000289999999</v>
      </c>
      <c r="J35" s="5">
        <v>1</v>
      </c>
      <c r="K35" s="5">
        <v>0</v>
      </c>
      <c r="L35" s="1">
        <v>0</v>
      </c>
      <c r="M35" s="1">
        <v>0</v>
      </c>
      <c r="N35" s="14">
        <v>4.3802014892685065E-2</v>
      </c>
      <c r="O35" s="4">
        <v>0.64388963162505475</v>
      </c>
    </row>
    <row r="36" spans="1:15" x14ac:dyDescent="0.35">
      <c r="A36" s="5">
        <v>710360</v>
      </c>
      <c r="B36" s="5">
        <v>916</v>
      </c>
      <c r="C36" s="5">
        <v>104185</v>
      </c>
      <c r="D36" s="1" t="s">
        <v>15</v>
      </c>
      <c r="E36" s="1" t="s">
        <v>12</v>
      </c>
      <c r="F36" s="5">
        <v>21</v>
      </c>
      <c r="G36" s="5">
        <v>2182</v>
      </c>
      <c r="H36" s="5">
        <v>1</v>
      </c>
      <c r="I36" s="4">
        <v>1.5299999710000001</v>
      </c>
      <c r="J36" s="5">
        <v>1</v>
      </c>
      <c r="K36" s="5">
        <v>1</v>
      </c>
      <c r="L36" s="1">
        <v>100</v>
      </c>
      <c r="M36" s="4">
        <v>1.5299999710000001</v>
      </c>
      <c r="N36" s="14">
        <v>4.5829514207149404E-2</v>
      </c>
      <c r="O36" s="4">
        <v>0.70119155407882672</v>
      </c>
    </row>
    <row r="37" spans="1:15" x14ac:dyDescent="0.35">
      <c r="A37" s="5">
        <v>710477</v>
      </c>
      <c r="B37" s="5">
        <v>916</v>
      </c>
      <c r="C37" s="5">
        <v>104205</v>
      </c>
      <c r="D37" s="1" t="s">
        <v>11</v>
      </c>
      <c r="E37" s="1" t="s">
        <v>16</v>
      </c>
      <c r="F37" s="5">
        <v>16</v>
      </c>
      <c r="G37" s="5">
        <v>2654</v>
      </c>
      <c r="H37" s="5">
        <v>0</v>
      </c>
      <c r="I37" s="1">
        <v>0</v>
      </c>
      <c r="J37" s="5">
        <v>1</v>
      </c>
      <c r="K37" s="5">
        <v>1</v>
      </c>
      <c r="L37" s="1">
        <v>0</v>
      </c>
      <c r="M37" s="1">
        <v>0</v>
      </c>
      <c r="N37" s="14">
        <v>0</v>
      </c>
      <c r="O37" s="1">
        <v>0</v>
      </c>
    </row>
    <row r="38" spans="1:15" x14ac:dyDescent="0.35">
      <c r="A38" s="5">
        <v>710480</v>
      </c>
      <c r="B38" s="5">
        <v>916</v>
      </c>
      <c r="C38" s="5">
        <v>104205</v>
      </c>
      <c r="D38" s="1" t="s">
        <v>11</v>
      </c>
      <c r="E38" s="1" t="s">
        <v>16</v>
      </c>
      <c r="F38" s="5">
        <v>16</v>
      </c>
      <c r="G38" s="5">
        <v>57665</v>
      </c>
      <c r="H38" s="5">
        <v>14</v>
      </c>
      <c r="I38" s="4">
        <v>18.06999969</v>
      </c>
      <c r="J38" s="5">
        <v>1</v>
      </c>
      <c r="K38" s="5">
        <v>1</v>
      </c>
      <c r="L38" s="4">
        <v>7.1428571428571423</v>
      </c>
      <c r="M38" s="4">
        <v>18.06999969</v>
      </c>
      <c r="N38" s="14">
        <v>2.4278158328275384E-2</v>
      </c>
      <c r="O38" s="4">
        <v>0.31336165247550507</v>
      </c>
    </row>
    <row r="39" spans="1:15" x14ac:dyDescent="0.35">
      <c r="A39" s="5">
        <v>710571</v>
      </c>
      <c r="B39" s="5">
        <v>916</v>
      </c>
      <c r="C39" s="5">
        <v>104220</v>
      </c>
      <c r="D39" s="1" t="s">
        <v>11</v>
      </c>
      <c r="E39" s="1" t="s">
        <v>16</v>
      </c>
      <c r="F39" s="5">
        <v>32</v>
      </c>
      <c r="G39" s="5">
        <v>3091</v>
      </c>
      <c r="H39" s="5">
        <v>1</v>
      </c>
      <c r="I39" s="4">
        <v>1.6100000139999999</v>
      </c>
      <c r="J39" s="5">
        <v>1</v>
      </c>
      <c r="K39" s="5">
        <v>1</v>
      </c>
      <c r="L39" s="1">
        <v>100</v>
      </c>
      <c r="M39" s="4">
        <v>1.6100000139999999</v>
      </c>
      <c r="N39" s="14">
        <v>3.2351989647363313E-2</v>
      </c>
      <c r="O39" s="4">
        <v>0.52086703785182786</v>
      </c>
    </row>
    <row r="40" spans="1:15" x14ac:dyDescent="0.35">
      <c r="A40" s="5">
        <v>710617</v>
      </c>
      <c r="B40" s="5">
        <v>916</v>
      </c>
      <c r="C40" s="5">
        <v>104228</v>
      </c>
      <c r="D40" s="1" t="s">
        <v>11</v>
      </c>
      <c r="E40" s="1" t="s">
        <v>16</v>
      </c>
      <c r="F40" s="5">
        <v>15</v>
      </c>
      <c r="G40" s="5">
        <v>5014</v>
      </c>
      <c r="H40" s="5">
        <v>1</v>
      </c>
      <c r="I40" s="4">
        <v>1.190000057</v>
      </c>
      <c r="J40" s="5">
        <v>1</v>
      </c>
      <c r="K40" s="5">
        <v>0</v>
      </c>
      <c r="L40" s="1">
        <v>0</v>
      </c>
      <c r="M40" s="1">
        <v>0</v>
      </c>
      <c r="N40" s="14">
        <v>1.994415636218588E-2</v>
      </c>
      <c r="O40" s="4">
        <v>0.23733547207818109</v>
      </c>
    </row>
    <row r="41" spans="1:15" x14ac:dyDescent="0.35">
      <c r="A41" s="5">
        <v>710623</v>
      </c>
      <c r="B41" s="5">
        <v>916</v>
      </c>
      <c r="C41" s="5">
        <v>104229</v>
      </c>
      <c r="D41" s="1" t="s">
        <v>11</v>
      </c>
      <c r="E41" s="1" t="s">
        <v>16</v>
      </c>
      <c r="F41" s="5">
        <v>16</v>
      </c>
      <c r="G41" s="5">
        <v>38726</v>
      </c>
      <c r="H41" s="5">
        <v>7</v>
      </c>
      <c r="I41" s="4">
        <v>9.2200002669999996</v>
      </c>
      <c r="J41" s="5">
        <v>1</v>
      </c>
      <c r="K41" s="5">
        <v>0</v>
      </c>
      <c r="L41" s="1">
        <v>0</v>
      </c>
      <c r="M41" s="1">
        <v>0</v>
      </c>
      <c r="N41" s="14">
        <v>1.8075711408356142E-2</v>
      </c>
      <c r="O41" s="4">
        <v>0.23808294858751225</v>
      </c>
    </row>
    <row r="42" spans="1:15" x14ac:dyDescent="0.35">
      <c r="A42" s="5">
        <v>710628</v>
      </c>
      <c r="B42" s="5">
        <v>916</v>
      </c>
      <c r="C42" s="5">
        <v>104230</v>
      </c>
      <c r="D42" s="1" t="s">
        <v>11</v>
      </c>
      <c r="E42" s="1" t="s">
        <v>16</v>
      </c>
      <c r="F42" s="5">
        <v>18</v>
      </c>
      <c r="G42" s="5">
        <v>1473</v>
      </c>
      <c r="H42" s="5">
        <v>0</v>
      </c>
      <c r="I42" s="1">
        <v>0</v>
      </c>
      <c r="J42" s="5">
        <v>1</v>
      </c>
      <c r="K42" s="5">
        <v>0</v>
      </c>
      <c r="L42" s="1">
        <v>0</v>
      </c>
      <c r="M42" s="1">
        <v>0</v>
      </c>
      <c r="N42" s="14">
        <v>0</v>
      </c>
      <c r="O42" s="1">
        <v>0</v>
      </c>
    </row>
    <row r="43" spans="1:15" x14ac:dyDescent="0.35">
      <c r="A43" s="5">
        <v>710682</v>
      </c>
      <c r="B43" s="5">
        <v>916</v>
      </c>
      <c r="C43" s="5">
        <v>104239</v>
      </c>
      <c r="D43" s="1" t="s">
        <v>11</v>
      </c>
      <c r="E43" s="1" t="s">
        <v>16</v>
      </c>
      <c r="F43" s="5">
        <v>27</v>
      </c>
      <c r="G43" s="5">
        <v>1186</v>
      </c>
      <c r="H43" s="5">
        <v>0</v>
      </c>
      <c r="I43" s="1">
        <v>0</v>
      </c>
      <c r="J43" s="5">
        <v>1</v>
      </c>
      <c r="K43" s="5">
        <v>0</v>
      </c>
      <c r="L43" s="1">
        <v>0</v>
      </c>
      <c r="M43" s="1">
        <v>0</v>
      </c>
      <c r="N43" s="14">
        <v>0</v>
      </c>
      <c r="O43" s="1">
        <v>0</v>
      </c>
    </row>
    <row r="44" spans="1:15" x14ac:dyDescent="0.35">
      <c r="A44" s="5">
        <v>710763</v>
      </c>
      <c r="B44" s="5">
        <v>916</v>
      </c>
      <c r="C44" s="5">
        <v>104252</v>
      </c>
      <c r="D44" s="1" t="s">
        <v>11</v>
      </c>
      <c r="E44" s="1" t="s">
        <v>16</v>
      </c>
      <c r="F44" s="5">
        <v>15</v>
      </c>
      <c r="G44" s="5">
        <v>5369</v>
      </c>
      <c r="H44" s="5">
        <v>1</v>
      </c>
      <c r="I44" s="4">
        <v>1.5099999900000001</v>
      </c>
      <c r="J44" s="5">
        <v>1</v>
      </c>
      <c r="K44" s="5">
        <v>0</v>
      </c>
      <c r="L44" s="1">
        <v>0</v>
      </c>
      <c r="M44" s="1">
        <v>0</v>
      </c>
      <c r="N44" s="14">
        <v>1.8625442354255912E-2</v>
      </c>
      <c r="O44" s="4">
        <v>0.28124417768672011</v>
      </c>
    </row>
    <row r="45" spans="1:15" x14ac:dyDescent="0.35">
      <c r="A45" s="5">
        <v>710836</v>
      </c>
      <c r="B45" s="5">
        <v>916</v>
      </c>
      <c r="C45" s="5">
        <v>104265</v>
      </c>
      <c r="D45" s="1" t="s">
        <v>11</v>
      </c>
      <c r="E45" s="1" t="s">
        <v>16</v>
      </c>
      <c r="F45" s="5">
        <v>29</v>
      </c>
      <c r="G45" s="5">
        <v>22221</v>
      </c>
      <c r="H45" s="5">
        <v>7</v>
      </c>
      <c r="I45" s="4">
        <v>9.4300000669999999</v>
      </c>
      <c r="J45" s="5">
        <v>1</v>
      </c>
      <c r="K45" s="5">
        <v>1</v>
      </c>
      <c r="L45" s="4">
        <v>14.285714285714285</v>
      </c>
      <c r="M45" s="4">
        <v>9.4300000669999999</v>
      </c>
      <c r="N45" s="14">
        <v>3.1501732595292743E-2</v>
      </c>
      <c r="O45" s="4">
        <v>0.42437334354889522</v>
      </c>
    </row>
    <row r="46" spans="1:15" x14ac:dyDescent="0.35">
      <c r="A46" s="5">
        <v>710867</v>
      </c>
      <c r="B46" s="5">
        <v>916</v>
      </c>
      <c r="C46" s="5">
        <v>104270</v>
      </c>
      <c r="D46" s="1" t="s">
        <v>11</v>
      </c>
      <c r="E46" s="1" t="s">
        <v>16</v>
      </c>
      <c r="F46" s="5">
        <v>63</v>
      </c>
      <c r="G46" s="5">
        <v>1185</v>
      </c>
      <c r="H46" s="5">
        <v>0</v>
      </c>
      <c r="I46" s="1">
        <v>0</v>
      </c>
      <c r="J46" s="5">
        <v>1</v>
      </c>
      <c r="K46" s="5">
        <v>0</v>
      </c>
      <c r="L46" s="1">
        <v>0</v>
      </c>
      <c r="M46" s="1">
        <v>0</v>
      </c>
      <c r="N46" s="14">
        <v>0</v>
      </c>
      <c r="O46" s="1">
        <v>0</v>
      </c>
    </row>
    <row r="47" spans="1:15" x14ac:dyDescent="0.35">
      <c r="A47" s="5">
        <v>710880</v>
      </c>
      <c r="B47" s="5">
        <v>916</v>
      </c>
      <c r="C47" s="5">
        <v>104272</v>
      </c>
      <c r="D47" s="1" t="s">
        <v>11</v>
      </c>
      <c r="E47" s="1" t="s">
        <v>16</v>
      </c>
      <c r="F47" s="5">
        <v>65</v>
      </c>
      <c r="G47" s="5">
        <v>13019</v>
      </c>
      <c r="H47" s="5">
        <v>5</v>
      </c>
      <c r="I47" s="4">
        <v>6.9600000380000004</v>
      </c>
      <c r="J47" s="5">
        <v>1</v>
      </c>
      <c r="K47" s="5">
        <v>0</v>
      </c>
      <c r="L47" s="1">
        <v>0</v>
      </c>
      <c r="M47" s="1">
        <v>0</v>
      </c>
      <c r="N47" s="14">
        <v>3.8405407481373374E-2</v>
      </c>
      <c r="O47" s="4">
        <v>0.53460327505952843</v>
      </c>
    </row>
    <row r="48" spans="1:15" x14ac:dyDescent="0.35">
      <c r="A48" s="5">
        <v>710961</v>
      </c>
      <c r="B48" s="5">
        <v>916</v>
      </c>
      <c r="C48" s="5">
        <v>104285</v>
      </c>
      <c r="D48" s="1" t="s">
        <v>13</v>
      </c>
      <c r="E48" s="1" t="s">
        <v>16</v>
      </c>
      <c r="F48" s="5">
        <v>25</v>
      </c>
      <c r="G48" s="5">
        <v>2508</v>
      </c>
      <c r="H48" s="5">
        <v>1</v>
      </c>
      <c r="I48" s="4">
        <v>1.2200000289999999</v>
      </c>
      <c r="J48" s="5">
        <v>1</v>
      </c>
      <c r="K48" s="5">
        <v>0</v>
      </c>
      <c r="L48" s="1">
        <v>0</v>
      </c>
      <c r="M48" s="1">
        <v>0</v>
      </c>
      <c r="N48" s="14">
        <v>3.9872408293460927E-2</v>
      </c>
      <c r="O48" s="4">
        <v>0.48644339274322168</v>
      </c>
    </row>
    <row r="49" spans="1:15" x14ac:dyDescent="0.35">
      <c r="A49" s="5">
        <v>710968</v>
      </c>
      <c r="B49" s="5">
        <v>916</v>
      </c>
      <c r="C49" s="5">
        <v>104287</v>
      </c>
      <c r="D49" s="1" t="s">
        <v>13</v>
      </c>
      <c r="E49" s="1" t="s">
        <v>16</v>
      </c>
      <c r="F49" s="5">
        <v>27</v>
      </c>
      <c r="G49" s="5">
        <v>5864</v>
      </c>
      <c r="H49" s="5">
        <v>2</v>
      </c>
      <c r="I49" s="4">
        <v>2.7999999519999998</v>
      </c>
      <c r="J49" s="5">
        <v>1</v>
      </c>
      <c r="K49" s="5">
        <v>1</v>
      </c>
      <c r="L49" s="1">
        <v>50</v>
      </c>
      <c r="M49" s="4">
        <v>2.7999999519999998</v>
      </c>
      <c r="N49" s="14">
        <v>3.4106412005457026E-2</v>
      </c>
      <c r="O49" s="4">
        <v>0.47748975989085946</v>
      </c>
    </row>
    <row r="50" spans="1:15" x14ac:dyDescent="0.35">
      <c r="A50" s="5">
        <v>711217</v>
      </c>
      <c r="B50" s="5">
        <v>916</v>
      </c>
      <c r="C50" s="5">
        <v>104328</v>
      </c>
      <c r="D50" s="1" t="s">
        <v>13</v>
      </c>
      <c r="E50" s="1" t="s">
        <v>16</v>
      </c>
      <c r="F50" s="5">
        <v>20</v>
      </c>
      <c r="G50" s="5">
        <v>2783</v>
      </c>
      <c r="H50" s="5">
        <v>1</v>
      </c>
      <c r="I50" s="4">
        <v>1.6000000240000001</v>
      </c>
      <c r="J50" s="5">
        <v>1</v>
      </c>
      <c r="K50" s="5">
        <v>0</v>
      </c>
      <c r="L50" s="1">
        <v>0</v>
      </c>
      <c r="M50" s="1">
        <v>0</v>
      </c>
      <c r="N50" s="14">
        <v>3.5932446999640676E-2</v>
      </c>
      <c r="O50" s="4">
        <v>0.57491916061803805</v>
      </c>
    </row>
    <row r="51" spans="1:15" x14ac:dyDescent="0.35">
      <c r="A51" s="5">
        <v>711623</v>
      </c>
      <c r="B51" s="5">
        <v>916</v>
      </c>
      <c r="C51" s="5">
        <v>104396</v>
      </c>
      <c r="D51" s="1" t="s">
        <v>14</v>
      </c>
      <c r="E51" s="1" t="s">
        <v>16</v>
      </c>
      <c r="F51" s="5">
        <v>15</v>
      </c>
      <c r="G51" s="5">
        <v>3812</v>
      </c>
      <c r="H51" s="5">
        <v>1</v>
      </c>
      <c r="I51" s="4">
        <v>1.1299999949999999</v>
      </c>
      <c r="J51" s="5">
        <v>2</v>
      </c>
      <c r="K51" s="5">
        <v>1</v>
      </c>
      <c r="L51" s="1">
        <v>100</v>
      </c>
      <c r="M51" s="4">
        <v>1.1299999949999999</v>
      </c>
      <c r="N51" s="14">
        <v>2.6232948583420776E-2</v>
      </c>
      <c r="O51" s="4">
        <v>0.29643231768100731</v>
      </c>
    </row>
    <row r="52" spans="1:15" x14ac:dyDescent="0.35">
      <c r="A52" s="5">
        <v>711764</v>
      </c>
      <c r="B52" s="5">
        <v>916</v>
      </c>
      <c r="C52" s="5">
        <v>104419</v>
      </c>
      <c r="D52" s="1" t="s">
        <v>15</v>
      </c>
      <c r="E52" s="1" t="s">
        <v>16</v>
      </c>
      <c r="F52" s="5">
        <v>10</v>
      </c>
      <c r="G52" s="5">
        <v>11199</v>
      </c>
      <c r="H52" s="5">
        <v>4</v>
      </c>
      <c r="I52" s="4">
        <v>5.7300000190000002</v>
      </c>
      <c r="J52" s="5">
        <v>1</v>
      </c>
      <c r="K52" s="5">
        <v>1</v>
      </c>
      <c r="L52" s="1">
        <v>25</v>
      </c>
      <c r="M52" s="4">
        <v>5.7300000190000002</v>
      </c>
      <c r="N52" s="14">
        <v>3.5717474774533436E-2</v>
      </c>
      <c r="O52" s="4">
        <v>0.51165282784177157</v>
      </c>
    </row>
    <row r="53" spans="1:15" x14ac:dyDescent="0.35">
      <c r="A53" s="5">
        <v>711785</v>
      </c>
      <c r="B53" s="5">
        <v>916</v>
      </c>
      <c r="C53" s="5">
        <v>104423</v>
      </c>
      <c r="D53" s="1" t="s">
        <v>15</v>
      </c>
      <c r="E53" s="1" t="s">
        <v>16</v>
      </c>
      <c r="F53" s="5">
        <v>19</v>
      </c>
      <c r="G53" s="5">
        <v>292</v>
      </c>
      <c r="H53" s="5">
        <v>0</v>
      </c>
      <c r="I53" s="1">
        <v>0</v>
      </c>
      <c r="J53" s="5">
        <v>1</v>
      </c>
      <c r="K53" s="5">
        <v>0</v>
      </c>
      <c r="L53" s="1">
        <v>0</v>
      </c>
      <c r="M53" s="1">
        <v>0</v>
      </c>
      <c r="N53" s="14">
        <v>0</v>
      </c>
      <c r="O53" s="1">
        <v>0</v>
      </c>
    </row>
    <row r="54" spans="1:15" x14ac:dyDescent="0.35">
      <c r="A54" s="5">
        <v>711877</v>
      </c>
      <c r="B54" s="5">
        <v>916</v>
      </c>
      <c r="C54" s="5">
        <v>104438</v>
      </c>
      <c r="D54" s="1" t="s">
        <v>15</v>
      </c>
      <c r="E54" s="1" t="s">
        <v>16</v>
      </c>
      <c r="F54" s="5">
        <v>63</v>
      </c>
      <c r="G54" s="5">
        <v>17572</v>
      </c>
      <c r="H54" s="5">
        <v>7</v>
      </c>
      <c r="I54" s="4">
        <v>9.3799999950000004</v>
      </c>
      <c r="J54" s="5">
        <v>1</v>
      </c>
      <c r="K54" s="5">
        <v>0</v>
      </c>
      <c r="L54" s="1">
        <v>0</v>
      </c>
      <c r="M54" s="1">
        <v>0</v>
      </c>
      <c r="N54" s="14">
        <v>3.9836102890962892E-2</v>
      </c>
      <c r="O54" s="4">
        <v>0.53380377845435922</v>
      </c>
    </row>
    <row r="55" spans="1:15" x14ac:dyDescent="0.35">
      <c r="A55" s="5">
        <v>712052</v>
      </c>
      <c r="B55" s="5">
        <v>916</v>
      </c>
      <c r="C55" s="5">
        <v>104467</v>
      </c>
      <c r="D55" s="1" t="s">
        <v>15</v>
      </c>
      <c r="E55" s="1" t="s">
        <v>16</v>
      </c>
      <c r="F55" s="5">
        <v>10</v>
      </c>
      <c r="G55" s="5">
        <v>1448</v>
      </c>
      <c r="H55" s="5">
        <v>0</v>
      </c>
      <c r="I55" s="1">
        <v>0</v>
      </c>
      <c r="J55" s="5">
        <v>1</v>
      </c>
      <c r="K55" s="5">
        <v>1</v>
      </c>
      <c r="L55" s="1">
        <v>0</v>
      </c>
      <c r="M55" s="1">
        <v>0</v>
      </c>
      <c r="N55" s="14">
        <v>0</v>
      </c>
      <c r="O55" s="1">
        <v>0</v>
      </c>
    </row>
    <row r="56" spans="1:15" x14ac:dyDescent="0.35">
      <c r="A56" s="5">
        <v>734209</v>
      </c>
      <c r="B56" s="5">
        <v>936</v>
      </c>
      <c r="C56" s="5">
        <v>108654</v>
      </c>
      <c r="D56" s="1" t="s">
        <v>11</v>
      </c>
      <c r="E56" s="1" t="s">
        <v>12</v>
      </c>
      <c r="F56" s="5">
        <v>10</v>
      </c>
      <c r="G56" s="5">
        <v>1772</v>
      </c>
      <c r="H56" s="5">
        <v>0</v>
      </c>
      <c r="I56" s="1">
        <v>0</v>
      </c>
      <c r="J56" s="5">
        <v>1</v>
      </c>
      <c r="K56" s="5">
        <v>1</v>
      </c>
      <c r="L56" s="1">
        <v>0</v>
      </c>
      <c r="M56" s="1">
        <v>0</v>
      </c>
      <c r="N56" s="14">
        <v>0</v>
      </c>
      <c r="O56" s="1">
        <v>0</v>
      </c>
    </row>
    <row r="57" spans="1:15" x14ac:dyDescent="0.35">
      <c r="A57" s="5">
        <v>734210</v>
      </c>
      <c r="B57" s="5">
        <v>936</v>
      </c>
      <c r="C57" s="5">
        <v>108654</v>
      </c>
      <c r="D57" s="1" t="s">
        <v>11</v>
      </c>
      <c r="E57" s="1" t="s">
        <v>12</v>
      </c>
      <c r="F57" s="5">
        <v>10</v>
      </c>
      <c r="G57" s="5">
        <v>13329</v>
      </c>
      <c r="H57" s="5">
        <v>4</v>
      </c>
      <c r="I57" s="4">
        <v>5.6299999950000004</v>
      </c>
      <c r="J57" s="5">
        <v>1</v>
      </c>
      <c r="K57" s="5">
        <v>1</v>
      </c>
      <c r="L57" s="1">
        <v>25</v>
      </c>
      <c r="M57" s="4">
        <v>5.6299999950000004</v>
      </c>
      <c r="N57" s="14">
        <v>3.0009753169780176E-2</v>
      </c>
      <c r="O57" s="4">
        <v>0.42238727548953409</v>
      </c>
    </row>
    <row r="58" spans="1:15" x14ac:dyDescent="0.35">
      <c r="A58" s="5">
        <v>734215</v>
      </c>
      <c r="B58" s="5">
        <v>936</v>
      </c>
      <c r="C58" s="5">
        <v>108655</v>
      </c>
      <c r="D58" s="1" t="s">
        <v>11</v>
      </c>
      <c r="E58" s="1" t="s">
        <v>12</v>
      </c>
      <c r="F58" s="5">
        <v>15</v>
      </c>
      <c r="G58" s="5">
        <v>13659</v>
      </c>
      <c r="H58" s="5">
        <v>3</v>
      </c>
      <c r="I58" s="4">
        <v>3.8400000329999999</v>
      </c>
      <c r="J58" s="5">
        <v>1</v>
      </c>
      <c r="K58" s="5">
        <v>0</v>
      </c>
      <c r="L58" s="1">
        <v>0</v>
      </c>
      <c r="M58" s="1">
        <v>0</v>
      </c>
      <c r="N58" s="14">
        <v>2.1963540522732264E-2</v>
      </c>
      <c r="O58" s="4">
        <v>0.28113332110696243</v>
      </c>
    </row>
    <row r="59" spans="1:15" x14ac:dyDescent="0.35">
      <c r="A59" s="5">
        <v>734243</v>
      </c>
      <c r="B59" s="5">
        <v>936</v>
      </c>
      <c r="C59" s="5">
        <v>108660</v>
      </c>
      <c r="D59" s="1" t="s">
        <v>11</v>
      </c>
      <c r="E59" s="1" t="s">
        <v>12</v>
      </c>
      <c r="F59" s="5">
        <v>21</v>
      </c>
      <c r="G59" s="5">
        <v>739</v>
      </c>
      <c r="H59" s="5">
        <v>0</v>
      </c>
      <c r="I59" s="1">
        <v>0</v>
      </c>
      <c r="J59" s="5">
        <v>1</v>
      </c>
      <c r="K59" s="5">
        <v>1</v>
      </c>
      <c r="L59" s="1">
        <v>0</v>
      </c>
      <c r="M59" s="1">
        <v>0</v>
      </c>
      <c r="N59" s="14">
        <v>0</v>
      </c>
      <c r="O59" s="1">
        <v>0</v>
      </c>
    </row>
    <row r="60" spans="1:15" x14ac:dyDescent="0.35">
      <c r="A60" s="5">
        <v>734266</v>
      </c>
      <c r="B60" s="5">
        <v>936</v>
      </c>
      <c r="C60" s="5">
        <v>108664</v>
      </c>
      <c r="D60" s="1" t="s">
        <v>11</v>
      </c>
      <c r="E60" s="1" t="s">
        <v>12</v>
      </c>
      <c r="F60" s="5">
        <v>25</v>
      </c>
      <c r="G60" s="5">
        <v>605</v>
      </c>
      <c r="H60" s="5">
        <v>0</v>
      </c>
      <c r="I60" s="1">
        <v>0</v>
      </c>
      <c r="J60" s="5">
        <v>1</v>
      </c>
      <c r="K60" s="5">
        <v>0</v>
      </c>
      <c r="L60" s="1">
        <v>0</v>
      </c>
      <c r="M60" s="1">
        <v>0</v>
      </c>
      <c r="N60" s="14">
        <v>0</v>
      </c>
      <c r="O60" s="1">
        <v>0</v>
      </c>
    </row>
    <row r="61" spans="1:15" x14ac:dyDescent="0.35">
      <c r="A61" s="5">
        <v>734272</v>
      </c>
      <c r="B61" s="5">
        <v>936</v>
      </c>
      <c r="C61" s="5">
        <v>108665</v>
      </c>
      <c r="D61" s="1" t="s">
        <v>11</v>
      </c>
      <c r="E61" s="1" t="s">
        <v>12</v>
      </c>
      <c r="F61" s="5">
        <v>26</v>
      </c>
      <c r="G61" s="5">
        <v>1030</v>
      </c>
      <c r="H61" s="5">
        <v>0</v>
      </c>
      <c r="I61" s="1">
        <v>0</v>
      </c>
      <c r="J61" s="5">
        <v>1</v>
      </c>
      <c r="K61" s="5">
        <v>0</v>
      </c>
      <c r="L61" s="1">
        <v>0</v>
      </c>
      <c r="M61" s="1">
        <v>0</v>
      </c>
      <c r="N61" s="14">
        <v>0</v>
      </c>
      <c r="O61" s="1">
        <v>0</v>
      </c>
    </row>
    <row r="62" spans="1:15" x14ac:dyDescent="0.35">
      <c r="A62" s="5">
        <v>734290</v>
      </c>
      <c r="B62" s="5">
        <v>936</v>
      </c>
      <c r="C62" s="5">
        <v>108668</v>
      </c>
      <c r="D62" s="1" t="s">
        <v>11</v>
      </c>
      <c r="E62" s="1" t="s">
        <v>12</v>
      </c>
      <c r="F62" s="5">
        <v>29</v>
      </c>
      <c r="G62" s="5">
        <v>5374</v>
      </c>
      <c r="H62" s="5">
        <v>1</v>
      </c>
      <c r="I62" s="4">
        <v>1.039999962</v>
      </c>
      <c r="J62" s="5">
        <v>4</v>
      </c>
      <c r="K62" s="5">
        <v>0</v>
      </c>
      <c r="L62" s="1">
        <v>0</v>
      </c>
      <c r="M62" s="1">
        <v>0</v>
      </c>
      <c r="N62" s="14">
        <v>1.8608113137327877E-2</v>
      </c>
      <c r="O62" s="4">
        <v>0.1935243695571269</v>
      </c>
    </row>
    <row r="63" spans="1:15" x14ac:dyDescent="0.35">
      <c r="A63" s="5">
        <v>734313</v>
      </c>
      <c r="B63" s="5">
        <v>936</v>
      </c>
      <c r="C63" s="5">
        <v>108672</v>
      </c>
      <c r="D63" s="1" t="s">
        <v>11</v>
      </c>
      <c r="E63" s="1" t="s">
        <v>12</v>
      </c>
      <c r="F63" s="5">
        <v>36</v>
      </c>
      <c r="G63" s="5">
        <v>790</v>
      </c>
      <c r="H63" s="5">
        <v>0</v>
      </c>
      <c r="I63" s="1">
        <v>0</v>
      </c>
      <c r="J63" s="5">
        <v>1</v>
      </c>
      <c r="K63" s="5">
        <v>1</v>
      </c>
      <c r="L63" s="1">
        <v>0</v>
      </c>
      <c r="M63" s="1">
        <v>0</v>
      </c>
      <c r="N63" s="14">
        <v>0</v>
      </c>
      <c r="O63" s="1">
        <v>0</v>
      </c>
    </row>
    <row r="64" spans="1:15" x14ac:dyDescent="0.35">
      <c r="A64" s="5">
        <v>734314</v>
      </c>
      <c r="B64" s="5">
        <v>936</v>
      </c>
      <c r="C64" s="5">
        <v>108672</v>
      </c>
      <c r="D64" s="1" t="s">
        <v>11</v>
      </c>
      <c r="E64" s="1" t="s">
        <v>12</v>
      </c>
      <c r="F64" s="5">
        <v>36</v>
      </c>
      <c r="G64" s="5">
        <v>962</v>
      </c>
      <c r="H64" s="5">
        <v>0</v>
      </c>
      <c r="I64" s="1">
        <v>0</v>
      </c>
      <c r="J64" s="5">
        <v>1</v>
      </c>
      <c r="K64" s="5">
        <v>0</v>
      </c>
      <c r="L64" s="1">
        <v>0</v>
      </c>
      <c r="M64" s="1">
        <v>0</v>
      </c>
      <c r="N64" s="14">
        <v>0</v>
      </c>
      <c r="O64" s="1">
        <v>0</v>
      </c>
    </row>
    <row r="65" spans="1:15" x14ac:dyDescent="0.35">
      <c r="A65" s="5">
        <v>734352</v>
      </c>
      <c r="B65" s="5">
        <v>936</v>
      </c>
      <c r="C65" s="5">
        <v>108678</v>
      </c>
      <c r="D65" s="1" t="s">
        <v>13</v>
      </c>
      <c r="E65" s="1" t="s">
        <v>12</v>
      </c>
      <c r="F65" s="5">
        <v>10</v>
      </c>
      <c r="G65" s="5">
        <v>4423</v>
      </c>
      <c r="H65" s="5">
        <v>1</v>
      </c>
      <c r="I65" s="4">
        <v>1.460000038</v>
      </c>
      <c r="J65" s="5">
        <v>1</v>
      </c>
      <c r="K65" s="5">
        <v>1</v>
      </c>
      <c r="L65" s="1">
        <v>100</v>
      </c>
      <c r="M65" s="4">
        <v>1.460000038</v>
      </c>
      <c r="N65" s="14">
        <v>2.2609088853719195E-2</v>
      </c>
      <c r="O65" s="4">
        <v>0.33009270585575406</v>
      </c>
    </row>
    <row r="66" spans="1:15" x14ac:dyDescent="0.35">
      <c r="A66" s="5">
        <v>734361</v>
      </c>
      <c r="B66" s="5">
        <v>936</v>
      </c>
      <c r="C66" s="5">
        <v>108680</v>
      </c>
      <c r="D66" s="1" t="s">
        <v>13</v>
      </c>
      <c r="E66" s="1" t="s">
        <v>12</v>
      </c>
      <c r="F66" s="5">
        <v>16</v>
      </c>
      <c r="G66" s="5">
        <v>12382</v>
      </c>
      <c r="H66" s="5">
        <v>2</v>
      </c>
      <c r="I66" s="4">
        <v>2.8399999139999998</v>
      </c>
      <c r="J66" s="5">
        <v>1</v>
      </c>
      <c r="K66" s="5">
        <v>1</v>
      </c>
      <c r="L66" s="1">
        <v>50</v>
      </c>
      <c r="M66" s="4">
        <v>2.8399999139999998</v>
      </c>
      <c r="N66" s="14">
        <v>1.6152479405588758E-2</v>
      </c>
      <c r="O66" s="4">
        <v>0.2293652006137942</v>
      </c>
    </row>
    <row r="67" spans="1:15" x14ac:dyDescent="0.35">
      <c r="A67" s="5">
        <v>734381</v>
      </c>
      <c r="B67" s="5">
        <v>936</v>
      </c>
      <c r="C67" s="5">
        <v>108683</v>
      </c>
      <c r="D67" s="1" t="s">
        <v>13</v>
      </c>
      <c r="E67" s="1" t="s">
        <v>12</v>
      </c>
      <c r="F67" s="5">
        <v>20</v>
      </c>
      <c r="G67" s="5">
        <v>2938</v>
      </c>
      <c r="H67" s="5">
        <v>1</v>
      </c>
      <c r="I67" s="4">
        <v>1.3500000240000001</v>
      </c>
      <c r="J67" s="5">
        <v>1</v>
      </c>
      <c r="K67" s="5">
        <v>1</v>
      </c>
      <c r="L67" s="1">
        <v>100</v>
      </c>
      <c r="M67" s="4">
        <v>1.3500000240000001</v>
      </c>
      <c r="N67" s="14">
        <v>3.403675970047651E-2</v>
      </c>
      <c r="O67" s="4">
        <v>0.45949626412525529</v>
      </c>
    </row>
    <row r="68" spans="1:15" x14ac:dyDescent="0.35">
      <c r="A68" s="5">
        <v>734399</v>
      </c>
      <c r="B68" s="5">
        <v>936</v>
      </c>
      <c r="C68" s="5">
        <v>108686</v>
      </c>
      <c r="D68" s="1" t="s">
        <v>13</v>
      </c>
      <c r="E68" s="1" t="s">
        <v>12</v>
      </c>
      <c r="F68" s="5">
        <v>23</v>
      </c>
      <c r="G68" s="5">
        <v>239</v>
      </c>
      <c r="H68" s="5">
        <v>0</v>
      </c>
      <c r="I68" s="1">
        <v>0</v>
      </c>
      <c r="J68" s="5">
        <v>1</v>
      </c>
      <c r="K68" s="5">
        <v>0</v>
      </c>
      <c r="L68" s="1">
        <v>0</v>
      </c>
      <c r="M68" s="1">
        <v>0</v>
      </c>
      <c r="N68" s="14">
        <v>0</v>
      </c>
      <c r="O68" s="1">
        <v>0</v>
      </c>
    </row>
    <row r="69" spans="1:15" x14ac:dyDescent="0.35">
      <c r="A69" s="5">
        <v>734418</v>
      </c>
      <c r="B69" s="5">
        <v>936</v>
      </c>
      <c r="C69" s="5">
        <v>108689</v>
      </c>
      <c r="D69" s="1" t="s">
        <v>13</v>
      </c>
      <c r="E69" s="1" t="s">
        <v>12</v>
      </c>
      <c r="F69" s="5">
        <v>26</v>
      </c>
      <c r="G69" s="5">
        <v>591</v>
      </c>
      <c r="H69" s="5">
        <v>0</v>
      </c>
      <c r="I69" s="1">
        <v>0</v>
      </c>
      <c r="J69" s="5">
        <v>1</v>
      </c>
      <c r="K69" s="5">
        <v>0</v>
      </c>
      <c r="L69" s="1">
        <v>0</v>
      </c>
      <c r="M69" s="1">
        <v>0</v>
      </c>
      <c r="N69" s="14">
        <v>0</v>
      </c>
      <c r="O69" s="1">
        <v>0</v>
      </c>
    </row>
    <row r="70" spans="1:15" x14ac:dyDescent="0.35">
      <c r="A70" s="5">
        <v>734421</v>
      </c>
      <c r="B70" s="5">
        <v>936</v>
      </c>
      <c r="C70" s="5">
        <v>108690</v>
      </c>
      <c r="D70" s="1" t="s">
        <v>13</v>
      </c>
      <c r="E70" s="1" t="s">
        <v>12</v>
      </c>
      <c r="F70" s="5">
        <v>27</v>
      </c>
      <c r="G70" s="5">
        <v>10332</v>
      </c>
      <c r="H70" s="5">
        <v>4</v>
      </c>
      <c r="I70" s="4">
        <v>5.75</v>
      </c>
      <c r="J70" s="5">
        <v>1</v>
      </c>
      <c r="K70" s="5">
        <v>0</v>
      </c>
      <c r="L70" s="1">
        <v>0</v>
      </c>
      <c r="M70" s="1">
        <v>0</v>
      </c>
      <c r="N70" s="14">
        <v>3.8714672861014321E-2</v>
      </c>
      <c r="O70" s="4">
        <v>0.55652342237708097</v>
      </c>
    </row>
    <row r="71" spans="1:15" x14ac:dyDescent="0.35">
      <c r="A71" s="5">
        <v>734427</v>
      </c>
      <c r="B71" s="5">
        <v>936</v>
      </c>
      <c r="C71" s="5">
        <v>108691</v>
      </c>
      <c r="D71" s="1" t="s">
        <v>13</v>
      </c>
      <c r="E71" s="1" t="s">
        <v>12</v>
      </c>
      <c r="F71" s="5">
        <v>28</v>
      </c>
      <c r="G71" s="5">
        <v>8259</v>
      </c>
      <c r="H71" s="5">
        <v>3</v>
      </c>
      <c r="I71" s="4">
        <v>3.9800000190000002</v>
      </c>
      <c r="J71" s="5">
        <v>1</v>
      </c>
      <c r="K71" s="5">
        <v>0</v>
      </c>
      <c r="L71" s="1">
        <v>0</v>
      </c>
      <c r="M71" s="1">
        <v>0</v>
      </c>
      <c r="N71" s="14">
        <v>3.6324010170722849E-2</v>
      </c>
      <c r="O71" s="4">
        <v>0.48189853723211046</v>
      </c>
    </row>
    <row r="72" spans="1:15" x14ac:dyDescent="0.35">
      <c r="A72" s="5">
        <v>734433</v>
      </c>
      <c r="B72" s="5">
        <v>936</v>
      </c>
      <c r="C72" s="5">
        <v>108692</v>
      </c>
      <c r="D72" s="1" t="s">
        <v>13</v>
      </c>
      <c r="E72" s="1" t="s">
        <v>12</v>
      </c>
      <c r="F72" s="5">
        <v>29</v>
      </c>
      <c r="G72" s="5">
        <v>12158</v>
      </c>
      <c r="H72" s="5">
        <v>3</v>
      </c>
      <c r="I72" s="4">
        <v>4.4499999280000004</v>
      </c>
      <c r="J72" s="5">
        <v>1</v>
      </c>
      <c r="K72" s="5">
        <v>0</v>
      </c>
      <c r="L72" s="1">
        <v>0</v>
      </c>
      <c r="M72" s="1">
        <v>0</v>
      </c>
      <c r="N72" s="14">
        <v>2.4675111037999672E-2</v>
      </c>
      <c r="O72" s="4">
        <v>0.36601414114163516</v>
      </c>
    </row>
    <row r="73" spans="1:15" x14ac:dyDescent="0.35">
      <c r="A73" s="5">
        <v>734582</v>
      </c>
      <c r="B73" s="5">
        <v>936</v>
      </c>
      <c r="C73" s="5">
        <v>108716</v>
      </c>
      <c r="D73" s="1" t="s">
        <v>14</v>
      </c>
      <c r="E73" s="1" t="s">
        <v>12</v>
      </c>
      <c r="F73" s="5">
        <v>29</v>
      </c>
      <c r="G73" s="5">
        <v>7709</v>
      </c>
      <c r="H73" s="5">
        <v>2</v>
      </c>
      <c r="I73" s="4">
        <v>1.3200000519999999</v>
      </c>
      <c r="J73" s="5">
        <v>2</v>
      </c>
      <c r="K73" s="5">
        <v>0</v>
      </c>
      <c r="L73" s="1">
        <v>0</v>
      </c>
      <c r="M73" s="1">
        <v>0</v>
      </c>
      <c r="N73" s="14">
        <v>2.594370216629913E-2</v>
      </c>
      <c r="O73" s="4">
        <v>0.1712284410429368</v>
      </c>
    </row>
    <row r="74" spans="1:15" x14ac:dyDescent="0.35">
      <c r="A74" s="5">
        <v>734605</v>
      </c>
      <c r="B74" s="5">
        <v>936</v>
      </c>
      <c r="C74" s="5">
        <v>108720</v>
      </c>
      <c r="D74" s="1" t="s">
        <v>14</v>
      </c>
      <c r="E74" s="1" t="s">
        <v>12</v>
      </c>
      <c r="F74" s="5">
        <v>36</v>
      </c>
      <c r="G74" s="5">
        <v>834</v>
      </c>
      <c r="H74" s="5">
        <v>0</v>
      </c>
      <c r="I74" s="1">
        <v>0</v>
      </c>
      <c r="J74" s="5">
        <v>1</v>
      </c>
      <c r="K74" s="5">
        <v>0</v>
      </c>
      <c r="L74" s="1">
        <v>0</v>
      </c>
      <c r="M74" s="1">
        <v>0</v>
      </c>
      <c r="N74" s="14">
        <v>0</v>
      </c>
      <c r="O74" s="1">
        <v>0</v>
      </c>
    </row>
    <row r="75" spans="1:15" x14ac:dyDescent="0.35">
      <c r="A75" s="5">
        <v>734660</v>
      </c>
      <c r="B75" s="5">
        <v>936</v>
      </c>
      <c r="C75" s="5">
        <v>108729</v>
      </c>
      <c r="D75" s="1" t="s">
        <v>15</v>
      </c>
      <c r="E75" s="1" t="s">
        <v>12</v>
      </c>
      <c r="F75" s="5">
        <v>18</v>
      </c>
      <c r="G75" s="5">
        <v>1299</v>
      </c>
      <c r="H75" s="5">
        <v>0</v>
      </c>
      <c r="I75" s="1">
        <v>0</v>
      </c>
      <c r="J75" s="5">
        <v>2</v>
      </c>
      <c r="K75" s="5">
        <v>0</v>
      </c>
      <c r="L75" s="1">
        <v>0</v>
      </c>
      <c r="M75" s="1">
        <v>0</v>
      </c>
      <c r="N75" s="14">
        <v>0</v>
      </c>
      <c r="O75" s="1">
        <v>0</v>
      </c>
    </row>
    <row r="76" spans="1:15" x14ac:dyDescent="0.35">
      <c r="A76" s="5">
        <v>734666</v>
      </c>
      <c r="B76" s="5">
        <v>936</v>
      </c>
      <c r="C76" s="5">
        <v>108730</v>
      </c>
      <c r="D76" s="1" t="s">
        <v>15</v>
      </c>
      <c r="E76" s="1" t="s">
        <v>12</v>
      </c>
      <c r="F76" s="5">
        <v>19</v>
      </c>
      <c r="G76" s="5">
        <v>371</v>
      </c>
      <c r="H76" s="5">
        <v>0</v>
      </c>
      <c r="I76" s="1">
        <v>0</v>
      </c>
      <c r="J76" s="5">
        <v>1</v>
      </c>
      <c r="K76" s="5">
        <v>0</v>
      </c>
      <c r="L76" s="1">
        <v>0</v>
      </c>
      <c r="M76" s="1">
        <v>0</v>
      </c>
      <c r="N76" s="14">
        <v>0</v>
      </c>
      <c r="O76" s="1">
        <v>0</v>
      </c>
    </row>
    <row r="77" spans="1:15" x14ac:dyDescent="0.35">
      <c r="A77" s="5">
        <v>734726</v>
      </c>
      <c r="B77" s="5">
        <v>936</v>
      </c>
      <c r="C77" s="5">
        <v>108740</v>
      </c>
      <c r="D77" s="1" t="s">
        <v>15</v>
      </c>
      <c r="E77" s="1" t="s">
        <v>12</v>
      </c>
      <c r="F77" s="5">
        <v>29</v>
      </c>
      <c r="G77" s="5">
        <v>10466</v>
      </c>
      <c r="H77" s="5">
        <v>3</v>
      </c>
      <c r="I77" s="4">
        <v>4.0900000329999999</v>
      </c>
      <c r="J77" s="5">
        <v>1</v>
      </c>
      <c r="K77" s="5">
        <v>0</v>
      </c>
      <c r="L77" s="1">
        <v>0</v>
      </c>
      <c r="M77" s="1">
        <v>0</v>
      </c>
      <c r="N77" s="14">
        <v>2.8664246130326771E-2</v>
      </c>
      <c r="O77" s="4">
        <v>0.39078922539652211</v>
      </c>
    </row>
    <row r="78" spans="1:15" x14ac:dyDescent="0.35">
      <c r="A78" s="5">
        <v>734737</v>
      </c>
      <c r="B78" s="5">
        <v>936</v>
      </c>
      <c r="C78" s="5">
        <v>108742</v>
      </c>
      <c r="D78" s="1" t="s">
        <v>15</v>
      </c>
      <c r="E78" s="1" t="s">
        <v>12</v>
      </c>
      <c r="F78" s="5">
        <v>31</v>
      </c>
      <c r="G78" s="5">
        <v>839</v>
      </c>
      <c r="H78" s="5">
        <v>0</v>
      </c>
      <c r="I78" s="1">
        <v>0</v>
      </c>
      <c r="J78" s="5">
        <v>1</v>
      </c>
      <c r="K78" s="5">
        <v>0</v>
      </c>
      <c r="L78" s="1">
        <v>0</v>
      </c>
      <c r="M78" s="1">
        <v>0</v>
      </c>
      <c r="N78" s="14">
        <v>0</v>
      </c>
      <c r="O78" s="1">
        <v>0</v>
      </c>
    </row>
    <row r="79" spans="1:15" x14ac:dyDescent="0.35">
      <c r="A79" s="5">
        <v>734785</v>
      </c>
      <c r="B79" s="5">
        <v>936</v>
      </c>
      <c r="C79" s="5">
        <v>108750</v>
      </c>
      <c r="D79" s="1" t="s">
        <v>11</v>
      </c>
      <c r="E79" s="1" t="s">
        <v>16</v>
      </c>
      <c r="F79" s="5">
        <v>10</v>
      </c>
      <c r="G79" s="5">
        <v>5576</v>
      </c>
      <c r="H79" s="5">
        <v>1</v>
      </c>
      <c r="I79" s="4">
        <v>1.5299999710000001</v>
      </c>
      <c r="J79" s="5">
        <v>1</v>
      </c>
      <c r="K79" s="5">
        <v>1</v>
      </c>
      <c r="L79" s="1">
        <v>100</v>
      </c>
      <c r="M79" s="4">
        <v>1.5299999710000001</v>
      </c>
      <c r="N79" s="14">
        <v>1.7934002869440462E-2</v>
      </c>
      <c r="O79" s="4">
        <v>0.27439023870157819</v>
      </c>
    </row>
    <row r="80" spans="1:15" x14ac:dyDescent="0.35">
      <c r="A80" s="5">
        <v>734794</v>
      </c>
      <c r="B80" s="5">
        <v>936</v>
      </c>
      <c r="C80" s="5">
        <v>108752</v>
      </c>
      <c r="D80" s="1" t="s">
        <v>11</v>
      </c>
      <c r="E80" s="1" t="s">
        <v>16</v>
      </c>
      <c r="F80" s="5">
        <v>16</v>
      </c>
      <c r="G80" s="5">
        <v>4010</v>
      </c>
      <c r="H80" s="5">
        <v>0</v>
      </c>
      <c r="I80" s="1">
        <v>0</v>
      </c>
      <c r="J80" s="5">
        <v>1</v>
      </c>
      <c r="K80" s="5">
        <v>0</v>
      </c>
      <c r="L80" s="1">
        <v>0</v>
      </c>
      <c r="M80" s="1">
        <v>0</v>
      </c>
      <c r="N80" s="14">
        <v>0</v>
      </c>
      <c r="O80" s="1">
        <v>0</v>
      </c>
    </row>
    <row r="81" spans="1:15" x14ac:dyDescent="0.35">
      <c r="A81" s="5">
        <v>734796</v>
      </c>
      <c r="B81" s="5">
        <v>936</v>
      </c>
      <c r="C81" s="5">
        <v>108752</v>
      </c>
      <c r="D81" s="1" t="s">
        <v>11</v>
      </c>
      <c r="E81" s="1" t="s">
        <v>16</v>
      </c>
      <c r="F81" s="5">
        <v>16</v>
      </c>
      <c r="G81" s="5">
        <v>39337</v>
      </c>
      <c r="H81" s="5">
        <v>7</v>
      </c>
      <c r="I81" s="4">
        <v>10.03000009</v>
      </c>
      <c r="J81" s="5">
        <v>1</v>
      </c>
      <c r="K81" s="5">
        <v>1</v>
      </c>
      <c r="L81" s="4">
        <v>14.285714285714285</v>
      </c>
      <c r="M81" s="4">
        <v>10.03000009</v>
      </c>
      <c r="N81" s="14">
        <v>1.7794951318097465E-2</v>
      </c>
      <c r="O81" s="4">
        <v>0.25497623331723313</v>
      </c>
    </row>
    <row r="82" spans="1:15" x14ac:dyDescent="0.35">
      <c r="A82" s="5">
        <v>734800</v>
      </c>
      <c r="B82" s="5">
        <v>936</v>
      </c>
      <c r="C82" s="5">
        <v>108753</v>
      </c>
      <c r="D82" s="1" t="s">
        <v>11</v>
      </c>
      <c r="E82" s="1" t="s">
        <v>16</v>
      </c>
      <c r="F82" s="5">
        <v>18</v>
      </c>
      <c r="G82" s="5">
        <v>1635</v>
      </c>
      <c r="H82" s="5">
        <v>0</v>
      </c>
      <c r="I82" s="1">
        <v>0</v>
      </c>
      <c r="J82" s="5">
        <v>1</v>
      </c>
      <c r="K82" s="5">
        <v>0</v>
      </c>
      <c r="L82" s="1">
        <v>0</v>
      </c>
      <c r="M82" s="1">
        <v>0</v>
      </c>
      <c r="N82" s="14">
        <v>0</v>
      </c>
      <c r="O82" s="1">
        <v>0</v>
      </c>
    </row>
    <row r="83" spans="1:15" x14ac:dyDescent="0.35">
      <c r="A83" s="5">
        <v>734803</v>
      </c>
      <c r="B83" s="5">
        <v>936</v>
      </c>
      <c r="C83" s="5">
        <v>108753</v>
      </c>
      <c r="D83" s="1" t="s">
        <v>11</v>
      </c>
      <c r="E83" s="1" t="s">
        <v>16</v>
      </c>
      <c r="F83" s="5">
        <v>18</v>
      </c>
      <c r="G83" s="5">
        <v>1631</v>
      </c>
      <c r="H83" s="5">
        <v>0</v>
      </c>
      <c r="I83" s="1">
        <v>0</v>
      </c>
      <c r="J83" s="5">
        <v>1</v>
      </c>
      <c r="K83" s="5">
        <v>0</v>
      </c>
      <c r="L83" s="1">
        <v>0</v>
      </c>
      <c r="M83" s="1">
        <v>0</v>
      </c>
      <c r="N83" s="14">
        <v>0</v>
      </c>
      <c r="O83" s="1">
        <v>0</v>
      </c>
    </row>
    <row r="84" spans="1:15" x14ac:dyDescent="0.35">
      <c r="A84" s="5">
        <v>734852</v>
      </c>
      <c r="B84" s="5">
        <v>936</v>
      </c>
      <c r="C84" s="5">
        <v>108761</v>
      </c>
      <c r="D84" s="1" t="s">
        <v>11</v>
      </c>
      <c r="E84" s="1" t="s">
        <v>16</v>
      </c>
      <c r="F84" s="5">
        <v>26</v>
      </c>
      <c r="G84" s="5">
        <v>13479</v>
      </c>
      <c r="H84" s="5">
        <v>3</v>
      </c>
      <c r="I84" s="4">
        <v>4.25</v>
      </c>
      <c r="J84" s="5">
        <v>1</v>
      </c>
      <c r="K84" s="5">
        <v>0</v>
      </c>
      <c r="L84" s="1">
        <v>0</v>
      </c>
      <c r="M84" s="1">
        <v>0</v>
      </c>
      <c r="N84" s="14">
        <v>2.2256843979523704E-2</v>
      </c>
      <c r="O84" s="4">
        <v>0.31530528970991911</v>
      </c>
    </row>
    <row r="85" spans="1:15" x14ac:dyDescent="0.35">
      <c r="A85" s="5">
        <v>734854</v>
      </c>
      <c r="B85" s="5">
        <v>936</v>
      </c>
      <c r="C85" s="5">
        <v>108762</v>
      </c>
      <c r="D85" s="1" t="s">
        <v>11</v>
      </c>
      <c r="E85" s="1" t="s">
        <v>16</v>
      </c>
      <c r="F85" s="5">
        <v>27</v>
      </c>
      <c r="G85" s="5">
        <v>57022</v>
      </c>
      <c r="H85" s="5">
        <v>13</v>
      </c>
      <c r="I85" s="4">
        <v>20.290000320000001</v>
      </c>
      <c r="J85" s="5">
        <v>3</v>
      </c>
      <c r="K85" s="5">
        <v>3</v>
      </c>
      <c r="L85" s="4">
        <v>23.076923076923077</v>
      </c>
      <c r="M85" s="4">
        <v>6.7633334400000003</v>
      </c>
      <c r="N85" s="14">
        <v>2.2798218231559749E-2</v>
      </c>
      <c r="O85" s="4">
        <v>0.35582758093367473</v>
      </c>
    </row>
    <row r="86" spans="1:15" x14ac:dyDescent="0.35">
      <c r="A86" s="5">
        <v>734856</v>
      </c>
      <c r="B86" s="5">
        <v>936</v>
      </c>
      <c r="C86" s="5">
        <v>108762</v>
      </c>
      <c r="D86" s="1" t="s">
        <v>11</v>
      </c>
      <c r="E86" s="1" t="s">
        <v>16</v>
      </c>
      <c r="F86" s="5">
        <v>27</v>
      </c>
      <c r="G86" s="5">
        <v>5453</v>
      </c>
      <c r="H86" s="5">
        <v>1</v>
      </c>
      <c r="I86" s="4">
        <v>1.3899999860000001</v>
      </c>
      <c r="J86" s="5">
        <v>1</v>
      </c>
      <c r="K86" s="5">
        <v>1</v>
      </c>
      <c r="L86" s="1">
        <v>100</v>
      </c>
      <c r="M86" s="4">
        <v>1.3899999860000001</v>
      </c>
      <c r="N86" s="14">
        <v>1.8338529249954154E-2</v>
      </c>
      <c r="O86" s="4">
        <v>0.25490555400696863</v>
      </c>
    </row>
    <row r="87" spans="1:15" x14ac:dyDescent="0.35">
      <c r="A87" s="5">
        <v>734866</v>
      </c>
      <c r="B87" s="5">
        <v>936</v>
      </c>
      <c r="C87" s="5">
        <v>108764</v>
      </c>
      <c r="D87" s="1" t="s">
        <v>11</v>
      </c>
      <c r="E87" s="1" t="s">
        <v>16</v>
      </c>
      <c r="F87" s="5">
        <v>29</v>
      </c>
      <c r="G87" s="5">
        <v>11803</v>
      </c>
      <c r="H87" s="5">
        <v>3</v>
      </c>
      <c r="I87" s="4">
        <v>4.4400000569999998</v>
      </c>
      <c r="J87" s="5">
        <v>1</v>
      </c>
      <c r="K87" s="5">
        <v>0</v>
      </c>
      <c r="L87" s="1">
        <v>0</v>
      </c>
      <c r="M87" s="1">
        <v>0</v>
      </c>
      <c r="N87" s="14">
        <v>2.5417266796577138E-2</v>
      </c>
      <c r="O87" s="4">
        <v>0.37617555341862235</v>
      </c>
    </row>
    <row r="88" spans="1:15" x14ac:dyDescent="0.35">
      <c r="A88" s="5">
        <v>734881</v>
      </c>
      <c r="B88" s="5">
        <v>936</v>
      </c>
      <c r="C88" s="5">
        <v>108766</v>
      </c>
      <c r="D88" s="1" t="s">
        <v>11</v>
      </c>
      <c r="E88" s="1" t="s">
        <v>16</v>
      </c>
      <c r="F88" s="5">
        <v>31</v>
      </c>
      <c r="G88" s="5">
        <v>4259</v>
      </c>
      <c r="H88" s="5">
        <v>1</v>
      </c>
      <c r="I88" s="4">
        <v>1.5700000519999999</v>
      </c>
      <c r="J88" s="5">
        <v>1</v>
      </c>
      <c r="K88" s="5">
        <v>1</v>
      </c>
      <c r="L88" s="1">
        <v>100</v>
      </c>
      <c r="M88" s="4">
        <v>1.5700000519999999</v>
      </c>
      <c r="N88" s="14">
        <v>2.3479690068091103E-2</v>
      </c>
      <c r="O88" s="4">
        <v>0.3686311462784691</v>
      </c>
    </row>
    <row r="89" spans="1:15" x14ac:dyDescent="0.35">
      <c r="A89" s="5">
        <v>734901</v>
      </c>
      <c r="B89" s="5">
        <v>936</v>
      </c>
      <c r="C89" s="5">
        <v>108770</v>
      </c>
      <c r="D89" s="1" t="s">
        <v>11</v>
      </c>
      <c r="E89" s="1" t="s">
        <v>16</v>
      </c>
      <c r="F89" s="5">
        <v>64</v>
      </c>
      <c r="G89" s="5">
        <v>1554</v>
      </c>
      <c r="H89" s="5">
        <v>0</v>
      </c>
      <c r="I89" s="1">
        <v>0</v>
      </c>
      <c r="J89" s="5">
        <v>1</v>
      </c>
      <c r="K89" s="5">
        <v>0</v>
      </c>
      <c r="L89" s="1">
        <v>0</v>
      </c>
      <c r="M89" s="1">
        <v>0</v>
      </c>
      <c r="N89" s="14">
        <v>0</v>
      </c>
      <c r="O89" s="1">
        <v>0</v>
      </c>
    </row>
    <row r="90" spans="1:15" x14ac:dyDescent="0.35">
      <c r="A90" s="5">
        <v>734903</v>
      </c>
      <c r="B90" s="5">
        <v>936</v>
      </c>
      <c r="C90" s="5">
        <v>108770</v>
      </c>
      <c r="D90" s="1" t="s">
        <v>11</v>
      </c>
      <c r="E90" s="1" t="s">
        <v>16</v>
      </c>
      <c r="F90" s="5">
        <v>64</v>
      </c>
      <c r="G90" s="5">
        <v>5323</v>
      </c>
      <c r="H90" s="5">
        <v>1</v>
      </c>
      <c r="I90" s="4">
        <v>1.289999962</v>
      </c>
      <c r="J90" s="5">
        <v>1</v>
      </c>
      <c r="K90" s="5">
        <v>1</v>
      </c>
      <c r="L90" s="1">
        <v>100</v>
      </c>
      <c r="M90" s="4">
        <v>1.289999962</v>
      </c>
      <c r="N90" s="14">
        <v>1.8786398647379299E-2</v>
      </c>
      <c r="O90" s="4">
        <v>0.24234453541236145</v>
      </c>
    </row>
    <row r="91" spans="1:15" x14ac:dyDescent="0.35">
      <c r="A91" s="5">
        <v>734925</v>
      </c>
      <c r="B91" s="5">
        <v>936</v>
      </c>
      <c r="C91" s="5">
        <v>108774</v>
      </c>
      <c r="D91" s="1" t="s">
        <v>13</v>
      </c>
      <c r="E91" s="1" t="s">
        <v>16</v>
      </c>
      <c r="F91" s="5">
        <v>10</v>
      </c>
      <c r="G91" s="5">
        <v>5024</v>
      </c>
      <c r="H91" s="5">
        <v>1</v>
      </c>
      <c r="I91" s="4">
        <v>1.4099999670000001</v>
      </c>
      <c r="J91" s="5">
        <v>1</v>
      </c>
      <c r="K91" s="5">
        <v>1</v>
      </c>
      <c r="L91" s="1">
        <v>100</v>
      </c>
      <c r="M91" s="4">
        <v>1.4099999670000001</v>
      </c>
      <c r="N91" s="14">
        <v>1.9904458598726117E-2</v>
      </c>
      <c r="O91" s="4">
        <v>0.2806528596735669</v>
      </c>
    </row>
    <row r="92" spans="1:15" x14ac:dyDescent="0.35">
      <c r="A92" s="5">
        <v>734939</v>
      </c>
      <c r="B92" s="5">
        <v>936</v>
      </c>
      <c r="C92" s="5">
        <v>108776</v>
      </c>
      <c r="D92" s="1" t="s">
        <v>13</v>
      </c>
      <c r="E92" s="1" t="s">
        <v>16</v>
      </c>
      <c r="F92" s="5">
        <v>16</v>
      </c>
      <c r="G92" s="5">
        <v>104648</v>
      </c>
      <c r="H92" s="5">
        <v>24</v>
      </c>
      <c r="I92" s="4">
        <v>33.330000040000002</v>
      </c>
      <c r="J92" s="5">
        <v>4</v>
      </c>
      <c r="K92" s="5">
        <v>2</v>
      </c>
      <c r="L92" s="4">
        <v>8.3333333333333321</v>
      </c>
      <c r="M92" s="4">
        <v>16.665000020000001</v>
      </c>
      <c r="N92" s="14">
        <v>2.2934026450577173E-2</v>
      </c>
      <c r="O92" s="4">
        <v>0.31849629271462426</v>
      </c>
    </row>
    <row r="93" spans="1:15" x14ac:dyDescent="0.35">
      <c r="A93" s="5">
        <v>734968</v>
      </c>
      <c r="B93" s="5">
        <v>936</v>
      </c>
      <c r="C93" s="5">
        <v>108781</v>
      </c>
      <c r="D93" s="1" t="s">
        <v>13</v>
      </c>
      <c r="E93" s="1" t="s">
        <v>16</v>
      </c>
      <c r="F93" s="5">
        <v>22</v>
      </c>
      <c r="G93" s="5">
        <v>8504</v>
      </c>
      <c r="H93" s="5">
        <v>3</v>
      </c>
      <c r="I93" s="4">
        <v>3.340000093</v>
      </c>
      <c r="J93" s="5">
        <v>1</v>
      </c>
      <c r="K93" s="5">
        <v>1</v>
      </c>
      <c r="L93" s="4">
        <v>33.333333333333329</v>
      </c>
      <c r="M93" s="4">
        <v>3.340000093</v>
      </c>
      <c r="N93" s="14">
        <v>3.5277516462841017E-2</v>
      </c>
      <c r="O93" s="4">
        <v>0.39275636088899341</v>
      </c>
    </row>
    <row r="94" spans="1:15" x14ac:dyDescent="0.35">
      <c r="A94" s="5">
        <v>734999</v>
      </c>
      <c r="B94" s="5">
        <v>936</v>
      </c>
      <c r="C94" s="5">
        <v>108786</v>
      </c>
      <c r="D94" s="1" t="s">
        <v>13</v>
      </c>
      <c r="E94" s="1" t="s">
        <v>16</v>
      </c>
      <c r="F94" s="5">
        <v>27</v>
      </c>
      <c r="G94" s="5">
        <v>20277</v>
      </c>
      <c r="H94" s="5">
        <v>6</v>
      </c>
      <c r="I94" s="4">
        <v>8.0500000719999996</v>
      </c>
      <c r="J94" s="5">
        <v>1</v>
      </c>
      <c r="K94" s="5">
        <v>0</v>
      </c>
      <c r="L94" s="1">
        <v>0</v>
      </c>
      <c r="M94" s="1">
        <v>0</v>
      </c>
      <c r="N94" s="14">
        <v>2.9590176061547565E-2</v>
      </c>
      <c r="O94" s="4">
        <v>0.39700153237658431</v>
      </c>
    </row>
    <row r="95" spans="1:15" x14ac:dyDescent="0.35">
      <c r="A95" s="5">
        <v>735014</v>
      </c>
      <c r="B95" s="5">
        <v>936</v>
      </c>
      <c r="C95" s="5">
        <v>108788</v>
      </c>
      <c r="D95" s="1" t="s">
        <v>13</v>
      </c>
      <c r="E95" s="1" t="s">
        <v>16</v>
      </c>
      <c r="F95" s="5">
        <v>29</v>
      </c>
      <c r="G95" s="5">
        <v>12403</v>
      </c>
      <c r="H95" s="5">
        <v>4</v>
      </c>
      <c r="I95" s="4">
        <v>5.2100000380000004</v>
      </c>
      <c r="J95" s="5">
        <v>1</v>
      </c>
      <c r="K95" s="5">
        <v>1</v>
      </c>
      <c r="L95" s="1">
        <v>25</v>
      </c>
      <c r="M95" s="4">
        <v>5.2100000380000004</v>
      </c>
      <c r="N95" s="14">
        <v>3.2250262033379024E-2</v>
      </c>
      <c r="O95" s="4">
        <v>0.42005966604853667</v>
      </c>
    </row>
    <row r="96" spans="1:15" x14ac:dyDescent="0.35">
      <c r="A96" s="5">
        <v>735032</v>
      </c>
      <c r="B96" s="5">
        <v>936</v>
      </c>
      <c r="C96" s="5">
        <v>108791</v>
      </c>
      <c r="D96" s="1" t="s">
        <v>13</v>
      </c>
      <c r="E96" s="1" t="s">
        <v>16</v>
      </c>
      <c r="F96" s="5">
        <v>32</v>
      </c>
      <c r="G96" s="5">
        <v>498</v>
      </c>
      <c r="H96" s="5">
        <v>0</v>
      </c>
      <c r="I96" s="1">
        <v>0</v>
      </c>
      <c r="J96" s="5">
        <v>1</v>
      </c>
      <c r="K96" s="5">
        <v>1</v>
      </c>
      <c r="L96" s="1">
        <v>0</v>
      </c>
      <c r="M96" s="1">
        <v>0</v>
      </c>
      <c r="N96" s="14">
        <v>0</v>
      </c>
      <c r="O96" s="1">
        <v>0</v>
      </c>
    </row>
    <row r="97" spans="1:15" x14ac:dyDescent="0.35">
      <c r="A97" s="5">
        <v>735033</v>
      </c>
      <c r="B97" s="5">
        <v>936</v>
      </c>
      <c r="C97" s="5">
        <v>108792</v>
      </c>
      <c r="D97" s="1" t="s">
        <v>13</v>
      </c>
      <c r="E97" s="1" t="s">
        <v>16</v>
      </c>
      <c r="F97" s="5">
        <v>36</v>
      </c>
      <c r="G97" s="5">
        <v>652</v>
      </c>
      <c r="H97" s="5">
        <v>0</v>
      </c>
      <c r="I97" s="1">
        <v>0</v>
      </c>
      <c r="J97" s="5">
        <v>0</v>
      </c>
      <c r="K97" s="5">
        <v>0</v>
      </c>
      <c r="L97" s="1">
        <v>0</v>
      </c>
      <c r="M97" s="1">
        <v>0</v>
      </c>
      <c r="N97" s="14">
        <v>0</v>
      </c>
      <c r="O97" s="1">
        <v>0</v>
      </c>
    </row>
    <row r="98" spans="1:15" x14ac:dyDescent="0.35">
      <c r="A98" s="5">
        <v>735043</v>
      </c>
      <c r="B98" s="5">
        <v>936</v>
      </c>
      <c r="C98" s="5">
        <v>108793</v>
      </c>
      <c r="D98" s="1" t="s">
        <v>13</v>
      </c>
      <c r="E98" s="1" t="s">
        <v>16</v>
      </c>
      <c r="F98" s="5">
        <v>63</v>
      </c>
      <c r="G98" s="5">
        <v>1357</v>
      </c>
      <c r="H98" s="5">
        <v>0</v>
      </c>
      <c r="I98" s="1">
        <v>0</v>
      </c>
      <c r="J98" s="5">
        <v>1</v>
      </c>
      <c r="K98" s="5">
        <v>1</v>
      </c>
      <c r="L98" s="1">
        <v>0</v>
      </c>
      <c r="M98" s="1">
        <v>0</v>
      </c>
      <c r="N98" s="14">
        <v>0</v>
      </c>
      <c r="O98" s="1">
        <v>0</v>
      </c>
    </row>
    <row r="99" spans="1:15" x14ac:dyDescent="0.35">
      <c r="A99" s="5">
        <v>735048</v>
      </c>
      <c r="B99" s="5">
        <v>936</v>
      </c>
      <c r="C99" s="5">
        <v>108794</v>
      </c>
      <c r="D99" s="1" t="s">
        <v>13</v>
      </c>
      <c r="E99" s="1" t="s">
        <v>16</v>
      </c>
      <c r="F99" s="5">
        <v>64</v>
      </c>
      <c r="G99" s="5">
        <v>1393</v>
      </c>
      <c r="H99" s="5">
        <v>0</v>
      </c>
      <c r="I99" s="1">
        <v>0</v>
      </c>
      <c r="J99" s="5">
        <v>1</v>
      </c>
      <c r="K99" s="5">
        <v>0</v>
      </c>
      <c r="L99" s="1">
        <v>0</v>
      </c>
      <c r="M99" s="1">
        <v>0</v>
      </c>
      <c r="N99" s="14">
        <v>0</v>
      </c>
      <c r="O99" s="1">
        <v>0</v>
      </c>
    </row>
    <row r="100" spans="1:15" x14ac:dyDescent="0.35">
      <c r="A100" s="5">
        <v>735065</v>
      </c>
      <c r="B100" s="5">
        <v>936</v>
      </c>
      <c r="C100" s="5">
        <v>108797</v>
      </c>
      <c r="D100" s="1" t="s">
        <v>14</v>
      </c>
      <c r="E100" s="1" t="s">
        <v>16</v>
      </c>
      <c r="F100" s="5">
        <v>7</v>
      </c>
      <c r="G100" s="5">
        <v>648</v>
      </c>
      <c r="H100" s="5">
        <v>0</v>
      </c>
      <c r="I100" s="1">
        <v>0</v>
      </c>
      <c r="J100" s="5">
        <v>1</v>
      </c>
      <c r="K100" s="5">
        <v>0</v>
      </c>
      <c r="L100" s="1">
        <v>0</v>
      </c>
      <c r="M100" s="1">
        <v>0</v>
      </c>
      <c r="N100" s="14">
        <v>0</v>
      </c>
      <c r="O100" s="1">
        <v>0</v>
      </c>
    </row>
    <row r="101" spans="1:15" x14ac:dyDescent="0.35">
      <c r="A101" s="5">
        <v>735109</v>
      </c>
      <c r="B101" s="5">
        <v>936</v>
      </c>
      <c r="C101" s="5">
        <v>108804</v>
      </c>
      <c r="D101" s="1" t="s">
        <v>14</v>
      </c>
      <c r="E101" s="1" t="s">
        <v>16</v>
      </c>
      <c r="F101" s="5">
        <v>21</v>
      </c>
      <c r="G101" s="5">
        <v>708</v>
      </c>
      <c r="H101" s="5">
        <v>0</v>
      </c>
      <c r="I101" s="1">
        <v>0</v>
      </c>
      <c r="J101" s="5">
        <v>1</v>
      </c>
      <c r="K101" s="5">
        <v>1</v>
      </c>
      <c r="L101" s="1">
        <v>0</v>
      </c>
      <c r="M101" s="1">
        <v>0</v>
      </c>
      <c r="N101" s="14">
        <v>0</v>
      </c>
      <c r="O101" s="1">
        <v>0</v>
      </c>
    </row>
    <row r="102" spans="1:15" x14ac:dyDescent="0.35">
      <c r="A102" s="5">
        <v>735140</v>
      </c>
      <c r="B102" s="5">
        <v>936</v>
      </c>
      <c r="C102" s="5">
        <v>108809</v>
      </c>
      <c r="D102" s="1" t="s">
        <v>14</v>
      </c>
      <c r="E102" s="1" t="s">
        <v>16</v>
      </c>
      <c r="F102" s="5">
        <v>26</v>
      </c>
      <c r="G102" s="5">
        <v>6907</v>
      </c>
      <c r="H102" s="5">
        <v>2</v>
      </c>
      <c r="I102" s="4">
        <v>2.3499999640000002</v>
      </c>
      <c r="J102" s="5">
        <v>1</v>
      </c>
      <c r="K102" s="5">
        <v>0</v>
      </c>
      <c r="L102" s="1">
        <v>0</v>
      </c>
      <c r="M102" s="1">
        <v>0</v>
      </c>
      <c r="N102" s="14">
        <v>2.895613146083683E-2</v>
      </c>
      <c r="O102" s="4">
        <v>0.34023453945272913</v>
      </c>
    </row>
    <row r="103" spans="1:15" x14ac:dyDescent="0.35">
      <c r="A103" s="5">
        <v>735143</v>
      </c>
      <c r="B103" s="5">
        <v>936</v>
      </c>
      <c r="C103" s="5">
        <v>108810</v>
      </c>
      <c r="D103" s="1" t="s">
        <v>14</v>
      </c>
      <c r="E103" s="1" t="s">
        <v>16</v>
      </c>
      <c r="F103" s="5">
        <v>27</v>
      </c>
      <c r="G103" s="5">
        <v>39035</v>
      </c>
      <c r="H103" s="5">
        <v>13</v>
      </c>
      <c r="I103" s="4">
        <v>19.329999569999998</v>
      </c>
      <c r="J103" s="5">
        <v>1</v>
      </c>
      <c r="K103" s="5">
        <v>0</v>
      </c>
      <c r="L103" s="1">
        <v>0</v>
      </c>
      <c r="M103" s="1">
        <v>0</v>
      </c>
      <c r="N103" s="14">
        <v>3.3303445625720511E-2</v>
      </c>
      <c r="O103" s="4">
        <v>0.49519660740361204</v>
      </c>
    </row>
    <row r="104" spans="1:15" x14ac:dyDescent="0.35">
      <c r="A104" s="5">
        <v>735151</v>
      </c>
      <c r="B104" s="5">
        <v>936</v>
      </c>
      <c r="C104" s="5">
        <v>108811</v>
      </c>
      <c r="D104" s="1" t="s">
        <v>14</v>
      </c>
      <c r="E104" s="1" t="s">
        <v>16</v>
      </c>
      <c r="F104" s="5">
        <v>28</v>
      </c>
      <c r="G104" s="5">
        <v>926</v>
      </c>
      <c r="H104" s="5">
        <v>0</v>
      </c>
      <c r="I104" s="1">
        <v>0</v>
      </c>
      <c r="J104" s="5">
        <v>1</v>
      </c>
      <c r="K104" s="5">
        <v>0</v>
      </c>
      <c r="L104" s="1">
        <v>0</v>
      </c>
      <c r="M104" s="1">
        <v>0</v>
      </c>
      <c r="N104" s="14">
        <v>0</v>
      </c>
      <c r="O104" s="1">
        <v>0</v>
      </c>
    </row>
    <row r="105" spans="1:15" x14ac:dyDescent="0.35">
      <c r="A105" s="5">
        <v>735184</v>
      </c>
      <c r="B105" s="5">
        <v>936</v>
      </c>
      <c r="C105" s="5">
        <v>108817</v>
      </c>
      <c r="D105" s="1" t="s">
        <v>14</v>
      </c>
      <c r="E105" s="1" t="s">
        <v>16</v>
      </c>
      <c r="F105" s="5">
        <v>63</v>
      </c>
      <c r="G105" s="5">
        <v>4412</v>
      </c>
      <c r="H105" s="5">
        <v>1</v>
      </c>
      <c r="I105" s="4">
        <v>1.4500000479999999</v>
      </c>
      <c r="J105" s="5">
        <v>1</v>
      </c>
      <c r="K105" s="5">
        <v>0</v>
      </c>
      <c r="L105" s="1">
        <v>0</v>
      </c>
      <c r="M105" s="1">
        <v>0</v>
      </c>
      <c r="N105" s="14">
        <v>2.2665457842248413E-2</v>
      </c>
      <c r="O105" s="4">
        <v>0.32864914959202174</v>
      </c>
    </row>
    <row r="106" spans="1:15" x14ac:dyDescent="0.35">
      <c r="A106" s="5">
        <v>735189</v>
      </c>
      <c r="B106" s="5">
        <v>936</v>
      </c>
      <c r="C106" s="5">
        <v>108818</v>
      </c>
      <c r="D106" s="1" t="s">
        <v>14</v>
      </c>
      <c r="E106" s="1" t="s">
        <v>16</v>
      </c>
      <c r="F106" s="5">
        <v>64</v>
      </c>
      <c r="G106" s="5">
        <v>9965</v>
      </c>
      <c r="H106" s="5">
        <v>3</v>
      </c>
      <c r="I106" s="4">
        <v>4.0500000719999996</v>
      </c>
      <c r="J106" s="5">
        <v>1</v>
      </c>
      <c r="K106" s="5">
        <v>0</v>
      </c>
      <c r="L106" s="1">
        <v>0</v>
      </c>
      <c r="M106" s="1">
        <v>0</v>
      </c>
      <c r="N106" s="14">
        <v>3.0105368790767684E-2</v>
      </c>
      <c r="O106" s="4">
        <v>0.40642248590065222</v>
      </c>
    </row>
    <row r="107" spans="1:15" x14ac:dyDescent="0.35">
      <c r="A107" s="5">
        <v>735213</v>
      </c>
      <c r="B107" s="5">
        <v>936</v>
      </c>
      <c r="C107" s="5">
        <v>108822</v>
      </c>
      <c r="D107" s="1" t="s">
        <v>15</v>
      </c>
      <c r="E107" s="1" t="s">
        <v>16</v>
      </c>
      <c r="F107" s="5">
        <v>10</v>
      </c>
      <c r="G107" s="5">
        <v>73634</v>
      </c>
      <c r="H107" s="5">
        <v>23</v>
      </c>
      <c r="I107" s="4">
        <v>32.97999978</v>
      </c>
      <c r="J107" s="5">
        <v>1</v>
      </c>
      <c r="K107" s="5">
        <v>0</v>
      </c>
      <c r="L107" s="1">
        <v>0</v>
      </c>
      <c r="M107" s="1">
        <v>0</v>
      </c>
      <c r="N107" s="14">
        <v>3.1235570524485969E-2</v>
      </c>
      <c r="O107" s="4">
        <v>0.44789091696770517</v>
      </c>
    </row>
    <row r="108" spans="1:15" x14ac:dyDescent="0.35">
      <c r="A108" s="5">
        <v>735220</v>
      </c>
      <c r="B108" s="5">
        <v>936</v>
      </c>
      <c r="C108" s="5">
        <v>108823</v>
      </c>
      <c r="D108" s="1" t="s">
        <v>15</v>
      </c>
      <c r="E108" s="1" t="s">
        <v>16</v>
      </c>
      <c r="F108" s="5">
        <v>15</v>
      </c>
      <c r="G108" s="5">
        <v>69708</v>
      </c>
      <c r="H108" s="5">
        <v>20</v>
      </c>
      <c r="I108" s="4">
        <v>31.28999949</v>
      </c>
      <c r="J108" s="5">
        <v>1</v>
      </c>
      <c r="K108" s="5">
        <v>0</v>
      </c>
      <c r="L108" s="1">
        <v>0</v>
      </c>
      <c r="M108" s="1">
        <v>0</v>
      </c>
      <c r="N108" s="14">
        <v>2.8691111493659261E-2</v>
      </c>
      <c r="O108" s="4">
        <v>0.44887243200206572</v>
      </c>
    </row>
    <row r="109" spans="1:15" x14ac:dyDescent="0.35">
      <c r="A109" s="5">
        <v>735242</v>
      </c>
      <c r="B109" s="5">
        <v>936</v>
      </c>
      <c r="C109" s="5">
        <v>108826</v>
      </c>
      <c r="D109" s="1" t="s">
        <v>15</v>
      </c>
      <c r="E109" s="1" t="s">
        <v>16</v>
      </c>
      <c r="F109" s="5">
        <v>19</v>
      </c>
      <c r="G109" s="5">
        <v>530</v>
      </c>
      <c r="H109" s="5">
        <v>0</v>
      </c>
      <c r="I109" s="1">
        <v>0</v>
      </c>
      <c r="J109" s="5">
        <v>1</v>
      </c>
      <c r="K109" s="5">
        <v>0</v>
      </c>
      <c r="L109" s="1">
        <v>0</v>
      </c>
      <c r="M109" s="1">
        <v>0</v>
      </c>
      <c r="N109" s="14">
        <v>0</v>
      </c>
      <c r="O109" s="1">
        <v>0</v>
      </c>
    </row>
    <row r="110" spans="1:15" x14ac:dyDescent="0.35">
      <c r="A110" s="5">
        <v>735247</v>
      </c>
      <c r="B110" s="5">
        <v>936</v>
      </c>
      <c r="C110" s="5">
        <v>108827</v>
      </c>
      <c r="D110" s="1" t="s">
        <v>15</v>
      </c>
      <c r="E110" s="1" t="s">
        <v>16</v>
      </c>
      <c r="F110" s="5">
        <v>20</v>
      </c>
      <c r="G110" s="5">
        <v>14257</v>
      </c>
      <c r="H110" s="5">
        <v>6</v>
      </c>
      <c r="I110" s="4">
        <v>8.7899999619999996</v>
      </c>
      <c r="J110" s="5">
        <v>1</v>
      </c>
      <c r="K110" s="5">
        <v>0</v>
      </c>
      <c r="L110" s="1">
        <v>0</v>
      </c>
      <c r="M110" s="1">
        <v>0</v>
      </c>
      <c r="N110" s="14">
        <v>4.2084590025952162E-2</v>
      </c>
      <c r="O110" s="4">
        <v>0.61653924121484172</v>
      </c>
    </row>
    <row r="111" spans="1:15" x14ac:dyDescent="0.35">
      <c r="A111" s="5">
        <v>735289</v>
      </c>
      <c r="B111" s="5">
        <v>936</v>
      </c>
      <c r="C111" s="5">
        <v>108834</v>
      </c>
      <c r="D111" s="1" t="s">
        <v>15</v>
      </c>
      <c r="E111" s="1" t="s">
        <v>16</v>
      </c>
      <c r="F111" s="5">
        <v>27</v>
      </c>
      <c r="G111" s="5">
        <v>20362</v>
      </c>
      <c r="H111" s="5">
        <v>5</v>
      </c>
      <c r="I111" s="4">
        <v>9.1199998860000004</v>
      </c>
      <c r="J111" s="5">
        <v>1</v>
      </c>
      <c r="K111" s="5">
        <v>1</v>
      </c>
      <c r="L111" s="1">
        <v>20</v>
      </c>
      <c r="M111" s="4">
        <v>9.1199998860000004</v>
      </c>
      <c r="N111" s="14">
        <v>2.4555544641980159E-2</v>
      </c>
      <c r="O111" s="4">
        <v>0.44789312867105396</v>
      </c>
    </row>
    <row r="112" spans="1:15" x14ac:dyDescent="0.35">
      <c r="A112" s="5">
        <v>735290</v>
      </c>
      <c r="B112" s="5">
        <v>936</v>
      </c>
      <c r="C112" s="5">
        <v>108834</v>
      </c>
      <c r="D112" s="1" t="s">
        <v>15</v>
      </c>
      <c r="E112" s="1" t="s">
        <v>16</v>
      </c>
      <c r="F112" s="5">
        <v>27</v>
      </c>
      <c r="G112" s="5">
        <v>12215</v>
      </c>
      <c r="H112" s="5">
        <v>4</v>
      </c>
      <c r="I112" s="4">
        <v>6.26000011</v>
      </c>
      <c r="J112" s="5">
        <v>1</v>
      </c>
      <c r="K112" s="5">
        <v>0</v>
      </c>
      <c r="L112" s="1">
        <v>0</v>
      </c>
      <c r="M112" s="1">
        <v>0</v>
      </c>
      <c r="N112" s="14">
        <v>3.2746623004502658E-2</v>
      </c>
      <c r="O112" s="4">
        <v>0.51248465902578799</v>
      </c>
    </row>
    <row r="113" spans="1:15" x14ac:dyDescent="0.35">
      <c r="A113" s="5">
        <v>735298</v>
      </c>
      <c r="B113" s="5">
        <v>936</v>
      </c>
      <c r="C113" s="5">
        <v>108836</v>
      </c>
      <c r="D113" s="1" t="s">
        <v>15</v>
      </c>
      <c r="E113" s="1" t="s">
        <v>16</v>
      </c>
      <c r="F113" s="5">
        <v>29</v>
      </c>
      <c r="G113" s="5">
        <v>85412</v>
      </c>
      <c r="H113" s="5">
        <v>28</v>
      </c>
      <c r="I113" s="4">
        <v>38.63999999</v>
      </c>
      <c r="J113" s="5">
        <v>2</v>
      </c>
      <c r="K113" s="5">
        <v>1</v>
      </c>
      <c r="L113" s="4">
        <v>3.5714285714285712</v>
      </c>
      <c r="M113" s="4">
        <v>38.63999999</v>
      </c>
      <c r="N113" s="14">
        <v>3.2782278836697418E-2</v>
      </c>
      <c r="O113" s="4">
        <v>0.45239544782934482</v>
      </c>
    </row>
    <row r="114" spans="1:15" x14ac:dyDescent="0.35">
      <c r="A114" s="5">
        <v>736869</v>
      </c>
      <c r="B114" s="5">
        <v>936</v>
      </c>
      <c r="C114" s="5">
        <v>109448</v>
      </c>
      <c r="D114" s="1" t="s">
        <v>11</v>
      </c>
      <c r="E114" s="1" t="s">
        <v>12</v>
      </c>
      <c r="F114" s="5">
        <v>2</v>
      </c>
      <c r="G114" s="5">
        <v>2338</v>
      </c>
      <c r="H114" s="5">
        <v>1</v>
      </c>
      <c r="I114" s="4">
        <v>0.23999999499999999</v>
      </c>
      <c r="J114" s="5">
        <v>1</v>
      </c>
      <c r="K114" s="5">
        <v>0</v>
      </c>
      <c r="L114" s="1">
        <v>0</v>
      </c>
      <c r="M114" s="1">
        <v>0</v>
      </c>
      <c r="N114" s="14">
        <v>4.2771599657827203E-2</v>
      </c>
      <c r="O114" s="4">
        <v>0.10265183704020529</v>
      </c>
    </row>
    <row r="115" spans="1:15" x14ac:dyDescent="0.35">
      <c r="A115" s="5">
        <v>736890</v>
      </c>
      <c r="B115" s="5">
        <v>936</v>
      </c>
      <c r="C115" s="5">
        <v>109451</v>
      </c>
      <c r="D115" s="1" t="s">
        <v>11</v>
      </c>
      <c r="E115" s="1" t="s">
        <v>12</v>
      </c>
      <c r="F115" s="5">
        <v>15</v>
      </c>
      <c r="G115" s="5">
        <v>2522</v>
      </c>
      <c r="H115" s="5">
        <v>0</v>
      </c>
      <c r="I115" s="1">
        <v>0</v>
      </c>
      <c r="J115" s="5">
        <v>1</v>
      </c>
      <c r="K115" s="5">
        <v>0</v>
      </c>
      <c r="L115" s="1">
        <v>0</v>
      </c>
      <c r="M115" s="1">
        <v>0</v>
      </c>
      <c r="N115" s="14">
        <v>0</v>
      </c>
      <c r="O115" s="1">
        <v>0</v>
      </c>
    </row>
    <row r="116" spans="1:15" x14ac:dyDescent="0.35">
      <c r="A116" s="5">
        <v>736893</v>
      </c>
      <c r="B116" s="5">
        <v>936</v>
      </c>
      <c r="C116" s="5">
        <v>109452</v>
      </c>
      <c r="D116" s="1" t="s">
        <v>11</v>
      </c>
      <c r="E116" s="1" t="s">
        <v>12</v>
      </c>
      <c r="F116" s="5">
        <v>16</v>
      </c>
      <c r="G116" s="5">
        <v>3587</v>
      </c>
      <c r="H116" s="5">
        <v>0</v>
      </c>
      <c r="I116" s="1">
        <v>0</v>
      </c>
      <c r="J116" s="5">
        <v>1</v>
      </c>
      <c r="K116" s="5">
        <v>0</v>
      </c>
      <c r="L116" s="1">
        <v>0</v>
      </c>
      <c r="M116" s="1">
        <v>0</v>
      </c>
      <c r="N116" s="14">
        <v>0</v>
      </c>
      <c r="O116" s="1">
        <v>0</v>
      </c>
    </row>
    <row r="117" spans="1:15" x14ac:dyDescent="0.35">
      <c r="A117" s="5">
        <v>736977</v>
      </c>
      <c r="B117" s="5">
        <v>936</v>
      </c>
      <c r="C117" s="5">
        <v>109470</v>
      </c>
      <c r="D117" s="1" t="s">
        <v>11</v>
      </c>
      <c r="E117" s="1" t="s">
        <v>12</v>
      </c>
      <c r="F117" s="5">
        <v>27</v>
      </c>
      <c r="G117" s="5">
        <v>1273</v>
      </c>
      <c r="H117" s="5">
        <v>0</v>
      </c>
      <c r="I117" s="1">
        <v>0</v>
      </c>
      <c r="J117" s="5">
        <v>1</v>
      </c>
      <c r="K117" s="5">
        <v>0</v>
      </c>
      <c r="L117" s="1">
        <v>0</v>
      </c>
      <c r="M117" s="1">
        <v>0</v>
      </c>
      <c r="N117" s="14">
        <v>0</v>
      </c>
      <c r="O117" s="1">
        <v>0</v>
      </c>
    </row>
    <row r="118" spans="1:15" x14ac:dyDescent="0.35">
      <c r="A118" s="5">
        <v>736988</v>
      </c>
      <c r="B118" s="5">
        <v>936</v>
      </c>
      <c r="C118" s="5">
        <v>109472</v>
      </c>
      <c r="D118" s="1" t="s">
        <v>11</v>
      </c>
      <c r="E118" s="1" t="s">
        <v>12</v>
      </c>
      <c r="F118" s="5">
        <v>28</v>
      </c>
      <c r="G118" s="5">
        <v>3891</v>
      </c>
      <c r="H118" s="5">
        <v>1</v>
      </c>
      <c r="I118" s="4">
        <v>1.0900000329999999</v>
      </c>
      <c r="J118" s="5">
        <v>1</v>
      </c>
      <c r="K118" s="5">
        <v>0</v>
      </c>
      <c r="L118" s="1">
        <v>0</v>
      </c>
      <c r="M118" s="1">
        <v>0</v>
      </c>
      <c r="N118" s="14">
        <v>2.5700334104343359E-2</v>
      </c>
      <c r="O118" s="4">
        <v>0.28013365021845282</v>
      </c>
    </row>
    <row r="119" spans="1:15" x14ac:dyDescent="0.35">
      <c r="A119" s="5">
        <v>736995</v>
      </c>
      <c r="B119" s="5">
        <v>936</v>
      </c>
      <c r="C119" s="5">
        <v>109473</v>
      </c>
      <c r="D119" s="1" t="s">
        <v>11</v>
      </c>
      <c r="E119" s="1" t="s">
        <v>12</v>
      </c>
      <c r="F119" s="5">
        <v>29</v>
      </c>
      <c r="G119" s="5">
        <v>1888</v>
      </c>
      <c r="H119" s="5">
        <v>0</v>
      </c>
      <c r="I119" s="1">
        <v>0</v>
      </c>
      <c r="J119" s="5">
        <v>1</v>
      </c>
      <c r="K119" s="5">
        <v>0</v>
      </c>
      <c r="L119" s="1">
        <v>0</v>
      </c>
      <c r="M119" s="1">
        <v>0</v>
      </c>
      <c r="N119" s="14">
        <v>0</v>
      </c>
      <c r="O119" s="1">
        <v>0</v>
      </c>
    </row>
    <row r="120" spans="1:15" x14ac:dyDescent="0.35">
      <c r="A120" s="5">
        <v>736997</v>
      </c>
      <c r="B120" s="5">
        <v>936</v>
      </c>
      <c r="C120" s="5">
        <v>109473</v>
      </c>
      <c r="D120" s="1" t="s">
        <v>11</v>
      </c>
      <c r="E120" s="1" t="s">
        <v>12</v>
      </c>
      <c r="F120" s="5">
        <v>29</v>
      </c>
      <c r="G120" s="5">
        <v>1895</v>
      </c>
      <c r="H120" s="5">
        <v>0</v>
      </c>
      <c r="I120" s="1">
        <v>0</v>
      </c>
      <c r="J120" s="5">
        <v>1</v>
      </c>
      <c r="K120" s="5">
        <v>0</v>
      </c>
      <c r="L120" s="1">
        <v>0</v>
      </c>
      <c r="M120" s="1">
        <v>0</v>
      </c>
      <c r="N120" s="14">
        <v>0</v>
      </c>
      <c r="O120" s="1">
        <v>0</v>
      </c>
    </row>
    <row r="121" spans="1:15" x14ac:dyDescent="0.35">
      <c r="A121" s="5">
        <v>737097</v>
      </c>
      <c r="B121" s="5">
        <v>936</v>
      </c>
      <c r="C121" s="5">
        <v>109498</v>
      </c>
      <c r="D121" s="1" t="s">
        <v>13</v>
      </c>
      <c r="E121" s="1" t="s">
        <v>12</v>
      </c>
      <c r="F121" s="5">
        <v>7</v>
      </c>
      <c r="G121" s="5">
        <v>715</v>
      </c>
      <c r="H121" s="5">
        <v>0</v>
      </c>
      <c r="I121" s="1">
        <v>0</v>
      </c>
      <c r="J121" s="5">
        <v>1</v>
      </c>
      <c r="K121" s="5">
        <v>0</v>
      </c>
      <c r="L121" s="1">
        <v>0</v>
      </c>
      <c r="M121" s="1">
        <v>0</v>
      </c>
      <c r="N121" s="14">
        <v>0</v>
      </c>
      <c r="O121" s="1">
        <v>0</v>
      </c>
    </row>
    <row r="122" spans="1:15" x14ac:dyDescent="0.35">
      <c r="A122" s="5">
        <v>737130</v>
      </c>
      <c r="B122" s="5">
        <v>936</v>
      </c>
      <c r="C122" s="5">
        <v>109507</v>
      </c>
      <c r="D122" s="1" t="s">
        <v>13</v>
      </c>
      <c r="E122" s="1" t="s">
        <v>12</v>
      </c>
      <c r="F122" s="5">
        <v>16</v>
      </c>
      <c r="G122" s="5">
        <v>11199</v>
      </c>
      <c r="H122" s="5">
        <v>2</v>
      </c>
      <c r="I122" s="4">
        <v>2.6800000669999999</v>
      </c>
      <c r="J122" s="5">
        <v>1</v>
      </c>
      <c r="K122" s="5">
        <v>0</v>
      </c>
      <c r="L122" s="1">
        <v>0</v>
      </c>
      <c r="M122" s="1">
        <v>0</v>
      </c>
      <c r="N122" s="14">
        <v>1.7858737387266718E-2</v>
      </c>
      <c r="O122" s="4">
        <v>0.23930708697205108</v>
      </c>
    </row>
    <row r="123" spans="1:15" x14ac:dyDescent="0.35">
      <c r="A123" s="5">
        <v>737320</v>
      </c>
      <c r="B123" s="5">
        <v>936</v>
      </c>
      <c r="C123" s="5">
        <v>109553</v>
      </c>
      <c r="D123" s="1" t="s">
        <v>13</v>
      </c>
      <c r="E123" s="1" t="s">
        <v>12</v>
      </c>
      <c r="F123" s="5">
        <v>63</v>
      </c>
      <c r="G123" s="5">
        <v>5676</v>
      </c>
      <c r="H123" s="5">
        <v>2</v>
      </c>
      <c r="I123" s="4">
        <v>3.0099999899999998</v>
      </c>
      <c r="J123" s="5">
        <v>1</v>
      </c>
      <c r="K123" s="5">
        <v>0</v>
      </c>
      <c r="L123" s="1">
        <v>0</v>
      </c>
      <c r="M123" s="1">
        <v>0</v>
      </c>
      <c r="N123" s="14">
        <v>3.5236081747709654E-2</v>
      </c>
      <c r="O123" s="4">
        <v>0.53030302854122624</v>
      </c>
    </row>
    <row r="124" spans="1:15" x14ac:dyDescent="0.35">
      <c r="A124" s="5">
        <v>737375</v>
      </c>
      <c r="B124" s="5">
        <v>936</v>
      </c>
      <c r="C124" s="5">
        <v>109565</v>
      </c>
      <c r="D124" s="1" t="s">
        <v>14</v>
      </c>
      <c r="E124" s="1" t="s">
        <v>12</v>
      </c>
      <c r="F124" s="5">
        <v>10</v>
      </c>
      <c r="G124" s="5">
        <v>1415</v>
      </c>
      <c r="H124" s="5">
        <v>0</v>
      </c>
      <c r="I124" s="1">
        <v>0</v>
      </c>
      <c r="J124" s="5">
        <v>1</v>
      </c>
      <c r="K124" s="5">
        <v>0</v>
      </c>
      <c r="L124" s="1">
        <v>0</v>
      </c>
      <c r="M124" s="1">
        <v>0</v>
      </c>
      <c r="N124" s="14">
        <v>0</v>
      </c>
      <c r="O124" s="1">
        <v>0</v>
      </c>
    </row>
    <row r="125" spans="1:15" x14ac:dyDescent="0.35">
      <c r="A125" s="5">
        <v>737524</v>
      </c>
      <c r="B125" s="5">
        <v>936</v>
      </c>
      <c r="C125" s="5">
        <v>109601</v>
      </c>
      <c r="D125" s="1" t="s">
        <v>14</v>
      </c>
      <c r="E125" s="1" t="s">
        <v>12</v>
      </c>
      <c r="F125" s="5">
        <v>30</v>
      </c>
      <c r="G125" s="5">
        <v>2148</v>
      </c>
      <c r="H125" s="5">
        <v>1</v>
      </c>
      <c r="I125" s="4">
        <v>1.5800000430000001</v>
      </c>
      <c r="J125" s="5">
        <v>1</v>
      </c>
      <c r="K125" s="5">
        <v>1</v>
      </c>
      <c r="L125" s="1">
        <v>100</v>
      </c>
      <c r="M125" s="4">
        <v>1.5800000430000001</v>
      </c>
      <c r="N125" s="14">
        <v>4.6554934823091247E-2</v>
      </c>
      <c r="O125" s="4">
        <v>0.73556799022346364</v>
      </c>
    </row>
    <row r="126" spans="1:15" x14ac:dyDescent="0.35">
      <c r="A126" s="5">
        <v>737644</v>
      </c>
      <c r="B126" s="5">
        <v>936</v>
      </c>
      <c r="C126" s="5">
        <v>109629</v>
      </c>
      <c r="D126" s="1" t="s">
        <v>15</v>
      </c>
      <c r="E126" s="1" t="s">
        <v>12</v>
      </c>
      <c r="F126" s="5">
        <v>16</v>
      </c>
      <c r="G126" s="5">
        <v>45401</v>
      </c>
      <c r="H126" s="5">
        <v>10</v>
      </c>
      <c r="I126" s="4">
        <v>14.06000042</v>
      </c>
      <c r="J126" s="5">
        <v>1</v>
      </c>
      <c r="K126" s="5">
        <v>0</v>
      </c>
      <c r="L126" s="1">
        <v>0</v>
      </c>
      <c r="M126" s="1">
        <v>0</v>
      </c>
      <c r="N126" s="14">
        <v>2.2025946565053633E-2</v>
      </c>
      <c r="O126" s="4">
        <v>0.30968481795555158</v>
      </c>
    </row>
    <row r="127" spans="1:15" x14ac:dyDescent="0.35">
      <c r="A127" s="5">
        <v>737657</v>
      </c>
      <c r="B127" s="5">
        <v>936</v>
      </c>
      <c r="C127" s="5">
        <v>109633</v>
      </c>
      <c r="D127" s="1" t="s">
        <v>15</v>
      </c>
      <c r="E127" s="1" t="s">
        <v>12</v>
      </c>
      <c r="F127" s="5">
        <v>18</v>
      </c>
      <c r="G127" s="5">
        <v>7478</v>
      </c>
      <c r="H127" s="5">
        <v>2</v>
      </c>
      <c r="I127" s="4">
        <v>2.9000000950000002</v>
      </c>
      <c r="J127" s="5">
        <v>1</v>
      </c>
      <c r="K127" s="5">
        <v>1</v>
      </c>
      <c r="L127" s="1">
        <v>50</v>
      </c>
      <c r="M127" s="4">
        <v>2.9000000950000002</v>
      </c>
      <c r="N127" s="14">
        <v>2.6745119015779618E-2</v>
      </c>
      <c r="O127" s="4">
        <v>0.38780423843273609</v>
      </c>
    </row>
    <row r="128" spans="1:15" x14ac:dyDescent="0.35">
      <c r="A128" s="5">
        <v>737658</v>
      </c>
      <c r="B128" s="5">
        <v>936</v>
      </c>
      <c r="C128" s="5">
        <v>109633</v>
      </c>
      <c r="D128" s="1" t="s">
        <v>15</v>
      </c>
      <c r="E128" s="1" t="s">
        <v>12</v>
      </c>
      <c r="F128" s="5">
        <v>18</v>
      </c>
      <c r="G128" s="5">
        <v>4919</v>
      </c>
      <c r="H128" s="5">
        <v>1</v>
      </c>
      <c r="I128" s="4">
        <v>1.5900000329999999</v>
      </c>
      <c r="J128" s="5">
        <v>1</v>
      </c>
      <c r="K128" s="5">
        <v>0</v>
      </c>
      <c r="L128" s="1">
        <v>0</v>
      </c>
      <c r="M128" s="1">
        <v>0</v>
      </c>
      <c r="N128" s="14">
        <v>2.0329335230737954E-2</v>
      </c>
      <c r="O128" s="4">
        <v>0.3232364368774141</v>
      </c>
    </row>
    <row r="129" spans="1:15" x14ac:dyDescent="0.35">
      <c r="A129" s="5">
        <v>737674</v>
      </c>
      <c r="B129" s="5">
        <v>936</v>
      </c>
      <c r="C129" s="5">
        <v>109637</v>
      </c>
      <c r="D129" s="1" t="s">
        <v>15</v>
      </c>
      <c r="E129" s="1" t="s">
        <v>12</v>
      </c>
      <c r="F129" s="5">
        <v>20</v>
      </c>
      <c r="G129" s="5">
        <v>533</v>
      </c>
      <c r="H129" s="5">
        <v>0</v>
      </c>
      <c r="I129" s="1">
        <v>0</v>
      </c>
      <c r="J129" s="5">
        <v>1</v>
      </c>
      <c r="K129" s="5">
        <v>1</v>
      </c>
      <c r="L129" s="1">
        <v>0</v>
      </c>
      <c r="M129" s="1">
        <v>0</v>
      </c>
      <c r="N129" s="14">
        <v>0</v>
      </c>
      <c r="O129" s="1">
        <v>0</v>
      </c>
    </row>
    <row r="130" spans="1:15" x14ac:dyDescent="0.35">
      <c r="A130" s="5">
        <v>737766</v>
      </c>
      <c r="B130" s="5">
        <v>936</v>
      </c>
      <c r="C130" s="5">
        <v>109659</v>
      </c>
      <c r="D130" s="1" t="s">
        <v>15</v>
      </c>
      <c r="E130" s="1" t="s">
        <v>12</v>
      </c>
      <c r="F130" s="5">
        <v>29</v>
      </c>
      <c r="G130" s="5">
        <v>1447</v>
      </c>
      <c r="H130" s="5">
        <v>0</v>
      </c>
      <c r="I130" s="1">
        <v>0</v>
      </c>
      <c r="J130" s="5">
        <v>1</v>
      </c>
      <c r="K130" s="5">
        <v>1</v>
      </c>
      <c r="L130" s="1">
        <v>0</v>
      </c>
      <c r="M130" s="1">
        <v>0</v>
      </c>
      <c r="N130" s="14">
        <v>0</v>
      </c>
      <c r="O130" s="1">
        <v>0</v>
      </c>
    </row>
    <row r="131" spans="1:15" x14ac:dyDescent="0.35">
      <c r="A131" s="5">
        <v>737896</v>
      </c>
      <c r="B131" s="5">
        <v>936</v>
      </c>
      <c r="C131" s="5">
        <v>109689</v>
      </c>
      <c r="D131" s="1" t="s">
        <v>11</v>
      </c>
      <c r="E131" s="1" t="s">
        <v>16</v>
      </c>
      <c r="F131" s="5">
        <v>16</v>
      </c>
      <c r="G131" s="5">
        <v>17553</v>
      </c>
      <c r="H131" s="5">
        <v>3</v>
      </c>
      <c r="I131" s="4">
        <v>4.5900001530000001</v>
      </c>
      <c r="J131" s="5">
        <v>1</v>
      </c>
      <c r="K131" s="5">
        <v>0</v>
      </c>
      <c r="L131" s="1">
        <v>0</v>
      </c>
      <c r="M131" s="1">
        <v>0</v>
      </c>
      <c r="N131" s="14">
        <v>1.7091095539224065E-2</v>
      </c>
      <c r="O131" s="4">
        <v>0.26149377046658689</v>
      </c>
    </row>
    <row r="132" spans="1:15" x14ac:dyDescent="0.35">
      <c r="A132" s="5">
        <v>737931</v>
      </c>
      <c r="B132" s="5">
        <v>936</v>
      </c>
      <c r="C132" s="5">
        <v>109698</v>
      </c>
      <c r="D132" s="1" t="s">
        <v>11</v>
      </c>
      <c r="E132" s="1" t="s">
        <v>16</v>
      </c>
      <c r="F132" s="5">
        <v>20</v>
      </c>
      <c r="G132" s="5">
        <v>3343</v>
      </c>
      <c r="H132" s="5">
        <v>1</v>
      </c>
      <c r="I132" s="4">
        <v>0.540000021</v>
      </c>
      <c r="J132" s="5">
        <v>1</v>
      </c>
      <c r="K132" s="5">
        <v>0</v>
      </c>
      <c r="L132" s="1">
        <v>0</v>
      </c>
      <c r="M132" s="1">
        <v>0</v>
      </c>
      <c r="N132" s="14">
        <v>2.9913251570445706E-2</v>
      </c>
      <c r="O132" s="4">
        <v>0.16153156476218963</v>
      </c>
    </row>
    <row r="133" spans="1:15" x14ac:dyDescent="0.35">
      <c r="A133" s="5">
        <v>737961</v>
      </c>
      <c r="B133" s="5">
        <v>936</v>
      </c>
      <c r="C133" s="5">
        <v>109706</v>
      </c>
      <c r="D133" s="1" t="s">
        <v>11</v>
      </c>
      <c r="E133" s="1" t="s">
        <v>16</v>
      </c>
      <c r="F133" s="5">
        <v>23</v>
      </c>
      <c r="G133" s="5">
        <v>523</v>
      </c>
      <c r="H133" s="5">
        <v>0</v>
      </c>
      <c r="I133" s="1">
        <v>0</v>
      </c>
      <c r="J133" s="5">
        <v>1</v>
      </c>
      <c r="K133" s="5">
        <v>0</v>
      </c>
      <c r="L133" s="1">
        <v>0</v>
      </c>
      <c r="M133" s="1">
        <v>0</v>
      </c>
      <c r="N133" s="14">
        <v>0</v>
      </c>
      <c r="O133" s="1">
        <v>0</v>
      </c>
    </row>
    <row r="134" spans="1:15" x14ac:dyDescent="0.35">
      <c r="A134" s="5">
        <v>737995</v>
      </c>
      <c r="B134" s="5">
        <v>936</v>
      </c>
      <c r="C134" s="5">
        <v>109714</v>
      </c>
      <c r="D134" s="1" t="s">
        <v>11</v>
      </c>
      <c r="E134" s="1" t="s">
        <v>16</v>
      </c>
      <c r="F134" s="5">
        <v>26</v>
      </c>
      <c r="G134" s="5">
        <v>1873</v>
      </c>
      <c r="H134" s="5">
        <v>0</v>
      </c>
      <c r="I134" s="1">
        <v>0</v>
      </c>
      <c r="J134" s="5">
        <v>1</v>
      </c>
      <c r="K134" s="5">
        <v>0</v>
      </c>
      <c r="L134" s="1">
        <v>0</v>
      </c>
      <c r="M134" s="1">
        <v>0</v>
      </c>
      <c r="N134" s="14">
        <v>0</v>
      </c>
      <c r="O134" s="1">
        <v>0</v>
      </c>
    </row>
    <row r="135" spans="1:15" x14ac:dyDescent="0.35">
      <c r="A135" s="5">
        <v>738006</v>
      </c>
      <c r="B135" s="5">
        <v>936</v>
      </c>
      <c r="C135" s="5">
        <v>109717</v>
      </c>
      <c r="D135" s="1" t="s">
        <v>11</v>
      </c>
      <c r="E135" s="1" t="s">
        <v>16</v>
      </c>
      <c r="F135" s="5">
        <v>27</v>
      </c>
      <c r="G135" s="5">
        <v>34740</v>
      </c>
      <c r="H135" s="5">
        <v>7</v>
      </c>
      <c r="I135" s="4">
        <v>13.41000009</v>
      </c>
      <c r="J135" s="5">
        <v>1</v>
      </c>
      <c r="K135" s="5">
        <v>1</v>
      </c>
      <c r="L135" s="4">
        <v>14.285714285714285</v>
      </c>
      <c r="M135" s="4">
        <v>13.41000009</v>
      </c>
      <c r="N135" s="14">
        <v>2.0149683362118594E-2</v>
      </c>
      <c r="O135" s="4">
        <v>0.38601036528497407</v>
      </c>
    </row>
    <row r="136" spans="1:15" x14ac:dyDescent="0.35">
      <c r="A136" s="5">
        <v>738067</v>
      </c>
      <c r="B136" s="5">
        <v>936</v>
      </c>
      <c r="C136" s="5">
        <v>109731</v>
      </c>
      <c r="D136" s="1" t="s">
        <v>11</v>
      </c>
      <c r="E136" s="1" t="s">
        <v>16</v>
      </c>
      <c r="F136" s="5">
        <v>32</v>
      </c>
      <c r="G136" s="5">
        <v>658</v>
      </c>
      <c r="H136" s="5">
        <v>0</v>
      </c>
      <c r="I136" s="1">
        <v>0</v>
      </c>
      <c r="J136" s="5">
        <v>1</v>
      </c>
      <c r="K136" s="5">
        <v>0</v>
      </c>
      <c r="L136" s="1">
        <v>0</v>
      </c>
      <c r="M136" s="1">
        <v>0</v>
      </c>
      <c r="N136" s="14">
        <v>0</v>
      </c>
      <c r="O136" s="1">
        <v>0</v>
      </c>
    </row>
    <row r="137" spans="1:15" x14ac:dyDescent="0.35">
      <c r="A137" s="5">
        <v>738098</v>
      </c>
      <c r="B137" s="5">
        <v>936</v>
      </c>
      <c r="C137" s="5">
        <v>109738</v>
      </c>
      <c r="D137" s="1" t="s">
        <v>11</v>
      </c>
      <c r="E137" s="1" t="s">
        <v>16</v>
      </c>
      <c r="F137" s="5">
        <v>64</v>
      </c>
      <c r="G137" s="5">
        <v>1539</v>
      </c>
      <c r="H137" s="5">
        <v>0</v>
      </c>
      <c r="I137" s="1">
        <v>0</v>
      </c>
      <c r="J137" s="5">
        <v>1</v>
      </c>
      <c r="K137" s="5">
        <v>0</v>
      </c>
      <c r="L137" s="1">
        <v>0</v>
      </c>
      <c r="M137" s="1">
        <v>0</v>
      </c>
      <c r="N137" s="14">
        <v>0</v>
      </c>
      <c r="O137" s="1">
        <v>0</v>
      </c>
    </row>
    <row r="138" spans="1:15" x14ac:dyDescent="0.35">
      <c r="A138" s="5">
        <v>738307</v>
      </c>
      <c r="B138" s="5">
        <v>936</v>
      </c>
      <c r="C138" s="5">
        <v>109788</v>
      </c>
      <c r="D138" s="1" t="s">
        <v>13</v>
      </c>
      <c r="E138" s="1" t="s">
        <v>16</v>
      </c>
      <c r="F138" s="5">
        <v>31</v>
      </c>
      <c r="G138" s="5">
        <v>3010</v>
      </c>
      <c r="H138" s="5">
        <v>1</v>
      </c>
      <c r="I138" s="4">
        <v>0.86000001400000003</v>
      </c>
      <c r="J138" s="5">
        <v>1</v>
      </c>
      <c r="K138" s="5">
        <v>1</v>
      </c>
      <c r="L138" s="1">
        <v>100</v>
      </c>
      <c r="M138" s="4">
        <v>0.86000001400000003</v>
      </c>
      <c r="N138" s="14">
        <v>3.3222591362126248E-2</v>
      </c>
      <c r="O138" s="4">
        <v>0.28571429036544849</v>
      </c>
    </row>
    <row r="139" spans="1:15" x14ac:dyDescent="0.35">
      <c r="A139" s="5">
        <v>738389</v>
      </c>
      <c r="B139" s="5">
        <v>936</v>
      </c>
      <c r="C139" s="5">
        <v>109808</v>
      </c>
      <c r="D139" s="1" t="s">
        <v>14</v>
      </c>
      <c r="E139" s="1" t="s">
        <v>16</v>
      </c>
      <c r="F139" s="5">
        <v>10</v>
      </c>
      <c r="G139" s="5">
        <v>27081</v>
      </c>
      <c r="H139" s="5">
        <v>9</v>
      </c>
      <c r="I139" s="4">
        <v>10.77000046</v>
      </c>
      <c r="J139" s="5">
        <v>1</v>
      </c>
      <c r="K139" s="5">
        <v>1</v>
      </c>
      <c r="L139" s="4">
        <v>11.111111111111111</v>
      </c>
      <c r="M139" s="4">
        <v>10.77000046</v>
      </c>
      <c r="N139" s="14">
        <v>3.3233632436025257E-2</v>
      </c>
      <c r="O139" s="4">
        <v>0.39769581847051438</v>
      </c>
    </row>
    <row r="140" spans="1:15" x14ac:dyDescent="0.35">
      <c r="A140" s="5">
        <v>738408</v>
      </c>
      <c r="B140" s="5">
        <v>936</v>
      </c>
      <c r="C140" s="5">
        <v>109813</v>
      </c>
      <c r="D140" s="1" t="s">
        <v>14</v>
      </c>
      <c r="E140" s="1" t="s">
        <v>16</v>
      </c>
      <c r="F140" s="5">
        <v>16</v>
      </c>
      <c r="G140" s="5">
        <v>20233</v>
      </c>
      <c r="H140" s="5">
        <v>4</v>
      </c>
      <c r="I140" s="4">
        <v>5.5900001530000001</v>
      </c>
      <c r="J140" s="5">
        <v>3</v>
      </c>
      <c r="K140" s="5">
        <v>0</v>
      </c>
      <c r="L140" s="1">
        <v>0</v>
      </c>
      <c r="M140" s="1">
        <v>0</v>
      </c>
      <c r="N140" s="14">
        <v>1.9769683190826868E-2</v>
      </c>
      <c r="O140" s="4">
        <v>0.27628133015370931</v>
      </c>
    </row>
    <row r="141" spans="1:15" x14ac:dyDescent="0.35">
      <c r="A141" s="5">
        <v>738413</v>
      </c>
      <c r="B141" s="5">
        <v>936</v>
      </c>
      <c r="C141" s="5">
        <v>109813</v>
      </c>
      <c r="D141" s="1" t="s">
        <v>14</v>
      </c>
      <c r="E141" s="1" t="s">
        <v>16</v>
      </c>
      <c r="F141" s="5">
        <v>16</v>
      </c>
      <c r="G141" s="5">
        <v>147159</v>
      </c>
      <c r="H141" s="5">
        <v>36</v>
      </c>
      <c r="I141" s="4">
        <v>58.160000439999997</v>
      </c>
      <c r="J141" s="5">
        <v>3</v>
      </c>
      <c r="K141" s="5">
        <v>1</v>
      </c>
      <c r="L141" s="4">
        <v>2.7777777777777777</v>
      </c>
      <c r="M141" s="4">
        <v>58.160000439999997</v>
      </c>
      <c r="N141" s="14">
        <v>2.4463335575805763E-2</v>
      </c>
      <c r="O141" s="4">
        <v>0.39521877995909188</v>
      </c>
    </row>
    <row r="142" spans="1:15" x14ac:dyDescent="0.35">
      <c r="A142" s="5">
        <v>738423</v>
      </c>
      <c r="B142" s="5">
        <v>936</v>
      </c>
      <c r="C142" s="5">
        <v>109816</v>
      </c>
      <c r="D142" s="1" t="s">
        <v>14</v>
      </c>
      <c r="E142" s="1" t="s">
        <v>16</v>
      </c>
      <c r="F142" s="5">
        <v>18</v>
      </c>
      <c r="G142" s="5">
        <v>21664</v>
      </c>
      <c r="H142" s="5">
        <v>7</v>
      </c>
      <c r="I142" s="4">
        <v>10.61999977</v>
      </c>
      <c r="J142" s="5">
        <v>1</v>
      </c>
      <c r="K142" s="5">
        <v>1</v>
      </c>
      <c r="L142" s="4">
        <v>14.285714285714285</v>
      </c>
      <c r="M142" s="4">
        <v>10.61999977</v>
      </c>
      <c r="N142" s="14">
        <v>3.2311669128508122E-2</v>
      </c>
      <c r="O142" s="4">
        <v>0.49021416959010333</v>
      </c>
    </row>
    <row r="143" spans="1:15" x14ac:dyDescent="0.35">
      <c r="A143" s="5">
        <v>738436</v>
      </c>
      <c r="B143" s="5">
        <v>936</v>
      </c>
      <c r="C143" s="5">
        <v>109820</v>
      </c>
      <c r="D143" s="1" t="s">
        <v>14</v>
      </c>
      <c r="E143" s="1" t="s">
        <v>16</v>
      </c>
      <c r="F143" s="5">
        <v>19</v>
      </c>
      <c r="G143" s="5">
        <v>9112</v>
      </c>
      <c r="H143" s="5">
        <v>4</v>
      </c>
      <c r="I143" s="4">
        <v>5.4600000380000004</v>
      </c>
      <c r="J143" s="5">
        <v>1</v>
      </c>
      <c r="K143" s="5">
        <v>1</v>
      </c>
      <c r="L143" s="1">
        <v>25</v>
      </c>
      <c r="M143" s="4">
        <v>5.4600000380000004</v>
      </c>
      <c r="N143" s="14">
        <v>4.3898156277436345E-2</v>
      </c>
      <c r="O143" s="4">
        <v>0.59920983735733102</v>
      </c>
    </row>
    <row r="144" spans="1:15" x14ac:dyDescent="0.35">
      <c r="A144" s="5">
        <v>738463</v>
      </c>
      <c r="B144" s="5">
        <v>936</v>
      </c>
      <c r="C144" s="5">
        <v>109826</v>
      </c>
      <c r="D144" s="1" t="s">
        <v>14</v>
      </c>
      <c r="E144" s="1" t="s">
        <v>16</v>
      </c>
      <c r="F144" s="5">
        <v>21</v>
      </c>
      <c r="G144" s="5">
        <v>542</v>
      </c>
      <c r="H144" s="5">
        <v>0</v>
      </c>
      <c r="I144" s="1">
        <v>0</v>
      </c>
      <c r="J144" s="5">
        <v>1</v>
      </c>
      <c r="K144" s="5">
        <v>0</v>
      </c>
      <c r="L144" s="1">
        <v>0</v>
      </c>
      <c r="M144" s="1">
        <v>0</v>
      </c>
      <c r="N144" s="14">
        <v>0</v>
      </c>
      <c r="O144" s="1">
        <v>0</v>
      </c>
    </row>
    <row r="145" spans="1:15" x14ac:dyDescent="0.35">
      <c r="A145" s="5">
        <v>738528</v>
      </c>
      <c r="B145" s="5">
        <v>936</v>
      </c>
      <c r="C145" s="5">
        <v>109839</v>
      </c>
      <c r="D145" s="1" t="s">
        <v>14</v>
      </c>
      <c r="E145" s="1" t="s">
        <v>16</v>
      </c>
      <c r="F145" s="5">
        <v>30</v>
      </c>
      <c r="G145" s="5">
        <v>402</v>
      </c>
      <c r="H145" s="5">
        <v>0</v>
      </c>
      <c r="I145" s="1">
        <v>0</v>
      </c>
      <c r="J145" s="5">
        <v>1</v>
      </c>
      <c r="K145" s="5">
        <v>1</v>
      </c>
      <c r="L145" s="1">
        <v>0</v>
      </c>
      <c r="M145" s="1">
        <v>0</v>
      </c>
      <c r="N145" s="14">
        <v>0</v>
      </c>
      <c r="O145" s="1">
        <v>0</v>
      </c>
    </row>
    <row r="146" spans="1:15" x14ac:dyDescent="0.35">
      <c r="A146" s="5">
        <v>738560</v>
      </c>
      <c r="B146" s="5">
        <v>936</v>
      </c>
      <c r="C146" s="5">
        <v>109844</v>
      </c>
      <c r="D146" s="1" t="s">
        <v>14</v>
      </c>
      <c r="E146" s="1" t="s">
        <v>16</v>
      </c>
      <c r="F146" s="5">
        <v>64</v>
      </c>
      <c r="G146" s="5">
        <v>1338</v>
      </c>
      <c r="H146" s="5">
        <v>0</v>
      </c>
      <c r="I146" s="1">
        <v>0</v>
      </c>
      <c r="J146" s="5">
        <v>1</v>
      </c>
      <c r="K146" s="5">
        <v>0</v>
      </c>
      <c r="L146" s="1">
        <v>0</v>
      </c>
      <c r="M146" s="1">
        <v>0</v>
      </c>
      <c r="N146" s="14">
        <v>0</v>
      </c>
      <c r="O146" s="1">
        <v>0</v>
      </c>
    </row>
    <row r="147" spans="1:15" x14ac:dyDescent="0.35">
      <c r="A147" s="5">
        <v>738582</v>
      </c>
      <c r="B147" s="5">
        <v>936</v>
      </c>
      <c r="C147" s="5">
        <v>109848</v>
      </c>
      <c r="D147" s="1" t="s">
        <v>15</v>
      </c>
      <c r="E147" s="1" t="s">
        <v>16</v>
      </c>
      <c r="F147" s="5">
        <v>10</v>
      </c>
      <c r="G147" s="5">
        <v>46150</v>
      </c>
      <c r="H147" s="5">
        <v>15</v>
      </c>
      <c r="I147" s="4">
        <v>20.17999983</v>
      </c>
      <c r="J147" s="5">
        <v>1</v>
      </c>
      <c r="K147" s="5">
        <v>1</v>
      </c>
      <c r="L147" s="4">
        <v>6.666666666666667</v>
      </c>
      <c r="M147" s="4">
        <v>20.17999983</v>
      </c>
      <c r="N147" s="14">
        <v>3.2502708559046592E-2</v>
      </c>
      <c r="O147" s="4">
        <v>0.43726976879739976</v>
      </c>
    </row>
    <row r="148" spans="1:15" x14ac:dyDescent="0.35">
      <c r="A148" s="5">
        <v>738592</v>
      </c>
      <c r="B148" s="5">
        <v>936</v>
      </c>
      <c r="C148" s="5">
        <v>109850</v>
      </c>
      <c r="D148" s="1" t="s">
        <v>15</v>
      </c>
      <c r="E148" s="1" t="s">
        <v>16</v>
      </c>
      <c r="F148" s="5">
        <v>16</v>
      </c>
      <c r="G148" s="5">
        <v>493821</v>
      </c>
      <c r="H148" s="5">
        <v>116</v>
      </c>
      <c r="I148" s="4">
        <v>176.37999769999999</v>
      </c>
      <c r="J148" s="5">
        <v>4</v>
      </c>
      <c r="K148" s="5">
        <v>1</v>
      </c>
      <c r="L148" s="4">
        <v>0.86206896551724133</v>
      </c>
      <c r="M148" s="4">
        <v>176.37999769999999</v>
      </c>
      <c r="N148" s="14">
        <v>2.349029304140569E-2</v>
      </c>
      <c r="O148" s="4">
        <v>0.3571739510875398</v>
      </c>
    </row>
    <row r="149" spans="1:15" x14ac:dyDescent="0.35">
      <c r="A149" s="5">
        <v>738593</v>
      </c>
      <c r="B149" s="5">
        <v>936</v>
      </c>
      <c r="C149" s="5">
        <v>109850</v>
      </c>
      <c r="D149" s="1" t="s">
        <v>15</v>
      </c>
      <c r="E149" s="1" t="s">
        <v>16</v>
      </c>
      <c r="F149" s="5">
        <v>16</v>
      </c>
      <c r="G149" s="5">
        <v>92011</v>
      </c>
      <c r="H149" s="5">
        <v>27</v>
      </c>
      <c r="I149" s="4">
        <v>34.390000460000003</v>
      </c>
      <c r="J149" s="5">
        <v>2</v>
      </c>
      <c r="K149" s="5">
        <v>1</v>
      </c>
      <c r="L149" s="4">
        <v>3.7037037037037033</v>
      </c>
      <c r="M149" s="4">
        <v>34.390000460000003</v>
      </c>
      <c r="N149" s="14">
        <v>2.9344317527252174E-2</v>
      </c>
      <c r="O149" s="4">
        <v>0.37375966417058837</v>
      </c>
    </row>
    <row r="150" spans="1:15" x14ac:dyDescent="0.35">
      <c r="A150" s="5">
        <v>738598</v>
      </c>
      <c r="B150" s="5">
        <v>936</v>
      </c>
      <c r="C150" s="5">
        <v>109851</v>
      </c>
      <c r="D150" s="1" t="s">
        <v>15</v>
      </c>
      <c r="E150" s="1" t="s">
        <v>16</v>
      </c>
      <c r="F150" s="5">
        <v>18</v>
      </c>
      <c r="G150" s="5">
        <v>12956</v>
      </c>
      <c r="H150" s="5">
        <v>4</v>
      </c>
      <c r="I150" s="4">
        <v>5.4900000100000002</v>
      </c>
      <c r="J150" s="5">
        <v>1</v>
      </c>
      <c r="K150" s="5">
        <v>1</v>
      </c>
      <c r="L150" s="1">
        <v>25</v>
      </c>
      <c r="M150" s="4">
        <v>5.4900000100000002</v>
      </c>
      <c r="N150" s="14">
        <v>3.0873726458783574E-2</v>
      </c>
      <c r="O150" s="4">
        <v>0.42374189641864773</v>
      </c>
    </row>
    <row r="151" spans="1:15" x14ac:dyDescent="0.35">
      <c r="A151" s="5">
        <v>738606</v>
      </c>
      <c r="B151" s="5">
        <v>936</v>
      </c>
      <c r="C151" s="5">
        <v>109852</v>
      </c>
      <c r="D151" s="1" t="s">
        <v>15</v>
      </c>
      <c r="E151" s="1" t="s">
        <v>16</v>
      </c>
      <c r="F151" s="5">
        <v>19</v>
      </c>
      <c r="G151" s="5">
        <v>529</v>
      </c>
      <c r="H151" s="5">
        <v>0</v>
      </c>
      <c r="I151" s="1">
        <v>0</v>
      </c>
      <c r="J151" s="5">
        <v>1</v>
      </c>
      <c r="K151" s="5">
        <v>0</v>
      </c>
      <c r="L151" s="1">
        <v>0</v>
      </c>
      <c r="M151" s="1">
        <v>0</v>
      </c>
      <c r="N151" s="14">
        <v>0</v>
      </c>
      <c r="O151" s="1">
        <v>0</v>
      </c>
    </row>
    <row r="152" spans="1:15" x14ac:dyDescent="0.35">
      <c r="A152" s="5">
        <v>738637</v>
      </c>
      <c r="B152" s="5">
        <v>936</v>
      </c>
      <c r="C152" s="5">
        <v>109857</v>
      </c>
      <c r="D152" s="1" t="s">
        <v>15</v>
      </c>
      <c r="E152" s="1" t="s">
        <v>16</v>
      </c>
      <c r="F152" s="5">
        <v>24</v>
      </c>
      <c r="G152" s="5">
        <v>944</v>
      </c>
      <c r="H152" s="5">
        <v>1</v>
      </c>
      <c r="I152" s="4">
        <v>1.4199999569999999</v>
      </c>
      <c r="J152" s="5">
        <v>1</v>
      </c>
      <c r="K152" s="5">
        <v>0</v>
      </c>
      <c r="L152" s="1">
        <v>0</v>
      </c>
      <c r="M152" s="1">
        <v>0</v>
      </c>
      <c r="N152" s="14">
        <v>0.1059322033898305</v>
      </c>
      <c r="O152" s="4">
        <v>1.5042372425847457</v>
      </c>
    </row>
    <row r="153" spans="1:15" x14ac:dyDescent="0.35">
      <c r="A153" s="5">
        <v>738648</v>
      </c>
      <c r="B153" s="5">
        <v>936</v>
      </c>
      <c r="C153" s="5">
        <v>109859</v>
      </c>
      <c r="D153" s="1" t="s">
        <v>15</v>
      </c>
      <c r="E153" s="1" t="s">
        <v>16</v>
      </c>
      <c r="F153" s="5">
        <v>26</v>
      </c>
      <c r="G153" s="5">
        <v>111090</v>
      </c>
      <c r="H153" s="5">
        <v>38</v>
      </c>
      <c r="I153" s="4">
        <v>51.97000027</v>
      </c>
      <c r="J153" s="5">
        <v>5</v>
      </c>
      <c r="K153" s="5">
        <v>1</v>
      </c>
      <c r="L153" s="4">
        <v>2.6315789473684208</v>
      </c>
      <c r="M153" s="4">
        <v>51.97000027</v>
      </c>
      <c r="N153" s="14">
        <v>3.4206499234854623E-2</v>
      </c>
      <c r="O153" s="4">
        <v>0.46781888801872357</v>
      </c>
    </row>
    <row r="154" spans="1:15" x14ac:dyDescent="0.35">
      <c r="A154" s="5">
        <v>747212</v>
      </c>
      <c r="B154" s="5">
        <v>936</v>
      </c>
      <c r="C154" s="5">
        <v>110836</v>
      </c>
      <c r="D154" s="1" t="s">
        <v>11</v>
      </c>
      <c r="E154" s="1" t="s">
        <v>12</v>
      </c>
      <c r="F154" s="5">
        <v>10</v>
      </c>
      <c r="G154" s="5">
        <v>7208</v>
      </c>
      <c r="H154" s="5">
        <v>2</v>
      </c>
      <c r="I154" s="4">
        <v>3.1900000569999998</v>
      </c>
      <c r="J154" s="5">
        <v>1</v>
      </c>
      <c r="K154" s="5">
        <v>0</v>
      </c>
      <c r="L154" s="1">
        <v>0</v>
      </c>
      <c r="M154" s="1">
        <v>0</v>
      </c>
      <c r="N154" s="14">
        <v>2.774694783573807E-2</v>
      </c>
      <c r="O154" s="4">
        <v>0.44256382588790233</v>
      </c>
    </row>
    <row r="155" spans="1:15" x14ac:dyDescent="0.35">
      <c r="A155" s="5">
        <v>747213</v>
      </c>
      <c r="B155" s="5">
        <v>936</v>
      </c>
      <c r="C155" s="5">
        <v>110836</v>
      </c>
      <c r="D155" s="1" t="s">
        <v>11</v>
      </c>
      <c r="E155" s="1" t="s">
        <v>12</v>
      </c>
      <c r="F155" s="5">
        <v>10</v>
      </c>
      <c r="G155" s="5">
        <v>1746</v>
      </c>
      <c r="H155" s="5">
        <v>0</v>
      </c>
      <c r="I155" s="1">
        <v>0</v>
      </c>
      <c r="J155" s="5">
        <v>1</v>
      </c>
      <c r="K155" s="5">
        <v>0</v>
      </c>
      <c r="L155" s="1">
        <v>0</v>
      </c>
      <c r="M155" s="1">
        <v>0</v>
      </c>
      <c r="N155" s="14">
        <v>0</v>
      </c>
      <c r="O155" s="1">
        <v>0</v>
      </c>
    </row>
    <row r="156" spans="1:15" x14ac:dyDescent="0.35">
      <c r="A156" s="5">
        <v>747220</v>
      </c>
      <c r="B156" s="5">
        <v>936</v>
      </c>
      <c r="C156" s="5">
        <v>110837</v>
      </c>
      <c r="D156" s="1" t="s">
        <v>11</v>
      </c>
      <c r="E156" s="1" t="s">
        <v>12</v>
      </c>
      <c r="F156" s="5">
        <v>15</v>
      </c>
      <c r="G156" s="5">
        <v>2474</v>
      </c>
      <c r="H156" s="5">
        <v>0</v>
      </c>
      <c r="I156" s="1">
        <v>0</v>
      </c>
      <c r="J156" s="5">
        <v>2</v>
      </c>
      <c r="K156" s="5">
        <v>2</v>
      </c>
      <c r="L156" s="1">
        <v>0</v>
      </c>
      <c r="M156" s="1">
        <v>0</v>
      </c>
      <c r="N156" s="14">
        <v>0</v>
      </c>
      <c r="O156" s="1">
        <v>0</v>
      </c>
    </row>
    <row r="157" spans="1:15" x14ac:dyDescent="0.35">
      <c r="A157" s="5">
        <v>747222</v>
      </c>
      <c r="B157" s="5">
        <v>936</v>
      </c>
      <c r="C157" s="5">
        <v>110838</v>
      </c>
      <c r="D157" s="1" t="s">
        <v>11</v>
      </c>
      <c r="E157" s="1" t="s">
        <v>12</v>
      </c>
      <c r="F157" s="5">
        <v>16</v>
      </c>
      <c r="G157" s="5">
        <v>12489</v>
      </c>
      <c r="H157" s="5">
        <v>2</v>
      </c>
      <c r="I157" s="4">
        <v>1.960000038</v>
      </c>
      <c r="J157" s="5">
        <v>1</v>
      </c>
      <c r="K157" s="5">
        <v>0</v>
      </c>
      <c r="L157" s="1">
        <v>0</v>
      </c>
      <c r="M157" s="1">
        <v>0</v>
      </c>
      <c r="N157" s="14">
        <v>1.6014092401313153E-2</v>
      </c>
      <c r="O157" s="4">
        <v>0.15693810857554646</v>
      </c>
    </row>
    <row r="158" spans="1:15" x14ac:dyDescent="0.35">
      <c r="A158" s="5">
        <v>747223</v>
      </c>
      <c r="B158" s="5">
        <v>936</v>
      </c>
      <c r="C158" s="5">
        <v>110838</v>
      </c>
      <c r="D158" s="1" t="s">
        <v>11</v>
      </c>
      <c r="E158" s="1" t="s">
        <v>12</v>
      </c>
      <c r="F158" s="5">
        <v>16</v>
      </c>
      <c r="G158" s="5">
        <v>8032</v>
      </c>
      <c r="H158" s="5">
        <v>1</v>
      </c>
      <c r="I158" s="4">
        <v>0.60000002399999997</v>
      </c>
      <c r="J158" s="5">
        <v>2</v>
      </c>
      <c r="K158" s="5">
        <v>0</v>
      </c>
      <c r="L158" s="1">
        <v>0</v>
      </c>
      <c r="M158" s="1">
        <v>0</v>
      </c>
      <c r="N158" s="14">
        <v>1.245019920318725E-2</v>
      </c>
      <c r="O158" s="4">
        <v>7.4701198207171318E-2</v>
      </c>
    </row>
    <row r="159" spans="1:15" x14ac:dyDescent="0.35">
      <c r="A159" s="5">
        <v>747248</v>
      </c>
      <c r="B159" s="5">
        <v>936</v>
      </c>
      <c r="C159" s="5">
        <v>110842</v>
      </c>
      <c r="D159" s="1" t="s">
        <v>11</v>
      </c>
      <c r="E159" s="1" t="s">
        <v>12</v>
      </c>
      <c r="F159" s="5">
        <v>21</v>
      </c>
      <c r="G159" s="5">
        <v>472</v>
      </c>
      <c r="H159" s="5">
        <v>0</v>
      </c>
      <c r="I159" s="1">
        <v>0</v>
      </c>
      <c r="J159" s="5">
        <v>1</v>
      </c>
      <c r="K159" s="5">
        <v>1</v>
      </c>
      <c r="L159" s="1">
        <v>0</v>
      </c>
      <c r="M159" s="1">
        <v>0</v>
      </c>
      <c r="N159" s="14">
        <v>0</v>
      </c>
      <c r="O159" s="1">
        <v>0</v>
      </c>
    </row>
    <row r="160" spans="1:15" x14ac:dyDescent="0.35">
      <c r="A160" s="5">
        <v>747332</v>
      </c>
      <c r="B160" s="5">
        <v>936</v>
      </c>
      <c r="C160" s="5">
        <v>110856</v>
      </c>
      <c r="D160" s="1" t="s">
        <v>11</v>
      </c>
      <c r="E160" s="1" t="s">
        <v>12</v>
      </c>
      <c r="F160" s="5">
        <v>64</v>
      </c>
      <c r="G160" s="5">
        <v>792</v>
      </c>
      <c r="H160" s="5">
        <v>0</v>
      </c>
      <c r="I160" s="1">
        <v>0</v>
      </c>
      <c r="J160" s="5">
        <v>1</v>
      </c>
      <c r="K160" s="5">
        <v>1</v>
      </c>
      <c r="L160" s="1">
        <v>0</v>
      </c>
      <c r="M160" s="1">
        <v>0</v>
      </c>
      <c r="N160" s="14">
        <v>0</v>
      </c>
      <c r="O160" s="1">
        <v>0</v>
      </c>
    </row>
    <row r="161" spans="1:15" x14ac:dyDescent="0.35">
      <c r="A161" s="5">
        <v>747362</v>
      </c>
      <c r="B161" s="5">
        <v>936</v>
      </c>
      <c r="C161" s="5">
        <v>110861</v>
      </c>
      <c r="D161" s="1" t="s">
        <v>13</v>
      </c>
      <c r="E161" s="1" t="s">
        <v>12</v>
      </c>
      <c r="F161" s="5">
        <v>15</v>
      </c>
      <c r="G161" s="5">
        <v>4607</v>
      </c>
      <c r="H161" s="5">
        <v>1</v>
      </c>
      <c r="I161" s="4">
        <v>1.1499999759999999</v>
      </c>
      <c r="J161" s="5">
        <v>1</v>
      </c>
      <c r="K161" s="5">
        <v>1</v>
      </c>
      <c r="L161" s="1">
        <v>100</v>
      </c>
      <c r="M161" s="4">
        <v>1.1499999759999999</v>
      </c>
      <c r="N161" s="14">
        <v>2.1706099413935316E-2</v>
      </c>
      <c r="O161" s="4">
        <v>0.24962013805079225</v>
      </c>
    </row>
    <row r="162" spans="1:15" x14ac:dyDescent="0.35">
      <c r="A162" s="5">
        <v>747369</v>
      </c>
      <c r="B162" s="5">
        <v>936</v>
      </c>
      <c r="C162" s="5">
        <v>110862</v>
      </c>
      <c r="D162" s="1" t="s">
        <v>13</v>
      </c>
      <c r="E162" s="1" t="s">
        <v>12</v>
      </c>
      <c r="F162" s="5">
        <v>16</v>
      </c>
      <c r="G162" s="5">
        <v>13355</v>
      </c>
      <c r="H162" s="5">
        <v>2</v>
      </c>
      <c r="I162" s="4">
        <v>3.1800000669999999</v>
      </c>
      <c r="J162" s="5">
        <v>1</v>
      </c>
      <c r="K162" s="5">
        <v>1</v>
      </c>
      <c r="L162" s="1">
        <v>50</v>
      </c>
      <c r="M162" s="4">
        <v>3.1800000669999999</v>
      </c>
      <c r="N162" s="14">
        <v>1.4975664545114188E-2</v>
      </c>
      <c r="O162" s="4">
        <v>0.23811307128416323</v>
      </c>
    </row>
    <row r="163" spans="1:15" x14ac:dyDescent="0.35">
      <c r="A163" s="5">
        <v>747370</v>
      </c>
      <c r="B163" s="5">
        <v>936</v>
      </c>
      <c r="C163" s="5">
        <v>110862</v>
      </c>
      <c r="D163" s="1" t="s">
        <v>13</v>
      </c>
      <c r="E163" s="1" t="s">
        <v>12</v>
      </c>
      <c r="F163" s="5">
        <v>16</v>
      </c>
      <c r="G163" s="5">
        <v>2936</v>
      </c>
      <c r="H163" s="5">
        <v>0</v>
      </c>
      <c r="I163" s="1">
        <v>0</v>
      </c>
      <c r="J163" s="5">
        <v>1</v>
      </c>
      <c r="K163" s="5">
        <v>0</v>
      </c>
      <c r="L163" s="1">
        <v>0</v>
      </c>
      <c r="M163" s="1">
        <v>0</v>
      </c>
      <c r="N163" s="14">
        <v>0</v>
      </c>
      <c r="O163" s="1">
        <v>0</v>
      </c>
    </row>
    <row r="164" spans="1:15" x14ac:dyDescent="0.35">
      <c r="A164" s="5">
        <v>747401</v>
      </c>
      <c r="B164" s="5">
        <v>936</v>
      </c>
      <c r="C164" s="5">
        <v>110867</v>
      </c>
      <c r="D164" s="1" t="s">
        <v>13</v>
      </c>
      <c r="E164" s="1" t="s">
        <v>12</v>
      </c>
      <c r="F164" s="5">
        <v>22</v>
      </c>
      <c r="G164" s="5">
        <v>2793</v>
      </c>
      <c r="H164" s="5">
        <v>1</v>
      </c>
      <c r="I164" s="4">
        <v>0.980000019</v>
      </c>
      <c r="J164" s="5">
        <v>1</v>
      </c>
      <c r="K164" s="5">
        <v>1</v>
      </c>
      <c r="L164" s="1">
        <v>100</v>
      </c>
      <c r="M164" s="4">
        <v>0.980000019</v>
      </c>
      <c r="N164" s="14">
        <v>3.5803795202291447E-2</v>
      </c>
      <c r="O164" s="4">
        <v>0.35087719978517723</v>
      </c>
    </row>
    <row r="165" spans="1:15" x14ac:dyDescent="0.35">
      <c r="A165" s="5">
        <v>747435</v>
      </c>
      <c r="B165" s="5">
        <v>936</v>
      </c>
      <c r="C165" s="5">
        <v>110873</v>
      </c>
      <c r="D165" s="1" t="s">
        <v>13</v>
      </c>
      <c r="E165" s="1" t="s">
        <v>12</v>
      </c>
      <c r="F165" s="5">
        <v>28</v>
      </c>
      <c r="G165" s="5">
        <v>1032</v>
      </c>
      <c r="H165" s="5">
        <v>0</v>
      </c>
      <c r="I165" s="1">
        <v>0</v>
      </c>
      <c r="J165" s="5">
        <v>1</v>
      </c>
      <c r="K165" s="5">
        <v>0</v>
      </c>
      <c r="L165" s="1">
        <v>0</v>
      </c>
      <c r="M165" s="1">
        <v>0</v>
      </c>
      <c r="N165" s="14">
        <v>0</v>
      </c>
      <c r="O165" s="1">
        <v>0</v>
      </c>
    </row>
    <row r="166" spans="1:15" x14ac:dyDescent="0.35">
      <c r="A166" s="5">
        <v>747439</v>
      </c>
      <c r="B166" s="5">
        <v>936</v>
      </c>
      <c r="C166" s="5">
        <v>110874</v>
      </c>
      <c r="D166" s="1" t="s">
        <v>13</v>
      </c>
      <c r="E166" s="1" t="s">
        <v>12</v>
      </c>
      <c r="F166" s="5">
        <v>29</v>
      </c>
      <c r="G166" s="5">
        <v>1662</v>
      </c>
      <c r="H166" s="5">
        <v>0</v>
      </c>
      <c r="I166" s="1">
        <v>0</v>
      </c>
      <c r="J166" s="5">
        <v>1</v>
      </c>
      <c r="K166" s="5">
        <v>1</v>
      </c>
      <c r="L166" s="1">
        <v>0</v>
      </c>
      <c r="M166" s="1">
        <v>0</v>
      </c>
      <c r="N166" s="14">
        <v>0</v>
      </c>
      <c r="O166" s="1">
        <v>0</v>
      </c>
    </row>
    <row r="167" spans="1:15" x14ac:dyDescent="0.35">
      <c r="A167" s="5">
        <v>747489</v>
      </c>
      <c r="B167" s="5">
        <v>936</v>
      </c>
      <c r="C167" s="5">
        <v>110882</v>
      </c>
      <c r="D167" s="1" t="s">
        <v>14</v>
      </c>
      <c r="E167" s="1" t="s">
        <v>12</v>
      </c>
      <c r="F167" s="5">
        <v>2</v>
      </c>
      <c r="G167" s="5">
        <v>4016</v>
      </c>
      <c r="H167" s="5">
        <v>2</v>
      </c>
      <c r="I167" s="4">
        <v>1.480000049</v>
      </c>
      <c r="J167" s="5">
        <v>1</v>
      </c>
      <c r="K167" s="5">
        <v>1</v>
      </c>
      <c r="L167" s="1">
        <v>50</v>
      </c>
      <c r="M167" s="4">
        <v>1.480000049</v>
      </c>
      <c r="N167" s="14">
        <v>4.9800796812749001E-2</v>
      </c>
      <c r="O167" s="4">
        <v>0.36852590861553786</v>
      </c>
    </row>
    <row r="168" spans="1:15" x14ac:dyDescent="0.35">
      <c r="A168" s="5">
        <v>747514</v>
      </c>
      <c r="B168" s="5">
        <v>936</v>
      </c>
      <c r="C168" s="5">
        <v>110886</v>
      </c>
      <c r="D168" s="1" t="s">
        <v>14</v>
      </c>
      <c r="E168" s="1" t="s">
        <v>12</v>
      </c>
      <c r="F168" s="5">
        <v>16</v>
      </c>
      <c r="G168" s="5">
        <v>14843</v>
      </c>
      <c r="H168" s="5">
        <v>3</v>
      </c>
      <c r="I168" s="4">
        <v>2.9399999380000001</v>
      </c>
      <c r="J168" s="5">
        <v>1</v>
      </c>
      <c r="K168" s="5">
        <v>1</v>
      </c>
      <c r="L168" s="4">
        <v>33.333333333333329</v>
      </c>
      <c r="M168" s="4">
        <v>2.9399999380000001</v>
      </c>
      <c r="N168" s="14">
        <v>2.0211547530822611E-2</v>
      </c>
      <c r="O168" s="4">
        <v>0.19807316162500843</v>
      </c>
    </row>
    <row r="169" spans="1:15" x14ac:dyDescent="0.35">
      <c r="A169" s="5">
        <v>747645</v>
      </c>
      <c r="B169" s="5">
        <v>936</v>
      </c>
      <c r="C169" s="5">
        <v>110908</v>
      </c>
      <c r="D169" s="1" t="s">
        <v>15</v>
      </c>
      <c r="E169" s="1" t="s">
        <v>12</v>
      </c>
      <c r="F169" s="5">
        <v>10</v>
      </c>
      <c r="G169" s="5">
        <v>9674</v>
      </c>
      <c r="H169" s="5">
        <v>3</v>
      </c>
      <c r="I169" s="4">
        <v>4.6000000239999999</v>
      </c>
      <c r="J169" s="5">
        <v>1</v>
      </c>
      <c r="K169" s="5">
        <v>1</v>
      </c>
      <c r="L169" s="4">
        <v>33.333333333333329</v>
      </c>
      <c r="M169" s="4">
        <v>4.6000000239999999</v>
      </c>
      <c r="N169" s="14">
        <v>3.101095720487906E-2</v>
      </c>
      <c r="O169" s="4">
        <v>0.47550134628902213</v>
      </c>
    </row>
    <row r="170" spans="1:15" x14ac:dyDescent="0.35">
      <c r="A170" s="5">
        <v>747659</v>
      </c>
      <c r="B170" s="5">
        <v>936</v>
      </c>
      <c r="C170" s="5">
        <v>110910</v>
      </c>
      <c r="D170" s="1" t="s">
        <v>15</v>
      </c>
      <c r="E170" s="1" t="s">
        <v>12</v>
      </c>
      <c r="F170" s="5">
        <v>16</v>
      </c>
      <c r="G170" s="5">
        <v>12186</v>
      </c>
      <c r="H170" s="5">
        <v>2</v>
      </c>
      <c r="I170" s="4">
        <v>2.6699999569999999</v>
      </c>
      <c r="J170" s="5">
        <v>1</v>
      </c>
      <c r="K170" s="5">
        <v>0</v>
      </c>
      <c r="L170" s="1">
        <v>0</v>
      </c>
      <c r="M170" s="1">
        <v>0</v>
      </c>
      <c r="N170" s="14">
        <v>1.6412276382734285E-2</v>
      </c>
      <c r="O170" s="4">
        <v>0.21910388618086329</v>
      </c>
    </row>
    <row r="171" spans="1:15" x14ac:dyDescent="0.35">
      <c r="A171" s="5">
        <v>747675</v>
      </c>
      <c r="B171" s="5">
        <v>936</v>
      </c>
      <c r="C171" s="5">
        <v>110913</v>
      </c>
      <c r="D171" s="1" t="s">
        <v>15</v>
      </c>
      <c r="E171" s="1" t="s">
        <v>12</v>
      </c>
      <c r="F171" s="5">
        <v>20</v>
      </c>
      <c r="G171" s="5">
        <v>673</v>
      </c>
      <c r="H171" s="5">
        <v>0</v>
      </c>
      <c r="I171" s="1">
        <v>0</v>
      </c>
      <c r="J171" s="5">
        <v>1</v>
      </c>
      <c r="K171" s="5">
        <v>0</v>
      </c>
      <c r="L171" s="1">
        <v>0</v>
      </c>
      <c r="M171" s="1">
        <v>0</v>
      </c>
      <c r="N171" s="14">
        <v>0</v>
      </c>
      <c r="O171" s="1">
        <v>0</v>
      </c>
    </row>
    <row r="172" spans="1:15" x14ac:dyDescent="0.35">
      <c r="A172" s="5">
        <v>747678</v>
      </c>
      <c r="B172" s="5">
        <v>936</v>
      </c>
      <c r="C172" s="5">
        <v>110914</v>
      </c>
      <c r="D172" s="1" t="s">
        <v>15</v>
      </c>
      <c r="E172" s="1" t="s">
        <v>12</v>
      </c>
      <c r="F172" s="5">
        <v>21</v>
      </c>
      <c r="G172" s="5">
        <v>370</v>
      </c>
      <c r="H172" s="5">
        <v>0</v>
      </c>
      <c r="I172" s="1">
        <v>0</v>
      </c>
      <c r="J172" s="5">
        <v>1</v>
      </c>
      <c r="K172" s="5">
        <v>1</v>
      </c>
      <c r="L172" s="1">
        <v>0</v>
      </c>
      <c r="M172" s="1">
        <v>0</v>
      </c>
      <c r="N172" s="14">
        <v>0</v>
      </c>
      <c r="O172" s="1">
        <v>0</v>
      </c>
    </row>
    <row r="173" spans="1:15" x14ac:dyDescent="0.35">
      <c r="A173" s="5">
        <v>747712</v>
      </c>
      <c r="B173" s="5">
        <v>936</v>
      </c>
      <c r="C173" s="5">
        <v>110919</v>
      </c>
      <c r="D173" s="1" t="s">
        <v>15</v>
      </c>
      <c r="E173" s="1" t="s">
        <v>12</v>
      </c>
      <c r="F173" s="5">
        <v>26</v>
      </c>
      <c r="G173" s="5">
        <v>450</v>
      </c>
      <c r="H173" s="5">
        <v>0</v>
      </c>
      <c r="I173" s="1">
        <v>0</v>
      </c>
      <c r="J173" s="5">
        <v>1</v>
      </c>
      <c r="K173" s="5">
        <v>1</v>
      </c>
      <c r="L173" s="1">
        <v>0</v>
      </c>
      <c r="M173" s="1">
        <v>0</v>
      </c>
      <c r="N173" s="14">
        <v>0</v>
      </c>
      <c r="O173" s="1">
        <v>0</v>
      </c>
    </row>
    <row r="174" spans="1:15" x14ac:dyDescent="0.35">
      <c r="A174" s="5">
        <v>747790</v>
      </c>
      <c r="B174" s="5">
        <v>936</v>
      </c>
      <c r="C174" s="5">
        <v>110932</v>
      </c>
      <c r="D174" s="1" t="s">
        <v>11</v>
      </c>
      <c r="E174" s="1" t="s">
        <v>16</v>
      </c>
      <c r="F174" s="5">
        <v>10</v>
      </c>
      <c r="G174" s="5">
        <v>2077</v>
      </c>
      <c r="H174" s="5">
        <v>0</v>
      </c>
      <c r="I174" s="1">
        <v>0</v>
      </c>
      <c r="J174" s="5">
        <v>1</v>
      </c>
      <c r="K174" s="5">
        <v>1</v>
      </c>
      <c r="L174" s="1">
        <v>0</v>
      </c>
      <c r="M174" s="1">
        <v>0</v>
      </c>
      <c r="N174" s="14">
        <v>0</v>
      </c>
      <c r="O174" s="1">
        <v>0</v>
      </c>
    </row>
    <row r="175" spans="1:15" x14ac:dyDescent="0.35">
      <c r="A175" s="5">
        <v>747791</v>
      </c>
      <c r="B175" s="5">
        <v>936</v>
      </c>
      <c r="C175" s="5">
        <v>110932</v>
      </c>
      <c r="D175" s="1" t="s">
        <v>11</v>
      </c>
      <c r="E175" s="1" t="s">
        <v>16</v>
      </c>
      <c r="F175" s="5">
        <v>10</v>
      </c>
      <c r="G175" s="5">
        <v>31393</v>
      </c>
      <c r="H175" s="5">
        <v>8</v>
      </c>
      <c r="I175" s="4">
        <v>10.96000051</v>
      </c>
      <c r="J175" s="5">
        <v>1</v>
      </c>
      <c r="K175" s="5">
        <v>1</v>
      </c>
      <c r="L175" s="4">
        <v>12.5</v>
      </c>
      <c r="M175" s="4">
        <v>10.96000051</v>
      </c>
      <c r="N175" s="14">
        <v>2.5483388016436785E-2</v>
      </c>
      <c r="O175" s="4">
        <v>0.34912243207084381</v>
      </c>
    </row>
    <row r="176" spans="1:15" x14ac:dyDescent="0.35">
      <c r="A176" s="5">
        <v>747795</v>
      </c>
      <c r="B176" s="5">
        <v>936</v>
      </c>
      <c r="C176" s="5">
        <v>110933</v>
      </c>
      <c r="D176" s="1" t="s">
        <v>11</v>
      </c>
      <c r="E176" s="1" t="s">
        <v>16</v>
      </c>
      <c r="F176" s="5">
        <v>15</v>
      </c>
      <c r="G176" s="5">
        <v>8410</v>
      </c>
      <c r="H176" s="5">
        <v>2</v>
      </c>
      <c r="I176" s="4">
        <v>2.3599998950000001</v>
      </c>
      <c r="J176" s="5">
        <v>1</v>
      </c>
      <c r="K176" s="5">
        <v>1</v>
      </c>
      <c r="L176" s="1">
        <v>50</v>
      </c>
      <c r="M176" s="4">
        <v>2.3599998950000001</v>
      </c>
      <c r="N176" s="14">
        <v>2.3781212841854936E-2</v>
      </c>
      <c r="O176" s="4">
        <v>0.28061829904875146</v>
      </c>
    </row>
    <row r="177" spans="1:15" x14ac:dyDescent="0.35">
      <c r="A177" s="5">
        <v>747798</v>
      </c>
      <c r="B177" s="5">
        <v>936</v>
      </c>
      <c r="C177" s="5">
        <v>110934</v>
      </c>
      <c r="D177" s="1" t="s">
        <v>11</v>
      </c>
      <c r="E177" s="1" t="s">
        <v>16</v>
      </c>
      <c r="F177" s="5">
        <v>16</v>
      </c>
      <c r="G177" s="5">
        <v>25884</v>
      </c>
      <c r="H177" s="5">
        <v>5</v>
      </c>
      <c r="I177" s="4">
        <v>7.3500001429999999</v>
      </c>
      <c r="J177" s="5">
        <v>1</v>
      </c>
      <c r="K177" s="5">
        <v>0</v>
      </c>
      <c r="L177" s="1">
        <v>0</v>
      </c>
      <c r="M177" s="1">
        <v>0</v>
      </c>
      <c r="N177" s="14">
        <v>1.9316952557564517E-2</v>
      </c>
      <c r="O177" s="4">
        <v>0.28395920812084685</v>
      </c>
    </row>
    <row r="178" spans="1:15" x14ac:dyDescent="0.35">
      <c r="A178" s="5">
        <v>747824</v>
      </c>
      <c r="B178" s="5">
        <v>936</v>
      </c>
      <c r="C178" s="5">
        <v>110938</v>
      </c>
      <c r="D178" s="1" t="s">
        <v>11</v>
      </c>
      <c r="E178" s="1" t="s">
        <v>16</v>
      </c>
      <c r="F178" s="5">
        <v>21</v>
      </c>
      <c r="G178" s="5">
        <v>608</v>
      </c>
      <c r="H178" s="5">
        <v>0</v>
      </c>
      <c r="I178" s="1">
        <v>0</v>
      </c>
      <c r="J178" s="5">
        <v>1</v>
      </c>
      <c r="K178" s="5">
        <v>1</v>
      </c>
      <c r="L178" s="1">
        <v>0</v>
      </c>
      <c r="M178" s="1">
        <v>0</v>
      </c>
      <c r="N178" s="14">
        <v>0</v>
      </c>
      <c r="O178" s="1">
        <v>0</v>
      </c>
    </row>
    <row r="179" spans="1:15" x14ac:dyDescent="0.35">
      <c r="A179" s="5">
        <v>747828</v>
      </c>
      <c r="B179" s="5">
        <v>936</v>
      </c>
      <c r="C179" s="5">
        <v>110939</v>
      </c>
      <c r="D179" s="1" t="s">
        <v>11</v>
      </c>
      <c r="E179" s="1" t="s">
        <v>16</v>
      </c>
      <c r="F179" s="5">
        <v>22</v>
      </c>
      <c r="G179" s="5">
        <v>28488</v>
      </c>
      <c r="H179" s="5">
        <v>10</v>
      </c>
      <c r="I179" s="4">
        <v>9.3400000330000008</v>
      </c>
      <c r="J179" s="5">
        <v>1</v>
      </c>
      <c r="K179" s="5">
        <v>0</v>
      </c>
      <c r="L179" s="1">
        <v>0</v>
      </c>
      <c r="M179" s="1">
        <v>0</v>
      </c>
      <c r="N179" s="14">
        <v>3.5102499297950014E-2</v>
      </c>
      <c r="O179" s="4">
        <v>0.32785734460123567</v>
      </c>
    </row>
    <row r="180" spans="1:15" x14ac:dyDescent="0.35">
      <c r="A180" s="5">
        <v>747852</v>
      </c>
      <c r="B180" s="5">
        <v>936</v>
      </c>
      <c r="C180" s="5">
        <v>110943</v>
      </c>
      <c r="D180" s="1" t="s">
        <v>11</v>
      </c>
      <c r="E180" s="1" t="s">
        <v>16</v>
      </c>
      <c r="F180" s="5">
        <v>26</v>
      </c>
      <c r="G180" s="5">
        <v>10126</v>
      </c>
      <c r="H180" s="5">
        <v>3</v>
      </c>
      <c r="I180" s="4">
        <v>4.6199998860000004</v>
      </c>
      <c r="J180" s="5">
        <v>1</v>
      </c>
      <c r="K180" s="5">
        <v>0</v>
      </c>
      <c r="L180" s="1">
        <v>0</v>
      </c>
      <c r="M180" s="1">
        <v>0</v>
      </c>
      <c r="N180" s="14">
        <v>2.962670353545329E-2</v>
      </c>
      <c r="O180" s="4">
        <v>0.45625122318783334</v>
      </c>
    </row>
    <row r="181" spans="1:15" x14ac:dyDescent="0.35">
      <c r="A181" s="5">
        <v>747859</v>
      </c>
      <c r="B181" s="5">
        <v>936</v>
      </c>
      <c r="C181" s="5">
        <v>110944</v>
      </c>
      <c r="D181" s="1" t="s">
        <v>11</v>
      </c>
      <c r="E181" s="1" t="s">
        <v>16</v>
      </c>
      <c r="F181" s="5">
        <v>27</v>
      </c>
      <c r="G181" s="5">
        <v>22572</v>
      </c>
      <c r="H181" s="5">
        <v>5</v>
      </c>
      <c r="I181" s="4">
        <v>8.5</v>
      </c>
      <c r="J181" s="5">
        <v>1</v>
      </c>
      <c r="K181" s="5">
        <v>0</v>
      </c>
      <c r="L181" s="1">
        <v>0</v>
      </c>
      <c r="M181" s="1">
        <v>0</v>
      </c>
      <c r="N181" s="14">
        <v>2.2151337940811627E-2</v>
      </c>
      <c r="O181" s="4">
        <v>0.37657274499379767</v>
      </c>
    </row>
    <row r="182" spans="1:15" x14ac:dyDescent="0.35">
      <c r="A182" s="5">
        <v>747863</v>
      </c>
      <c r="B182" s="5">
        <v>936</v>
      </c>
      <c r="C182" s="5">
        <v>110944</v>
      </c>
      <c r="D182" s="1" t="s">
        <v>11</v>
      </c>
      <c r="E182" s="1" t="s">
        <v>16</v>
      </c>
      <c r="F182" s="5">
        <v>27</v>
      </c>
      <c r="G182" s="5">
        <v>1955</v>
      </c>
      <c r="H182" s="5">
        <v>0</v>
      </c>
      <c r="I182" s="1">
        <v>0</v>
      </c>
      <c r="J182" s="5">
        <v>1</v>
      </c>
      <c r="K182" s="5">
        <v>1</v>
      </c>
      <c r="L182" s="1">
        <v>0</v>
      </c>
      <c r="M182" s="1">
        <v>0</v>
      </c>
      <c r="N182" s="14">
        <v>0</v>
      </c>
      <c r="O182" s="1">
        <v>0</v>
      </c>
    </row>
    <row r="183" spans="1:15" x14ac:dyDescent="0.35">
      <c r="A183" s="5">
        <v>747879</v>
      </c>
      <c r="B183" s="5">
        <v>936</v>
      </c>
      <c r="C183" s="5">
        <v>110947</v>
      </c>
      <c r="D183" s="1" t="s">
        <v>11</v>
      </c>
      <c r="E183" s="1" t="s">
        <v>16</v>
      </c>
      <c r="F183" s="5">
        <v>30</v>
      </c>
      <c r="G183" s="5">
        <v>493</v>
      </c>
      <c r="H183" s="5">
        <v>0</v>
      </c>
      <c r="I183" s="1">
        <v>0</v>
      </c>
      <c r="J183" s="5">
        <v>1</v>
      </c>
      <c r="K183" s="5">
        <v>0</v>
      </c>
      <c r="L183" s="1">
        <v>0</v>
      </c>
      <c r="M183" s="1">
        <v>0</v>
      </c>
      <c r="N183" s="14">
        <v>0</v>
      </c>
      <c r="O183" s="1">
        <v>0</v>
      </c>
    </row>
    <row r="184" spans="1:15" x14ac:dyDescent="0.35">
      <c r="A184" s="5">
        <v>747903</v>
      </c>
      <c r="B184" s="5">
        <v>936</v>
      </c>
      <c r="C184" s="5">
        <v>110951</v>
      </c>
      <c r="D184" s="1" t="s">
        <v>11</v>
      </c>
      <c r="E184" s="1" t="s">
        <v>16</v>
      </c>
      <c r="F184" s="5">
        <v>63</v>
      </c>
      <c r="G184" s="5">
        <v>1491</v>
      </c>
      <c r="H184" s="5">
        <v>0</v>
      </c>
      <c r="I184" s="1">
        <v>0</v>
      </c>
      <c r="J184" s="5">
        <v>1</v>
      </c>
      <c r="K184" s="5">
        <v>1</v>
      </c>
      <c r="L184" s="1">
        <v>0</v>
      </c>
      <c r="M184" s="1">
        <v>0</v>
      </c>
      <c r="N184" s="14">
        <v>0</v>
      </c>
      <c r="O184" s="1">
        <v>0</v>
      </c>
    </row>
    <row r="185" spans="1:15" x14ac:dyDescent="0.35">
      <c r="A185" s="5">
        <v>747911</v>
      </c>
      <c r="B185" s="5">
        <v>936</v>
      </c>
      <c r="C185" s="5">
        <v>110952</v>
      </c>
      <c r="D185" s="1" t="s">
        <v>11</v>
      </c>
      <c r="E185" s="1" t="s">
        <v>16</v>
      </c>
      <c r="F185" s="5">
        <v>64</v>
      </c>
      <c r="G185" s="5">
        <v>1495</v>
      </c>
      <c r="H185" s="5">
        <v>0</v>
      </c>
      <c r="I185" s="1">
        <v>0</v>
      </c>
      <c r="J185" s="5">
        <v>1</v>
      </c>
      <c r="K185" s="5">
        <v>1</v>
      </c>
      <c r="L185" s="1">
        <v>0</v>
      </c>
      <c r="M185" s="1">
        <v>0</v>
      </c>
      <c r="N185" s="14">
        <v>0</v>
      </c>
      <c r="O185" s="1">
        <v>0</v>
      </c>
    </row>
    <row r="186" spans="1:15" x14ac:dyDescent="0.35">
      <c r="A186" s="5">
        <v>747968</v>
      </c>
      <c r="B186" s="5">
        <v>936</v>
      </c>
      <c r="C186" s="5">
        <v>110962</v>
      </c>
      <c r="D186" s="1" t="s">
        <v>13</v>
      </c>
      <c r="E186" s="1" t="s">
        <v>16</v>
      </c>
      <c r="F186" s="5">
        <v>21</v>
      </c>
      <c r="G186" s="5">
        <v>512</v>
      </c>
      <c r="H186" s="5">
        <v>0</v>
      </c>
      <c r="I186" s="1">
        <v>0</v>
      </c>
      <c r="J186" s="5">
        <v>0</v>
      </c>
      <c r="K186" s="5">
        <v>0</v>
      </c>
      <c r="L186" s="1">
        <v>0</v>
      </c>
      <c r="M186" s="1">
        <v>0</v>
      </c>
      <c r="N186" s="14">
        <v>0</v>
      </c>
      <c r="O186" s="1">
        <v>0</v>
      </c>
    </row>
    <row r="187" spans="1:15" x14ac:dyDescent="0.35">
      <c r="A187" s="5">
        <v>747991</v>
      </c>
      <c r="B187" s="5">
        <v>936</v>
      </c>
      <c r="C187" s="5">
        <v>110966</v>
      </c>
      <c r="D187" s="1" t="s">
        <v>13</v>
      </c>
      <c r="E187" s="1" t="s">
        <v>16</v>
      </c>
      <c r="F187" s="5">
        <v>25</v>
      </c>
      <c r="G187" s="5">
        <v>4868</v>
      </c>
      <c r="H187" s="5">
        <v>2</v>
      </c>
      <c r="I187" s="4">
        <v>2.420000076</v>
      </c>
      <c r="J187" s="5">
        <v>1</v>
      </c>
      <c r="K187" s="5">
        <v>0</v>
      </c>
      <c r="L187" s="1">
        <v>0</v>
      </c>
      <c r="M187" s="1">
        <v>0</v>
      </c>
      <c r="N187" s="14">
        <v>4.1084634346754315E-2</v>
      </c>
      <c r="O187" s="4">
        <v>0.49712409120788831</v>
      </c>
    </row>
    <row r="188" spans="1:15" x14ac:dyDescent="0.35">
      <c r="A188" s="5">
        <v>748000</v>
      </c>
      <c r="B188" s="5">
        <v>936</v>
      </c>
      <c r="C188" s="5">
        <v>110967</v>
      </c>
      <c r="D188" s="1" t="s">
        <v>13</v>
      </c>
      <c r="E188" s="1" t="s">
        <v>16</v>
      </c>
      <c r="F188" s="5">
        <v>26</v>
      </c>
      <c r="G188" s="5">
        <v>6585</v>
      </c>
      <c r="H188" s="5">
        <v>2</v>
      </c>
      <c r="I188" s="4">
        <v>2.9500000480000002</v>
      </c>
      <c r="J188" s="5">
        <v>1</v>
      </c>
      <c r="K188" s="5">
        <v>0</v>
      </c>
      <c r="L188" s="1">
        <v>0</v>
      </c>
      <c r="M188" s="1">
        <v>0</v>
      </c>
      <c r="N188" s="14">
        <v>3.0372057706909643E-2</v>
      </c>
      <c r="O188" s="4">
        <v>0.44798785846621109</v>
      </c>
    </row>
    <row r="189" spans="1:15" x14ac:dyDescent="0.35">
      <c r="A189" s="5">
        <v>748007</v>
      </c>
      <c r="B189" s="5">
        <v>936</v>
      </c>
      <c r="C189" s="5">
        <v>110968</v>
      </c>
      <c r="D189" s="1" t="s">
        <v>13</v>
      </c>
      <c r="E189" s="1" t="s">
        <v>16</v>
      </c>
      <c r="F189" s="5">
        <v>27</v>
      </c>
      <c r="G189" s="5">
        <v>10164</v>
      </c>
      <c r="H189" s="5">
        <v>2</v>
      </c>
      <c r="I189" s="4">
        <v>3.7200000289999999</v>
      </c>
      <c r="J189" s="5">
        <v>1</v>
      </c>
      <c r="K189" s="5">
        <v>1</v>
      </c>
      <c r="L189" s="1">
        <v>50</v>
      </c>
      <c r="M189" s="4">
        <v>3.7200000289999999</v>
      </c>
      <c r="N189" s="14">
        <v>1.967729240456513E-2</v>
      </c>
      <c r="O189" s="4">
        <v>0.36599764157811882</v>
      </c>
    </row>
    <row r="190" spans="1:15" x14ac:dyDescent="0.35">
      <c r="A190" s="5">
        <v>748014</v>
      </c>
      <c r="B190" s="5">
        <v>936</v>
      </c>
      <c r="C190" s="5">
        <v>110970</v>
      </c>
      <c r="D190" s="1" t="s">
        <v>13</v>
      </c>
      <c r="E190" s="1" t="s">
        <v>16</v>
      </c>
      <c r="F190" s="5">
        <v>29</v>
      </c>
      <c r="G190" s="5">
        <v>11182</v>
      </c>
      <c r="H190" s="5">
        <v>4</v>
      </c>
      <c r="I190" s="4">
        <v>4.4499998090000004</v>
      </c>
      <c r="J190" s="5">
        <v>1</v>
      </c>
      <c r="K190" s="5">
        <v>0</v>
      </c>
      <c r="L190" s="1">
        <v>0</v>
      </c>
      <c r="M190" s="1">
        <v>0</v>
      </c>
      <c r="N190" s="14">
        <v>3.5771776068681808E-2</v>
      </c>
      <c r="O190" s="4">
        <v>0.39796099168306209</v>
      </c>
    </row>
    <row r="191" spans="1:15" x14ac:dyDescent="0.35">
      <c r="A191" s="5">
        <v>748045</v>
      </c>
      <c r="B191" s="5">
        <v>936</v>
      </c>
      <c r="C191" s="5">
        <v>110975</v>
      </c>
      <c r="D191" s="1" t="s">
        <v>13</v>
      </c>
      <c r="E191" s="1" t="s">
        <v>16</v>
      </c>
      <c r="F191" s="5">
        <v>63</v>
      </c>
      <c r="G191" s="5">
        <v>1238</v>
      </c>
      <c r="H191" s="5">
        <v>0</v>
      </c>
      <c r="I191" s="1">
        <v>0</v>
      </c>
      <c r="J191" s="5">
        <v>1</v>
      </c>
      <c r="K191" s="5">
        <v>0</v>
      </c>
      <c r="L191" s="1">
        <v>0</v>
      </c>
      <c r="M191" s="1">
        <v>0</v>
      </c>
      <c r="N191" s="14">
        <v>0</v>
      </c>
      <c r="O191" s="1">
        <v>0</v>
      </c>
    </row>
    <row r="192" spans="1:15" x14ac:dyDescent="0.35">
      <c r="A192" s="5">
        <v>748086</v>
      </c>
      <c r="B192" s="5">
        <v>936</v>
      </c>
      <c r="C192" s="5">
        <v>110982</v>
      </c>
      <c r="D192" s="1" t="s">
        <v>14</v>
      </c>
      <c r="E192" s="1" t="s">
        <v>16</v>
      </c>
      <c r="F192" s="5">
        <v>16</v>
      </c>
      <c r="G192" s="5">
        <v>34127</v>
      </c>
      <c r="H192" s="5">
        <v>8</v>
      </c>
      <c r="I192" s="4">
        <v>13.07000017</v>
      </c>
      <c r="J192" s="5">
        <v>1</v>
      </c>
      <c r="K192" s="5">
        <v>0</v>
      </c>
      <c r="L192" s="1">
        <v>0</v>
      </c>
      <c r="M192" s="1">
        <v>0</v>
      </c>
      <c r="N192" s="14">
        <v>2.3441849561930433E-2</v>
      </c>
      <c r="O192" s="4">
        <v>0.38298122219943154</v>
      </c>
    </row>
    <row r="193" spans="1:15" x14ac:dyDescent="0.35">
      <c r="A193" s="5">
        <v>748087</v>
      </c>
      <c r="B193" s="5">
        <v>936</v>
      </c>
      <c r="C193" s="5">
        <v>110982</v>
      </c>
      <c r="D193" s="1" t="s">
        <v>14</v>
      </c>
      <c r="E193" s="1" t="s">
        <v>16</v>
      </c>
      <c r="F193" s="5">
        <v>16</v>
      </c>
      <c r="G193" s="5">
        <v>29466</v>
      </c>
      <c r="H193" s="5">
        <v>7</v>
      </c>
      <c r="I193" s="4">
        <v>10.849999670000001</v>
      </c>
      <c r="J193" s="5">
        <v>2</v>
      </c>
      <c r="K193" s="5">
        <v>0</v>
      </c>
      <c r="L193" s="1">
        <v>0</v>
      </c>
      <c r="M193" s="1">
        <v>0</v>
      </c>
      <c r="N193" s="14">
        <v>2.3756193579040252E-2</v>
      </c>
      <c r="O193" s="4">
        <v>0.36822098927577551</v>
      </c>
    </row>
    <row r="194" spans="1:15" x14ac:dyDescent="0.35">
      <c r="A194" s="5">
        <v>748089</v>
      </c>
      <c r="B194" s="5">
        <v>936</v>
      </c>
      <c r="C194" s="5">
        <v>110982</v>
      </c>
      <c r="D194" s="1" t="s">
        <v>14</v>
      </c>
      <c r="E194" s="1" t="s">
        <v>16</v>
      </c>
      <c r="F194" s="5">
        <v>16</v>
      </c>
      <c r="G194" s="5">
        <v>38759</v>
      </c>
      <c r="H194" s="5">
        <v>9</v>
      </c>
      <c r="I194" s="4">
        <v>10.849999670000001</v>
      </c>
      <c r="J194" s="5">
        <v>1</v>
      </c>
      <c r="K194" s="5">
        <v>0</v>
      </c>
      <c r="L194" s="1">
        <v>0</v>
      </c>
      <c r="M194" s="1">
        <v>0</v>
      </c>
      <c r="N194" s="14">
        <v>2.3220413323357156E-2</v>
      </c>
      <c r="O194" s="4">
        <v>0.27993497432854303</v>
      </c>
    </row>
    <row r="195" spans="1:15" x14ac:dyDescent="0.35">
      <c r="A195" s="5">
        <v>748091</v>
      </c>
      <c r="B195" s="5">
        <v>936</v>
      </c>
      <c r="C195" s="5">
        <v>110982</v>
      </c>
      <c r="D195" s="1" t="s">
        <v>14</v>
      </c>
      <c r="E195" s="1" t="s">
        <v>16</v>
      </c>
      <c r="F195" s="5">
        <v>16</v>
      </c>
      <c r="G195" s="5">
        <v>41720</v>
      </c>
      <c r="H195" s="5">
        <v>10</v>
      </c>
      <c r="I195" s="4">
        <v>12.06000006</v>
      </c>
      <c r="J195" s="5">
        <v>1</v>
      </c>
      <c r="K195" s="5">
        <v>1</v>
      </c>
      <c r="L195" s="1">
        <v>10</v>
      </c>
      <c r="M195" s="4">
        <v>12.06000006</v>
      </c>
      <c r="N195" s="14">
        <v>2.3969319271332692E-2</v>
      </c>
      <c r="O195" s="4">
        <v>0.28906999185043147</v>
      </c>
    </row>
    <row r="196" spans="1:15" x14ac:dyDescent="0.35">
      <c r="A196" s="5">
        <v>748225</v>
      </c>
      <c r="B196" s="5">
        <v>936</v>
      </c>
      <c r="C196" s="5">
        <v>111005</v>
      </c>
      <c r="D196" s="1" t="s">
        <v>15</v>
      </c>
      <c r="E196" s="1" t="s">
        <v>16</v>
      </c>
      <c r="F196" s="5">
        <v>15</v>
      </c>
      <c r="G196" s="5">
        <v>18602</v>
      </c>
      <c r="H196" s="5">
        <v>5</v>
      </c>
      <c r="I196" s="4">
        <v>8.8600001339999999</v>
      </c>
      <c r="J196" s="5">
        <v>1</v>
      </c>
      <c r="K196" s="5">
        <v>0</v>
      </c>
      <c r="L196" s="1">
        <v>0</v>
      </c>
      <c r="M196" s="1">
        <v>0</v>
      </c>
      <c r="N196" s="14">
        <v>2.6878830233308247E-2</v>
      </c>
      <c r="O196" s="4">
        <v>0.47629287893774863</v>
      </c>
    </row>
    <row r="197" spans="1:15" x14ac:dyDescent="0.35">
      <c r="A197" s="5">
        <v>748230</v>
      </c>
      <c r="B197" s="5">
        <v>936</v>
      </c>
      <c r="C197" s="5">
        <v>111006</v>
      </c>
      <c r="D197" s="1" t="s">
        <v>15</v>
      </c>
      <c r="E197" s="1" t="s">
        <v>16</v>
      </c>
      <c r="F197" s="5">
        <v>16</v>
      </c>
      <c r="G197" s="5">
        <v>83929</v>
      </c>
      <c r="H197" s="5">
        <v>21</v>
      </c>
      <c r="I197" s="4">
        <v>27.729999540000001</v>
      </c>
      <c r="J197" s="5">
        <v>4</v>
      </c>
      <c r="K197" s="5">
        <v>1</v>
      </c>
      <c r="L197" s="4">
        <v>4.7619047619047619</v>
      </c>
      <c r="M197" s="4">
        <v>27.729999540000001</v>
      </c>
      <c r="N197" s="14">
        <v>2.5021148828176194E-2</v>
      </c>
      <c r="O197" s="4">
        <v>0.33039830737885595</v>
      </c>
    </row>
    <row r="198" spans="1:15" x14ac:dyDescent="0.35">
      <c r="A198" s="5">
        <v>748231</v>
      </c>
      <c r="B198" s="5">
        <v>936</v>
      </c>
      <c r="C198" s="5">
        <v>111006</v>
      </c>
      <c r="D198" s="1" t="s">
        <v>15</v>
      </c>
      <c r="E198" s="1" t="s">
        <v>16</v>
      </c>
      <c r="F198" s="5">
        <v>16</v>
      </c>
      <c r="G198" s="5">
        <v>25194</v>
      </c>
      <c r="H198" s="5">
        <v>6</v>
      </c>
      <c r="I198" s="4">
        <v>7.3499999049999998</v>
      </c>
      <c r="J198" s="5">
        <v>1</v>
      </c>
      <c r="K198" s="5">
        <v>0</v>
      </c>
      <c r="L198" s="1">
        <v>0</v>
      </c>
      <c r="M198" s="1">
        <v>0</v>
      </c>
      <c r="N198" s="14">
        <v>2.3815194093831864E-2</v>
      </c>
      <c r="O198" s="4">
        <v>0.29173612387870124</v>
      </c>
    </row>
    <row r="199" spans="1:15" x14ac:dyDescent="0.35">
      <c r="A199" s="5">
        <v>748233</v>
      </c>
      <c r="B199" s="5">
        <v>936</v>
      </c>
      <c r="C199" s="5">
        <v>111006</v>
      </c>
      <c r="D199" s="1" t="s">
        <v>15</v>
      </c>
      <c r="E199" s="1" t="s">
        <v>16</v>
      </c>
      <c r="F199" s="5">
        <v>16</v>
      </c>
      <c r="G199" s="5">
        <v>78627</v>
      </c>
      <c r="H199" s="5">
        <v>19</v>
      </c>
      <c r="I199" s="4">
        <v>26.530000449999999</v>
      </c>
      <c r="J199" s="5">
        <v>1</v>
      </c>
      <c r="K199" s="5">
        <v>0</v>
      </c>
      <c r="L199" s="1">
        <v>0</v>
      </c>
      <c r="M199" s="1">
        <v>0</v>
      </c>
      <c r="N199" s="14">
        <v>2.4164727129357601E-2</v>
      </c>
      <c r="O199" s="4">
        <v>0.33741590611367595</v>
      </c>
    </row>
    <row r="200" spans="1:15" x14ac:dyDescent="0.35">
      <c r="A200" s="5">
        <v>748235</v>
      </c>
      <c r="B200" s="5">
        <v>936</v>
      </c>
      <c r="C200" s="5">
        <v>111006</v>
      </c>
      <c r="D200" s="1" t="s">
        <v>15</v>
      </c>
      <c r="E200" s="1" t="s">
        <v>16</v>
      </c>
      <c r="F200" s="5">
        <v>16</v>
      </c>
      <c r="G200" s="5">
        <v>102695</v>
      </c>
      <c r="H200" s="5">
        <v>25</v>
      </c>
      <c r="I200" s="4">
        <v>39.42999983</v>
      </c>
      <c r="J200" s="5">
        <v>3</v>
      </c>
      <c r="K200" s="5">
        <v>0</v>
      </c>
      <c r="L200" s="1">
        <v>0</v>
      </c>
      <c r="M200" s="1">
        <v>0</v>
      </c>
      <c r="N200" s="14">
        <v>2.4343931057987246E-2</v>
      </c>
      <c r="O200" s="4">
        <v>0.38395247899118751</v>
      </c>
    </row>
    <row r="201" spans="1:15" x14ac:dyDescent="0.35">
      <c r="A201" s="5">
        <v>748294</v>
      </c>
      <c r="B201" s="5">
        <v>936</v>
      </c>
      <c r="C201" s="5">
        <v>111016</v>
      </c>
      <c r="D201" s="1" t="s">
        <v>15</v>
      </c>
      <c r="E201" s="1" t="s">
        <v>16</v>
      </c>
      <c r="F201" s="5">
        <v>27</v>
      </c>
      <c r="G201" s="5">
        <v>82827</v>
      </c>
      <c r="H201" s="5">
        <v>24</v>
      </c>
      <c r="I201" s="4">
        <v>47.930000309999997</v>
      </c>
      <c r="J201" s="5">
        <v>3</v>
      </c>
      <c r="K201" s="5">
        <v>0</v>
      </c>
      <c r="L201" s="1">
        <v>0</v>
      </c>
      <c r="M201" s="1">
        <v>0</v>
      </c>
      <c r="N201" s="14">
        <v>2.8976058531638236E-2</v>
      </c>
      <c r="O201" s="4">
        <v>0.57867603933499945</v>
      </c>
    </row>
    <row r="202" spans="1:15" x14ac:dyDescent="0.35">
      <c r="A202" s="5">
        <v>748295</v>
      </c>
      <c r="B202" s="5">
        <v>936</v>
      </c>
      <c r="C202" s="5">
        <v>111016</v>
      </c>
      <c r="D202" s="1" t="s">
        <v>15</v>
      </c>
      <c r="E202" s="1" t="s">
        <v>16</v>
      </c>
      <c r="F202" s="5">
        <v>27</v>
      </c>
      <c r="G202" s="5">
        <v>9240</v>
      </c>
      <c r="H202" s="5">
        <v>3</v>
      </c>
      <c r="I202" s="4">
        <v>6.0399999619999996</v>
      </c>
      <c r="J202" s="5">
        <v>1</v>
      </c>
      <c r="K202" s="5">
        <v>0</v>
      </c>
      <c r="L202" s="1">
        <v>0</v>
      </c>
      <c r="M202" s="1">
        <v>0</v>
      </c>
      <c r="N202" s="14">
        <v>3.2467532467532464E-2</v>
      </c>
      <c r="O202" s="4">
        <v>0.65367964956709956</v>
      </c>
    </row>
    <row r="203" spans="1:15" x14ac:dyDescent="0.35">
      <c r="A203" s="5">
        <v>748303</v>
      </c>
      <c r="B203" s="5">
        <v>936</v>
      </c>
      <c r="C203" s="5">
        <v>111018</v>
      </c>
      <c r="D203" s="1" t="s">
        <v>15</v>
      </c>
      <c r="E203" s="1" t="s">
        <v>16</v>
      </c>
      <c r="F203" s="5">
        <v>29</v>
      </c>
      <c r="G203" s="5">
        <v>7706</v>
      </c>
      <c r="H203" s="5">
        <v>2</v>
      </c>
      <c r="I203" s="4">
        <v>2.369999886</v>
      </c>
      <c r="J203" s="5">
        <v>1</v>
      </c>
      <c r="K203" s="5">
        <v>0</v>
      </c>
      <c r="L203" s="1">
        <v>0</v>
      </c>
      <c r="M203" s="1">
        <v>0</v>
      </c>
      <c r="N203" s="14">
        <v>2.5953802232026989E-2</v>
      </c>
      <c r="O203" s="4">
        <v>0.30755254165585261</v>
      </c>
    </row>
    <row r="204" spans="1:15" x14ac:dyDescent="0.35">
      <c r="A204" s="5">
        <v>748314</v>
      </c>
      <c r="B204" s="5">
        <v>936</v>
      </c>
      <c r="C204" s="5">
        <v>111020</v>
      </c>
      <c r="D204" s="1" t="s">
        <v>15</v>
      </c>
      <c r="E204" s="1" t="s">
        <v>16</v>
      </c>
      <c r="F204" s="5">
        <v>31</v>
      </c>
      <c r="G204" s="5">
        <v>7821</v>
      </c>
      <c r="H204" s="5">
        <v>4</v>
      </c>
      <c r="I204" s="4">
        <v>6.3400001530000001</v>
      </c>
      <c r="J204" s="5">
        <v>1</v>
      </c>
      <c r="K204" s="5">
        <v>1</v>
      </c>
      <c r="L204" s="1">
        <v>25</v>
      </c>
      <c r="M204" s="4">
        <v>6.3400001530000001</v>
      </c>
      <c r="N204" s="14">
        <v>5.1144354941823303E-2</v>
      </c>
      <c r="O204" s="4">
        <v>0.81063804539061501</v>
      </c>
    </row>
    <row r="205" spans="1:15" x14ac:dyDescent="0.35">
      <c r="A205" s="5">
        <v>748341</v>
      </c>
      <c r="B205" s="5">
        <v>936</v>
      </c>
      <c r="C205" s="5">
        <v>111024</v>
      </c>
      <c r="D205" s="1" t="s">
        <v>15</v>
      </c>
      <c r="E205" s="1" t="s">
        <v>16</v>
      </c>
      <c r="F205" s="5">
        <v>64</v>
      </c>
      <c r="G205" s="5">
        <v>1363</v>
      </c>
      <c r="H205" s="5">
        <v>0</v>
      </c>
      <c r="I205" s="1">
        <v>0</v>
      </c>
      <c r="J205" s="5">
        <v>1</v>
      </c>
      <c r="K205" s="5">
        <v>1</v>
      </c>
      <c r="L205" s="1">
        <v>0</v>
      </c>
      <c r="M205" s="1">
        <v>0</v>
      </c>
      <c r="N205" s="14">
        <v>0</v>
      </c>
      <c r="O205" s="1">
        <v>0</v>
      </c>
    </row>
    <row r="206" spans="1:15" x14ac:dyDescent="0.35">
      <c r="A206" s="5">
        <v>776318</v>
      </c>
      <c r="B206" s="5">
        <v>936</v>
      </c>
      <c r="C206" s="5">
        <v>115484</v>
      </c>
      <c r="D206" s="1" t="s">
        <v>15</v>
      </c>
      <c r="E206" s="1" t="s">
        <v>16</v>
      </c>
      <c r="F206" s="5">
        <v>15</v>
      </c>
      <c r="G206" s="5">
        <v>3569</v>
      </c>
      <c r="H206" s="5">
        <v>0</v>
      </c>
      <c r="I206" s="1">
        <v>0</v>
      </c>
      <c r="J206" s="5">
        <v>1</v>
      </c>
      <c r="K206" s="5">
        <v>1</v>
      </c>
      <c r="L206" s="1">
        <v>0</v>
      </c>
      <c r="M206" s="1">
        <v>0</v>
      </c>
      <c r="N206" s="14">
        <v>0</v>
      </c>
      <c r="O206" s="1">
        <v>0</v>
      </c>
    </row>
    <row r="207" spans="1:15" x14ac:dyDescent="0.35">
      <c r="A207" s="5">
        <v>776322</v>
      </c>
      <c r="B207" s="5">
        <v>936</v>
      </c>
      <c r="C207" s="5">
        <v>115485</v>
      </c>
      <c r="D207" s="1" t="s">
        <v>15</v>
      </c>
      <c r="E207" s="1" t="s">
        <v>16</v>
      </c>
      <c r="F207" s="5">
        <v>16</v>
      </c>
      <c r="G207" s="5">
        <v>119063</v>
      </c>
      <c r="H207" s="5">
        <v>34</v>
      </c>
      <c r="I207" s="4">
        <v>53.219999489999999</v>
      </c>
      <c r="J207" s="5">
        <v>1</v>
      </c>
      <c r="K207" s="5">
        <v>0</v>
      </c>
      <c r="L207" s="1">
        <v>0</v>
      </c>
      <c r="M207" s="1">
        <v>0</v>
      </c>
      <c r="N207" s="14">
        <v>2.855631052468021E-2</v>
      </c>
      <c r="O207" s="4">
        <v>0.44699024457640074</v>
      </c>
    </row>
    <row r="208" spans="1:15" x14ac:dyDescent="0.35">
      <c r="A208" s="5">
        <v>776323</v>
      </c>
      <c r="B208" s="5">
        <v>936</v>
      </c>
      <c r="C208" s="5">
        <v>115485</v>
      </c>
      <c r="D208" s="1" t="s">
        <v>15</v>
      </c>
      <c r="E208" s="1" t="s">
        <v>16</v>
      </c>
      <c r="F208" s="5">
        <v>16</v>
      </c>
      <c r="G208" s="5">
        <v>99078</v>
      </c>
      <c r="H208" s="5">
        <v>23</v>
      </c>
      <c r="I208" s="4">
        <v>35.799999479999997</v>
      </c>
      <c r="J208" s="5">
        <v>2</v>
      </c>
      <c r="K208" s="5">
        <v>0</v>
      </c>
      <c r="L208" s="1">
        <v>0</v>
      </c>
      <c r="M208" s="1">
        <v>0</v>
      </c>
      <c r="N208" s="14">
        <v>2.3214033387835845E-2</v>
      </c>
      <c r="O208" s="4">
        <v>0.36133147096227214</v>
      </c>
    </row>
    <row r="209" spans="1:15" x14ac:dyDescent="0.35">
      <c r="A209" s="5">
        <v>776325</v>
      </c>
      <c r="B209" s="5">
        <v>936</v>
      </c>
      <c r="C209" s="5">
        <v>115485</v>
      </c>
      <c r="D209" s="1" t="s">
        <v>15</v>
      </c>
      <c r="E209" s="1" t="s">
        <v>16</v>
      </c>
      <c r="F209" s="5">
        <v>16</v>
      </c>
      <c r="G209" s="5">
        <v>452398</v>
      </c>
      <c r="H209" s="5">
        <v>114</v>
      </c>
      <c r="I209" s="4">
        <v>180.22000120000001</v>
      </c>
      <c r="J209" s="5">
        <v>1</v>
      </c>
      <c r="K209" s="5">
        <v>0</v>
      </c>
      <c r="L209" s="1">
        <v>0</v>
      </c>
      <c r="M209" s="1">
        <v>0</v>
      </c>
      <c r="N209" s="14">
        <v>2.5199050393679902E-2</v>
      </c>
      <c r="O209" s="4">
        <v>0.39836604317437302</v>
      </c>
    </row>
    <row r="210" spans="1:15" x14ac:dyDescent="0.35">
      <c r="A210" s="5">
        <v>776334</v>
      </c>
      <c r="B210" s="5">
        <v>936</v>
      </c>
      <c r="C210" s="5">
        <v>115487</v>
      </c>
      <c r="D210" s="1" t="s">
        <v>15</v>
      </c>
      <c r="E210" s="1" t="s">
        <v>16</v>
      </c>
      <c r="F210" s="5">
        <v>10</v>
      </c>
      <c r="G210" s="5">
        <v>191223</v>
      </c>
      <c r="H210" s="5">
        <v>48</v>
      </c>
      <c r="I210" s="4">
        <v>76.41000056</v>
      </c>
      <c r="J210" s="5">
        <v>1</v>
      </c>
      <c r="K210" s="5">
        <v>0</v>
      </c>
      <c r="L210" s="1">
        <v>0</v>
      </c>
      <c r="M210" s="1">
        <v>0</v>
      </c>
      <c r="N210" s="14">
        <v>2.5101582968575953E-2</v>
      </c>
      <c r="O210" s="4">
        <v>0.39958582680953653</v>
      </c>
    </row>
    <row r="211" spans="1:15" x14ac:dyDescent="0.35">
      <c r="A211" s="5">
        <v>776336</v>
      </c>
      <c r="B211" s="5">
        <v>936</v>
      </c>
      <c r="C211" s="5">
        <v>115487</v>
      </c>
      <c r="D211" s="1" t="s">
        <v>15</v>
      </c>
      <c r="E211" s="1" t="s">
        <v>16</v>
      </c>
      <c r="F211" s="5">
        <v>10</v>
      </c>
      <c r="G211" s="5">
        <v>22216</v>
      </c>
      <c r="H211" s="5">
        <v>6</v>
      </c>
      <c r="I211" s="4">
        <v>9.5499999520000003</v>
      </c>
      <c r="J211" s="5">
        <v>1</v>
      </c>
      <c r="K211" s="5">
        <v>0</v>
      </c>
      <c r="L211" s="1">
        <v>0</v>
      </c>
      <c r="M211" s="1">
        <v>0</v>
      </c>
      <c r="N211" s="14">
        <v>2.7007562117392869E-2</v>
      </c>
      <c r="O211" s="4">
        <v>0.42987036154123159</v>
      </c>
    </row>
    <row r="212" spans="1:15" x14ac:dyDescent="0.35">
      <c r="A212" s="5">
        <v>776338</v>
      </c>
      <c r="B212" s="5">
        <v>936</v>
      </c>
      <c r="C212" s="5">
        <v>115487</v>
      </c>
      <c r="D212" s="1" t="s">
        <v>15</v>
      </c>
      <c r="E212" s="1" t="s">
        <v>16</v>
      </c>
      <c r="F212" s="5">
        <v>10</v>
      </c>
      <c r="G212" s="5">
        <v>48291</v>
      </c>
      <c r="H212" s="5">
        <v>11</v>
      </c>
      <c r="I212" s="4">
        <v>18.019999980000001</v>
      </c>
      <c r="J212" s="5">
        <v>1</v>
      </c>
      <c r="K212" s="5">
        <v>0</v>
      </c>
      <c r="L212" s="1">
        <v>0</v>
      </c>
      <c r="M212" s="1">
        <v>0</v>
      </c>
      <c r="N212" s="14">
        <v>2.2778571576484233E-2</v>
      </c>
      <c r="O212" s="4">
        <v>0.37315441759334039</v>
      </c>
    </row>
    <row r="213" spans="1:15" x14ac:dyDescent="0.35">
      <c r="A213" s="5">
        <v>776353</v>
      </c>
      <c r="B213" s="5">
        <v>936</v>
      </c>
      <c r="C213" s="5">
        <v>115490</v>
      </c>
      <c r="D213" s="1" t="s">
        <v>14</v>
      </c>
      <c r="E213" s="1" t="s">
        <v>16</v>
      </c>
      <c r="F213" s="5">
        <v>63</v>
      </c>
      <c r="G213" s="5">
        <v>27559</v>
      </c>
      <c r="H213" s="5">
        <v>8</v>
      </c>
      <c r="I213" s="4">
        <v>13.37</v>
      </c>
      <c r="J213" s="5">
        <v>1</v>
      </c>
      <c r="K213" s="5">
        <v>0</v>
      </c>
      <c r="L213" s="1">
        <v>0</v>
      </c>
      <c r="M213" s="1">
        <v>0</v>
      </c>
      <c r="N213" s="14">
        <v>2.90286294858304E-2</v>
      </c>
      <c r="O213" s="4">
        <v>0.48514097028194053</v>
      </c>
    </row>
    <row r="214" spans="1:15" x14ac:dyDescent="0.35">
      <c r="A214" s="5">
        <v>776373</v>
      </c>
      <c r="B214" s="5">
        <v>936</v>
      </c>
      <c r="C214" s="5">
        <v>115493</v>
      </c>
      <c r="D214" s="1" t="s">
        <v>15</v>
      </c>
      <c r="E214" s="1" t="s">
        <v>16</v>
      </c>
      <c r="F214" s="5">
        <v>25</v>
      </c>
      <c r="G214" s="5">
        <v>10194</v>
      </c>
      <c r="H214" s="5">
        <v>4</v>
      </c>
      <c r="I214" s="4">
        <v>4.5900000329999999</v>
      </c>
      <c r="J214" s="5">
        <v>2</v>
      </c>
      <c r="K214" s="5">
        <v>1</v>
      </c>
      <c r="L214" s="1">
        <v>25</v>
      </c>
      <c r="M214" s="4">
        <v>4.5900000329999999</v>
      </c>
      <c r="N214" s="14">
        <v>3.9238767902687856E-2</v>
      </c>
      <c r="O214" s="4">
        <v>0.45026486492054146</v>
      </c>
    </row>
    <row r="215" spans="1:15" x14ac:dyDescent="0.35">
      <c r="A215" s="5">
        <v>776383</v>
      </c>
      <c r="B215" s="5">
        <v>936</v>
      </c>
      <c r="C215" s="5">
        <v>115495</v>
      </c>
      <c r="D215" s="1" t="s">
        <v>15</v>
      </c>
      <c r="E215" s="1" t="s">
        <v>16</v>
      </c>
      <c r="F215" s="5">
        <v>23</v>
      </c>
      <c r="G215" s="5">
        <v>1168</v>
      </c>
      <c r="H215" s="5">
        <v>0</v>
      </c>
      <c r="I215" s="1">
        <v>0</v>
      </c>
      <c r="J215" s="5">
        <v>1</v>
      </c>
      <c r="K215" s="5">
        <v>1</v>
      </c>
      <c r="L215" s="1">
        <v>0</v>
      </c>
      <c r="M215" s="1">
        <v>0</v>
      </c>
      <c r="N215" s="14">
        <v>0</v>
      </c>
      <c r="O215" s="1">
        <v>0</v>
      </c>
    </row>
    <row r="216" spans="1:15" x14ac:dyDescent="0.35">
      <c r="A216" s="5">
        <v>776405</v>
      </c>
      <c r="B216" s="5">
        <v>936</v>
      </c>
      <c r="C216" s="5">
        <v>115498</v>
      </c>
      <c r="D216" s="1" t="s">
        <v>15</v>
      </c>
      <c r="E216" s="1" t="s">
        <v>16</v>
      </c>
      <c r="F216" s="5">
        <v>21</v>
      </c>
      <c r="G216" s="5">
        <v>40126</v>
      </c>
      <c r="H216" s="5">
        <v>16</v>
      </c>
      <c r="I216" s="4">
        <v>25.86000001</v>
      </c>
      <c r="J216" s="5">
        <v>1</v>
      </c>
      <c r="K216" s="5">
        <v>0</v>
      </c>
      <c r="L216" s="1">
        <v>0</v>
      </c>
      <c r="M216" s="1">
        <v>0</v>
      </c>
      <c r="N216" s="14">
        <v>3.9874395653690872E-2</v>
      </c>
      <c r="O216" s="4">
        <v>0.64446992000199366</v>
      </c>
    </row>
    <row r="217" spans="1:15" x14ac:dyDescent="0.35">
      <c r="A217" s="5">
        <v>776416</v>
      </c>
      <c r="B217" s="5">
        <v>936</v>
      </c>
      <c r="C217" s="5">
        <v>115500</v>
      </c>
      <c r="D217" s="1" t="s">
        <v>15</v>
      </c>
      <c r="E217" s="1" t="s">
        <v>16</v>
      </c>
      <c r="F217" s="5">
        <v>19</v>
      </c>
      <c r="G217" s="5">
        <v>3659</v>
      </c>
      <c r="H217" s="5">
        <v>1</v>
      </c>
      <c r="I217" s="4">
        <v>0.49000000999999999</v>
      </c>
      <c r="J217" s="5">
        <v>1</v>
      </c>
      <c r="K217" s="5">
        <v>1</v>
      </c>
      <c r="L217" s="1">
        <v>100</v>
      </c>
      <c r="M217" s="4">
        <v>0.49000000999999999</v>
      </c>
      <c r="N217" s="14">
        <v>2.7329871549603715E-2</v>
      </c>
      <c r="O217" s="4">
        <v>0.13391637332604536</v>
      </c>
    </row>
    <row r="218" spans="1:15" x14ac:dyDescent="0.35">
      <c r="A218" s="5">
        <v>776430</v>
      </c>
      <c r="B218" s="5">
        <v>936</v>
      </c>
      <c r="C218" s="5">
        <v>115503</v>
      </c>
      <c r="D218" s="1" t="s">
        <v>11</v>
      </c>
      <c r="E218" s="1" t="s">
        <v>12</v>
      </c>
      <c r="F218" s="5">
        <v>10</v>
      </c>
      <c r="G218" s="5">
        <v>3200</v>
      </c>
      <c r="H218" s="5">
        <v>0</v>
      </c>
      <c r="I218" s="1">
        <v>0</v>
      </c>
      <c r="J218" s="5">
        <v>1</v>
      </c>
      <c r="K218" s="5">
        <v>0</v>
      </c>
      <c r="L218" s="1">
        <v>0</v>
      </c>
      <c r="M218" s="1">
        <v>0</v>
      </c>
      <c r="N218" s="14">
        <v>0</v>
      </c>
      <c r="O218" s="1">
        <v>0</v>
      </c>
    </row>
    <row r="219" spans="1:15" x14ac:dyDescent="0.35">
      <c r="A219" s="5">
        <v>776464</v>
      </c>
      <c r="B219" s="5">
        <v>936</v>
      </c>
      <c r="C219" s="5">
        <v>115508</v>
      </c>
      <c r="D219" s="1" t="s">
        <v>15</v>
      </c>
      <c r="E219" s="1" t="s">
        <v>16</v>
      </c>
      <c r="F219" s="5">
        <v>29</v>
      </c>
      <c r="G219" s="5">
        <v>7550</v>
      </c>
      <c r="H219" s="5">
        <v>1</v>
      </c>
      <c r="I219" s="4">
        <v>1.6799999480000001</v>
      </c>
      <c r="J219" s="5">
        <v>1</v>
      </c>
      <c r="K219" s="5">
        <v>1</v>
      </c>
      <c r="L219" s="1">
        <v>100</v>
      </c>
      <c r="M219" s="4">
        <v>1.6799999480000001</v>
      </c>
      <c r="N219" s="14">
        <v>1.3245033112582781E-2</v>
      </c>
      <c r="O219" s="4">
        <v>0.2225165494039735</v>
      </c>
    </row>
    <row r="220" spans="1:15" x14ac:dyDescent="0.35">
      <c r="A220" s="5">
        <v>776469</v>
      </c>
      <c r="B220" s="5">
        <v>936</v>
      </c>
      <c r="C220" s="5">
        <v>115509</v>
      </c>
      <c r="D220" s="1" t="s">
        <v>15</v>
      </c>
      <c r="E220" s="1" t="s">
        <v>16</v>
      </c>
      <c r="F220" s="5">
        <v>28</v>
      </c>
      <c r="G220" s="5">
        <v>45397</v>
      </c>
      <c r="H220" s="5">
        <v>15</v>
      </c>
      <c r="I220" s="4">
        <v>25.419999359999998</v>
      </c>
      <c r="J220" s="5">
        <v>1</v>
      </c>
      <c r="K220" s="5">
        <v>1</v>
      </c>
      <c r="L220" s="4">
        <v>6.666666666666667</v>
      </c>
      <c r="M220" s="4">
        <v>25.419999359999998</v>
      </c>
      <c r="N220" s="14">
        <v>3.3041830957992818E-2</v>
      </c>
      <c r="O220" s="4">
        <v>0.55994888120360364</v>
      </c>
    </row>
    <row r="221" spans="1:15" x14ac:dyDescent="0.35">
      <c r="A221" s="5">
        <v>776473</v>
      </c>
      <c r="B221" s="5">
        <v>936</v>
      </c>
      <c r="C221" s="5">
        <v>115510</v>
      </c>
      <c r="D221" s="1" t="s">
        <v>11</v>
      </c>
      <c r="E221" s="1" t="s">
        <v>12</v>
      </c>
      <c r="F221" s="5">
        <v>16</v>
      </c>
      <c r="G221" s="5">
        <v>23086</v>
      </c>
      <c r="H221" s="5">
        <v>2</v>
      </c>
      <c r="I221" s="4">
        <v>3.3100000619999999</v>
      </c>
      <c r="J221" s="5">
        <v>1</v>
      </c>
      <c r="K221" s="5">
        <v>1</v>
      </c>
      <c r="L221" s="1">
        <v>50</v>
      </c>
      <c r="M221" s="4">
        <v>3.3100000619999999</v>
      </c>
      <c r="N221" s="14">
        <v>8.6632591180802222E-3</v>
      </c>
      <c r="O221" s="4">
        <v>0.14337694108983801</v>
      </c>
    </row>
    <row r="222" spans="1:15" x14ac:dyDescent="0.35">
      <c r="A222" s="5">
        <v>776475</v>
      </c>
      <c r="B222" s="5">
        <v>936</v>
      </c>
      <c r="C222" s="5">
        <v>115510</v>
      </c>
      <c r="D222" s="1" t="s">
        <v>11</v>
      </c>
      <c r="E222" s="1" t="s">
        <v>12</v>
      </c>
      <c r="F222" s="5">
        <v>16</v>
      </c>
      <c r="G222" s="5">
        <v>16425</v>
      </c>
      <c r="H222" s="5">
        <v>1</v>
      </c>
      <c r="I222" s="4">
        <v>1.5499999520000001</v>
      </c>
      <c r="J222" s="5">
        <v>1</v>
      </c>
      <c r="K222" s="5">
        <v>0</v>
      </c>
      <c r="L222" s="1">
        <v>0</v>
      </c>
      <c r="M222" s="1">
        <v>0</v>
      </c>
      <c r="N222" s="14">
        <v>6.0882800608828003E-3</v>
      </c>
      <c r="O222" s="4">
        <v>9.4368338021308978E-2</v>
      </c>
    </row>
    <row r="223" spans="1:15" x14ac:dyDescent="0.35">
      <c r="A223" s="5">
        <v>776476</v>
      </c>
      <c r="B223" s="5">
        <v>936</v>
      </c>
      <c r="C223" s="5">
        <v>115510</v>
      </c>
      <c r="D223" s="1" t="s">
        <v>11</v>
      </c>
      <c r="E223" s="1" t="s">
        <v>12</v>
      </c>
      <c r="F223" s="5">
        <v>16</v>
      </c>
      <c r="G223" s="5">
        <v>43756</v>
      </c>
      <c r="H223" s="5">
        <v>5</v>
      </c>
      <c r="I223" s="4">
        <v>5.4399999379999997</v>
      </c>
      <c r="J223" s="5">
        <v>0</v>
      </c>
      <c r="K223" s="5">
        <v>0</v>
      </c>
      <c r="L223" s="1">
        <v>0</v>
      </c>
      <c r="M223" s="1">
        <v>0</v>
      </c>
      <c r="N223" s="14">
        <v>1.1427004296553616E-2</v>
      </c>
      <c r="O223" s="4">
        <v>0.12432580532955481</v>
      </c>
    </row>
    <row r="224" spans="1:15" x14ac:dyDescent="0.35">
      <c r="A224" s="5">
        <v>776477</v>
      </c>
      <c r="B224" s="5">
        <v>936</v>
      </c>
      <c r="C224" s="5">
        <v>115510</v>
      </c>
      <c r="D224" s="1" t="s">
        <v>11</v>
      </c>
      <c r="E224" s="1" t="s">
        <v>12</v>
      </c>
      <c r="F224" s="5">
        <v>16</v>
      </c>
      <c r="G224" s="5">
        <v>9982</v>
      </c>
      <c r="H224" s="5">
        <v>0</v>
      </c>
      <c r="I224" s="1">
        <v>0</v>
      </c>
      <c r="J224" s="5">
        <v>1</v>
      </c>
      <c r="K224" s="5">
        <v>0</v>
      </c>
      <c r="L224" s="1">
        <v>0</v>
      </c>
      <c r="M224" s="1">
        <v>0</v>
      </c>
      <c r="N224" s="14">
        <v>0</v>
      </c>
      <c r="O224" s="1">
        <v>0</v>
      </c>
    </row>
    <row r="225" spans="1:15" x14ac:dyDescent="0.35">
      <c r="A225" s="5">
        <v>776489</v>
      </c>
      <c r="B225" s="5">
        <v>936</v>
      </c>
      <c r="C225" s="5">
        <v>115512</v>
      </c>
      <c r="D225" s="1" t="s">
        <v>15</v>
      </c>
      <c r="E225" s="1" t="s">
        <v>16</v>
      </c>
      <c r="F225" s="5">
        <v>26</v>
      </c>
      <c r="G225" s="5">
        <v>175389</v>
      </c>
      <c r="H225" s="5">
        <v>55</v>
      </c>
      <c r="I225" s="4">
        <v>81.609997870000001</v>
      </c>
      <c r="J225" s="5">
        <v>1</v>
      </c>
      <c r="K225" s="5">
        <v>0</v>
      </c>
      <c r="L225" s="1">
        <v>0</v>
      </c>
      <c r="M225" s="1">
        <v>0</v>
      </c>
      <c r="N225" s="14">
        <v>3.1358865151178236E-2</v>
      </c>
      <c r="O225" s="4">
        <v>0.46530853058059513</v>
      </c>
    </row>
    <row r="226" spans="1:15" x14ac:dyDescent="0.35">
      <c r="A226" s="5">
        <v>776494</v>
      </c>
      <c r="B226" s="5">
        <v>936</v>
      </c>
      <c r="C226" s="5">
        <v>115513</v>
      </c>
      <c r="D226" s="1" t="s">
        <v>11</v>
      </c>
      <c r="E226" s="1" t="s">
        <v>12</v>
      </c>
      <c r="F226" s="5">
        <v>15</v>
      </c>
      <c r="G226" s="5">
        <v>7015</v>
      </c>
      <c r="H226" s="5">
        <v>0</v>
      </c>
      <c r="I226" s="1">
        <v>0</v>
      </c>
      <c r="J226" s="5">
        <v>1</v>
      </c>
      <c r="K226" s="5">
        <v>0</v>
      </c>
      <c r="L226" s="1">
        <v>0</v>
      </c>
      <c r="M226" s="1">
        <v>0</v>
      </c>
      <c r="N226" s="14">
        <v>0</v>
      </c>
      <c r="O226" s="1">
        <v>0</v>
      </c>
    </row>
    <row r="227" spans="1:15" x14ac:dyDescent="0.35">
      <c r="A227" s="5">
        <v>776515</v>
      </c>
      <c r="B227" s="5">
        <v>936</v>
      </c>
      <c r="C227" s="5">
        <v>115517</v>
      </c>
      <c r="D227" s="1" t="s">
        <v>15</v>
      </c>
      <c r="E227" s="1" t="s">
        <v>16</v>
      </c>
      <c r="F227" s="5">
        <v>65</v>
      </c>
      <c r="G227" s="5">
        <v>12706</v>
      </c>
      <c r="H227" s="5">
        <v>3</v>
      </c>
      <c r="I227" s="4">
        <v>4.98999989</v>
      </c>
      <c r="J227" s="5">
        <v>1</v>
      </c>
      <c r="K227" s="5">
        <v>1</v>
      </c>
      <c r="L227" s="4">
        <v>33.333333333333329</v>
      </c>
      <c r="M227" s="4">
        <v>4.98999989</v>
      </c>
      <c r="N227" s="14">
        <v>2.3610892491736188E-2</v>
      </c>
      <c r="O227" s="4">
        <v>0.39272783645521803</v>
      </c>
    </row>
    <row r="228" spans="1:15" x14ac:dyDescent="0.35">
      <c r="A228" s="5">
        <v>776519</v>
      </c>
      <c r="B228" s="5">
        <v>936</v>
      </c>
      <c r="C228" s="5">
        <v>115517</v>
      </c>
      <c r="D228" s="1" t="s">
        <v>15</v>
      </c>
      <c r="E228" s="1" t="s">
        <v>16</v>
      </c>
      <c r="F228" s="5">
        <v>65</v>
      </c>
      <c r="G228" s="5">
        <v>70702</v>
      </c>
      <c r="H228" s="5">
        <v>20</v>
      </c>
      <c r="I228" s="4">
        <v>31.709999799999999</v>
      </c>
      <c r="J228" s="5">
        <v>1</v>
      </c>
      <c r="K228" s="5">
        <v>0</v>
      </c>
      <c r="L228" s="1">
        <v>0</v>
      </c>
      <c r="M228" s="1">
        <v>0</v>
      </c>
      <c r="N228" s="14">
        <v>2.8287742920992336E-2</v>
      </c>
      <c r="O228" s="4">
        <v>0.44850216118355918</v>
      </c>
    </row>
    <row r="229" spans="1:15" x14ac:dyDescent="0.35">
      <c r="A229" s="5">
        <v>776533</v>
      </c>
      <c r="B229" s="5">
        <v>936</v>
      </c>
      <c r="C229" s="5">
        <v>115520</v>
      </c>
      <c r="D229" s="1" t="s">
        <v>15</v>
      </c>
      <c r="E229" s="1" t="s">
        <v>16</v>
      </c>
      <c r="F229" s="5">
        <v>63</v>
      </c>
      <c r="G229" s="5">
        <v>63927</v>
      </c>
      <c r="H229" s="5">
        <v>16</v>
      </c>
      <c r="I229" s="4">
        <v>25.520000459999999</v>
      </c>
      <c r="J229" s="5">
        <v>2</v>
      </c>
      <c r="K229" s="5">
        <v>0</v>
      </c>
      <c r="L229" s="1">
        <v>0</v>
      </c>
      <c r="M229" s="1">
        <v>0</v>
      </c>
      <c r="N229" s="14">
        <v>2.5028548187776684E-2</v>
      </c>
      <c r="O229" s="4">
        <v>0.39920535079074565</v>
      </c>
    </row>
    <row r="230" spans="1:15" x14ac:dyDescent="0.35">
      <c r="A230" s="5">
        <v>776534</v>
      </c>
      <c r="B230" s="5">
        <v>936</v>
      </c>
      <c r="C230" s="5">
        <v>115520</v>
      </c>
      <c r="D230" s="1" t="s">
        <v>15</v>
      </c>
      <c r="E230" s="1" t="s">
        <v>16</v>
      </c>
      <c r="F230" s="5">
        <v>63</v>
      </c>
      <c r="G230" s="5">
        <v>15105</v>
      </c>
      <c r="H230" s="5">
        <v>3</v>
      </c>
      <c r="I230" s="4">
        <v>4.2599999899999998</v>
      </c>
      <c r="J230" s="5">
        <v>1</v>
      </c>
      <c r="K230" s="5">
        <v>0</v>
      </c>
      <c r="L230" s="1">
        <v>0</v>
      </c>
      <c r="M230" s="1">
        <v>0</v>
      </c>
      <c r="N230" s="14">
        <v>1.9860973187686197E-2</v>
      </c>
      <c r="O230" s="4">
        <v>0.28202581860311154</v>
      </c>
    </row>
    <row r="231" spans="1:15" x14ac:dyDescent="0.35">
      <c r="A231" s="5">
        <v>776538</v>
      </c>
      <c r="B231" s="5">
        <v>936</v>
      </c>
      <c r="C231" s="5">
        <v>115521</v>
      </c>
      <c r="D231" s="1" t="s">
        <v>11</v>
      </c>
      <c r="E231" s="1" t="s">
        <v>16</v>
      </c>
      <c r="F231" s="5">
        <v>15</v>
      </c>
      <c r="G231" s="5">
        <v>8774</v>
      </c>
      <c r="H231" s="5">
        <v>1</v>
      </c>
      <c r="I231" s="4">
        <v>1.8300000430000001</v>
      </c>
      <c r="J231" s="5">
        <v>1</v>
      </c>
      <c r="K231" s="5">
        <v>0</v>
      </c>
      <c r="L231" s="1">
        <v>0</v>
      </c>
      <c r="M231" s="1">
        <v>0</v>
      </c>
      <c r="N231" s="14">
        <v>1.1397310234784592E-2</v>
      </c>
      <c r="O231" s="4">
        <v>0.20857078219740144</v>
      </c>
    </row>
    <row r="232" spans="1:15" x14ac:dyDescent="0.35">
      <c r="A232" s="5">
        <v>776551</v>
      </c>
      <c r="B232" s="5">
        <v>936</v>
      </c>
      <c r="C232" s="5">
        <v>115523</v>
      </c>
      <c r="D232" s="1" t="s">
        <v>11</v>
      </c>
      <c r="E232" s="1" t="s">
        <v>16</v>
      </c>
      <c r="F232" s="5">
        <v>16</v>
      </c>
      <c r="G232" s="5">
        <v>14459</v>
      </c>
      <c r="H232" s="5">
        <v>1</v>
      </c>
      <c r="I232" s="4">
        <v>1.3899999860000001</v>
      </c>
      <c r="J232" s="5">
        <v>1</v>
      </c>
      <c r="K232" s="5">
        <v>0</v>
      </c>
      <c r="L232" s="1">
        <v>0</v>
      </c>
      <c r="M232" s="1">
        <v>0</v>
      </c>
      <c r="N232" s="14">
        <v>6.9161076146344843E-3</v>
      </c>
      <c r="O232" s="4">
        <v>9.6133894875164272E-2</v>
      </c>
    </row>
    <row r="233" spans="1:15" x14ac:dyDescent="0.35">
      <c r="A233" s="5">
        <v>776552</v>
      </c>
      <c r="B233" s="5">
        <v>936</v>
      </c>
      <c r="C233" s="5">
        <v>115523</v>
      </c>
      <c r="D233" s="1" t="s">
        <v>11</v>
      </c>
      <c r="E233" s="1" t="s">
        <v>16</v>
      </c>
      <c r="F233" s="5">
        <v>16</v>
      </c>
      <c r="G233" s="5">
        <v>21596</v>
      </c>
      <c r="H233" s="5">
        <v>2</v>
      </c>
      <c r="I233" s="4">
        <v>2.8099999430000002</v>
      </c>
      <c r="J233" s="5">
        <v>1</v>
      </c>
      <c r="K233" s="5">
        <v>0</v>
      </c>
      <c r="L233" s="1">
        <v>0</v>
      </c>
      <c r="M233" s="1">
        <v>0</v>
      </c>
      <c r="N233" s="14">
        <v>9.2609742544915719E-3</v>
      </c>
      <c r="O233" s="4">
        <v>0.13011668563622894</v>
      </c>
    </row>
    <row r="234" spans="1:15" x14ac:dyDescent="0.35">
      <c r="A234" s="5">
        <v>776553</v>
      </c>
      <c r="B234" s="5">
        <v>936</v>
      </c>
      <c r="C234" s="5">
        <v>115523</v>
      </c>
      <c r="D234" s="1" t="s">
        <v>11</v>
      </c>
      <c r="E234" s="1" t="s">
        <v>16</v>
      </c>
      <c r="F234" s="5">
        <v>16</v>
      </c>
      <c r="G234" s="5">
        <v>66765</v>
      </c>
      <c r="H234" s="5">
        <v>8</v>
      </c>
      <c r="I234" s="4">
        <v>11.04999971</v>
      </c>
      <c r="J234" s="5">
        <v>1</v>
      </c>
      <c r="K234" s="5">
        <v>0</v>
      </c>
      <c r="L234" s="1">
        <v>0</v>
      </c>
      <c r="M234" s="1">
        <v>0</v>
      </c>
      <c r="N234" s="14">
        <v>1.1982326069048154E-2</v>
      </c>
      <c r="O234" s="4">
        <v>0.16550587448513443</v>
      </c>
    </row>
    <row r="235" spans="1:15" x14ac:dyDescent="0.35">
      <c r="A235" s="5">
        <v>776563</v>
      </c>
      <c r="B235" s="5">
        <v>936</v>
      </c>
      <c r="C235" s="5">
        <v>115525</v>
      </c>
      <c r="D235" s="1" t="s">
        <v>11</v>
      </c>
      <c r="E235" s="1" t="s">
        <v>16</v>
      </c>
      <c r="F235" s="5">
        <v>7</v>
      </c>
      <c r="G235" s="5">
        <v>1369</v>
      </c>
      <c r="H235" s="5">
        <v>0</v>
      </c>
      <c r="I235" s="1">
        <v>0</v>
      </c>
      <c r="J235" s="5">
        <v>1</v>
      </c>
      <c r="K235" s="5">
        <v>1</v>
      </c>
      <c r="L235" s="1">
        <v>0</v>
      </c>
      <c r="M235" s="1">
        <v>0</v>
      </c>
      <c r="N235" s="14">
        <v>0</v>
      </c>
      <c r="O235" s="1">
        <v>0</v>
      </c>
    </row>
    <row r="236" spans="1:15" x14ac:dyDescent="0.35">
      <c r="A236" s="5">
        <v>776579</v>
      </c>
      <c r="B236" s="5">
        <v>936</v>
      </c>
      <c r="C236" s="5">
        <v>115527</v>
      </c>
      <c r="D236" s="1" t="s">
        <v>11</v>
      </c>
      <c r="E236" s="1" t="s">
        <v>16</v>
      </c>
      <c r="F236" s="5">
        <v>10</v>
      </c>
      <c r="G236" s="5">
        <v>26910</v>
      </c>
      <c r="H236" s="5">
        <v>5</v>
      </c>
      <c r="I236" s="4">
        <v>7.2299997810000001</v>
      </c>
      <c r="J236" s="5">
        <v>1</v>
      </c>
      <c r="K236" s="5">
        <v>0</v>
      </c>
      <c r="L236" s="1">
        <v>0</v>
      </c>
      <c r="M236" s="1">
        <v>0</v>
      </c>
      <c r="N236" s="14">
        <v>1.858045336306206E-2</v>
      </c>
      <c r="O236" s="4">
        <v>0.26867334749163879</v>
      </c>
    </row>
    <row r="237" spans="1:15" x14ac:dyDescent="0.35">
      <c r="A237" s="5">
        <v>776603</v>
      </c>
      <c r="B237" s="5">
        <v>936</v>
      </c>
      <c r="C237" s="5">
        <v>115531</v>
      </c>
      <c r="D237" s="1" t="s">
        <v>11</v>
      </c>
      <c r="E237" s="1" t="s">
        <v>16</v>
      </c>
      <c r="F237" s="5">
        <v>2</v>
      </c>
      <c r="G237" s="5">
        <v>506</v>
      </c>
      <c r="H237" s="5">
        <v>0</v>
      </c>
      <c r="I237" s="1">
        <v>0</v>
      </c>
      <c r="J237" s="5">
        <v>1</v>
      </c>
      <c r="K237" s="5">
        <v>0</v>
      </c>
      <c r="L237" s="1">
        <v>0</v>
      </c>
      <c r="M237" s="1">
        <v>0</v>
      </c>
      <c r="N237" s="14">
        <v>0</v>
      </c>
      <c r="O237" s="1">
        <v>0</v>
      </c>
    </row>
    <row r="238" spans="1:15" x14ac:dyDescent="0.35">
      <c r="A238" s="5">
        <v>776615</v>
      </c>
      <c r="B238" s="5">
        <v>936</v>
      </c>
      <c r="C238" s="5">
        <v>115533</v>
      </c>
      <c r="D238" s="1" t="s">
        <v>15</v>
      </c>
      <c r="E238" s="1" t="s">
        <v>12</v>
      </c>
      <c r="F238" s="5">
        <v>63</v>
      </c>
      <c r="G238" s="5">
        <v>11988</v>
      </c>
      <c r="H238" s="5">
        <v>3</v>
      </c>
      <c r="I238" s="4">
        <v>4.2699998619999997</v>
      </c>
      <c r="J238" s="5">
        <v>1</v>
      </c>
      <c r="K238" s="5">
        <v>0</v>
      </c>
      <c r="L238" s="1">
        <v>0</v>
      </c>
      <c r="M238" s="1">
        <v>0</v>
      </c>
      <c r="N238" s="14">
        <v>2.5025025025025023E-2</v>
      </c>
      <c r="O238" s="4">
        <v>0.35618951134467802</v>
      </c>
    </row>
    <row r="239" spans="1:15" x14ac:dyDescent="0.35">
      <c r="A239" s="5">
        <v>776623</v>
      </c>
      <c r="B239" s="5">
        <v>936</v>
      </c>
      <c r="C239" s="5">
        <v>115535</v>
      </c>
      <c r="D239" s="1" t="s">
        <v>15</v>
      </c>
      <c r="E239" s="1" t="s">
        <v>12</v>
      </c>
      <c r="F239" s="5">
        <v>64</v>
      </c>
      <c r="G239" s="5">
        <v>19353</v>
      </c>
      <c r="H239" s="5">
        <v>6</v>
      </c>
      <c r="I239" s="4">
        <v>9.4799998999999993</v>
      </c>
      <c r="J239" s="5">
        <v>1</v>
      </c>
      <c r="K239" s="5">
        <v>1</v>
      </c>
      <c r="L239" s="4">
        <v>16.666666666666664</v>
      </c>
      <c r="M239" s="4">
        <v>9.4799998999999993</v>
      </c>
      <c r="N239" s="14">
        <v>3.1002945279801578E-2</v>
      </c>
      <c r="O239" s="4">
        <v>0.48984653025370745</v>
      </c>
    </row>
    <row r="240" spans="1:15" x14ac:dyDescent="0.35">
      <c r="A240" s="5">
        <v>776631</v>
      </c>
      <c r="B240" s="5">
        <v>936</v>
      </c>
      <c r="C240" s="5">
        <v>115536</v>
      </c>
      <c r="D240" s="1" t="s">
        <v>14</v>
      </c>
      <c r="E240" s="1" t="s">
        <v>12</v>
      </c>
      <c r="F240" s="5">
        <v>29</v>
      </c>
      <c r="G240" s="5">
        <v>10960</v>
      </c>
      <c r="H240" s="5">
        <v>2</v>
      </c>
      <c r="I240" s="4">
        <v>2.8900001049999999</v>
      </c>
      <c r="J240" s="5">
        <v>1</v>
      </c>
      <c r="K240" s="5">
        <v>0</v>
      </c>
      <c r="L240" s="1">
        <v>0</v>
      </c>
      <c r="M240" s="1">
        <v>0</v>
      </c>
      <c r="N240" s="14">
        <v>1.824817518248175E-2</v>
      </c>
      <c r="O240" s="4">
        <v>0.26368614096715326</v>
      </c>
    </row>
    <row r="241" spans="1:15" x14ac:dyDescent="0.35">
      <c r="A241" s="5">
        <v>776643</v>
      </c>
      <c r="B241" s="5">
        <v>936</v>
      </c>
      <c r="C241" s="5">
        <v>115538</v>
      </c>
      <c r="D241" s="1" t="s">
        <v>11</v>
      </c>
      <c r="E241" s="1" t="s">
        <v>12</v>
      </c>
      <c r="F241" s="5">
        <v>15</v>
      </c>
      <c r="G241" s="5">
        <v>33491</v>
      </c>
      <c r="H241" s="5">
        <v>6</v>
      </c>
      <c r="I241" s="4">
        <v>10.56999969</v>
      </c>
      <c r="J241" s="5">
        <v>2</v>
      </c>
      <c r="K241" s="5">
        <v>1</v>
      </c>
      <c r="L241" s="4">
        <v>16.666666666666664</v>
      </c>
      <c r="M241" s="4">
        <v>10.56999969</v>
      </c>
      <c r="N241" s="14">
        <v>1.7915260816338718E-2</v>
      </c>
      <c r="O241" s="4">
        <v>0.31560716879161566</v>
      </c>
    </row>
    <row r="242" spans="1:15" x14ac:dyDescent="0.35">
      <c r="A242" s="5">
        <v>776644</v>
      </c>
      <c r="B242" s="5">
        <v>936</v>
      </c>
      <c r="C242" s="5">
        <v>115538</v>
      </c>
      <c r="D242" s="1" t="s">
        <v>11</v>
      </c>
      <c r="E242" s="1" t="s">
        <v>12</v>
      </c>
      <c r="F242" s="5">
        <v>15</v>
      </c>
      <c r="G242" s="5">
        <v>20083</v>
      </c>
      <c r="H242" s="5">
        <v>2</v>
      </c>
      <c r="I242" s="4">
        <v>3.2000000480000002</v>
      </c>
      <c r="J242" s="5">
        <v>2</v>
      </c>
      <c r="K242" s="5">
        <v>1</v>
      </c>
      <c r="L242" s="1">
        <v>50</v>
      </c>
      <c r="M242" s="4">
        <v>3.2000000480000002</v>
      </c>
      <c r="N242" s="14">
        <v>9.9586715132201353E-3</v>
      </c>
      <c r="O242" s="4">
        <v>0.15933874660160335</v>
      </c>
    </row>
    <row r="243" spans="1:15" x14ac:dyDescent="0.35">
      <c r="A243" s="5">
        <v>776659</v>
      </c>
      <c r="B243" s="5">
        <v>936</v>
      </c>
      <c r="C243" s="5">
        <v>115541</v>
      </c>
      <c r="D243" s="1" t="s">
        <v>11</v>
      </c>
      <c r="E243" s="1" t="s">
        <v>12</v>
      </c>
      <c r="F243" s="5">
        <v>16</v>
      </c>
      <c r="G243" s="5">
        <v>8817</v>
      </c>
      <c r="H243" s="5">
        <v>0</v>
      </c>
      <c r="I243" s="1">
        <v>0</v>
      </c>
      <c r="J243" s="5">
        <v>1</v>
      </c>
      <c r="K243" s="5">
        <v>1</v>
      </c>
      <c r="L243" s="1">
        <v>0</v>
      </c>
      <c r="M243" s="1">
        <v>0</v>
      </c>
      <c r="N243" s="14">
        <v>0</v>
      </c>
      <c r="O243" s="1">
        <v>0</v>
      </c>
    </row>
    <row r="244" spans="1:15" x14ac:dyDescent="0.35">
      <c r="A244" s="5">
        <v>776661</v>
      </c>
      <c r="B244" s="5">
        <v>936</v>
      </c>
      <c r="C244" s="5">
        <v>115541</v>
      </c>
      <c r="D244" s="1" t="s">
        <v>11</v>
      </c>
      <c r="E244" s="1" t="s">
        <v>12</v>
      </c>
      <c r="F244" s="5">
        <v>16</v>
      </c>
      <c r="G244" s="5">
        <v>15466</v>
      </c>
      <c r="H244" s="5">
        <v>1</v>
      </c>
      <c r="I244" s="4">
        <v>0.97000002900000004</v>
      </c>
      <c r="J244" s="5">
        <v>1</v>
      </c>
      <c r="K244" s="5">
        <v>0</v>
      </c>
      <c r="L244" s="1">
        <v>0</v>
      </c>
      <c r="M244" s="1">
        <v>0</v>
      </c>
      <c r="N244" s="14">
        <v>6.4657959394801507E-3</v>
      </c>
      <c r="O244" s="4">
        <v>6.271822248803828E-2</v>
      </c>
    </row>
    <row r="245" spans="1:15" x14ac:dyDescent="0.35">
      <c r="A245" s="5">
        <v>776662</v>
      </c>
      <c r="B245" s="5">
        <v>936</v>
      </c>
      <c r="C245" s="5">
        <v>115541</v>
      </c>
      <c r="D245" s="1" t="s">
        <v>11</v>
      </c>
      <c r="E245" s="1" t="s">
        <v>12</v>
      </c>
      <c r="F245" s="5">
        <v>16</v>
      </c>
      <c r="G245" s="5">
        <v>27072</v>
      </c>
      <c r="H245" s="5">
        <v>3</v>
      </c>
      <c r="I245" s="4">
        <v>4.3700000049999996</v>
      </c>
      <c r="J245" s="5">
        <v>1</v>
      </c>
      <c r="K245" s="5">
        <v>0</v>
      </c>
      <c r="L245" s="1">
        <v>0</v>
      </c>
      <c r="M245" s="1">
        <v>0</v>
      </c>
      <c r="N245" s="14">
        <v>1.1081560283687944E-2</v>
      </c>
      <c r="O245" s="4">
        <v>0.16142139498374705</v>
      </c>
    </row>
    <row r="246" spans="1:15" x14ac:dyDescent="0.35">
      <c r="A246" s="5">
        <v>776663</v>
      </c>
      <c r="B246" s="5">
        <v>936</v>
      </c>
      <c r="C246" s="5">
        <v>115541</v>
      </c>
      <c r="D246" s="1" t="s">
        <v>11</v>
      </c>
      <c r="E246" s="1" t="s">
        <v>12</v>
      </c>
      <c r="F246" s="5">
        <v>16</v>
      </c>
      <c r="G246" s="5">
        <v>15753</v>
      </c>
      <c r="H246" s="5">
        <v>1</v>
      </c>
      <c r="I246" s="4">
        <v>0.56999999300000004</v>
      </c>
      <c r="J246" s="5">
        <v>1</v>
      </c>
      <c r="K246" s="5">
        <v>1</v>
      </c>
      <c r="L246" s="1">
        <v>100</v>
      </c>
      <c r="M246" s="4">
        <v>0.56999999300000004</v>
      </c>
      <c r="N246" s="14">
        <v>6.3479972068812293E-3</v>
      </c>
      <c r="O246" s="4">
        <v>3.6183583634863202E-2</v>
      </c>
    </row>
    <row r="247" spans="1:15" x14ac:dyDescent="0.35">
      <c r="A247" s="5">
        <v>776668</v>
      </c>
      <c r="B247" s="5">
        <v>936</v>
      </c>
      <c r="C247" s="5">
        <v>115542</v>
      </c>
      <c r="D247" s="1" t="s">
        <v>14</v>
      </c>
      <c r="E247" s="1" t="s">
        <v>12</v>
      </c>
      <c r="F247" s="5">
        <v>19</v>
      </c>
      <c r="G247" s="5">
        <v>3523</v>
      </c>
      <c r="H247" s="5">
        <v>1</v>
      </c>
      <c r="I247" s="4">
        <v>1.809999943</v>
      </c>
      <c r="J247" s="5">
        <v>1</v>
      </c>
      <c r="K247" s="5">
        <v>1</v>
      </c>
      <c r="L247" s="1">
        <v>100</v>
      </c>
      <c r="M247" s="4">
        <v>1.809999943</v>
      </c>
      <c r="N247" s="14">
        <v>2.8384899233607722E-2</v>
      </c>
      <c r="O247" s="4">
        <v>0.51376665994890713</v>
      </c>
    </row>
    <row r="248" spans="1:15" x14ac:dyDescent="0.35">
      <c r="A248" s="5">
        <v>776685</v>
      </c>
      <c r="B248" s="5">
        <v>936</v>
      </c>
      <c r="C248" s="5">
        <v>115545</v>
      </c>
      <c r="D248" s="1" t="s">
        <v>14</v>
      </c>
      <c r="E248" s="1" t="s">
        <v>12</v>
      </c>
      <c r="F248" s="5">
        <v>16</v>
      </c>
      <c r="G248" s="5">
        <v>7745</v>
      </c>
      <c r="H248" s="5">
        <v>0</v>
      </c>
      <c r="I248" s="1">
        <v>0</v>
      </c>
      <c r="J248" s="5">
        <v>1</v>
      </c>
      <c r="K248" s="5">
        <v>0</v>
      </c>
      <c r="L248" s="1">
        <v>0</v>
      </c>
      <c r="M248" s="1">
        <v>0</v>
      </c>
      <c r="N248" s="14">
        <v>0</v>
      </c>
      <c r="O248" s="1">
        <v>0</v>
      </c>
    </row>
    <row r="249" spans="1:15" x14ac:dyDescent="0.35">
      <c r="A249" s="5">
        <v>776686</v>
      </c>
      <c r="B249" s="5">
        <v>936</v>
      </c>
      <c r="C249" s="5">
        <v>115545</v>
      </c>
      <c r="D249" s="1" t="s">
        <v>14</v>
      </c>
      <c r="E249" s="1" t="s">
        <v>12</v>
      </c>
      <c r="F249" s="5">
        <v>16</v>
      </c>
      <c r="G249" s="5">
        <v>18709</v>
      </c>
      <c r="H249" s="5">
        <v>2</v>
      </c>
      <c r="I249" s="4">
        <v>3.3199999330000001</v>
      </c>
      <c r="J249" s="5">
        <v>1</v>
      </c>
      <c r="K249" s="5">
        <v>0</v>
      </c>
      <c r="L249" s="1">
        <v>0</v>
      </c>
      <c r="M249" s="1">
        <v>0</v>
      </c>
      <c r="N249" s="14">
        <v>1.0690042225666791E-2</v>
      </c>
      <c r="O249" s="4">
        <v>0.1774546973649046</v>
      </c>
    </row>
    <row r="250" spans="1:15" x14ac:dyDescent="0.35">
      <c r="A250" s="5">
        <v>776687</v>
      </c>
      <c r="B250" s="5">
        <v>936</v>
      </c>
      <c r="C250" s="5">
        <v>115545</v>
      </c>
      <c r="D250" s="1" t="s">
        <v>14</v>
      </c>
      <c r="E250" s="1" t="s">
        <v>12</v>
      </c>
      <c r="F250" s="5">
        <v>16</v>
      </c>
      <c r="G250" s="5">
        <v>8022</v>
      </c>
      <c r="H250" s="5">
        <v>0</v>
      </c>
      <c r="I250" s="1">
        <v>0</v>
      </c>
      <c r="J250" s="5">
        <v>2</v>
      </c>
      <c r="K250" s="5">
        <v>1</v>
      </c>
      <c r="L250" s="1">
        <v>0</v>
      </c>
      <c r="M250" s="1">
        <v>0</v>
      </c>
      <c r="N250" s="14">
        <v>0</v>
      </c>
      <c r="O250" s="1">
        <v>0</v>
      </c>
    </row>
    <row r="251" spans="1:15" x14ac:dyDescent="0.35">
      <c r="A251" s="5">
        <v>776696</v>
      </c>
      <c r="B251" s="5">
        <v>936</v>
      </c>
      <c r="C251" s="5">
        <v>115547</v>
      </c>
      <c r="D251" s="1" t="s">
        <v>11</v>
      </c>
      <c r="E251" s="1" t="s">
        <v>12</v>
      </c>
      <c r="F251" s="5">
        <v>10</v>
      </c>
      <c r="G251" s="5">
        <v>7966</v>
      </c>
      <c r="H251" s="5">
        <v>1</v>
      </c>
      <c r="I251" s="4">
        <v>1.1799999480000001</v>
      </c>
      <c r="J251" s="5">
        <v>1</v>
      </c>
      <c r="K251" s="5">
        <v>1</v>
      </c>
      <c r="L251" s="1">
        <v>100</v>
      </c>
      <c r="M251" s="4">
        <v>1.1799999480000001</v>
      </c>
      <c r="N251" s="14">
        <v>1.2553351744915892E-2</v>
      </c>
      <c r="O251" s="4">
        <v>0.14812954406226464</v>
      </c>
    </row>
    <row r="252" spans="1:15" x14ac:dyDescent="0.35">
      <c r="A252" s="5">
        <v>776697</v>
      </c>
      <c r="B252" s="5">
        <v>936</v>
      </c>
      <c r="C252" s="5">
        <v>115547</v>
      </c>
      <c r="D252" s="1" t="s">
        <v>11</v>
      </c>
      <c r="E252" s="1" t="s">
        <v>12</v>
      </c>
      <c r="F252" s="5">
        <v>10</v>
      </c>
      <c r="G252" s="5">
        <v>4132</v>
      </c>
      <c r="H252" s="5">
        <v>0</v>
      </c>
      <c r="I252" s="1">
        <v>0</v>
      </c>
      <c r="J252" s="5">
        <v>1</v>
      </c>
      <c r="K252" s="5">
        <v>1</v>
      </c>
      <c r="L252" s="1">
        <v>0</v>
      </c>
      <c r="M252" s="1">
        <v>0</v>
      </c>
      <c r="N252" s="14">
        <v>0</v>
      </c>
      <c r="O252" s="1">
        <v>0</v>
      </c>
    </row>
    <row r="253" spans="1:15" x14ac:dyDescent="0.35">
      <c r="A253" s="5">
        <v>776698</v>
      </c>
      <c r="B253" s="5">
        <v>936</v>
      </c>
      <c r="C253" s="5">
        <v>115547</v>
      </c>
      <c r="D253" s="1" t="s">
        <v>11</v>
      </c>
      <c r="E253" s="1" t="s">
        <v>12</v>
      </c>
      <c r="F253" s="5">
        <v>10</v>
      </c>
      <c r="G253" s="5">
        <v>12785</v>
      </c>
      <c r="H253" s="5">
        <v>3</v>
      </c>
      <c r="I253" s="4">
        <v>4.7300000190000002</v>
      </c>
      <c r="J253" s="5">
        <v>2</v>
      </c>
      <c r="K253" s="5">
        <v>1</v>
      </c>
      <c r="L253" s="4">
        <v>33.333333333333329</v>
      </c>
      <c r="M253" s="4">
        <v>4.7300000190000002</v>
      </c>
      <c r="N253" s="14">
        <v>2.3464998044583497E-2</v>
      </c>
      <c r="O253" s="4">
        <v>0.36996480398904968</v>
      </c>
    </row>
    <row r="254" spans="1:15" x14ac:dyDescent="0.35">
      <c r="A254" s="5">
        <v>776699</v>
      </c>
      <c r="B254" s="5">
        <v>936</v>
      </c>
      <c r="C254" s="5">
        <v>115547</v>
      </c>
      <c r="D254" s="1" t="s">
        <v>11</v>
      </c>
      <c r="E254" s="1" t="s">
        <v>12</v>
      </c>
      <c r="F254" s="5">
        <v>10</v>
      </c>
      <c r="G254" s="5">
        <v>8213</v>
      </c>
      <c r="H254" s="5">
        <v>1</v>
      </c>
      <c r="I254" s="4">
        <v>1.3799999949999999</v>
      </c>
      <c r="J254" s="5">
        <v>1</v>
      </c>
      <c r="K254" s="5">
        <v>1</v>
      </c>
      <c r="L254" s="1">
        <v>100</v>
      </c>
      <c r="M254" s="4">
        <v>1.3799999949999999</v>
      </c>
      <c r="N254" s="14">
        <v>1.2175818823815901E-2</v>
      </c>
      <c r="O254" s="4">
        <v>0.1680262991598685</v>
      </c>
    </row>
    <row r="255" spans="1:15" x14ac:dyDescent="0.35">
      <c r="A255" s="5">
        <v>776722</v>
      </c>
      <c r="B255" s="5">
        <v>936</v>
      </c>
      <c r="C255" s="5">
        <v>115551</v>
      </c>
      <c r="D255" s="1" t="s">
        <v>11</v>
      </c>
      <c r="E255" s="1" t="s">
        <v>12</v>
      </c>
      <c r="F255" s="5">
        <v>2</v>
      </c>
      <c r="G255" s="5">
        <v>545</v>
      </c>
      <c r="H255" s="5">
        <v>0</v>
      </c>
      <c r="I255" s="1">
        <v>0</v>
      </c>
      <c r="J255" s="5">
        <v>1</v>
      </c>
      <c r="K255" s="5">
        <v>1</v>
      </c>
      <c r="L255" s="1">
        <v>0</v>
      </c>
      <c r="M255" s="1">
        <v>0</v>
      </c>
      <c r="N255" s="14">
        <v>0</v>
      </c>
      <c r="O255" s="1">
        <v>0</v>
      </c>
    </row>
    <row r="256" spans="1:15" x14ac:dyDescent="0.35">
      <c r="A256" s="5">
        <v>776725</v>
      </c>
      <c r="B256" s="5">
        <v>936</v>
      </c>
      <c r="C256" s="5">
        <v>115552</v>
      </c>
      <c r="D256" s="1" t="s">
        <v>14</v>
      </c>
      <c r="E256" s="1" t="s">
        <v>12</v>
      </c>
      <c r="F256" s="5">
        <v>23</v>
      </c>
      <c r="G256" s="5">
        <v>2479</v>
      </c>
      <c r="H256" s="5">
        <v>1</v>
      </c>
      <c r="I256" s="4">
        <v>1.2599999900000001</v>
      </c>
      <c r="J256" s="5">
        <v>1</v>
      </c>
      <c r="K256" s="5">
        <v>0</v>
      </c>
      <c r="L256" s="1">
        <v>0</v>
      </c>
      <c r="M256" s="1">
        <v>0</v>
      </c>
      <c r="N256" s="14">
        <v>4.0338846308995563E-2</v>
      </c>
      <c r="O256" s="4">
        <v>0.50826945945945956</v>
      </c>
    </row>
    <row r="257" spans="1:15" x14ac:dyDescent="0.35">
      <c r="A257" s="5">
        <v>776780</v>
      </c>
      <c r="B257" s="5">
        <v>936</v>
      </c>
      <c r="C257" s="5">
        <v>115561</v>
      </c>
      <c r="D257" s="1" t="s">
        <v>14</v>
      </c>
      <c r="E257" s="1" t="s">
        <v>12</v>
      </c>
      <c r="F257" s="5">
        <v>2</v>
      </c>
      <c r="G257" s="5">
        <v>3812</v>
      </c>
      <c r="H257" s="5">
        <v>2</v>
      </c>
      <c r="I257" s="4">
        <v>3.0499999519999998</v>
      </c>
      <c r="J257" s="5">
        <v>1</v>
      </c>
      <c r="K257" s="5">
        <v>0</v>
      </c>
      <c r="L257" s="1">
        <v>0</v>
      </c>
      <c r="M257" s="1">
        <v>0</v>
      </c>
      <c r="N257" s="14">
        <v>5.2465897166841552E-2</v>
      </c>
      <c r="O257" s="4">
        <v>0.80010491920251825</v>
      </c>
    </row>
    <row r="258" spans="1:15" x14ac:dyDescent="0.35">
      <c r="A258" s="5">
        <v>776793</v>
      </c>
      <c r="B258" s="5">
        <v>936</v>
      </c>
      <c r="C258" s="5">
        <v>115563</v>
      </c>
      <c r="D258" s="1" t="s">
        <v>15</v>
      </c>
      <c r="E258" s="1" t="s">
        <v>12</v>
      </c>
      <c r="F258" s="5">
        <v>21</v>
      </c>
      <c r="G258" s="5">
        <v>1609</v>
      </c>
      <c r="H258" s="5">
        <v>0</v>
      </c>
      <c r="I258" s="1">
        <v>0</v>
      </c>
      <c r="J258" s="5">
        <v>1</v>
      </c>
      <c r="K258" s="5">
        <v>0</v>
      </c>
      <c r="L258" s="1">
        <v>0</v>
      </c>
      <c r="M258" s="1">
        <v>0</v>
      </c>
      <c r="N258" s="14">
        <v>0</v>
      </c>
      <c r="O258" s="1">
        <v>0</v>
      </c>
    </row>
    <row r="259" spans="1:15" x14ac:dyDescent="0.35">
      <c r="A259" s="5">
        <v>776799</v>
      </c>
      <c r="B259" s="5">
        <v>936</v>
      </c>
      <c r="C259" s="5">
        <v>115564</v>
      </c>
      <c r="D259" s="1" t="s">
        <v>15</v>
      </c>
      <c r="E259" s="1" t="s">
        <v>12</v>
      </c>
      <c r="F259" s="5">
        <v>20</v>
      </c>
      <c r="G259" s="5">
        <v>10257</v>
      </c>
      <c r="H259" s="5">
        <v>3</v>
      </c>
      <c r="I259" s="4">
        <v>3.579999924</v>
      </c>
      <c r="J259" s="5">
        <v>1</v>
      </c>
      <c r="K259" s="5">
        <v>1</v>
      </c>
      <c r="L259" s="4">
        <v>33.333333333333329</v>
      </c>
      <c r="M259" s="4">
        <v>3.579999924</v>
      </c>
      <c r="N259" s="14">
        <v>2.9248318221702253E-2</v>
      </c>
      <c r="O259" s="4">
        <v>0.34902992336940625</v>
      </c>
    </row>
    <row r="260" spans="1:15" x14ac:dyDescent="0.35">
      <c r="A260" s="5">
        <v>776817</v>
      </c>
      <c r="B260" s="5">
        <v>936</v>
      </c>
      <c r="C260" s="5">
        <v>115567</v>
      </c>
      <c r="D260" s="1" t="s">
        <v>14</v>
      </c>
      <c r="E260" s="1" t="s">
        <v>12</v>
      </c>
      <c r="F260" s="5">
        <v>10</v>
      </c>
      <c r="G260" s="5">
        <v>12356</v>
      </c>
      <c r="H260" s="5">
        <v>4</v>
      </c>
      <c r="I260" s="4">
        <v>6.2799999709999996</v>
      </c>
      <c r="J260" s="5">
        <v>1</v>
      </c>
      <c r="K260" s="5">
        <v>0</v>
      </c>
      <c r="L260" s="1">
        <v>0</v>
      </c>
      <c r="M260" s="1">
        <v>0</v>
      </c>
      <c r="N260" s="14">
        <v>3.2372936225315639E-2</v>
      </c>
      <c r="O260" s="4">
        <v>0.50825509639041755</v>
      </c>
    </row>
    <row r="261" spans="1:15" x14ac:dyDescent="0.35">
      <c r="A261" s="5">
        <v>776825</v>
      </c>
      <c r="B261" s="5">
        <v>936</v>
      </c>
      <c r="C261" s="5">
        <v>115568</v>
      </c>
      <c r="D261" s="1" t="s">
        <v>15</v>
      </c>
      <c r="E261" s="1" t="s">
        <v>12</v>
      </c>
      <c r="F261" s="5">
        <v>18</v>
      </c>
      <c r="G261" s="5">
        <v>7410</v>
      </c>
      <c r="H261" s="5">
        <v>1</v>
      </c>
      <c r="I261" s="4">
        <v>1.210000038</v>
      </c>
      <c r="J261" s="5">
        <v>1</v>
      </c>
      <c r="K261" s="5">
        <v>0</v>
      </c>
      <c r="L261" s="1">
        <v>0</v>
      </c>
      <c r="M261" s="1">
        <v>0</v>
      </c>
      <c r="N261" s="14">
        <v>1.3495276653171389E-2</v>
      </c>
      <c r="O261" s="4">
        <v>0.16329285263157894</v>
      </c>
    </row>
    <row r="262" spans="1:15" x14ac:dyDescent="0.35">
      <c r="A262" s="5">
        <v>776829</v>
      </c>
      <c r="B262" s="5">
        <v>936</v>
      </c>
      <c r="C262" s="5">
        <v>115569</v>
      </c>
      <c r="D262" s="1" t="s">
        <v>15</v>
      </c>
      <c r="E262" s="1" t="s">
        <v>12</v>
      </c>
      <c r="F262" s="5">
        <v>16</v>
      </c>
      <c r="G262" s="5">
        <v>140098</v>
      </c>
      <c r="H262" s="5">
        <v>28</v>
      </c>
      <c r="I262" s="4">
        <v>46.630000109999997</v>
      </c>
      <c r="J262" s="5">
        <v>1</v>
      </c>
      <c r="K262" s="5">
        <v>0</v>
      </c>
      <c r="L262" s="1">
        <v>0</v>
      </c>
      <c r="M262" s="1">
        <v>0</v>
      </c>
      <c r="N262" s="14">
        <v>1.9986009793144799E-2</v>
      </c>
      <c r="O262" s="4">
        <v>0.33283844244742961</v>
      </c>
    </row>
    <row r="263" spans="1:15" x14ac:dyDescent="0.35">
      <c r="A263" s="5">
        <v>776831</v>
      </c>
      <c r="B263" s="5">
        <v>936</v>
      </c>
      <c r="C263" s="5">
        <v>115569</v>
      </c>
      <c r="D263" s="1" t="s">
        <v>15</v>
      </c>
      <c r="E263" s="1" t="s">
        <v>12</v>
      </c>
      <c r="F263" s="5">
        <v>16</v>
      </c>
      <c r="G263" s="5">
        <v>107021</v>
      </c>
      <c r="H263" s="5">
        <v>20</v>
      </c>
      <c r="I263" s="4">
        <v>34.440000120000001</v>
      </c>
      <c r="J263" s="5">
        <v>1</v>
      </c>
      <c r="K263" s="5">
        <v>0</v>
      </c>
      <c r="L263" s="1">
        <v>0</v>
      </c>
      <c r="M263" s="1">
        <v>0</v>
      </c>
      <c r="N263" s="14">
        <v>1.8687921062221433E-2</v>
      </c>
      <c r="O263" s="4">
        <v>0.32180600181272834</v>
      </c>
    </row>
    <row r="264" spans="1:15" x14ac:dyDescent="0.35">
      <c r="A264" s="5">
        <v>776840</v>
      </c>
      <c r="B264" s="5">
        <v>936</v>
      </c>
      <c r="C264" s="5">
        <v>115571</v>
      </c>
      <c r="D264" s="1" t="s">
        <v>13</v>
      </c>
      <c r="E264" s="1" t="s">
        <v>12</v>
      </c>
      <c r="F264" s="5">
        <v>36</v>
      </c>
      <c r="G264" s="5">
        <v>2797</v>
      </c>
      <c r="H264" s="5">
        <v>1</v>
      </c>
      <c r="I264" s="4">
        <v>1.289999962</v>
      </c>
      <c r="J264" s="5">
        <v>1</v>
      </c>
      <c r="K264" s="5">
        <v>0</v>
      </c>
      <c r="L264" s="1">
        <v>0</v>
      </c>
      <c r="M264" s="1">
        <v>0</v>
      </c>
      <c r="N264" s="14">
        <v>3.5752592062924561E-2</v>
      </c>
      <c r="O264" s="4">
        <v>0.46120842402574186</v>
      </c>
    </row>
    <row r="265" spans="1:15" x14ac:dyDescent="0.35">
      <c r="A265" s="5">
        <v>776861</v>
      </c>
      <c r="B265" s="5">
        <v>936</v>
      </c>
      <c r="C265" s="5">
        <v>115574</v>
      </c>
      <c r="D265" s="1" t="s">
        <v>15</v>
      </c>
      <c r="E265" s="1" t="s">
        <v>12</v>
      </c>
      <c r="F265" s="5">
        <v>7</v>
      </c>
      <c r="G265" s="5">
        <v>16461</v>
      </c>
      <c r="H265" s="5">
        <v>6</v>
      </c>
      <c r="I265" s="4">
        <v>9.2199997899999993</v>
      </c>
      <c r="J265" s="5">
        <v>1</v>
      </c>
      <c r="K265" s="5">
        <v>0</v>
      </c>
      <c r="L265" s="1">
        <v>0</v>
      </c>
      <c r="M265" s="1">
        <v>0</v>
      </c>
      <c r="N265" s="14">
        <v>3.6449790413705122E-2</v>
      </c>
      <c r="O265" s="4">
        <v>0.56011176659984208</v>
      </c>
    </row>
    <row r="266" spans="1:15" x14ac:dyDescent="0.35">
      <c r="A266" s="5">
        <v>776892</v>
      </c>
      <c r="B266" s="5">
        <v>936</v>
      </c>
      <c r="C266" s="5">
        <v>115580</v>
      </c>
      <c r="D266" s="1" t="s">
        <v>14</v>
      </c>
      <c r="E266" s="1" t="s">
        <v>12</v>
      </c>
      <c r="F266" s="5">
        <v>63</v>
      </c>
      <c r="G266" s="5">
        <v>17488</v>
      </c>
      <c r="H266" s="5">
        <v>5</v>
      </c>
      <c r="I266" s="4">
        <v>7.7199999090000002</v>
      </c>
      <c r="J266" s="5">
        <v>1</v>
      </c>
      <c r="K266" s="5">
        <v>0</v>
      </c>
      <c r="L266" s="1">
        <v>0</v>
      </c>
      <c r="M266" s="1">
        <v>0</v>
      </c>
      <c r="N266" s="14">
        <v>2.8591033851784083E-2</v>
      </c>
      <c r="O266" s="4">
        <v>0.44144555746797803</v>
      </c>
    </row>
    <row r="267" spans="1:15" x14ac:dyDescent="0.35">
      <c r="A267" s="5">
        <v>776928</v>
      </c>
      <c r="B267" s="5">
        <v>936</v>
      </c>
      <c r="C267" s="5">
        <v>115586</v>
      </c>
      <c r="D267" s="1" t="s">
        <v>13</v>
      </c>
      <c r="E267" s="1" t="s">
        <v>12</v>
      </c>
      <c r="F267" s="5">
        <v>10</v>
      </c>
      <c r="G267" s="5">
        <v>9750</v>
      </c>
      <c r="H267" s="5">
        <v>2</v>
      </c>
      <c r="I267" s="4">
        <v>1.5</v>
      </c>
      <c r="J267" s="5">
        <v>1</v>
      </c>
      <c r="K267" s="5">
        <v>1</v>
      </c>
      <c r="L267" s="1">
        <v>50</v>
      </c>
      <c r="M267" s="4">
        <v>1.5</v>
      </c>
      <c r="N267" s="14">
        <v>2.0512820512820513E-2</v>
      </c>
      <c r="O267" s="4">
        <v>0.15384615384615385</v>
      </c>
    </row>
    <row r="268" spans="1:15" x14ac:dyDescent="0.35">
      <c r="A268" s="5">
        <v>776935</v>
      </c>
      <c r="B268" s="5">
        <v>936</v>
      </c>
      <c r="C268" s="5">
        <v>115587</v>
      </c>
      <c r="D268" s="1" t="s">
        <v>15</v>
      </c>
      <c r="E268" s="1" t="s">
        <v>12</v>
      </c>
      <c r="F268" s="5">
        <v>36</v>
      </c>
      <c r="G268" s="5">
        <v>1136</v>
      </c>
      <c r="H268" s="5">
        <v>0</v>
      </c>
      <c r="I268" s="1">
        <v>0</v>
      </c>
      <c r="J268" s="5">
        <v>1</v>
      </c>
      <c r="K268" s="5">
        <v>1</v>
      </c>
      <c r="L268" s="1">
        <v>0</v>
      </c>
      <c r="M268" s="1">
        <v>0</v>
      </c>
      <c r="N268" s="14">
        <v>0</v>
      </c>
      <c r="O268" s="1">
        <v>0</v>
      </c>
    </row>
    <row r="269" spans="1:15" x14ac:dyDescent="0.35">
      <c r="A269" s="5">
        <v>777105</v>
      </c>
      <c r="B269" s="5">
        <v>936</v>
      </c>
      <c r="C269" s="5">
        <v>115615</v>
      </c>
      <c r="D269" s="1" t="s">
        <v>15</v>
      </c>
      <c r="E269" s="1" t="s">
        <v>12</v>
      </c>
      <c r="F269" s="5">
        <v>63</v>
      </c>
      <c r="G269" s="5">
        <v>4333</v>
      </c>
      <c r="H269" s="5">
        <v>1</v>
      </c>
      <c r="I269" s="4">
        <v>0.18000000699999999</v>
      </c>
      <c r="J269" s="5">
        <v>1</v>
      </c>
      <c r="K269" s="5">
        <v>1</v>
      </c>
      <c r="L269" s="1">
        <v>100</v>
      </c>
      <c r="M269" s="4">
        <v>0.18000000699999999</v>
      </c>
      <c r="N269" s="14">
        <v>2.3078698361412419E-2</v>
      </c>
      <c r="O269" s="4">
        <v>4.154165866605123E-2</v>
      </c>
    </row>
    <row r="270" spans="1:15" x14ac:dyDescent="0.35">
      <c r="A270" s="5">
        <v>777130</v>
      </c>
      <c r="B270" s="5">
        <v>936</v>
      </c>
      <c r="C270" s="5">
        <v>115619</v>
      </c>
      <c r="D270" s="1" t="s">
        <v>13</v>
      </c>
      <c r="E270" s="1" t="s">
        <v>12</v>
      </c>
      <c r="F270" s="5">
        <v>16</v>
      </c>
      <c r="G270" s="5">
        <v>6260</v>
      </c>
      <c r="H270" s="5">
        <v>0</v>
      </c>
      <c r="I270" s="1">
        <v>0</v>
      </c>
      <c r="J270" s="5">
        <v>1</v>
      </c>
      <c r="K270" s="5">
        <v>0</v>
      </c>
      <c r="L270" s="1">
        <v>0</v>
      </c>
      <c r="M270" s="1">
        <v>0</v>
      </c>
      <c r="N270" s="14">
        <v>0</v>
      </c>
      <c r="O270" s="1">
        <v>0</v>
      </c>
    </row>
    <row r="271" spans="1:15" x14ac:dyDescent="0.35">
      <c r="A271" s="5">
        <v>777131</v>
      </c>
      <c r="B271" s="5">
        <v>936</v>
      </c>
      <c r="C271" s="5">
        <v>115619</v>
      </c>
      <c r="D271" s="1" t="s">
        <v>13</v>
      </c>
      <c r="E271" s="1" t="s">
        <v>12</v>
      </c>
      <c r="F271" s="5">
        <v>16</v>
      </c>
      <c r="G271" s="5">
        <v>6359</v>
      </c>
      <c r="H271" s="5">
        <v>0</v>
      </c>
      <c r="I271" s="1">
        <v>0</v>
      </c>
      <c r="J271" s="5">
        <v>1</v>
      </c>
      <c r="K271" s="5">
        <v>0</v>
      </c>
      <c r="L271" s="1">
        <v>0</v>
      </c>
      <c r="M271" s="1">
        <v>0</v>
      </c>
      <c r="N271" s="14">
        <v>0</v>
      </c>
      <c r="O271" s="1">
        <v>0</v>
      </c>
    </row>
    <row r="272" spans="1:15" x14ac:dyDescent="0.35">
      <c r="A272" s="5">
        <v>777166</v>
      </c>
      <c r="B272" s="5">
        <v>936</v>
      </c>
      <c r="C272" s="5">
        <v>115625</v>
      </c>
      <c r="D272" s="1" t="s">
        <v>11</v>
      </c>
      <c r="E272" s="1" t="s">
        <v>12</v>
      </c>
      <c r="F272" s="5">
        <v>63</v>
      </c>
      <c r="G272" s="5">
        <v>2383</v>
      </c>
      <c r="H272" s="5">
        <v>0</v>
      </c>
      <c r="I272" s="1">
        <v>0</v>
      </c>
      <c r="J272" s="5">
        <v>1</v>
      </c>
      <c r="K272" s="5">
        <v>1</v>
      </c>
      <c r="L272" s="1">
        <v>0</v>
      </c>
      <c r="M272" s="1">
        <v>0</v>
      </c>
      <c r="N272" s="14">
        <v>0</v>
      </c>
      <c r="O272" s="1">
        <v>0</v>
      </c>
    </row>
    <row r="273" spans="1:15" x14ac:dyDescent="0.35">
      <c r="A273" s="5">
        <v>777187</v>
      </c>
      <c r="B273" s="5">
        <v>936</v>
      </c>
      <c r="C273" s="5">
        <v>115629</v>
      </c>
      <c r="D273" s="1" t="s">
        <v>14</v>
      </c>
      <c r="E273" s="1" t="s">
        <v>12</v>
      </c>
      <c r="F273" s="5">
        <v>27</v>
      </c>
      <c r="G273" s="5">
        <v>11292</v>
      </c>
      <c r="H273" s="5">
        <v>3</v>
      </c>
      <c r="I273" s="4">
        <v>5.3899998660000001</v>
      </c>
      <c r="J273" s="5">
        <v>1</v>
      </c>
      <c r="K273" s="5">
        <v>1</v>
      </c>
      <c r="L273" s="4">
        <v>33.333333333333329</v>
      </c>
      <c r="M273" s="4">
        <v>5.3899998660000001</v>
      </c>
      <c r="N273" s="14">
        <v>2.6567481402763018E-2</v>
      </c>
      <c r="O273" s="4">
        <v>0.47732907066950053</v>
      </c>
    </row>
    <row r="274" spans="1:15" x14ac:dyDescent="0.35">
      <c r="A274" s="5">
        <v>777198</v>
      </c>
      <c r="B274" s="5">
        <v>936</v>
      </c>
      <c r="C274" s="5">
        <v>115631</v>
      </c>
      <c r="D274" s="1" t="s">
        <v>11</v>
      </c>
      <c r="E274" s="1" t="s">
        <v>12</v>
      </c>
      <c r="F274" s="5">
        <v>64</v>
      </c>
      <c r="G274" s="5">
        <v>12729</v>
      </c>
      <c r="H274" s="5">
        <v>4</v>
      </c>
      <c r="I274" s="4">
        <v>5.7799998520000004</v>
      </c>
      <c r="J274" s="5">
        <v>1</v>
      </c>
      <c r="K274" s="5">
        <v>0</v>
      </c>
      <c r="L274" s="1">
        <v>0</v>
      </c>
      <c r="M274" s="1">
        <v>0</v>
      </c>
      <c r="N274" s="14">
        <v>3.1424306701233404E-2</v>
      </c>
      <c r="O274" s="4">
        <v>0.45408122020582919</v>
      </c>
    </row>
    <row r="275" spans="1:15" x14ac:dyDescent="0.35">
      <c r="A275" s="5">
        <v>777200</v>
      </c>
      <c r="B275" s="5">
        <v>936</v>
      </c>
      <c r="C275" s="5">
        <v>115631</v>
      </c>
      <c r="D275" s="1" t="s">
        <v>11</v>
      </c>
      <c r="E275" s="1" t="s">
        <v>12</v>
      </c>
      <c r="F275" s="5">
        <v>64</v>
      </c>
      <c r="G275" s="5">
        <v>1898</v>
      </c>
      <c r="H275" s="5">
        <v>0</v>
      </c>
      <c r="I275" s="1">
        <v>0</v>
      </c>
      <c r="J275" s="5">
        <v>1</v>
      </c>
      <c r="K275" s="5">
        <v>1</v>
      </c>
      <c r="L275" s="1">
        <v>0</v>
      </c>
      <c r="M275" s="1">
        <v>0</v>
      </c>
      <c r="N275" s="14">
        <v>0</v>
      </c>
      <c r="O275" s="1">
        <v>0</v>
      </c>
    </row>
    <row r="276" spans="1:15" x14ac:dyDescent="0.35">
      <c r="A276" s="5">
        <v>777201</v>
      </c>
      <c r="B276" s="5">
        <v>936</v>
      </c>
      <c r="C276" s="5">
        <v>115631</v>
      </c>
      <c r="D276" s="1" t="s">
        <v>11</v>
      </c>
      <c r="E276" s="1" t="s">
        <v>12</v>
      </c>
      <c r="F276" s="5">
        <v>64</v>
      </c>
      <c r="G276" s="5">
        <v>1882</v>
      </c>
      <c r="H276" s="5">
        <v>0</v>
      </c>
      <c r="I276" s="1">
        <v>0</v>
      </c>
      <c r="J276" s="5">
        <v>1</v>
      </c>
      <c r="K276" s="5">
        <v>1</v>
      </c>
      <c r="L276" s="1">
        <v>0</v>
      </c>
      <c r="M276" s="1">
        <v>0</v>
      </c>
      <c r="N276" s="14">
        <v>0</v>
      </c>
      <c r="O276" s="1">
        <v>0</v>
      </c>
    </row>
    <row r="277" spans="1:15" x14ac:dyDescent="0.35">
      <c r="A277" s="5">
        <v>777235</v>
      </c>
      <c r="B277" s="5">
        <v>936</v>
      </c>
      <c r="C277" s="5">
        <v>115637</v>
      </c>
      <c r="D277" s="1" t="s">
        <v>11</v>
      </c>
      <c r="E277" s="1" t="s">
        <v>12</v>
      </c>
      <c r="F277" s="5">
        <v>65</v>
      </c>
      <c r="G277" s="5">
        <v>2883</v>
      </c>
      <c r="H277" s="5">
        <v>1</v>
      </c>
      <c r="I277" s="4">
        <v>0.99000001000000004</v>
      </c>
      <c r="J277" s="5">
        <v>1</v>
      </c>
      <c r="K277" s="5">
        <v>1</v>
      </c>
      <c r="L277" s="1">
        <v>100</v>
      </c>
      <c r="M277" s="4">
        <v>0.99000001000000004</v>
      </c>
      <c r="N277" s="14">
        <v>3.4686090877558098E-2</v>
      </c>
      <c r="O277" s="4">
        <v>0.34339230315643426</v>
      </c>
    </row>
    <row r="278" spans="1:15" x14ac:dyDescent="0.35">
      <c r="A278" s="5">
        <v>777248</v>
      </c>
      <c r="B278" s="5">
        <v>936</v>
      </c>
      <c r="C278" s="5">
        <v>115639</v>
      </c>
      <c r="D278" s="1" t="s">
        <v>11</v>
      </c>
      <c r="E278" s="1" t="s">
        <v>16</v>
      </c>
      <c r="F278" s="5">
        <v>7</v>
      </c>
      <c r="G278" s="5">
        <v>3989</v>
      </c>
      <c r="H278" s="5">
        <v>1</v>
      </c>
      <c r="I278" s="4">
        <v>1.2799999710000001</v>
      </c>
      <c r="J278" s="5">
        <v>1</v>
      </c>
      <c r="K278" s="5">
        <v>0</v>
      </c>
      <c r="L278" s="1">
        <v>0</v>
      </c>
      <c r="M278" s="1">
        <v>0</v>
      </c>
      <c r="N278" s="14">
        <v>2.5068939583855601E-2</v>
      </c>
      <c r="O278" s="4">
        <v>0.32088241940335926</v>
      </c>
    </row>
    <row r="279" spans="1:15" x14ac:dyDescent="0.35">
      <c r="A279" s="5">
        <v>777261</v>
      </c>
      <c r="B279" s="5">
        <v>936</v>
      </c>
      <c r="C279" s="5">
        <v>115641</v>
      </c>
      <c r="D279" s="1" t="s">
        <v>14</v>
      </c>
      <c r="E279" s="1" t="s">
        <v>12</v>
      </c>
      <c r="F279" s="5">
        <v>29</v>
      </c>
      <c r="G279" s="5">
        <v>19603</v>
      </c>
      <c r="H279" s="5">
        <v>4</v>
      </c>
      <c r="I279" s="4">
        <v>5.2799999709999996</v>
      </c>
      <c r="J279" s="5">
        <v>1</v>
      </c>
      <c r="K279" s="5">
        <v>1</v>
      </c>
      <c r="L279" s="1">
        <v>25</v>
      </c>
      <c r="M279" s="4">
        <v>5.2799999709999996</v>
      </c>
      <c r="N279" s="14">
        <v>2.0405040044891087E-2</v>
      </c>
      <c r="O279" s="4">
        <v>0.26934652711319695</v>
      </c>
    </row>
    <row r="280" spans="1:15" x14ac:dyDescent="0.35">
      <c r="A280" s="5">
        <v>777382</v>
      </c>
      <c r="B280" s="5">
        <v>936</v>
      </c>
      <c r="C280" s="5">
        <v>115675</v>
      </c>
      <c r="D280" s="1" t="s">
        <v>14</v>
      </c>
      <c r="E280" s="1" t="s">
        <v>12</v>
      </c>
      <c r="F280" s="5">
        <v>24</v>
      </c>
      <c r="G280" s="5">
        <v>3047</v>
      </c>
      <c r="H280" s="5">
        <v>1</v>
      </c>
      <c r="I280" s="4">
        <v>1.3799999949999999</v>
      </c>
      <c r="J280" s="5">
        <v>1</v>
      </c>
      <c r="K280" s="5">
        <v>0</v>
      </c>
      <c r="L280" s="1">
        <v>0</v>
      </c>
      <c r="M280" s="1">
        <v>0</v>
      </c>
      <c r="N280" s="14">
        <v>3.2819166393173609E-2</v>
      </c>
      <c r="O280" s="4">
        <v>0.4529044945848375</v>
      </c>
    </row>
    <row r="281" spans="1:15" x14ac:dyDescent="0.35">
      <c r="A281" s="5">
        <v>777398</v>
      </c>
      <c r="B281" s="5">
        <v>936</v>
      </c>
      <c r="C281" s="5">
        <v>115677</v>
      </c>
      <c r="D281" s="1" t="s">
        <v>13</v>
      </c>
      <c r="E281" s="1" t="s">
        <v>12</v>
      </c>
      <c r="F281" s="5">
        <v>24</v>
      </c>
      <c r="G281" s="5">
        <v>3029</v>
      </c>
      <c r="H281" s="5">
        <v>1</v>
      </c>
      <c r="I281" s="4">
        <v>1.0499999520000001</v>
      </c>
      <c r="J281" s="5">
        <v>1</v>
      </c>
      <c r="K281" s="5">
        <v>1</v>
      </c>
      <c r="L281" s="1">
        <v>100</v>
      </c>
      <c r="M281" s="4">
        <v>1.0499999520000001</v>
      </c>
      <c r="N281" s="14">
        <v>3.3014196104324864E-2</v>
      </c>
      <c r="O281" s="4">
        <v>0.34664904324859691</v>
      </c>
    </row>
    <row r="282" spans="1:15" x14ac:dyDescent="0.35">
      <c r="A282" s="5">
        <v>777410</v>
      </c>
      <c r="B282" s="5">
        <v>936</v>
      </c>
      <c r="C282" s="5">
        <v>115679</v>
      </c>
      <c r="D282" s="1" t="s">
        <v>15</v>
      </c>
      <c r="E282" s="1" t="s">
        <v>12</v>
      </c>
      <c r="F282" s="5">
        <v>26</v>
      </c>
      <c r="G282" s="5">
        <v>3490</v>
      </c>
      <c r="H282" s="5">
        <v>1</v>
      </c>
      <c r="I282" s="4">
        <v>1.3400000329999999</v>
      </c>
      <c r="J282" s="5">
        <v>1</v>
      </c>
      <c r="K282" s="5">
        <v>1</v>
      </c>
      <c r="L282" s="1">
        <v>100</v>
      </c>
      <c r="M282" s="4">
        <v>1.3400000329999999</v>
      </c>
      <c r="N282" s="14">
        <v>2.8653295128939826E-2</v>
      </c>
      <c r="O282" s="4">
        <v>0.38395416418338107</v>
      </c>
    </row>
    <row r="283" spans="1:15" x14ac:dyDescent="0.35">
      <c r="A283" s="5">
        <v>777482</v>
      </c>
      <c r="B283" s="5">
        <v>936</v>
      </c>
      <c r="C283" s="5">
        <v>115691</v>
      </c>
      <c r="D283" s="1" t="s">
        <v>15</v>
      </c>
      <c r="E283" s="1" t="s">
        <v>12</v>
      </c>
      <c r="F283" s="5">
        <v>28</v>
      </c>
      <c r="G283" s="5">
        <v>2479</v>
      </c>
      <c r="H283" s="5">
        <v>0</v>
      </c>
      <c r="I283" s="1">
        <v>0</v>
      </c>
      <c r="J283" s="5">
        <v>1</v>
      </c>
      <c r="K283" s="5">
        <v>0</v>
      </c>
      <c r="L283" s="1">
        <v>0</v>
      </c>
      <c r="M283" s="1">
        <v>0</v>
      </c>
      <c r="N283" s="14">
        <v>0</v>
      </c>
      <c r="O283" s="1">
        <v>0</v>
      </c>
    </row>
    <row r="284" spans="1:15" x14ac:dyDescent="0.35">
      <c r="A284" s="5">
        <v>777495</v>
      </c>
      <c r="B284" s="5">
        <v>936</v>
      </c>
      <c r="C284" s="5">
        <v>115693</v>
      </c>
      <c r="D284" s="1" t="s">
        <v>14</v>
      </c>
      <c r="E284" s="1" t="s">
        <v>12</v>
      </c>
      <c r="F284" s="5">
        <v>19</v>
      </c>
      <c r="G284" s="5">
        <v>19581</v>
      </c>
      <c r="H284" s="5">
        <v>7</v>
      </c>
      <c r="I284" s="4">
        <v>10.42999983</v>
      </c>
      <c r="J284" s="5">
        <v>2</v>
      </c>
      <c r="K284" s="5">
        <v>0</v>
      </c>
      <c r="L284" s="1">
        <v>0</v>
      </c>
      <c r="M284" s="1">
        <v>0</v>
      </c>
      <c r="N284" s="14">
        <v>3.5748940299269699E-2</v>
      </c>
      <c r="O284" s="4">
        <v>0.53265920177723303</v>
      </c>
    </row>
    <row r="285" spans="1:15" x14ac:dyDescent="0.35">
      <c r="A285" s="5">
        <v>777519</v>
      </c>
      <c r="B285" s="5">
        <v>936</v>
      </c>
      <c r="C285" s="5">
        <v>115697</v>
      </c>
      <c r="D285" s="1" t="s">
        <v>15</v>
      </c>
      <c r="E285" s="1" t="s">
        <v>12</v>
      </c>
      <c r="F285" s="5">
        <v>29</v>
      </c>
      <c r="G285" s="5">
        <v>19537</v>
      </c>
      <c r="H285" s="5">
        <v>5</v>
      </c>
      <c r="I285" s="4">
        <v>6.0999999049999998</v>
      </c>
      <c r="J285" s="5">
        <v>1</v>
      </c>
      <c r="K285" s="5">
        <v>0</v>
      </c>
      <c r="L285" s="1">
        <v>0</v>
      </c>
      <c r="M285" s="1">
        <v>0</v>
      </c>
      <c r="N285" s="14">
        <v>2.5592465578133796E-2</v>
      </c>
      <c r="O285" s="4">
        <v>0.31222807519066387</v>
      </c>
    </row>
    <row r="286" spans="1:15" x14ac:dyDescent="0.35">
      <c r="A286" s="5">
        <v>777625</v>
      </c>
      <c r="B286" s="5">
        <v>936</v>
      </c>
      <c r="C286" s="5">
        <v>115715</v>
      </c>
      <c r="D286" s="1" t="s">
        <v>15</v>
      </c>
      <c r="E286" s="1" t="s">
        <v>12</v>
      </c>
      <c r="F286" s="5">
        <v>16</v>
      </c>
      <c r="G286" s="5">
        <v>59433</v>
      </c>
      <c r="H286" s="5">
        <v>12</v>
      </c>
      <c r="I286" s="4">
        <v>19.659999490000001</v>
      </c>
      <c r="J286" s="5">
        <v>3</v>
      </c>
      <c r="K286" s="5">
        <v>0</v>
      </c>
      <c r="L286" s="1">
        <v>0</v>
      </c>
      <c r="M286" s="1">
        <v>0</v>
      </c>
      <c r="N286" s="14">
        <v>2.0190803089192872E-2</v>
      </c>
      <c r="O286" s="4">
        <v>0.33079264869685193</v>
      </c>
    </row>
    <row r="287" spans="1:15" x14ac:dyDescent="0.35">
      <c r="A287" s="5">
        <v>777627</v>
      </c>
      <c r="B287" s="5">
        <v>936</v>
      </c>
      <c r="C287" s="5">
        <v>115715</v>
      </c>
      <c r="D287" s="1" t="s">
        <v>15</v>
      </c>
      <c r="E287" s="1" t="s">
        <v>12</v>
      </c>
      <c r="F287" s="5">
        <v>16</v>
      </c>
      <c r="G287" s="5">
        <v>157534</v>
      </c>
      <c r="H287" s="5">
        <v>33</v>
      </c>
      <c r="I287" s="4">
        <v>56.190000769999997</v>
      </c>
      <c r="J287" s="5">
        <v>2</v>
      </c>
      <c r="K287" s="5">
        <v>0</v>
      </c>
      <c r="L287" s="1">
        <v>0</v>
      </c>
      <c r="M287" s="1">
        <v>0</v>
      </c>
      <c r="N287" s="14">
        <v>2.0947858874909544E-2</v>
      </c>
      <c r="O287" s="4">
        <v>0.35668491100333899</v>
      </c>
    </row>
    <row r="288" spans="1:15" x14ac:dyDescent="0.35">
      <c r="A288" s="5">
        <v>777638</v>
      </c>
      <c r="B288" s="5">
        <v>936</v>
      </c>
      <c r="C288" s="5">
        <v>115717</v>
      </c>
      <c r="D288" s="1" t="s">
        <v>14</v>
      </c>
      <c r="E288" s="1" t="s">
        <v>12</v>
      </c>
      <c r="F288" s="5">
        <v>7</v>
      </c>
      <c r="G288" s="5">
        <v>1781</v>
      </c>
      <c r="H288" s="5">
        <v>0</v>
      </c>
      <c r="I288" s="1">
        <v>0</v>
      </c>
      <c r="J288" s="5">
        <v>1</v>
      </c>
      <c r="K288" s="5">
        <v>1</v>
      </c>
      <c r="L288" s="1">
        <v>0</v>
      </c>
      <c r="M288" s="1">
        <v>0</v>
      </c>
      <c r="N288" s="14">
        <v>0</v>
      </c>
      <c r="O288" s="1">
        <v>0</v>
      </c>
    </row>
    <row r="289" spans="1:15" x14ac:dyDescent="0.35">
      <c r="A289" s="5">
        <v>777670</v>
      </c>
      <c r="B289" s="5">
        <v>936</v>
      </c>
      <c r="C289" s="5">
        <v>115723</v>
      </c>
      <c r="D289" s="1" t="s">
        <v>14</v>
      </c>
      <c r="E289" s="1" t="s">
        <v>12</v>
      </c>
      <c r="F289" s="5">
        <v>16</v>
      </c>
      <c r="G289" s="5">
        <v>23769</v>
      </c>
      <c r="H289" s="5">
        <v>4</v>
      </c>
      <c r="I289" s="4">
        <v>6.0299998520000004</v>
      </c>
      <c r="J289" s="5">
        <v>1</v>
      </c>
      <c r="K289" s="5">
        <v>0</v>
      </c>
      <c r="L289" s="1">
        <v>0</v>
      </c>
      <c r="M289" s="1">
        <v>0</v>
      </c>
      <c r="N289" s="14">
        <v>1.6828642349278472E-2</v>
      </c>
      <c r="O289" s="4">
        <v>0.25369177718877534</v>
      </c>
    </row>
    <row r="290" spans="1:15" x14ac:dyDescent="0.35">
      <c r="A290" s="5">
        <v>777673</v>
      </c>
      <c r="B290" s="5">
        <v>936</v>
      </c>
      <c r="C290" s="5">
        <v>115723</v>
      </c>
      <c r="D290" s="1" t="s">
        <v>14</v>
      </c>
      <c r="E290" s="1" t="s">
        <v>12</v>
      </c>
      <c r="F290" s="5">
        <v>16</v>
      </c>
      <c r="G290" s="5">
        <v>7101</v>
      </c>
      <c r="H290" s="5">
        <v>0</v>
      </c>
      <c r="I290" s="1">
        <v>0</v>
      </c>
      <c r="J290" s="5">
        <v>1</v>
      </c>
      <c r="K290" s="5">
        <v>0</v>
      </c>
      <c r="L290" s="1">
        <v>0</v>
      </c>
      <c r="M290" s="1">
        <v>0</v>
      </c>
      <c r="N290" s="14">
        <v>0</v>
      </c>
      <c r="O290" s="1">
        <v>0</v>
      </c>
    </row>
    <row r="291" spans="1:15" x14ac:dyDescent="0.35">
      <c r="A291" s="5">
        <v>777742</v>
      </c>
      <c r="B291" s="5">
        <v>936</v>
      </c>
      <c r="C291" s="5">
        <v>115735</v>
      </c>
      <c r="D291" s="1" t="s">
        <v>13</v>
      </c>
      <c r="E291" s="1" t="s">
        <v>12</v>
      </c>
      <c r="F291" s="5">
        <v>64</v>
      </c>
      <c r="G291" s="5">
        <v>4726</v>
      </c>
      <c r="H291" s="5">
        <v>1</v>
      </c>
      <c r="I291" s="4">
        <v>1.8300000430000001</v>
      </c>
      <c r="J291" s="5">
        <v>1</v>
      </c>
      <c r="K291" s="5">
        <v>1</v>
      </c>
      <c r="L291" s="1">
        <v>100</v>
      </c>
      <c r="M291" s="4">
        <v>1.8300000430000001</v>
      </c>
      <c r="N291" s="14">
        <v>2.1159542953872196E-2</v>
      </c>
      <c r="O291" s="4">
        <v>0.38721964515446466</v>
      </c>
    </row>
    <row r="292" spans="1:15" x14ac:dyDescent="0.35">
      <c r="A292" s="5">
        <v>777758</v>
      </c>
      <c r="B292" s="5">
        <v>936</v>
      </c>
      <c r="C292" s="5">
        <v>115737</v>
      </c>
      <c r="D292" s="1" t="s">
        <v>11</v>
      </c>
      <c r="E292" s="1" t="s">
        <v>12</v>
      </c>
      <c r="F292" s="5">
        <v>19</v>
      </c>
      <c r="G292" s="5">
        <v>5209</v>
      </c>
      <c r="H292" s="5">
        <v>1</v>
      </c>
      <c r="I292" s="4">
        <v>0.959999979</v>
      </c>
      <c r="J292" s="5">
        <v>2</v>
      </c>
      <c r="K292" s="5">
        <v>0</v>
      </c>
      <c r="L292" s="1">
        <v>0</v>
      </c>
      <c r="M292" s="1">
        <v>0</v>
      </c>
      <c r="N292" s="14">
        <v>1.9197542714532539E-2</v>
      </c>
      <c r="O292" s="4">
        <v>0.18429640602802841</v>
      </c>
    </row>
    <row r="293" spans="1:15" x14ac:dyDescent="0.35">
      <c r="A293" s="5">
        <v>777794</v>
      </c>
      <c r="B293" s="5">
        <v>936</v>
      </c>
      <c r="C293" s="5">
        <v>115743</v>
      </c>
      <c r="D293" s="1" t="s">
        <v>11</v>
      </c>
      <c r="E293" s="1" t="s">
        <v>12</v>
      </c>
      <c r="F293" s="5">
        <v>18</v>
      </c>
      <c r="G293" s="5">
        <v>13473</v>
      </c>
      <c r="H293" s="5">
        <v>3</v>
      </c>
      <c r="I293" s="4">
        <v>2.619999945</v>
      </c>
      <c r="J293" s="5">
        <v>3</v>
      </c>
      <c r="K293" s="5">
        <v>0</v>
      </c>
      <c r="L293" s="1">
        <v>0</v>
      </c>
      <c r="M293" s="1">
        <v>0</v>
      </c>
      <c r="N293" s="14">
        <v>2.2266755733689601E-2</v>
      </c>
      <c r="O293" s="4">
        <v>0.19446299599198397</v>
      </c>
    </row>
    <row r="294" spans="1:15" x14ac:dyDescent="0.35">
      <c r="A294" s="5">
        <v>777816</v>
      </c>
      <c r="B294" s="5">
        <v>936</v>
      </c>
      <c r="C294" s="5">
        <v>115747</v>
      </c>
      <c r="D294" s="1" t="s">
        <v>14</v>
      </c>
      <c r="E294" s="1" t="s">
        <v>12</v>
      </c>
      <c r="F294" s="5">
        <v>2</v>
      </c>
      <c r="G294" s="5">
        <v>500</v>
      </c>
      <c r="H294" s="5">
        <v>0</v>
      </c>
      <c r="I294" s="1">
        <v>0</v>
      </c>
      <c r="J294" s="5">
        <v>1</v>
      </c>
      <c r="K294" s="5">
        <v>1</v>
      </c>
      <c r="L294" s="1">
        <v>0</v>
      </c>
      <c r="M294" s="1">
        <v>0</v>
      </c>
      <c r="N294" s="14">
        <v>0</v>
      </c>
      <c r="O294" s="1">
        <v>0</v>
      </c>
    </row>
    <row r="295" spans="1:15" x14ac:dyDescent="0.35">
      <c r="A295" s="5">
        <v>777871</v>
      </c>
      <c r="B295" s="5">
        <v>936</v>
      </c>
      <c r="C295" s="5">
        <v>115756</v>
      </c>
      <c r="D295" s="1" t="s">
        <v>11</v>
      </c>
      <c r="E295" s="1" t="s">
        <v>12</v>
      </c>
      <c r="F295" s="5">
        <v>20</v>
      </c>
      <c r="G295" s="5">
        <v>4616</v>
      </c>
      <c r="H295" s="5">
        <v>1</v>
      </c>
      <c r="I295" s="4">
        <v>1.3600000139999999</v>
      </c>
      <c r="J295" s="5">
        <v>1</v>
      </c>
      <c r="K295" s="5">
        <v>0</v>
      </c>
      <c r="L295" s="1">
        <v>0</v>
      </c>
      <c r="M295" s="1">
        <v>0</v>
      </c>
      <c r="N295" s="14">
        <v>2.1663778162911609E-2</v>
      </c>
      <c r="O295" s="4">
        <v>0.29462738604852684</v>
      </c>
    </row>
    <row r="296" spans="1:15" x14ac:dyDescent="0.35">
      <c r="A296" s="5">
        <v>777904</v>
      </c>
      <c r="B296" s="5">
        <v>936</v>
      </c>
      <c r="C296" s="5">
        <v>115762</v>
      </c>
      <c r="D296" s="1" t="s">
        <v>11</v>
      </c>
      <c r="E296" s="1" t="s">
        <v>12</v>
      </c>
      <c r="F296" s="5">
        <v>31</v>
      </c>
      <c r="G296" s="5">
        <v>3279</v>
      </c>
      <c r="H296" s="5">
        <v>0</v>
      </c>
      <c r="I296" s="1">
        <v>0</v>
      </c>
      <c r="J296" s="5">
        <v>1</v>
      </c>
      <c r="K296" s="5">
        <v>0</v>
      </c>
      <c r="L296" s="1">
        <v>0</v>
      </c>
      <c r="M296" s="1">
        <v>0</v>
      </c>
      <c r="N296" s="14">
        <v>0</v>
      </c>
      <c r="O296" s="1">
        <v>0</v>
      </c>
    </row>
    <row r="297" spans="1:15" x14ac:dyDescent="0.35">
      <c r="A297" s="5">
        <v>777905</v>
      </c>
      <c r="B297" s="5">
        <v>936</v>
      </c>
      <c r="C297" s="5">
        <v>115762</v>
      </c>
      <c r="D297" s="1" t="s">
        <v>11</v>
      </c>
      <c r="E297" s="1" t="s">
        <v>12</v>
      </c>
      <c r="F297" s="5">
        <v>31</v>
      </c>
      <c r="G297" s="5">
        <v>3288</v>
      </c>
      <c r="H297" s="5">
        <v>0</v>
      </c>
      <c r="I297" s="1">
        <v>0</v>
      </c>
      <c r="J297" s="5">
        <v>1</v>
      </c>
      <c r="K297" s="5">
        <v>0</v>
      </c>
      <c r="L297" s="1">
        <v>0</v>
      </c>
      <c r="M297" s="1">
        <v>0</v>
      </c>
      <c r="N297" s="14">
        <v>0</v>
      </c>
      <c r="O297" s="1">
        <v>0</v>
      </c>
    </row>
    <row r="298" spans="1:15" x14ac:dyDescent="0.35">
      <c r="A298" s="5">
        <v>778037</v>
      </c>
      <c r="B298" s="5">
        <v>936</v>
      </c>
      <c r="C298" s="5">
        <v>115784</v>
      </c>
      <c r="D298" s="1" t="s">
        <v>13</v>
      </c>
      <c r="E298" s="1" t="s">
        <v>12</v>
      </c>
      <c r="F298" s="5">
        <v>27</v>
      </c>
      <c r="G298" s="5">
        <v>14615</v>
      </c>
      <c r="H298" s="5">
        <v>4</v>
      </c>
      <c r="I298" s="4">
        <v>6.0500001909999996</v>
      </c>
      <c r="J298" s="5">
        <v>1</v>
      </c>
      <c r="K298" s="5">
        <v>0</v>
      </c>
      <c r="L298" s="1">
        <v>0</v>
      </c>
      <c r="M298" s="1">
        <v>0</v>
      </c>
      <c r="N298" s="14">
        <v>2.7369141293191925E-2</v>
      </c>
      <c r="O298" s="4">
        <v>0.41395827512829286</v>
      </c>
    </row>
    <row r="299" spans="1:15" x14ac:dyDescent="0.35">
      <c r="A299" s="5">
        <v>778048</v>
      </c>
      <c r="B299" s="5">
        <v>936</v>
      </c>
      <c r="C299" s="5">
        <v>115786</v>
      </c>
      <c r="D299" s="1" t="s">
        <v>11</v>
      </c>
      <c r="E299" s="1" t="s">
        <v>12</v>
      </c>
      <c r="F299" s="5">
        <v>27</v>
      </c>
      <c r="G299" s="5">
        <v>56615</v>
      </c>
      <c r="H299" s="5">
        <v>12</v>
      </c>
      <c r="I299" s="4">
        <v>19.88000035</v>
      </c>
      <c r="J299" s="5">
        <v>2</v>
      </c>
      <c r="K299" s="5">
        <v>0</v>
      </c>
      <c r="L299" s="1">
        <v>0</v>
      </c>
      <c r="M299" s="1">
        <v>0</v>
      </c>
      <c r="N299" s="14">
        <v>2.1195796167093526E-2</v>
      </c>
      <c r="O299" s="4">
        <v>0.35114369601695661</v>
      </c>
    </row>
    <row r="300" spans="1:15" x14ac:dyDescent="0.35">
      <c r="A300" s="5">
        <v>778085</v>
      </c>
      <c r="B300" s="5">
        <v>936</v>
      </c>
      <c r="C300" s="5">
        <v>115792</v>
      </c>
      <c r="D300" s="1" t="s">
        <v>11</v>
      </c>
      <c r="E300" s="1" t="s">
        <v>12</v>
      </c>
      <c r="F300" s="5">
        <v>26</v>
      </c>
      <c r="G300" s="5">
        <v>11735</v>
      </c>
      <c r="H300" s="5">
        <v>3</v>
      </c>
      <c r="I300" s="4">
        <v>4.5299999709999996</v>
      </c>
      <c r="J300" s="5">
        <v>1</v>
      </c>
      <c r="K300" s="5">
        <v>1</v>
      </c>
      <c r="L300" s="4">
        <v>33.333333333333329</v>
      </c>
      <c r="M300" s="4">
        <v>4.5299999709999996</v>
      </c>
      <c r="N300" s="14">
        <v>2.5564550489987216E-2</v>
      </c>
      <c r="O300" s="4">
        <v>0.3860247099275671</v>
      </c>
    </row>
    <row r="301" spans="1:15" x14ac:dyDescent="0.35">
      <c r="A301" s="5">
        <v>778087</v>
      </c>
      <c r="B301" s="5">
        <v>936</v>
      </c>
      <c r="C301" s="5">
        <v>115792</v>
      </c>
      <c r="D301" s="1" t="s">
        <v>11</v>
      </c>
      <c r="E301" s="1" t="s">
        <v>12</v>
      </c>
      <c r="F301" s="5">
        <v>26</v>
      </c>
      <c r="G301" s="5">
        <v>15910</v>
      </c>
      <c r="H301" s="5">
        <v>5</v>
      </c>
      <c r="I301" s="4">
        <v>6.7799998520000004</v>
      </c>
      <c r="J301" s="5">
        <v>1</v>
      </c>
      <c r="K301" s="5">
        <v>0</v>
      </c>
      <c r="L301" s="1">
        <v>0</v>
      </c>
      <c r="M301" s="1">
        <v>0</v>
      </c>
      <c r="N301" s="14">
        <v>3.1426775612822123E-2</v>
      </c>
      <c r="O301" s="4">
        <v>0.42614706800754243</v>
      </c>
    </row>
    <row r="302" spans="1:15" x14ac:dyDescent="0.35">
      <c r="A302" s="5">
        <v>778112</v>
      </c>
      <c r="B302" s="5">
        <v>936</v>
      </c>
      <c r="C302" s="5">
        <v>115796</v>
      </c>
      <c r="D302" s="1" t="s">
        <v>13</v>
      </c>
      <c r="E302" s="1" t="s">
        <v>12</v>
      </c>
      <c r="F302" s="5">
        <v>29</v>
      </c>
      <c r="G302" s="5">
        <v>11446</v>
      </c>
      <c r="H302" s="5">
        <v>2</v>
      </c>
      <c r="I302" s="4">
        <v>3.0900000329999999</v>
      </c>
      <c r="J302" s="5">
        <v>1</v>
      </c>
      <c r="K302" s="5">
        <v>1</v>
      </c>
      <c r="L302" s="1">
        <v>50</v>
      </c>
      <c r="M302" s="4">
        <v>3.0900000329999999</v>
      </c>
      <c r="N302" s="14">
        <v>1.7473353136466887E-2</v>
      </c>
      <c r="O302" s="4">
        <v>0.26996330884151665</v>
      </c>
    </row>
    <row r="303" spans="1:15" x14ac:dyDescent="0.35">
      <c r="A303" s="5">
        <v>778113</v>
      </c>
      <c r="B303" s="5">
        <v>936</v>
      </c>
      <c r="C303" s="5">
        <v>115796</v>
      </c>
      <c r="D303" s="1" t="s">
        <v>13</v>
      </c>
      <c r="E303" s="1" t="s">
        <v>12</v>
      </c>
      <c r="F303" s="5">
        <v>29</v>
      </c>
      <c r="G303" s="5">
        <v>4595</v>
      </c>
      <c r="H303" s="5">
        <v>0</v>
      </c>
      <c r="I303" s="1">
        <v>0</v>
      </c>
      <c r="J303" s="5">
        <v>1</v>
      </c>
      <c r="K303" s="5">
        <v>0</v>
      </c>
      <c r="L303" s="1">
        <v>0</v>
      </c>
      <c r="M303" s="1">
        <v>0</v>
      </c>
      <c r="N303" s="14">
        <v>0</v>
      </c>
      <c r="O303" s="1">
        <v>0</v>
      </c>
    </row>
    <row r="304" spans="1:15" x14ac:dyDescent="0.35">
      <c r="A304" s="5">
        <v>778124</v>
      </c>
      <c r="B304" s="5">
        <v>936</v>
      </c>
      <c r="C304" s="5">
        <v>115798</v>
      </c>
      <c r="D304" s="1" t="s">
        <v>11</v>
      </c>
      <c r="E304" s="1" t="s">
        <v>12</v>
      </c>
      <c r="F304" s="5">
        <v>29</v>
      </c>
      <c r="G304" s="5">
        <v>4871</v>
      </c>
      <c r="H304" s="5">
        <v>0</v>
      </c>
      <c r="I304" s="1">
        <v>0</v>
      </c>
      <c r="J304" s="5">
        <v>1</v>
      </c>
      <c r="K304" s="5">
        <v>0</v>
      </c>
      <c r="L304" s="1">
        <v>0</v>
      </c>
      <c r="M304" s="1">
        <v>0</v>
      </c>
      <c r="N304" s="14">
        <v>0</v>
      </c>
      <c r="O304" s="1">
        <v>0</v>
      </c>
    </row>
    <row r="305" spans="1:15" x14ac:dyDescent="0.35">
      <c r="A305" s="5">
        <v>778148</v>
      </c>
      <c r="B305" s="5">
        <v>936</v>
      </c>
      <c r="C305" s="5">
        <v>115802</v>
      </c>
      <c r="D305" s="1" t="s">
        <v>13</v>
      </c>
      <c r="E305" s="1" t="s">
        <v>12</v>
      </c>
      <c r="F305" s="5">
        <v>28</v>
      </c>
      <c r="G305" s="5">
        <v>3199</v>
      </c>
      <c r="H305" s="5">
        <v>0</v>
      </c>
      <c r="I305" s="1">
        <v>0</v>
      </c>
      <c r="J305" s="5">
        <v>1</v>
      </c>
      <c r="K305" s="5">
        <v>0</v>
      </c>
      <c r="L305" s="1">
        <v>0</v>
      </c>
      <c r="M305" s="1">
        <v>0</v>
      </c>
      <c r="N305" s="14">
        <v>0</v>
      </c>
      <c r="O305" s="1">
        <v>0</v>
      </c>
    </row>
    <row r="306" spans="1:15" x14ac:dyDescent="0.35">
      <c r="A306" s="5">
        <v>778156</v>
      </c>
      <c r="B306" s="5">
        <v>936</v>
      </c>
      <c r="C306" s="5">
        <v>115804</v>
      </c>
      <c r="D306" s="1" t="s">
        <v>11</v>
      </c>
      <c r="E306" s="1" t="s">
        <v>12</v>
      </c>
      <c r="F306" s="5">
        <v>28</v>
      </c>
      <c r="G306" s="5">
        <v>9388</v>
      </c>
      <c r="H306" s="5">
        <v>2</v>
      </c>
      <c r="I306" s="4">
        <v>3.1400001049999999</v>
      </c>
      <c r="J306" s="5">
        <v>1</v>
      </c>
      <c r="K306" s="5">
        <v>0</v>
      </c>
      <c r="L306" s="1">
        <v>0</v>
      </c>
      <c r="M306" s="1">
        <v>0</v>
      </c>
      <c r="N306" s="14">
        <v>2.1303792074989347E-2</v>
      </c>
      <c r="O306" s="4">
        <v>0.33446954676182361</v>
      </c>
    </row>
    <row r="307" spans="1:15" x14ac:dyDescent="0.35">
      <c r="A307" s="5">
        <v>778161</v>
      </c>
      <c r="B307" s="5">
        <v>936</v>
      </c>
      <c r="C307" s="5">
        <v>115804</v>
      </c>
      <c r="D307" s="1" t="s">
        <v>11</v>
      </c>
      <c r="E307" s="1" t="s">
        <v>12</v>
      </c>
      <c r="F307" s="5">
        <v>28</v>
      </c>
      <c r="G307" s="5">
        <v>17954</v>
      </c>
      <c r="H307" s="5">
        <v>6</v>
      </c>
      <c r="I307" s="4">
        <v>7.5400001999999997</v>
      </c>
      <c r="J307" s="5">
        <v>2</v>
      </c>
      <c r="K307" s="5">
        <v>1</v>
      </c>
      <c r="L307" s="4">
        <v>16.666666666666664</v>
      </c>
      <c r="M307" s="4">
        <v>7.5400001999999997</v>
      </c>
      <c r="N307" s="14">
        <v>3.3418736771750029E-2</v>
      </c>
      <c r="O307" s="4">
        <v>0.41996213657123754</v>
      </c>
    </row>
    <row r="308" spans="1:15" x14ac:dyDescent="0.35">
      <c r="A308" s="5">
        <v>778208</v>
      </c>
      <c r="B308" s="5">
        <v>936</v>
      </c>
      <c r="C308" s="5">
        <v>115812</v>
      </c>
      <c r="D308" s="1" t="s">
        <v>14</v>
      </c>
      <c r="E308" s="1" t="s">
        <v>16</v>
      </c>
      <c r="F308" s="5">
        <v>29</v>
      </c>
      <c r="G308" s="5">
        <v>2755</v>
      </c>
      <c r="H308" s="5">
        <v>0</v>
      </c>
      <c r="I308" s="1">
        <v>0</v>
      </c>
      <c r="J308" s="5">
        <v>1</v>
      </c>
      <c r="K308" s="5">
        <v>0</v>
      </c>
      <c r="L308" s="1">
        <v>0</v>
      </c>
      <c r="M308" s="1">
        <v>0</v>
      </c>
      <c r="N308" s="14">
        <v>0</v>
      </c>
      <c r="O308" s="1">
        <v>0</v>
      </c>
    </row>
    <row r="309" spans="1:15" x14ac:dyDescent="0.35">
      <c r="A309" s="5">
        <v>778264</v>
      </c>
      <c r="B309" s="5">
        <v>936</v>
      </c>
      <c r="C309" s="5">
        <v>115822</v>
      </c>
      <c r="D309" s="1" t="s">
        <v>14</v>
      </c>
      <c r="E309" s="1" t="s">
        <v>16</v>
      </c>
      <c r="F309" s="5">
        <v>27</v>
      </c>
      <c r="G309" s="5">
        <v>8152</v>
      </c>
      <c r="H309" s="5">
        <v>1</v>
      </c>
      <c r="I309" s="4">
        <v>0.99000001000000004</v>
      </c>
      <c r="J309" s="5">
        <v>1</v>
      </c>
      <c r="K309" s="5">
        <v>0</v>
      </c>
      <c r="L309" s="1">
        <v>0</v>
      </c>
      <c r="M309" s="1">
        <v>0</v>
      </c>
      <c r="N309" s="14">
        <v>1.2266928361138371E-2</v>
      </c>
      <c r="O309" s="4">
        <v>0.12144259200196272</v>
      </c>
    </row>
    <row r="310" spans="1:15" x14ac:dyDescent="0.35">
      <c r="A310" s="5">
        <v>778266</v>
      </c>
      <c r="B310" s="5">
        <v>936</v>
      </c>
      <c r="C310" s="5">
        <v>115822</v>
      </c>
      <c r="D310" s="1" t="s">
        <v>14</v>
      </c>
      <c r="E310" s="1" t="s">
        <v>16</v>
      </c>
      <c r="F310" s="5">
        <v>27</v>
      </c>
      <c r="G310" s="5">
        <v>74542</v>
      </c>
      <c r="H310" s="5">
        <v>19</v>
      </c>
      <c r="I310" s="4">
        <v>34.1500001</v>
      </c>
      <c r="J310" s="5">
        <v>1</v>
      </c>
      <c r="K310" s="5">
        <v>0</v>
      </c>
      <c r="L310" s="1">
        <v>0</v>
      </c>
      <c r="M310" s="1">
        <v>0</v>
      </c>
      <c r="N310" s="14">
        <v>2.5488986074964446E-2</v>
      </c>
      <c r="O310" s="4">
        <v>0.45813098789943923</v>
      </c>
    </row>
    <row r="311" spans="1:15" x14ac:dyDescent="0.35">
      <c r="A311" s="5">
        <v>778421</v>
      </c>
      <c r="B311" s="5">
        <v>936</v>
      </c>
      <c r="C311" s="5">
        <v>115848</v>
      </c>
      <c r="D311" s="1" t="s">
        <v>14</v>
      </c>
      <c r="E311" s="1" t="s">
        <v>16</v>
      </c>
      <c r="F311" s="5">
        <v>20</v>
      </c>
      <c r="G311" s="5">
        <v>6699</v>
      </c>
      <c r="H311" s="5">
        <v>2</v>
      </c>
      <c r="I311" s="4">
        <v>3.0900000329999999</v>
      </c>
      <c r="J311" s="5">
        <v>1</v>
      </c>
      <c r="K311" s="5">
        <v>0</v>
      </c>
      <c r="L311" s="1">
        <v>0</v>
      </c>
      <c r="M311" s="1">
        <v>0</v>
      </c>
      <c r="N311" s="14">
        <v>2.9855202268995368E-2</v>
      </c>
      <c r="O311" s="4">
        <v>0.46126287998208687</v>
      </c>
    </row>
    <row r="312" spans="1:15" x14ac:dyDescent="0.35">
      <c r="A312" s="5">
        <v>778422</v>
      </c>
      <c r="B312" s="5">
        <v>936</v>
      </c>
      <c r="C312" s="5">
        <v>115848</v>
      </c>
      <c r="D312" s="1" t="s">
        <v>14</v>
      </c>
      <c r="E312" s="1" t="s">
        <v>16</v>
      </c>
      <c r="F312" s="5">
        <v>20</v>
      </c>
      <c r="G312" s="5">
        <v>11911</v>
      </c>
      <c r="H312" s="5">
        <v>4</v>
      </c>
      <c r="I312" s="4">
        <v>3.9599999189999999</v>
      </c>
      <c r="J312" s="5">
        <v>1</v>
      </c>
      <c r="K312" s="5">
        <v>0</v>
      </c>
      <c r="L312" s="1">
        <v>0</v>
      </c>
      <c r="M312" s="1">
        <v>0</v>
      </c>
      <c r="N312" s="14">
        <v>3.3582402820921835E-2</v>
      </c>
      <c r="O312" s="4">
        <v>0.33246578112668956</v>
      </c>
    </row>
    <row r="313" spans="1:15" x14ac:dyDescent="0.35">
      <c r="A313" s="5">
        <v>778461</v>
      </c>
      <c r="B313" s="5">
        <v>936</v>
      </c>
      <c r="C313" s="5">
        <v>115854</v>
      </c>
      <c r="D313" s="1" t="s">
        <v>14</v>
      </c>
      <c r="E313" s="1" t="s">
        <v>12</v>
      </c>
      <c r="F313" s="5">
        <v>29</v>
      </c>
      <c r="G313" s="5">
        <v>10090</v>
      </c>
      <c r="H313" s="5">
        <v>2</v>
      </c>
      <c r="I313" s="4">
        <v>2.6500000950000002</v>
      </c>
      <c r="J313" s="5">
        <v>1</v>
      </c>
      <c r="K313" s="5">
        <v>1</v>
      </c>
      <c r="L313" s="1">
        <v>50</v>
      </c>
      <c r="M313" s="4">
        <v>2.6500000950000002</v>
      </c>
      <c r="N313" s="14">
        <v>1.9821605550049554E-2</v>
      </c>
      <c r="O313" s="4">
        <v>0.26263628295341923</v>
      </c>
    </row>
    <row r="314" spans="1:15" x14ac:dyDescent="0.35">
      <c r="A314" s="5">
        <v>778471</v>
      </c>
      <c r="B314" s="5">
        <v>936</v>
      </c>
      <c r="C314" s="5">
        <v>115856</v>
      </c>
      <c r="D314" s="1" t="s">
        <v>11</v>
      </c>
      <c r="E314" s="1" t="s">
        <v>12</v>
      </c>
      <c r="F314" s="5">
        <v>32</v>
      </c>
      <c r="G314" s="5">
        <v>1273</v>
      </c>
      <c r="H314" s="5">
        <v>0</v>
      </c>
      <c r="I314" s="1">
        <v>0</v>
      </c>
      <c r="J314" s="5">
        <v>1</v>
      </c>
      <c r="K314" s="5">
        <v>1</v>
      </c>
      <c r="L314" s="1">
        <v>0</v>
      </c>
      <c r="M314" s="1">
        <v>0</v>
      </c>
      <c r="N314" s="14">
        <v>0</v>
      </c>
      <c r="O314" s="1">
        <v>0</v>
      </c>
    </row>
    <row r="315" spans="1:15" x14ac:dyDescent="0.35">
      <c r="A315" s="5">
        <v>778483</v>
      </c>
      <c r="B315" s="5">
        <v>936</v>
      </c>
      <c r="C315" s="5">
        <v>115858</v>
      </c>
      <c r="D315" s="1" t="s">
        <v>14</v>
      </c>
      <c r="E315" s="1" t="s">
        <v>16</v>
      </c>
      <c r="F315" s="5">
        <v>18</v>
      </c>
      <c r="G315" s="5">
        <v>24188</v>
      </c>
      <c r="H315" s="5">
        <v>5</v>
      </c>
      <c r="I315" s="4">
        <v>8.1799998279999997</v>
      </c>
      <c r="J315" s="5">
        <v>1</v>
      </c>
      <c r="K315" s="5">
        <v>0</v>
      </c>
      <c r="L315" s="1">
        <v>0</v>
      </c>
      <c r="M315" s="1">
        <v>0</v>
      </c>
      <c r="N315" s="14">
        <v>2.0671407309409626E-2</v>
      </c>
      <c r="O315" s="4">
        <v>0.33818421647097729</v>
      </c>
    </row>
    <row r="316" spans="1:15" x14ac:dyDescent="0.35">
      <c r="A316" s="5">
        <v>778529</v>
      </c>
      <c r="B316" s="5">
        <v>936</v>
      </c>
      <c r="C316" s="5">
        <v>115866</v>
      </c>
      <c r="D316" s="1" t="s">
        <v>11</v>
      </c>
      <c r="E316" s="1" t="s">
        <v>12</v>
      </c>
      <c r="F316" s="5">
        <v>31</v>
      </c>
      <c r="G316" s="5">
        <v>2214</v>
      </c>
      <c r="H316" s="5">
        <v>0</v>
      </c>
      <c r="I316" s="1">
        <v>0</v>
      </c>
      <c r="J316" s="5">
        <v>1</v>
      </c>
      <c r="K316" s="5">
        <v>0</v>
      </c>
      <c r="L316" s="1">
        <v>0</v>
      </c>
      <c r="M316" s="1">
        <v>0</v>
      </c>
      <c r="N316" s="14">
        <v>0</v>
      </c>
      <c r="O316" s="1">
        <v>0</v>
      </c>
    </row>
    <row r="317" spans="1:15" x14ac:dyDescent="0.35">
      <c r="A317" s="5">
        <v>778556</v>
      </c>
      <c r="B317" s="5">
        <v>936</v>
      </c>
      <c r="C317" s="5">
        <v>115870</v>
      </c>
      <c r="D317" s="1" t="s">
        <v>14</v>
      </c>
      <c r="E317" s="1" t="s">
        <v>12</v>
      </c>
      <c r="F317" s="5">
        <v>32</v>
      </c>
      <c r="G317" s="5">
        <v>9735</v>
      </c>
      <c r="H317" s="5">
        <v>4</v>
      </c>
      <c r="I317" s="4">
        <v>4.1300001139999996</v>
      </c>
      <c r="J317" s="5">
        <v>1</v>
      </c>
      <c r="K317" s="5">
        <v>1</v>
      </c>
      <c r="L317" s="1">
        <v>25</v>
      </c>
      <c r="M317" s="4">
        <v>4.1300001139999996</v>
      </c>
      <c r="N317" s="14">
        <v>4.1088854648176687E-2</v>
      </c>
      <c r="O317" s="4">
        <v>0.4242424359527478</v>
      </c>
    </row>
    <row r="318" spans="1:15" x14ac:dyDescent="0.35">
      <c r="A318" s="5">
        <v>778590</v>
      </c>
      <c r="B318" s="5">
        <v>936</v>
      </c>
      <c r="C318" s="5">
        <v>115876</v>
      </c>
      <c r="D318" s="1" t="s">
        <v>11</v>
      </c>
      <c r="E318" s="1" t="s">
        <v>12</v>
      </c>
      <c r="F318" s="5">
        <v>30</v>
      </c>
      <c r="G318" s="5">
        <v>1371</v>
      </c>
      <c r="H318" s="5">
        <v>0</v>
      </c>
      <c r="I318" s="1">
        <v>0</v>
      </c>
      <c r="J318" s="5">
        <v>1</v>
      </c>
      <c r="K318" s="5">
        <v>1</v>
      </c>
      <c r="L318" s="1">
        <v>0</v>
      </c>
      <c r="M318" s="1">
        <v>0</v>
      </c>
      <c r="N318" s="14">
        <v>0</v>
      </c>
      <c r="O318" s="1">
        <v>0</v>
      </c>
    </row>
    <row r="319" spans="1:15" x14ac:dyDescent="0.35">
      <c r="A319" s="5">
        <v>778600</v>
      </c>
      <c r="B319" s="5">
        <v>936</v>
      </c>
      <c r="C319" s="5">
        <v>115878</v>
      </c>
      <c r="D319" s="1" t="s">
        <v>14</v>
      </c>
      <c r="E319" s="1" t="s">
        <v>16</v>
      </c>
      <c r="F319" s="5">
        <v>22</v>
      </c>
      <c r="G319" s="5">
        <v>10750</v>
      </c>
      <c r="H319" s="5">
        <v>4</v>
      </c>
      <c r="I319" s="4">
        <v>5.3899998660000001</v>
      </c>
      <c r="J319" s="5">
        <v>1</v>
      </c>
      <c r="K319" s="5">
        <v>0</v>
      </c>
      <c r="L319" s="1">
        <v>0</v>
      </c>
      <c r="M319" s="1">
        <v>0</v>
      </c>
      <c r="N319" s="14">
        <v>3.7209302325581395E-2</v>
      </c>
      <c r="O319" s="4">
        <v>0.50139533637209299</v>
      </c>
    </row>
    <row r="320" spans="1:15" x14ac:dyDescent="0.35">
      <c r="A320" s="5">
        <v>778626</v>
      </c>
      <c r="B320" s="5">
        <v>936</v>
      </c>
      <c r="C320" s="5">
        <v>115882</v>
      </c>
      <c r="D320" s="1" t="s">
        <v>11</v>
      </c>
      <c r="E320" s="1" t="s">
        <v>12</v>
      </c>
      <c r="F320" s="5">
        <v>29</v>
      </c>
      <c r="G320" s="5">
        <v>7629</v>
      </c>
      <c r="H320" s="5">
        <v>1</v>
      </c>
      <c r="I320" s="4">
        <v>0.72000002900000004</v>
      </c>
      <c r="J320" s="5">
        <v>1</v>
      </c>
      <c r="K320" s="5">
        <v>1</v>
      </c>
      <c r="L320" s="1">
        <v>100</v>
      </c>
      <c r="M320" s="4">
        <v>0.72000002900000004</v>
      </c>
      <c r="N320" s="14">
        <v>1.3107877834578582E-2</v>
      </c>
      <c r="O320" s="4">
        <v>9.4376724210250368E-2</v>
      </c>
    </row>
    <row r="321" spans="1:15" x14ac:dyDescent="0.35">
      <c r="A321" s="5">
        <v>778628</v>
      </c>
      <c r="B321" s="5">
        <v>936</v>
      </c>
      <c r="C321" s="5">
        <v>115882</v>
      </c>
      <c r="D321" s="1" t="s">
        <v>11</v>
      </c>
      <c r="E321" s="1" t="s">
        <v>12</v>
      </c>
      <c r="F321" s="5">
        <v>29</v>
      </c>
      <c r="G321" s="5">
        <v>4608</v>
      </c>
      <c r="H321" s="5">
        <v>0</v>
      </c>
      <c r="I321" s="1">
        <v>0</v>
      </c>
      <c r="J321" s="5">
        <v>1</v>
      </c>
      <c r="K321" s="5">
        <v>0</v>
      </c>
      <c r="L321" s="1">
        <v>0</v>
      </c>
      <c r="M321" s="1">
        <v>0</v>
      </c>
      <c r="N321" s="14">
        <v>0</v>
      </c>
      <c r="O321" s="1">
        <v>0</v>
      </c>
    </row>
    <row r="322" spans="1:15" x14ac:dyDescent="0.35">
      <c r="A322" s="5">
        <v>778674</v>
      </c>
      <c r="B322" s="5">
        <v>936</v>
      </c>
      <c r="C322" s="5">
        <v>115890</v>
      </c>
      <c r="D322" s="1" t="s">
        <v>13</v>
      </c>
      <c r="E322" s="1" t="s">
        <v>12</v>
      </c>
      <c r="F322" s="5">
        <v>29</v>
      </c>
      <c r="G322" s="5">
        <v>3732</v>
      </c>
      <c r="H322" s="5">
        <v>0</v>
      </c>
      <c r="I322" s="1">
        <v>0</v>
      </c>
      <c r="J322" s="5">
        <v>1</v>
      </c>
      <c r="K322" s="5">
        <v>0</v>
      </c>
      <c r="L322" s="1">
        <v>0</v>
      </c>
      <c r="M322" s="1">
        <v>0</v>
      </c>
      <c r="N322" s="14">
        <v>0</v>
      </c>
      <c r="O322" s="1">
        <v>0</v>
      </c>
    </row>
    <row r="323" spans="1:15" x14ac:dyDescent="0.35">
      <c r="A323" s="5">
        <v>778689</v>
      </c>
      <c r="B323" s="5">
        <v>936</v>
      </c>
      <c r="C323" s="5">
        <v>115892</v>
      </c>
      <c r="D323" s="1" t="s">
        <v>11</v>
      </c>
      <c r="E323" s="1" t="s">
        <v>12</v>
      </c>
      <c r="F323" s="5">
        <v>28</v>
      </c>
      <c r="G323" s="5">
        <v>7453</v>
      </c>
      <c r="H323" s="5">
        <v>1</v>
      </c>
      <c r="I323" s="4">
        <v>1.6799999480000001</v>
      </c>
      <c r="J323" s="5">
        <v>1</v>
      </c>
      <c r="K323" s="5">
        <v>1</v>
      </c>
      <c r="L323" s="1">
        <v>100</v>
      </c>
      <c r="M323" s="4">
        <v>1.6799999480000001</v>
      </c>
      <c r="N323" s="14">
        <v>1.3417415805715819E-2</v>
      </c>
      <c r="O323" s="4">
        <v>0.22541257855896957</v>
      </c>
    </row>
    <row r="324" spans="1:15" x14ac:dyDescent="0.35">
      <c r="A324" s="5">
        <v>778722</v>
      </c>
      <c r="B324" s="5">
        <v>936</v>
      </c>
      <c r="C324" s="5">
        <v>115898</v>
      </c>
      <c r="D324" s="1" t="s">
        <v>13</v>
      </c>
      <c r="E324" s="1" t="s">
        <v>16</v>
      </c>
      <c r="F324" s="5">
        <v>64</v>
      </c>
      <c r="G324" s="5">
        <v>41785</v>
      </c>
      <c r="H324" s="5">
        <v>14</v>
      </c>
      <c r="I324" s="4">
        <v>19.100000380000001</v>
      </c>
      <c r="J324" s="5">
        <v>1</v>
      </c>
      <c r="K324" s="5">
        <v>0</v>
      </c>
      <c r="L324" s="1">
        <v>0</v>
      </c>
      <c r="M324" s="1">
        <v>0</v>
      </c>
      <c r="N324" s="14">
        <v>3.3504846236687806E-2</v>
      </c>
      <c r="O324" s="4">
        <v>0.45710183989469905</v>
      </c>
    </row>
    <row r="325" spans="1:15" x14ac:dyDescent="0.35">
      <c r="A325" s="5">
        <v>778737</v>
      </c>
      <c r="B325" s="5">
        <v>936</v>
      </c>
      <c r="C325" s="5">
        <v>115900</v>
      </c>
      <c r="D325" s="1" t="s">
        <v>13</v>
      </c>
      <c r="E325" s="1" t="s">
        <v>12</v>
      </c>
      <c r="F325" s="5">
        <v>27</v>
      </c>
      <c r="G325" s="5">
        <v>8077</v>
      </c>
      <c r="H325" s="5">
        <v>2</v>
      </c>
      <c r="I325" s="4">
        <v>3.579999924</v>
      </c>
      <c r="J325" s="5">
        <v>1</v>
      </c>
      <c r="K325" s="5">
        <v>1</v>
      </c>
      <c r="L325" s="1">
        <v>50</v>
      </c>
      <c r="M325" s="4">
        <v>3.579999924</v>
      </c>
      <c r="N325" s="14">
        <v>2.476166893648632E-2</v>
      </c>
      <c r="O325" s="4">
        <v>0.44323386455367092</v>
      </c>
    </row>
    <row r="326" spans="1:15" x14ac:dyDescent="0.35">
      <c r="A326" s="5">
        <v>778756</v>
      </c>
      <c r="B326" s="5">
        <v>936</v>
      </c>
      <c r="C326" s="5">
        <v>115904</v>
      </c>
      <c r="D326" s="1" t="s">
        <v>13</v>
      </c>
      <c r="E326" s="1" t="s">
        <v>16</v>
      </c>
      <c r="F326" s="5">
        <v>63</v>
      </c>
      <c r="G326" s="5">
        <v>5602</v>
      </c>
      <c r="H326" s="5">
        <v>1</v>
      </c>
      <c r="I326" s="4">
        <v>1.5800000430000001</v>
      </c>
      <c r="J326" s="5">
        <v>1</v>
      </c>
      <c r="K326" s="5">
        <v>0</v>
      </c>
      <c r="L326" s="1">
        <v>0</v>
      </c>
      <c r="M326" s="1">
        <v>0</v>
      </c>
      <c r="N326" s="14">
        <v>1.7850767583006071E-2</v>
      </c>
      <c r="O326" s="4">
        <v>0.28204213548732598</v>
      </c>
    </row>
    <row r="327" spans="1:15" x14ac:dyDescent="0.35">
      <c r="A327" s="5">
        <v>778804</v>
      </c>
      <c r="B327" s="5">
        <v>936</v>
      </c>
      <c r="C327" s="5">
        <v>115912</v>
      </c>
      <c r="D327" s="1" t="s">
        <v>11</v>
      </c>
      <c r="E327" s="1" t="s">
        <v>12</v>
      </c>
      <c r="F327" s="5">
        <v>26</v>
      </c>
      <c r="G327" s="5">
        <v>6184</v>
      </c>
      <c r="H327" s="5">
        <v>2</v>
      </c>
      <c r="I327" s="4">
        <v>2.75</v>
      </c>
      <c r="J327" s="5">
        <v>1</v>
      </c>
      <c r="K327" s="5">
        <v>1</v>
      </c>
      <c r="L327" s="1">
        <v>50</v>
      </c>
      <c r="M327" s="4">
        <v>2.75</v>
      </c>
      <c r="N327" s="14">
        <v>3.2341526520051747E-2</v>
      </c>
      <c r="O327" s="4">
        <v>0.44469598965071155</v>
      </c>
    </row>
    <row r="328" spans="1:15" x14ac:dyDescent="0.35">
      <c r="A328" s="5">
        <v>778808</v>
      </c>
      <c r="B328" s="5">
        <v>936</v>
      </c>
      <c r="C328" s="5">
        <v>115912</v>
      </c>
      <c r="D328" s="1" t="s">
        <v>11</v>
      </c>
      <c r="E328" s="1" t="s">
        <v>12</v>
      </c>
      <c r="F328" s="5">
        <v>26</v>
      </c>
      <c r="G328" s="5">
        <v>1738</v>
      </c>
      <c r="H328" s="5">
        <v>0</v>
      </c>
      <c r="I328" s="1">
        <v>0</v>
      </c>
      <c r="J328" s="5">
        <v>1</v>
      </c>
      <c r="K328" s="5">
        <v>0</v>
      </c>
      <c r="L328" s="1">
        <v>0</v>
      </c>
      <c r="M328" s="1">
        <v>0</v>
      </c>
      <c r="N328" s="14">
        <v>0</v>
      </c>
      <c r="O328" s="1">
        <v>0</v>
      </c>
    </row>
    <row r="329" spans="1:15" x14ac:dyDescent="0.35">
      <c r="A329" s="5">
        <v>778964</v>
      </c>
      <c r="B329" s="5">
        <v>936</v>
      </c>
      <c r="C329" s="5">
        <v>115938</v>
      </c>
      <c r="D329" s="1" t="s">
        <v>13</v>
      </c>
      <c r="E329" s="1" t="s">
        <v>16</v>
      </c>
      <c r="F329" s="5">
        <v>27</v>
      </c>
      <c r="G329" s="5">
        <v>112460</v>
      </c>
      <c r="H329" s="5">
        <v>25</v>
      </c>
      <c r="I329" s="4">
        <v>41.290000679999999</v>
      </c>
      <c r="J329" s="5">
        <v>1</v>
      </c>
      <c r="K329" s="5">
        <v>0</v>
      </c>
      <c r="L329" s="1">
        <v>0</v>
      </c>
      <c r="M329" s="1">
        <v>0</v>
      </c>
      <c r="N329" s="14">
        <v>2.2230126267117199E-2</v>
      </c>
      <c r="O329" s="4">
        <v>0.36715277147430198</v>
      </c>
    </row>
    <row r="330" spans="1:15" x14ac:dyDescent="0.35">
      <c r="A330" s="5">
        <v>779057</v>
      </c>
      <c r="B330" s="5">
        <v>936</v>
      </c>
      <c r="C330" s="5">
        <v>115954</v>
      </c>
      <c r="D330" s="1" t="s">
        <v>14</v>
      </c>
      <c r="E330" s="1" t="s">
        <v>12</v>
      </c>
      <c r="F330" s="5">
        <v>15</v>
      </c>
      <c r="G330" s="5">
        <v>4414</v>
      </c>
      <c r="H330" s="5">
        <v>0</v>
      </c>
      <c r="I330" s="1">
        <v>0</v>
      </c>
      <c r="J330" s="5">
        <v>1</v>
      </c>
      <c r="K330" s="5">
        <v>0</v>
      </c>
      <c r="L330" s="1">
        <v>0</v>
      </c>
      <c r="M330" s="1">
        <v>0</v>
      </c>
      <c r="N330" s="14">
        <v>0</v>
      </c>
      <c r="O330" s="1">
        <v>0</v>
      </c>
    </row>
    <row r="331" spans="1:15" x14ac:dyDescent="0.35">
      <c r="A331" s="5">
        <v>779106</v>
      </c>
      <c r="B331" s="5">
        <v>936</v>
      </c>
      <c r="C331" s="5">
        <v>115962</v>
      </c>
      <c r="D331" s="1" t="s">
        <v>13</v>
      </c>
      <c r="E331" s="1" t="s">
        <v>16</v>
      </c>
      <c r="F331" s="5">
        <v>30</v>
      </c>
      <c r="G331" s="5">
        <v>14670</v>
      </c>
      <c r="H331" s="5">
        <v>7</v>
      </c>
      <c r="I331" s="4">
        <v>9.4100003240000003</v>
      </c>
      <c r="J331" s="5">
        <v>1</v>
      </c>
      <c r="K331" s="5">
        <v>0</v>
      </c>
      <c r="L331" s="1">
        <v>0</v>
      </c>
      <c r="M331" s="1">
        <v>0</v>
      </c>
      <c r="N331" s="14">
        <v>4.7716428084526245E-2</v>
      </c>
      <c r="O331" s="4">
        <v>0.64144514819359244</v>
      </c>
    </row>
    <row r="332" spans="1:15" x14ac:dyDescent="0.35">
      <c r="A332" s="5">
        <v>779438</v>
      </c>
      <c r="B332" s="5">
        <v>936</v>
      </c>
      <c r="C332" s="5">
        <v>116031</v>
      </c>
      <c r="D332" s="1" t="s">
        <v>11</v>
      </c>
      <c r="E332" s="1" t="s">
        <v>16</v>
      </c>
      <c r="F332" s="5">
        <v>64</v>
      </c>
      <c r="G332" s="5">
        <v>33144</v>
      </c>
      <c r="H332" s="5">
        <v>9</v>
      </c>
      <c r="I332" s="4">
        <v>13.40999985</v>
      </c>
      <c r="J332" s="5">
        <v>1</v>
      </c>
      <c r="K332" s="5">
        <v>0</v>
      </c>
      <c r="L332" s="1">
        <v>0</v>
      </c>
      <c r="M332" s="1">
        <v>0</v>
      </c>
      <c r="N332" s="14">
        <v>2.7154236060825489E-2</v>
      </c>
      <c r="O332" s="4">
        <v>0.40459811278059377</v>
      </c>
    </row>
    <row r="333" spans="1:15" x14ac:dyDescent="0.35">
      <c r="A333" s="5">
        <v>779453</v>
      </c>
      <c r="B333" s="5">
        <v>936</v>
      </c>
      <c r="C333" s="5">
        <v>116033</v>
      </c>
      <c r="D333" s="1" t="s">
        <v>15</v>
      </c>
      <c r="E333" s="1" t="s">
        <v>12</v>
      </c>
      <c r="F333" s="5">
        <v>64</v>
      </c>
      <c r="G333" s="5">
        <v>4397</v>
      </c>
      <c r="H333" s="5">
        <v>1</v>
      </c>
      <c r="I333" s="4">
        <v>0.94999998799999996</v>
      </c>
      <c r="J333" s="5">
        <v>1</v>
      </c>
      <c r="K333" s="5">
        <v>0</v>
      </c>
      <c r="L333" s="1">
        <v>0</v>
      </c>
      <c r="M333" s="1">
        <v>0</v>
      </c>
      <c r="N333" s="14">
        <v>2.2742779167614281E-2</v>
      </c>
      <c r="O333" s="4">
        <v>0.21605639936320217</v>
      </c>
    </row>
    <row r="334" spans="1:15" x14ac:dyDescent="0.35">
      <c r="A334" s="5">
        <v>779488</v>
      </c>
      <c r="B334" s="5">
        <v>936</v>
      </c>
      <c r="C334" s="5">
        <v>116039</v>
      </c>
      <c r="D334" s="1" t="s">
        <v>15</v>
      </c>
      <c r="E334" s="1" t="s">
        <v>12</v>
      </c>
      <c r="F334" s="5">
        <v>65</v>
      </c>
      <c r="G334" s="5">
        <v>1006</v>
      </c>
      <c r="H334" s="5">
        <v>0</v>
      </c>
      <c r="I334" s="1">
        <v>0</v>
      </c>
      <c r="J334" s="5">
        <v>1</v>
      </c>
      <c r="K334" s="5">
        <v>0</v>
      </c>
      <c r="L334" s="1">
        <v>0</v>
      </c>
      <c r="M334" s="1">
        <v>0</v>
      </c>
      <c r="N334" s="14">
        <v>0</v>
      </c>
      <c r="O334" s="1">
        <v>0</v>
      </c>
    </row>
    <row r="335" spans="1:15" x14ac:dyDescent="0.35">
      <c r="A335" s="5">
        <v>779573</v>
      </c>
      <c r="B335" s="5">
        <v>936</v>
      </c>
      <c r="C335" s="5">
        <v>116053</v>
      </c>
      <c r="D335" s="1" t="s">
        <v>13</v>
      </c>
      <c r="E335" s="1" t="s">
        <v>16</v>
      </c>
      <c r="F335" s="5">
        <v>10</v>
      </c>
      <c r="G335" s="5">
        <v>89527</v>
      </c>
      <c r="H335" s="5">
        <v>24</v>
      </c>
      <c r="I335" s="4">
        <v>32.289999960000003</v>
      </c>
      <c r="J335" s="5">
        <v>1</v>
      </c>
      <c r="K335" s="5">
        <v>0</v>
      </c>
      <c r="L335" s="1">
        <v>0</v>
      </c>
      <c r="M335" s="1">
        <v>0</v>
      </c>
      <c r="N335" s="14">
        <v>2.6807555262658191E-2</v>
      </c>
      <c r="O335" s="4">
        <v>0.36067331598288788</v>
      </c>
    </row>
    <row r="336" spans="1:15" x14ac:dyDescent="0.35">
      <c r="A336" s="5">
        <v>779608</v>
      </c>
      <c r="B336" s="5">
        <v>936</v>
      </c>
      <c r="C336" s="5">
        <v>116059</v>
      </c>
      <c r="D336" s="1" t="s">
        <v>13</v>
      </c>
      <c r="E336" s="1" t="s">
        <v>16</v>
      </c>
      <c r="F336" s="5">
        <v>15</v>
      </c>
      <c r="G336" s="5">
        <v>2459</v>
      </c>
      <c r="H336" s="5">
        <v>0</v>
      </c>
      <c r="I336" s="1">
        <v>0</v>
      </c>
      <c r="J336" s="5">
        <v>1</v>
      </c>
      <c r="K336" s="5">
        <v>0</v>
      </c>
      <c r="L336" s="1">
        <v>0</v>
      </c>
      <c r="M336" s="1">
        <v>0</v>
      </c>
      <c r="N336" s="14">
        <v>0</v>
      </c>
      <c r="O336" s="1">
        <v>0</v>
      </c>
    </row>
    <row r="337" spans="1:15" x14ac:dyDescent="0.35">
      <c r="A337" s="5">
        <v>779609</v>
      </c>
      <c r="B337" s="5">
        <v>936</v>
      </c>
      <c r="C337" s="5">
        <v>116059</v>
      </c>
      <c r="D337" s="1" t="s">
        <v>13</v>
      </c>
      <c r="E337" s="1" t="s">
        <v>16</v>
      </c>
      <c r="F337" s="5">
        <v>15</v>
      </c>
      <c r="G337" s="5">
        <v>7116</v>
      </c>
      <c r="H337" s="5">
        <v>2</v>
      </c>
      <c r="I337" s="4">
        <v>1.730000019</v>
      </c>
      <c r="J337" s="5">
        <v>1</v>
      </c>
      <c r="K337" s="5">
        <v>1</v>
      </c>
      <c r="L337" s="1">
        <v>50</v>
      </c>
      <c r="M337" s="4">
        <v>1.730000019</v>
      </c>
      <c r="N337" s="14">
        <v>2.8105677346824058E-2</v>
      </c>
      <c r="O337" s="4">
        <v>0.24311411172006744</v>
      </c>
    </row>
    <row r="338" spans="1:15" x14ac:dyDescent="0.35">
      <c r="A338" s="5">
        <v>779622</v>
      </c>
      <c r="B338" s="5">
        <v>936</v>
      </c>
      <c r="C338" s="5">
        <v>116061</v>
      </c>
      <c r="D338" s="1" t="s">
        <v>11</v>
      </c>
      <c r="E338" s="1" t="s">
        <v>16</v>
      </c>
      <c r="F338" s="5">
        <v>15</v>
      </c>
      <c r="G338" s="5">
        <v>8613</v>
      </c>
      <c r="H338" s="5">
        <v>1</v>
      </c>
      <c r="I338" s="4">
        <v>0.88999998599999997</v>
      </c>
      <c r="J338" s="5">
        <v>2</v>
      </c>
      <c r="K338" s="5">
        <v>0</v>
      </c>
      <c r="L338" s="1">
        <v>0</v>
      </c>
      <c r="M338" s="1">
        <v>0</v>
      </c>
      <c r="N338" s="14">
        <v>1.1610356437942644E-2</v>
      </c>
      <c r="O338" s="4">
        <v>0.10333217067223964</v>
      </c>
    </row>
    <row r="339" spans="1:15" x14ac:dyDescent="0.35">
      <c r="A339" s="5">
        <v>779631</v>
      </c>
      <c r="B339" s="5">
        <v>936</v>
      </c>
      <c r="C339" s="5">
        <v>116063</v>
      </c>
      <c r="D339" s="1" t="s">
        <v>13</v>
      </c>
      <c r="E339" s="1" t="s">
        <v>16</v>
      </c>
      <c r="F339" s="5">
        <v>16</v>
      </c>
      <c r="G339" s="5">
        <v>9730</v>
      </c>
      <c r="H339" s="5">
        <v>1</v>
      </c>
      <c r="I339" s="4">
        <v>1.3799999949999999</v>
      </c>
      <c r="J339" s="5">
        <v>1</v>
      </c>
      <c r="K339" s="5">
        <v>0</v>
      </c>
      <c r="L339" s="1">
        <v>0</v>
      </c>
      <c r="M339" s="1">
        <v>0</v>
      </c>
      <c r="N339" s="14">
        <v>1.0277492291880781E-2</v>
      </c>
      <c r="O339" s="4">
        <v>0.14182939311408016</v>
      </c>
    </row>
    <row r="340" spans="1:15" x14ac:dyDescent="0.35">
      <c r="A340" s="5">
        <v>779644</v>
      </c>
      <c r="B340" s="5">
        <v>936</v>
      </c>
      <c r="C340" s="5">
        <v>116065</v>
      </c>
      <c r="D340" s="1" t="s">
        <v>11</v>
      </c>
      <c r="E340" s="1" t="s">
        <v>16</v>
      </c>
      <c r="F340" s="5">
        <v>16</v>
      </c>
      <c r="G340" s="5">
        <v>51816</v>
      </c>
      <c r="H340" s="5">
        <v>8</v>
      </c>
      <c r="I340" s="4">
        <v>10.229999899999999</v>
      </c>
      <c r="J340" s="5">
        <v>2</v>
      </c>
      <c r="K340" s="5">
        <v>1</v>
      </c>
      <c r="L340" s="4">
        <v>12.5</v>
      </c>
      <c r="M340" s="4">
        <v>10.229999899999999</v>
      </c>
      <c r="N340" s="14">
        <v>1.5439246564767639E-2</v>
      </c>
      <c r="O340" s="4">
        <v>0.19742936351706036</v>
      </c>
    </row>
    <row r="341" spans="1:15" x14ac:dyDescent="0.35">
      <c r="A341" s="5">
        <v>779645</v>
      </c>
      <c r="B341" s="5">
        <v>936</v>
      </c>
      <c r="C341" s="5">
        <v>116065</v>
      </c>
      <c r="D341" s="1" t="s">
        <v>11</v>
      </c>
      <c r="E341" s="1" t="s">
        <v>16</v>
      </c>
      <c r="F341" s="5">
        <v>16</v>
      </c>
      <c r="G341" s="5">
        <v>27289</v>
      </c>
      <c r="H341" s="5">
        <v>3</v>
      </c>
      <c r="I341" s="4">
        <v>4.4299998279999997</v>
      </c>
      <c r="J341" s="5">
        <v>1</v>
      </c>
      <c r="K341" s="5">
        <v>0</v>
      </c>
      <c r="L341" s="1">
        <v>0</v>
      </c>
      <c r="M341" s="1">
        <v>0</v>
      </c>
      <c r="N341" s="14">
        <v>1.0993440580453663E-2</v>
      </c>
      <c r="O341" s="4">
        <v>0.16233646626845979</v>
      </c>
    </row>
    <row r="342" spans="1:15" x14ac:dyDescent="0.35">
      <c r="A342" s="5">
        <v>779715</v>
      </c>
      <c r="B342" s="5">
        <v>936</v>
      </c>
      <c r="C342" s="5">
        <v>116077</v>
      </c>
      <c r="D342" s="1" t="s">
        <v>11</v>
      </c>
      <c r="E342" s="1" t="s">
        <v>16</v>
      </c>
      <c r="F342" s="5">
        <v>29</v>
      </c>
      <c r="G342" s="5">
        <v>20409</v>
      </c>
      <c r="H342" s="5">
        <v>4</v>
      </c>
      <c r="I342" s="4">
        <v>3.829999924</v>
      </c>
      <c r="J342" s="5">
        <v>1</v>
      </c>
      <c r="K342" s="5">
        <v>0</v>
      </c>
      <c r="L342" s="1">
        <v>0</v>
      </c>
      <c r="M342" s="1">
        <v>0</v>
      </c>
      <c r="N342" s="14">
        <v>1.9599196432946248E-2</v>
      </c>
      <c r="O342" s="4">
        <v>0.18766230212161303</v>
      </c>
    </row>
    <row r="343" spans="1:15" x14ac:dyDescent="0.35">
      <c r="A343" s="5">
        <v>779716</v>
      </c>
      <c r="B343" s="5">
        <v>936</v>
      </c>
      <c r="C343" s="5">
        <v>116077</v>
      </c>
      <c r="D343" s="1" t="s">
        <v>11</v>
      </c>
      <c r="E343" s="1" t="s">
        <v>16</v>
      </c>
      <c r="F343" s="5">
        <v>29</v>
      </c>
      <c r="G343" s="5">
        <v>8044</v>
      </c>
      <c r="H343" s="5">
        <v>1</v>
      </c>
      <c r="I343" s="4">
        <v>1.1100000139999999</v>
      </c>
      <c r="J343" s="5">
        <v>1</v>
      </c>
      <c r="K343" s="5">
        <v>0</v>
      </c>
      <c r="L343" s="1">
        <v>0</v>
      </c>
      <c r="M343" s="1">
        <v>0</v>
      </c>
      <c r="N343" s="14">
        <v>1.2431626056688214E-2</v>
      </c>
      <c r="O343" s="4">
        <v>0.13799105096966682</v>
      </c>
    </row>
    <row r="344" spans="1:15" x14ac:dyDescent="0.35">
      <c r="A344" s="5">
        <v>779738</v>
      </c>
      <c r="B344" s="5">
        <v>936</v>
      </c>
      <c r="C344" s="5">
        <v>116081</v>
      </c>
      <c r="D344" s="1" t="s">
        <v>11</v>
      </c>
      <c r="E344" s="1" t="s">
        <v>16</v>
      </c>
      <c r="F344" s="5">
        <v>28</v>
      </c>
      <c r="G344" s="5">
        <v>15645</v>
      </c>
      <c r="H344" s="5">
        <v>4</v>
      </c>
      <c r="I344" s="4">
        <v>5.3499999049999998</v>
      </c>
      <c r="J344" s="5">
        <v>1</v>
      </c>
      <c r="K344" s="5">
        <v>0</v>
      </c>
      <c r="L344" s="1">
        <v>0</v>
      </c>
      <c r="M344" s="1">
        <v>0</v>
      </c>
      <c r="N344" s="14">
        <v>2.5567273889421541E-2</v>
      </c>
      <c r="O344" s="4">
        <v>0.34196228219878549</v>
      </c>
    </row>
    <row r="345" spans="1:15" x14ac:dyDescent="0.35">
      <c r="A345" s="5">
        <v>779778</v>
      </c>
      <c r="B345" s="5">
        <v>936</v>
      </c>
      <c r="C345" s="5">
        <v>116087</v>
      </c>
      <c r="D345" s="1" t="s">
        <v>11</v>
      </c>
      <c r="E345" s="1" t="s">
        <v>16</v>
      </c>
      <c r="F345" s="5">
        <v>31</v>
      </c>
      <c r="G345" s="5">
        <v>2466</v>
      </c>
      <c r="H345" s="5">
        <v>0</v>
      </c>
      <c r="I345" s="1">
        <v>0</v>
      </c>
      <c r="J345" s="5">
        <v>2</v>
      </c>
      <c r="K345" s="5">
        <v>2</v>
      </c>
      <c r="L345" s="1">
        <v>0</v>
      </c>
      <c r="M345" s="1">
        <v>0</v>
      </c>
      <c r="N345" s="14">
        <v>0</v>
      </c>
      <c r="O345" s="1">
        <v>0</v>
      </c>
    </row>
    <row r="346" spans="1:15" x14ac:dyDescent="0.35">
      <c r="A346" s="5">
        <v>779789</v>
      </c>
      <c r="B346" s="5">
        <v>936</v>
      </c>
      <c r="C346" s="5">
        <v>116089</v>
      </c>
      <c r="D346" s="1" t="s">
        <v>15</v>
      </c>
      <c r="E346" s="1" t="s">
        <v>12</v>
      </c>
      <c r="F346" s="5">
        <v>10</v>
      </c>
      <c r="G346" s="5">
        <v>11611</v>
      </c>
      <c r="H346" s="5">
        <v>3</v>
      </c>
      <c r="I346" s="4">
        <v>3.9500000480000002</v>
      </c>
      <c r="J346" s="5">
        <v>1</v>
      </c>
      <c r="K346" s="5">
        <v>1</v>
      </c>
      <c r="L346" s="4">
        <v>33.333333333333329</v>
      </c>
      <c r="M346" s="4">
        <v>3.9500000480000002</v>
      </c>
      <c r="N346" s="14">
        <v>2.5837567823615536E-2</v>
      </c>
      <c r="O346" s="4">
        <v>0.34019464714494879</v>
      </c>
    </row>
    <row r="347" spans="1:15" x14ac:dyDescent="0.35">
      <c r="A347" s="5">
        <v>779824</v>
      </c>
      <c r="B347" s="5">
        <v>936</v>
      </c>
      <c r="C347" s="5">
        <v>116095</v>
      </c>
      <c r="D347" s="1" t="s">
        <v>15</v>
      </c>
      <c r="E347" s="1" t="s">
        <v>12</v>
      </c>
      <c r="F347" s="5">
        <v>7</v>
      </c>
      <c r="G347" s="5">
        <v>9375</v>
      </c>
      <c r="H347" s="5">
        <v>3</v>
      </c>
      <c r="I347" s="4">
        <v>4.0199999809999998</v>
      </c>
      <c r="J347" s="5">
        <v>1</v>
      </c>
      <c r="K347" s="5">
        <v>0</v>
      </c>
      <c r="L347" s="1">
        <v>0</v>
      </c>
      <c r="M347" s="1">
        <v>0</v>
      </c>
      <c r="N347" s="14">
        <v>3.2000000000000001E-2</v>
      </c>
      <c r="O347" s="4">
        <v>0.42879999797333329</v>
      </c>
    </row>
    <row r="348" spans="1:15" x14ac:dyDescent="0.35">
      <c r="A348" s="5">
        <v>779871</v>
      </c>
      <c r="B348" s="5">
        <v>936</v>
      </c>
      <c r="C348" s="5">
        <v>116103</v>
      </c>
      <c r="D348" s="1" t="s">
        <v>11</v>
      </c>
      <c r="E348" s="1" t="s">
        <v>16</v>
      </c>
      <c r="F348" s="5">
        <v>32</v>
      </c>
      <c r="G348" s="5">
        <v>4402</v>
      </c>
      <c r="H348" s="5">
        <v>1</v>
      </c>
      <c r="I348" s="4">
        <v>1.3300000430000001</v>
      </c>
      <c r="J348" s="5">
        <v>1</v>
      </c>
      <c r="K348" s="5">
        <v>1</v>
      </c>
      <c r="L348" s="1">
        <v>100</v>
      </c>
      <c r="M348" s="4">
        <v>1.3300000430000001</v>
      </c>
      <c r="N348" s="14">
        <v>2.2716946842344387E-2</v>
      </c>
      <c r="O348" s="4">
        <v>0.3021354027714675</v>
      </c>
    </row>
    <row r="349" spans="1:15" x14ac:dyDescent="0.35">
      <c r="A349" s="5">
        <v>779918</v>
      </c>
      <c r="B349" s="5">
        <v>936</v>
      </c>
      <c r="C349" s="5">
        <v>116111</v>
      </c>
      <c r="D349" s="1" t="s">
        <v>11</v>
      </c>
      <c r="E349" s="1" t="s">
        <v>16</v>
      </c>
      <c r="F349" s="5">
        <v>18</v>
      </c>
      <c r="G349" s="5">
        <v>8469</v>
      </c>
      <c r="H349" s="5">
        <v>2</v>
      </c>
      <c r="I349" s="4">
        <v>3.0899999139999998</v>
      </c>
      <c r="J349" s="5">
        <v>1</v>
      </c>
      <c r="K349" s="5">
        <v>0</v>
      </c>
      <c r="L349" s="1">
        <v>0</v>
      </c>
      <c r="M349" s="1">
        <v>0</v>
      </c>
      <c r="N349" s="14">
        <v>2.361553902467824E-2</v>
      </c>
      <c r="O349" s="4">
        <v>0.36486006777659702</v>
      </c>
    </row>
    <row r="350" spans="1:15" x14ac:dyDescent="0.35">
      <c r="A350" s="5">
        <v>779922</v>
      </c>
      <c r="B350" s="5">
        <v>936</v>
      </c>
      <c r="C350" s="5">
        <v>116111</v>
      </c>
      <c r="D350" s="1" t="s">
        <v>11</v>
      </c>
      <c r="E350" s="1" t="s">
        <v>16</v>
      </c>
      <c r="F350" s="5">
        <v>18</v>
      </c>
      <c r="G350" s="5">
        <v>5823</v>
      </c>
      <c r="H350" s="5">
        <v>1</v>
      </c>
      <c r="I350" s="4">
        <v>1.4199999569999999</v>
      </c>
      <c r="J350" s="5">
        <v>1</v>
      </c>
      <c r="K350" s="5">
        <v>1</v>
      </c>
      <c r="L350" s="1">
        <v>100</v>
      </c>
      <c r="M350" s="4">
        <v>1.4199999569999999</v>
      </c>
      <c r="N350" s="14">
        <v>1.717327837884252E-2</v>
      </c>
      <c r="O350" s="4">
        <v>0.2438605455950541</v>
      </c>
    </row>
    <row r="351" spans="1:15" x14ac:dyDescent="0.35">
      <c r="A351" s="5">
        <v>779944</v>
      </c>
      <c r="B351" s="5">
        <v>936</v>
      </c>
      <c r="C351" s="5">
        <v>116115</v>
      </c>
      <c r="D351" s="1" t="s">
        <v>13</v>
      </c>
      <c r="E351" s="1" t="s">
        <v>12</v>
      </c>
      <c r="F351" s="5">
        <v>10</v>
      </c>
      <c r="G351" s="5">
        <v>2549</v>
      </c>
      <c r="H351" s="5">
        <v>0</v>
      </c>
      <c r="I351" s="1">
        <v>0</v>
      </c>
      <c r="J351" s="5">
        <v>1</v>
      </c>
      <c r="K351" s="5">
        <v>0</v>
      </c>
      <c r="L351" s="1">
        <v>0</v>
      </c>
      <c r="M351" s="1">
        <v>0</v>
      </c>
      <c r="N351" s="14">
        <v>0</v>
      </c>
      <c r="O351" s="1">
        <v>0</v>
      </c>
    </row>
    <row r="352" spans="1:15" x14ac:dyDescent="0.35">
      <c r="A352" s="5">
        <v>779979</v>
      </c>
      <c r="B352" s="5">
        <v>936</v>
      </c>
      <c r="C352" s="5">
        <v>116121</v>
      </c>
      <c r="D352" s="1" t="s">
        <v>13</v>
      </c>
      <c r="E352" s="1" t="s">
        <v>12</v>
      </c>
      <c r="F352" s="5">
        <v>16</v>
      </c>
      <c r="G352" s="5">
        <v>25817</v>
      </c>
      <c r="H352" s="5">
        <v>4</v>
      </c>
      <c r="I352" s="4">
        <v>6.0199999809999998</v>
      </c>
      <c r="J352" s="5">
        <v>1</v>
      </c>
      <c r="K352" s="5">
        <v>0</v>
      </c>
      <c r="L352" s="1">
        <v>0</v>
      </c>
      <c r="M352" s="1">
        <v>0</v>
      </c>
      <c r="N352" s="14">
        <v>1.5493666963628618E-2</v>
      </c>
      <c r="O352" s="4">
        <v>0.23317968706666148</v>
      </c>
    </row>
    <row r="353" spans="1:15" x14ac:dyDescent="0.35">
      <c r="A353" s="5">
        <v>779995</v>
      </c>
      <c r="B353" s="5">
        <v>936</v>
      </c>
      <c r="C353" s="5">
        <v>116123</v>
      </c>
      <c r="D353" s="1" t="s">
        <v>11</v>
      </c>
      <c r="E353" s="1" t="s">
        <v>16</v>
      </c>
      <c r="F353" s="5">
        <v>20</v>
      </c>
      <c r="G353" s="5">
        <v>1961</v>
      </c>
      <c r="H353" s="5">
        <v>0</v>
      </c>
      <c r="I353" s="1">
        <v>0</v>
      </c>
      <c r="J353" s="5">
        <v>1</v>
      </c>
      <c r="K353" s="5">
        <v>0</v>
      </c>
      <c r="L353" s="1">
        <v>0</v>
      </c>
      <c r="M353" s="1">
        <v>0</v>
      </c>
      <c r="N353" s="14">
        <v>0</v>
      </c>
      <c r="O353" s="1">
        <v>0</v>
      </c>
    </row>
    <row r="354" spans="1:15" x14ac:dyDescent="0.35">
      <c r="A354" s="5">
        <v>780064</v>
      </c>
      <c r="B354" s="5">
        <v>936</v>
      </c>
      <c r="C354" s="5">
        <v>116135</v>
      </c>
      <c r="D354" s="1" t="s">
        <v>11</v>
      </c>
      <c r="E354" s="1" t="s">
        <v>16</v>
      </c>
      <c r="F354" s="5">
        <v>22</v>
      </c>
      <c r="G354" s="5">
        <v>2554</v>
      </c>
      <c r="H354" s="5">
        <v>0</v>
      </c>
      <c r="I354" s="1">
        <v>0</v>
      </c>
      <c r="J354" s="5">
        <v>1</v>
      </c>
      <c r="K354" s="5">
        <v>0</v>
      </c>
      <c r="L354" s="1">
        <v>0</v>
      </c>
      <c r="M354" s="1">
        <v>0</v>
      </c>
      <c r="N354" s="14">
        <v>0</v>
      </c>
      <c r="O354" s="1">
        <v>0</v>
      </c>
    </row>
    <row r="355" spans="1:15" x14ac:dyDescent="0.35">
      <c r="A355" s="5">
        <v>780104</v>
      </c>
      <c r="B355" s="5">
        <v>936</v>
      </c>
      <c r="C355" s="5">
        <v>116147</v>
      </c>
      <c r="D355" s="1" t="s">
        <v>11</v>
      </c>
      <c r="E355" s="1" t="s">
        <v>16</v>
      </c>
      <c r="F355" s="5">
        <v>25</v>
      </c>
      <c r="G355" s="5">
        <v>4971</v>
      </c>
      <c r="H355" s="5">
        <v>1</v>
      </c>
      <c r="I355" s="4">
        <v>1.230000019</v>
      </c>
      <c r="J355" s="5">
        <v>1</v>
      </c>
      <c r="K355" s="5">
        <v>1</v>
      </c>
      <c r="L355" s="1">
        <v>100</v>
      </c>
      <c r="M355" s="4">
        <v>1.230000019</v>
      </c>
      <c r="N355" s="14">
        <v>2.0116676725005028E-2</v>
      </c>
      <c r="O355" s="4">
        <v>0.2474351275397304</v>
      </c>
    </row>
    <row r="356" spans="1:15" x14ac:dyDescent="0.35">
      <c r="A356" s="5">
        <v>780199</v>
      </c>
      <c r="B356" s="5">
        <v>936</v>
      </c>
      <c r="C356" s="5">
        <v>116163</v>
      </c>
      <c r="D356" s="1" t="s">
        <v>13</v>
      </c>
      <c r="E356" s="1" t="s">
        <v>16</v>
      </c>
      <c r="F356" s="5">
        <v>23</v>
      </c>
      <c r="G356" s="5">
        <v>1030</v>
      </c>
      <c r="H356" s="5">
        <v>0</v>
      </c>
      <c r="I356" s="1">
        <v>0</v>
      </c>
      <c r="J356" s="5">
        <v>1</v>
      </c>
      <c r="K356" s="5">
        <v>1</v>
      </c>
      <c r="L356" s="1">
        <v>0</v>
      </c>
      <c r="M356" s="1">
        <v>0</v>
      </c>
      <c r="N356" s="14">
        <v>0</v>
      </c>
      <c r="O356" s="1">
        <v>0</v>
      </c>
    </row>
    <row r="357" spans="1:15" x14ac:dyDescent="0.35">
      <c r="A357" s="5">
        <v>780318</v>
      </c>
      <c r="B357" s="5">
        <v>936</v>
      </c>
      <c r="C357" s="5">
        <v>116183</v>
      </c>
      <c r="D357" s="1" t="s">
        <v>15</v>
      </c>
      <c r="E357" s="1" t="s">
        <v>16</v>
      </c>
      <c r="F357" s="5">
        <v>29</v>
      </c>
      <c r="G357" s="5">
        <v>162341</v>
      </c>
      <c r="H357" s="5">
        <v>56</v>
      </c>
      <c r="I357" s="4">
        <v>77.079999689999994</v>
      </c>
      <c r="J357" s="5">
        <v>3</v>
      </c>
      <c r="K357" s="5">
        <v>0</v>
      </c>
      <c r="L357" s="1">
        <v>0</v>
      </c>
      <c r="M357" s="1">
        <v>0</v>
      </c>
      <c r="N357" s="14">
        <v>3.4495290776821626E-2</v>
      </c>
      <c r="O357" s="4">
        <v>0.47480303613997693</v>
      </c>
    </row>
    <row r="358" spans="1:15" x14ac:dyDescent="0.35">
      <c r="A358" s="5">
        <v>780323</v>
      </c>
      <c r="B358" s="5">
        <v>936</v>
      </c>
      <c r="C358" s="5">
        <v>116183</v>
      </c>
      <c r="D358" s="1" t="s">
        <v>15</v>
      </c>
      <c r="E358" s="1" t="s">
        <v>16</v>
      </c>
      <c r="F358" s="5">
        <v>29</v>
      </c>
      <c r="G358" s="5">
        <v>24542</v>
      </c>
      <c r="H358" s="5">
        <v>7</v>
      </c>
      <c r="I358" s="4">
        <v>9.3299999239999991</v>
      </c>
      <c r="J358" s="5">
        <v>1</v>
      </c>
      <c r="K358" s="5">
        <v>0</v>
      </c>
      <c r="L358" s="1">
        <v>0</v>
      </c>
      <c r="M358" s="1">
        <v>0</v>
      </c>
      <c r="N358" s="14">
        <v>2.8522532800912718E-2</v>
      </c>
      <c r="O358" s="4">
        <v>0.38016461266400453</v>
      </c>
    </row>
    <row r="359" spans="1:15" x14ac:dyDescent="0.35">
      <c r="A359" s="5">
        <v>780486</v>
      </c>
      <c r="B359" s="5">
        <v>936</v>
      </c>
      <c r="C359" s="5">
        <v>116216</v>
      </c>
      <c r="D359" s="1" t="s">
        <v>11</v>
      </c>
      <c r="E359" s="1" t="s">
        <v>16</v>
      </c>
      <c r="F359" s="5">
        <v>65</v>
      </c>
      <c r="G359" s="5">
        <v>2879</v>
      </c>
      <c r="H359" s="5">
        <v>0</v>
      </c>
      <c r="I359" s="1">
        <v>0</v>
      </c>
      <c r="J359" s="5">
        <v>1</v>
      </c>
      <c r="K359" s="5">
        <v>1</v>
      </c>
      <c r="L359" s="1">
        <v>0</v>
      </c>
      <c r="M359" s="1">
        <v>0</v>
      </c>
      <c r="N359" s="14">
        <v>0</v>
      </c>
      <c r="O359" s="1">
        <v>0</v>
      </c>
    </row>
    <row r="360" spans="1:15" x14ac:dyDescent="0.35">
      <c r="A360" s="5">
        <v>780498</v>
      </c>
      <c r="B360" s="5">
        <v>936</v>
      </c>
      <c r="C360" s="5">
        <v>116218</v>
      </c>
      <c r="D360" s="1" t="s">
        <v>11</v>
      </c>
      <c r="E360" s="1" t="s">
        <v>16</v>
      </c>
      <c r="F360" s="5">
        <v>64</v>
      </c>
      <c r="G360" s="5">
        <v>13621</v>
      </c>
      <c r="H360" s="5">
        <v>3</v>
      </c>
      <c r="I360" s="4">
        <v>4.0900000329999999</v>
      </c>
      <c r="J360" s="5">
        <v>1</v>
      </c>
      <c r="K360" s="5">
        <v>0</v>
      </c>
      <c r="L360" s="1">
        <v>0</v>
      </c>
      <c r="M360" s="1">
        <v>0</v>
      </c>
      <c r="N360" s="14">
        <v>2.2024814624476911E-2</v>
      </c>
      <c r="O360" s="4">
        <v>0.30027164180309812</v>
      </c>
    </row>
    <row r="361" spans="1:15" x14ac:dyDescent="0.35">
      <c r="A361" s="5">
        <v>780511</v>
      </c>
      <c r="B361" s="5">
        <v>936</v>
      </c>
      <c r="C361" s="5">
        <v>116220</v>
      </c>
      <c r="D361" s="1" t="s">
        <v>11</v>
      </c>
      <c r="E361" s="1" t="s">
        <v>16</v>
      </c>
      <c r="F361" s="5">
        <v>63</v>
      </c>
      <c r="G361" s="5">
        <v>6175</v>
      </c>
      <c r="H361" s="5">
        <v>1</v>
      </c>
      <c r="I361" s="4">
        <v>1.3700000050000001</v>
      </c>
      <c r="J361" s="5">
        <v>2</v>
      </c>
      <c r="K361" s="5">
        <v>1</v>
      </c>
      <c r="L361" s="1">
        <v>100</v>
      </c>
      <c r="M361" s="4">
        <v>1.3700000050000001</v>
      </c>
      <c r="N361" s="14">
        <v>1.6194331983805668E-2</v>
      </c>
      <c r="O361" s="4">
        <v>0.22186234898785426</v>
      </c>
    </row>
    <row r="362" spans="1:15" x14ac:dyDescent="0.35">
      <c r="A362" s="5">
        <v>780629</v>
      </c>
      <c r="B362" s="5">
        <v>936</v>
      </c>
      <c r="C362" s="5">
        <v>116240</v>
      </c>
      <c r="D362" s="1" t="s">
        <v>11</v>
      </c>
      <c r="E362" s="1" t="s">
        <v>16</v>
      </c>
      <c r="F362" s="5">
        <v>28</v>
      </c>
      <c r="G362" s="5">
        <v>2963</v>
      </c>
      <c r="H362" s="5">
        <v>0</v>
      </c>
      <c r="I362" s="1">
        <v>0</v>
      </c>
      <c r="J362" s="5">
        <v>1</v>
      </c>
      <c r="K362" s="5">
        <v>0</v>
      </c>
      <c r="L362" s="1">
        <v>0</v>
      </c>
      <c r="M362" s="1">
        <v>0</v>
      </c>
      <c r="N362" s="14">
        <v>0</v>
      </c>
      <c r="O362" s="1">
        <v>0</v>
      </c>
    </row>
    <row r="363" spans="1:15" x14ac:dyDescent="0.35">
      <c r="A363" s="5">
        <v>780653</v>
      </c>
      <c r="B363" s="5">
        <v>936</v>
      </c>
      <c r="C363" s="5">
        <v>116244</v>
      </c>
      <c r="D363" s="1" t="s">
        <v>11</v>
      </c>
      <c r="E363" s="1" t="s">
        <v>16</v>
      </c>
      <c r="F363" s="5">
        <v>29</v>
      </c>
      <c r="G363" s="5">
        <v>9076</v>
      </c>
      <c r="H363" s="5">
        <v>1</v>
      </c>
      <c r="I363" s="4">
        <v>1.3799999949999999</v>
      </c>
      <c r="J363" s="5">
        <v>1</v>
      </c>
      <c r="K363" s="5">
        <v>1</v>
      </c>
      <c r="L363" s="1">
        <v>100</v>
      </c>
      <c r="M363" s="4">
        <v>1.3799999949999999</v>
      </c>
      <c r="N363" s="14">
        <v>1.1018069634200088E-2</v>
      </c>
      <c r="O363" s="4">
        <v>0.15204936040105774</v>
      </c>
    </row>
    <row r="364" spans="1:15" x14ac:dyDescent="0.35">
      <c r="A364" s="5">
        <v>780655</v>
      </c>
      <c r="B364" s="5">
        <v>936</v>
      </c>
      <c r="C364" s="5">
        <v>116244</v>
      </c>
      <c r="D364" s="1" t="s">
        <v>11</v>
      </c>
      <c r="E364" s="1" t="s">
        <v>16</v>
      </c>
      <c r="F364" s="5">
        <v>29</v>
      </c>
      <c r="G364" s="5">
        <v>20941</v>
      </c>
      <c r="H364" s="5">
        <v>4</v>
      </c>
      <c r="I364" s="4">
        <v>5.9099999670000001</v>
      </c>
      <c r="J364" s="5">
        <v>1</v>
      </c>
      <c r="K364" s="5">
        <v>1</v>
      </c>
      <c r="L364" s="1">
        <v>25</v>
      </c>
      <c r="M364" s="4">
        <v>5.9099999670000001</v>
      </c>
      <c r="N364" s="14">
        <v>1.9101284561386753E-2</v>
      </c>
      <c r="O364" s="4">
        <v>0.28222147781863333</v>
      </c>
    </row>
    <row r="365" spans="1:15" x14ac:dyDescent="0.35">
      <c r="A365" s="5">
        <v>780666</v>
      </c>
      <c r="B365" s="5">
        <v>936</v>
      </c>
      <c r="C365" s="5">
        <v>116246</v>
      </c>
      <c r="D365" s="1" t="s">
        <v>15</v>
      </c>
      <c r="E365" s="1" t="s">
        <v>16</v>
      </c>
      <c r="F365" s="5">
        <v>10</v>
      </c>
      <c r="G365" s="5">
        <v>3462</v>
      </c>
      <c r="H365" s="5">
        <v>0</v>
      </c>
      <c r="I365" s="1">
        <v>0</v>
      </c>
      <c r="J365" s="5">
        <v>1</v>
      </c>
      <c r="K365" s="5">
        <v>0</v>
      </c>
      <c r="L365" s="1">
        <v>0</v>
      </c>
      <c r="M365" s="1">
        <v>0</v>
      </c>
      <c r="N365" s="14">
        <v>0</v>
      </c>
      <c r="O365" s="1">
        <v>0</v>
      </c>
    </row>
    <row r="366" spans="1:15" x14ac:dyDescent="0.35">
      <c r="A366" s="5">
        <v>780681</v>
      </c>
      <c r="B366" s="5">
        <v>936</v>
      </c>
      <c r="C366" s="5">
        <v>116248</v>
      </c>
      <c r="D366" s="1" t="s">
        <v>11</v>
      </c>
      <c r="E366" s="1" t="s">
        <v>16</v>
      </c>
      <c r="F366" s="5">
        <v>26</v>
      </c>
      <c r="G366" s="5">
        <v>4073</v>
      </c>
      <c r="H366" s="5">
        <v>0</v>
      </c>
      <c r="I366" s="1">
        <v>0</v>
      </c>
      <c r="J366" s="5">
        <v>1</v>
      </c>
      <c r="K366" s="5">
        <v>1</v>
      </c>
      <c r="L366" s="1">
        <v>0</v>
      </c>
      <c r="M366" s="1">
        <v>0</v>
      </c>
      <c r="N366" s="14">
        <v>0</v>
      </c>
      <c r="O366" s="1">
        <v>0</v>
      </c>
    </row>
    <row r="367" spans="1:15" x14ac:dyDescent="0.35">
      <c r="A367" s="5">
        <v>780700</v>
      </c>
      <c r="B367" s="5">
        <v>936</v>
      </c>
      <c r="C367" s="5">
        <v>116252</v>
      </c>
      <c r="D367" s="1" t="s">
        <v>11</v>
      </c>
      <c r="E367" s="1" t="s">
        <v>16</v>
      </c>
      <c r="F367" s="5">
        <v>27</v>
      </c>
      <c r="G367" s="5">
        <v>3745</v>
      </c>
      <c r="H367" s="5">
        <v>0</v>
      </c>
      <c r="I367" s="1">
        <v>0</v>
      </c>
      <c r="J367" s="5">
        <v>1</v>
      </c>
      <c r="K367" s="5">
        <v>0</v>
      </c>
      <c r="L367" s="1">
        <v>0</v>
      </c>
      <c r="M367" s="1">
        <v>0</v>
      </c>
      <c r="N367" s="14">
        <v>0</v>
      </c>
      <c r="O367" s="1">
        <v>0</v>
      </c>
    </row>
    <row r="368" spans="1:15" x14ac:dyDescent="0.35">
      <c r="A368" s="5">
        <v>780748</v>
      </c>
      <c r="B368" s="5">
        <v>936</v>
      </c>
      <c r="C368" s="5">
        <v>116265</v>
      </c>
      <c r="D368" s="1" t="s">
        <v>11</v>
      </c>
      <c r="E368" s="1" t="s">
        <v>16</v>
      </c>
      <c r="F368" s="5">
        <v>24</v>
      </c>
      <c r="G368" s="5">
        <v>830</v>
      </c>
      <c r="H368" s="5">
        <v>0</v>
      </c>
      <c r="I368" s="1">
        <v>0</v>
      </c>
      <c r="J368" s="5">
        <v>1</v>
      </c>
      <c r="K368" s="5">
        <v>0</v>
      </c>
      <c r="L368" s="1">
        <v>0</v>
      </c>
      <c r="M368" s="1">
        <v>0</v>
      </c>
      <c r="N368" s="14">
        <v>0</v>
      </c>
      <c r="O368" s="1">
        <v>0</v>
      </c>
    </row>
    <row r="369" spans="1:15" x14ac:dyDescent="0.35">
      <c r="A369" s="5">
        <v>780759</v>
      </c>
      <c r="B369" s="5">
        <v>936</v>
      </c>
      <c r="C369" s="5">
        <v>116267</v>
      </c>
      <c r="D369" s="1" t="s">
        <v>15</v>
      </c>
      <c r="E369" s="1" t="s">
        <v>16</v>
      </c>
      <c r="F369" s="5">
        <v>18</v>
      </c>
      <c r="G369" s="5">
        <v>2912</v>
      </c>
      <c r="H369" s="5">
        <v>0</v>
      </c>
      <c r="I369" s="1">
        <v>0</v>
      </c>
      <c r="J369" s="5">
        <v>1</v>
      </c>
      <c r="K369" s="5">
        <v>0</v>
      </c>
      <c r="L369" s="1">
        <v>0</v>
      </c>
      <c r="M369" s="1">
        <v>0</v>
      </c>
      <c r="N369" s="14">
        <v>0</v>
      </c>
      <c r="O369" s="1">
        <v>0</v>
      </c>
    </row>
    <row r="370" spans="1:15" x14ac:dyDescent="0.35">
      <c r="A370" s="5">
        <v>780760</v>
      </c>
      <c r="B370" s="5">
        <v>936</v>
      </c>
      <c r="C370" s="5">
        <v>116267</v>
      </c>
      <c r="D370" s="1" t="s">
        <v>15</v>
      </c>
      <c r="E370" s="1" t="s">
        <v>16</v>
      </c>
      <c r="F370" s="5">
        <v>18</v>
      </c>
      <c r="G370" s="5">
        <v>17167</v>
      </c>
      <c r="H370" s="5">
        <v>5</v>
      </c>
      <c r="I370" s="4">
        <v>6.9100000860000002</v>
      </c>
      <c r="J370" s="5">
        <v>1</v>
      </c>
      <c r="K370" s="5">
        <v>0</v>
      </c>
      <c r="L370" s="1">
        <v>0</v>
      </c>
      <c r="M370" s="1">
        <v>0</v>
      </c>
      <c r="N370" s="14">
        <v>2.9125648045669014E-2</v>
      </c>
      <c r="O370" s="4">
        <v>0.40251646100075728</v>
      </c>
    </row>
    <row r="371" spans="1:15" x14ac:dyDescent="0.35">
      <c r="A371" s="5">
        <v>780797</v>
      </c>
      <c r="B371" s="5">
        <v>936</v>
      </c>
      <c r="C371" s="5">
        <v>116273</v>
      </c>
      <c r="D371" s="1" t="s">
        <v>11</v>
      </c>
      <c r="E371" s="1" t="s">
        <v>16</v>
      </c>
      <c r="F371" s="5">
        <v>22</v>
      </c>
      <c r="G371" s="5">
        <v>24491</v>
      </c>
      <c r="H371" s="5">
        <v>7</v>
      </c>
      <c r="I371" s="4">
        <v>9.5399999619999996</v>
      </c>
      <c r="J371" s="5">
        <v>1</v>
      </c>
      <c r="K371" s="5">
        <v>0</v>
      </c>
      <c r="L371" s="1">
        <v>0</v>
      </c>
      <c r="M371" s="1">
        <v>0</v>
      </c>
      <c r="N371" s="14">
        <v>2.8581928055203952E-2</v>
      </c>
      <c r="O371" s="4">
        <v>0.38953084651504633</v>
      </c>
    </row>
    <row r="372" spans="1:15" x14ac:dyDescent="0.35">
      <c r="A372" s="5">
        <v>780799</v>
      </c>
      <c r="B372" s="5">
        <v>936</v>
      </c>
      <c r="C372" s="5">
        <v>116273</v>
      </c>
      <c r="D372" s="1" t="s">
        <v>11</v>
      </c>
      <c r="E372" s="1" t="s">
        <v>16</v>
      </c>
      <c r="F372" s="5">
        <v>22</v>
      </c>
      <c r="G372" s="5">
        <v>44699</v>
      </c>
      <c r="H372" s="5">
        <v>13</v>
      </c>
      <c r="I372" s="4">
        <v>17.300000369999999</v>
      </c>
      <c r="J372" s="5">
        <v>2</v>
      </c>
      <c r="K372" s="5">
        <v>0</v>
      </c>
      <c r="L372" s="1">
        <v>0</v>
      </c>
      <c r="M372" s="1">
        <v>0</v>
      </c>
      <c r="N372" s="14">
        <v>2.9083424685115995E-2</v>
      </c>
      <c r="O372" s="4">
        <v>0.38703327524105685</v>
      </c>
    </row>
    <row r="373" spans="1:15" x14ac:dyDescent="0.35">
      <c r="A373" s="5">
        <v>780821</v>
      </c>
      <c r="B373" s="5">
        <v>936</v>
      </c>
      <c r="C373" s="5">
        <v>116277</v>
      </c>
      <c r="D373" s="1" t="s">
        <v>11</v>
      </c>
      <c r="E373" s="1" t="s">
        <v>16</v>
      </c>
      <c r="F373" s="5">
        <v>23</v>
      </c>
      <c r="G373" s="5">
        <v>6469</v>
      </c>
      <c r="H373" s="5">
        <v>2</v>
      </c>
      <c r="I373" s="4">
        <v>1.309999943</v>
      </c>
      <c r="J373" s="5">
        <v>1</v>
      </c>
      <c r="K373" s="5">
        <v>0</v>
      </c>
      <c r="L373" s="1">
        <v>0</v>
      </c>
      <c r="M373" s="1">
        <v>0</v>
      </c>
      <c r="N373" s="14">
        <v>3.0916679548616478E-2</v>
      </c>
      <c r="O373" s="4">
        <v>0.20250424223218427</v>
      </c>
    </row>
    <row r="374" spans="1:15" x14ac:dyDescent="0.35">
      <c r="A374" s="5">
        <v>780830</v>
      </c>
      <c r="B374" s="5">
        <v>936</v>
      </c>
      <c r="C374" s="5">
        <v>116279</v>
      </c>
      <c r="D374" s="1" t="s">
        <v>15</v>
      </c>
      <c r="E374" s="1" t="s">
        <v>16</v>
      </c>
      <c r="F374" s="5">
        <v>16</v>
      </c>
      <c r="G374" s="5">
        <v>16053</v>
      </c>
      <c r="H374" s="5">
        <v>3</v>
      </c>
      <c r="I374" s="4">
        <v>4.079999924</v>
      </c>
      <c r="J374" s="5">
        <v>1</v>
      </c>
      <c r="K374" s="5">
        <v>1</v>
      </c>
      <c r="L374" s="4">
        <v>33.333333333333329</v>
      </c>
      <c r="M374" s="4">
        <v>4.079999924</v>
      </c>
      <c r="N374" s="14">
        <v>1.8688095683049896E-2</v>
      </c>
      <c r="O374" s="4">
        <v>0.25415809655516103</v>
      </c>
    </row>
    <row r="375" spans="1:15" x14ac:dyDescent="0.35">
      <c r="A375" s="5">
        <v>780835</v>
      </c>
      <c r="B375" s="5">
        <v>936</v>
      </c>
      <c r="C375" s="5">
        <v>116279</v>
      </c>
      <c r="D375" s="1" t="s">
        <v>15</v>
      </c>
      <c r="E375" s="1" t="s">
        <v>16</v>
      </c>
      <c r="F375" s="5">
        <v>16</v>
      </c>
      <c r="G375" s="5">
        <v>54724</v>
      </c>
      <c r="H375" s="5">
        <v>12</v>
      </c>
      <c r="I375" s="4">
        <v>17.929999949999999</v>
      </c>
      <c r="J375" s="5">
        <v>1</v>
      </c>
      <c r="K375" s="5">
        <v>1</v>
      </c>
      <c r="L375" s="4">
        <v>8.3333333333333321</v>
      </c>
      <c r="M375" s="4">
        <v>17.929999949999999</v>
      </c>
      <c r="N375" s="14">
        <v>2.1928221621226519E-2</v>
      </c>
      <c r="O375" s="4">
        <v>0.32764417714348365</v>
      </c>
    </row>
    <row r="376" spans="1:15" x14ac:dyDescent="0.35">
      <c r="A376" s="5">
        <v>780867</v>
      </c>
      <c r="B376" s="5">
        <v>936</v>
      </c>
      <c r="C376" s="5">
        <v>116285</v>
      </c>
      <c r="D376" s="1" t="s">
        <v>11</v>
      </c>
      <c r="E376" s="1" t="s">
        <v>16</v>
      </c>
      <c r="F376" s="5">
        <v>21</v>
      </c>
      <c r="G376" s="5">
        <v>4706</v>
      </c>
      <c r="H376" s="5">
        <v>1</v>
      </c>
      <c r="I376" s="4">
        <v>1.2200000289999999</v>
      </c>
      <c r="J376" s="5">
        <v>1</v>
      </c>
      <c r="K376" s="5">
        <v>0</v>
      </c>
      <c r="L376" s="1">
        <v>0</v>
      </c>
      <c r="M376" s="1">
        <v>0</v>
      </c>
      <c r="N376" s="14">
        <v>2.1249468763280918E-2</v>
      </c>
      <c r="O376" s="4">
        <v>0.25924352507437315</v>
      </c>
    </row>
    <row r="377" spans="1:15" x14ac:dyDescent="0.35">
      <c r="A377" s="5">
        <v>780974</v>
      </c>
      <c r="B377" s="5">
        <v>936</v>
      </c>
      <c r="C377" s="5">
        <v>116303</v>
      </c>
      <c r="D377" s="1" t="s">
        <v>14</v>
      </c>
      <c r="E377" s="1" t="s">
        <v>16</v>
      </c>
      <c r="F377" s="5">
        <v>32</v>
      </c>
      <c r="G377" s="5">
        <v>8316</v>
      </c>
      <c r="H377" s="5">
        <v>3</v>
      </c>
      <c r="I377" s="4">
        <v>4.5699999330000001</v>
      </c>
      <c r="J377" s="5">
        <v>1</v>
      </c>
      <c r="K377" s="5">
        <v>1</v>
      </c>
      <c r="L377" s="4">
        <v>33.333333333333329</v>
      </c>
      <c r="M377" s="4">
        <v>4.5699999330000001</v>
      </c>
      <c r="N377" s="14">
        <v>3.6075036075036072E-2</v>
      </c>
      <c r="O377" s="4">
        <v>0.54954304148629152</v>
      </c>
    </row>
    <row r="378" spans="1:15" x14ac:dyDescent="0.35">
      <c r="A378" s="5">
        <v>781066</v>
      </c>
      <c r="B378" s="5">
        <v>936</v>
      </c>
      <c r="C378" s="5">
        <v>116323</v>
      </c>
      <c r="D378" s="1" t="s">
        <v>14</v>
      </c>
      <c r="E378" s="1" t="s">
        <v>16</v>
      </c>
      <c r="F378" s="5">
        <v>22</v>
      </c>
      <c r="G378" s="5">
        <v>5794</v>
      </c>
      <c r="H378" s="5">
        <v>2</v>
      </c>
      <c r="I378" s="4">
        <v>2.2699999809999998</v>
      </c>
      <c r="J378" s="5">
        <v>1</v>
      </c>
      <c r="K378" s="5">
        <v>0</v>
      </c>
      <c r="L378" s="1">
        <v>0</v>
      </c>
      <c r="M378" s="1">
        <v>0</v>
      </c>
      <c r="N378" s="14">
        <v>3.4518467380048323E-2</v>
      </c>
      <c r="O378" s="4">
        <v>0.39178460148429406</v>
      </c>
    </row>
    <row r="379" spans="1:15" x14ac:dyDescent="0.35">
      <c r="A379" s="5">
        <v>781114</v>
      </c>
      <c r="B379" s="5">
        <v>936</v>
      </c>
      <c r="C379" s="5">
        <v>116331</v>
      </c>
      <c r="D379" s="1" t="s">
        <v>14</v>
      </c>
      <c r="E379" s="1" t="s">
        <v>16</v>
      </c>
      <c r="F379" s="5">
        <v>18</v>
      </c>
      <c r="G379" s="5">
        <v>4813</v>
      </c>
      <c r="H379" s="5">
        <v>1</v>
      </c>
      <c r="I379" s="4">
        <v>1.0299999710000001</v>
      </c>
      <c r="J379" s="5">
        <v>1</v>
      </c>
      <c r="K379" s="5">
        <v>0</v>
      </c>
      <c r="L379" s="1">
        <v>0</v>
      </c>
      <c r="M379" s="1">
        <v>0</v>
      </c>
      <c r="N379" s="14">
        <v>2.0777062123415749E-2</v>
      </c>
      <c r="O379" s="4">
        <v>0.21400373384583421</v>
      </c>
    </row>
    <row r="380" spans="1:15" x14ac:dyDescent="0.35">
      <c r="A380" s="5">
        <v>781159</v>
      </c>
      <c r="B380" s="5">
        <v>936</v>
      </c>
      <c r="C380" s="5">
        <v>116339</v>
      </c>
      <c r="D380" s="1" t="s">
        <v>14</v>
      </c>
      <c r="E380" s="1" t="s">
        <v>16</v>
      </c>
      <c r="F380" s="5">
        <v>10</v>
      </c>
      <c r="G380" s="5">
        <v>85285</v>
      </c>
      <c r="H380" s="5">
        <v>26</v>
      </c>
      <c r="I380" s="4">
        <v>36.130000350000003</v>
      </c>
      <c r="J380" s="5">
        <v>1</v>
      </c>
      <c r="K380" s="5">
        <v>0</v>
      </c>
      <c r="L380" s="1">
        <v>0</v>
      </c>
      <c r="M380" s="1">
        <v>0</v>
      </c>
      <c r="N380" s="14">
        <v>3.0486017470833088E-2</v>
      </c>
      <c r="O380" s="4">
        <v>0.42363839303511758</v>
      </c>
    </row>
    <row r="381" spans="1:15" x14ac:dyDescent="0.35">
      <c r="A381" s="5">
        <v>781162</v>
      </c>
      <c r="B381" s="5">
        <v>936</v>
      </c>
      <c r="C381" s="5">
        <v>116339</v>
      </c>
      <c r="D381" s="1" t="s">
        <v>14</v>
      </c>
      <c r="E381" s="1" t="s">
        <v>16</v>
      </c>
      <c r="F381" s="5">
        <v>10</v>
      </c>
      <c r="G381" s="5">
        <v>5839</v>
      </c>
      <c r="H381" s="5">
        <v>1</v>
      </c>
      <c r="I381" s="4">
        <v>1.3700000050000001</v>
      </c>
      <c r="J381" s="5">
        <v>1</v>
      </c>
      <c r="K381" s="5">
        <v>0</v>
      </c>
      <c r="L381" s="1">
        <v>0</v>
      </c>
      <c r="M381" s="1">
        <v>0</v>
      </c>
      <c r="N381" s="14">
        <v>1.7126220243192325E-2</v>
      </c>
      <c r="O381" s="4">
        <v>0.23462921818804591</v>
      </c>
    </row>
    <row r="382" spans="1:15" x14ac:dyDescent="0.35">
      <c r="A382" s="5">
        <v>781175</v>
      </c>
      <c r="B382" s="5">
        <v>936</v>
      </c>
      <c r="C382" s="5">
        <v>116341</v>
      </c>
      <c r="D382" s="1" t="s">
        <v>14</v>
      </c>
      <c r="E382" s="1" t="s">
        <v>16</v>
      </c>
      <c r="F382" s="5">
        <v>15</v>
      </c>
      <c r="G382" s="5">
        <v>5859</v>
      </c>
      <c r="H382" s="5">
        <v>1</v>
      </c>
      <c r="I382" s="4">
        <v>1.539999962</v>
      </c>
      <c r="J382" s="5">
        <v>1</v>
      </c>
      <c r="K382" s="5">
        <v>0</v>
      </c>
      <c r="L382" s="1">
        <v>0</v>
      </c>
      <c r="M382" s="1">
        <v>0</v>
      </c>
      <c r="N382" s="14">
        <v>1.7067759003242877E-2</v>
      </c>
      <c r="O382" s="4">
        <v>0.26284348216419184</v>
      </c>
    </row>
    <row r="383" spans="1:15" x14ac:dyDescent="0.35">
      <c r="A383" s="5">
        <v>781187</v>
      </c>
      <c r="B383" s="5">
        <v>936</v>
      </c>
      <c r="C383" s="5">
        <v>116343</v>
      </c>
      <c r="D383" s="1" t="s">
        <v>14</v>
      </c>
      <c r="E383" s="1" t="s">
        <v>16</v>
      </c>
      <c r="F383" s="5">
        <v>16</v>
      </c>
      <c r="G383" s="5">
        <v>164118</v>
      </c>
      <c r="H383" s="5">
        <v>41</v>
      </c>
      <c r="I383" s="4">
        <v>59.069999930000002</v>
      </c>
      <c r="J383" s="5">
        <v>1</v>
      </c>
      <c r="K383" s="5">
        <v>0</v>
      </c>
      <c r="L383" s="1">
        <v>0</v>
      </c>
      <c r="M383" s="1">
        <v>0</v>
      </c>
      <c r="N383" s="14">
        <v>2.4982025128261375E-2</v>
      </c>
      <c r="O383" s="4">
        <v>0.35992395672625793</v>
      </c>
    </row>
    <row r="384" spans="1:15" x14ac:dyDescent="0.35">
      <c r="A384" s="5">
        <v>781195</v>
      </c>
      <c r="B384" s="5">
        <v>936</v>
      </c>
      <c r="C384" s="5">
        <v>116345</v>
      </c>
      <c r="D384" s="1" t="s">
        <v>13</v>
      </c>
      <c r="E384" s="1" t="s">
        <v>16</v>
      </c>
      <c r="F384" s="5">
        <v>63</v>
      </c>
      <c r="G384" s="5">
        <v>18234</v>
      </c>
      <c r="H384" s="5">
        <v>6</v>
      </c>
      <c r="I384" s="4">
        <v>7.8100000620000003</v>
      </c>
      <c r="J384" s="5">
        <v>1</v>
      </c>
      <c r="K384" s="5">
        <v>0</v>
      </c>
      <c r="L384" s="1">
        <v>0</v>
      </c>
      <c r="M384" s="1">
        <v>0</v>
      </c>
      <c r="N384" s="14">
        <v>3.2905561039815727E-2</v>
      </c>
      <c r="O384" s="4">
        <v>0.42832072293517609</v>
      </c>
    </row>
    <row r="385" spans="1:15" x14ac:dyDescent="0.35">
      <c r="A385" s="5">
        <v>781207</v>
      </c>
      <c r="B385" s="5">
        <v>936</v>
      </c>
      <c r="C385" s="5">
        <v>116347</v>
      </c>
      <c r="D385" s="1" t="s">
        <v>13</v>
      </c>
      <c r="E385" s="1" t="s">
        <v>16</v>
      </c>
      <c r="F385" s="5">
        <v>64</v>
      </c>
      <c r="G385" s="5">
        <v>2755</v>
      </c>
      <c r="H385" s="5">
        <v>0</v>
      </c>
      <c r="I385" s="1">
        <v>0</v>
      </c>
      <c r="J385" s="5">
        <v>1</v>
      </c>
      <c r="K385" s="5">
        <v>0</v>
      </c>
      <c r="L385" s="1">
        <v>0</v>
      </c>
      <c r="M385" s="1">
        <v>0</v>
      </c>
      <c r="N385" s="14">
        <v>0</v>
      </c>
      <c r="O385" s="1">
        <v>0</v>
      </c>
    </row>
    <row r="386" spans="1:15" x14ac:dyDescent="0.35">
      <c r="A386" s="5">
        <v>781303</v>
      </c>
      <c r="B386" s="5">
        <v>936</v>
      </c>
      <c r="C386" s="5">
        <v>116363</v>
      </c>
      <c r="D386" s="1" t="s">
        <v>13</v>
      </c>
      <c r="E386" s="1" t="s">
        <v>16</v>
      </c>
      <c r="F386" s="5">
        <v>27</v>
      </c>
      <c r="G386" s="5">
        <v>73676</v>
      </c>
      <c r="H386" s="5">
        <v>20</v>
      </c>
      <c r="I386" s="4">
        <v>28.5</v>
      </c>
      <c r="J386" s="5">
        <v>1</v>
      </c>
      <c r="K386" s="5">
        <v>0</v>
      </c>
      <c r="L386" s="1">
        <v>0</v>
      </c>
      <c r="M386" s="1">
        <v>0</v>
      </c>
      <c r="N386" s="14">
        <v>2.7145881969705195E-2</v>
      </c>
      <c r="O386" s="4">
        <v>0.38682881806829905</v>
      </c>
    </row>
    <row r="387" spans="1:15" x14ac:dyDescent="0.35">
      <c r="A387" s="5">
        <v>781305</v>
      </c>
      <c r="B387" s="5">
        <v>936</v>
      </c>
      <c r="C387" s="5">
        <v>116363</v>
      </c>
      <c r="D387" s="1" t="s">
        <v>13</v>
      </c>
      <c r="E387" s="1" t="s">
        <v>16</v>
      </c>
      <c r="F387" s="5">
        <v>27</v>
      </c>
      <c r="G387" s="5">
        <v>18421</v>
      </c>
      <c r="H387" s="5">
        <v>7</v>
      </c>
      <c r="I387" s="4">
        <v>10.079999920000001</v>
      </c>
      <c r="J387" s="5">
        <v>1</v>
      </c>
      <c r="K387" s="5">
        <v>0</v>
      </c>
      <c r="L387" s="1">
        <v>0</v>
      </c>
      <c r="M387" s="1">
        <v>0</v>
      </c>
      <c r="N387" s="14">
        <v>3.8000108571738779E-2</v>
      </c>
      <c r="O387" s="4">
        <v>0.54720155909016888</v>
      </c>
    </row>
    <row r="388" spans="1:15" x14ac:dyDescent="0.35">
      <c r="A388" s="5">
        <v>781327</v>
      </c>
      <c r="B388" s="5">
        <v>936</v>
      </c>
      <c r="C388" s="5">
        <v>116367</v>
      </c>
      <c r="D388" s="1" t="s">
        <v>13</v>
      </c>
      <c r="E388" s="1" t="s">
        <v>16</v>
      </c>
      <c r="F388" s="5">
        <v>29</v>
      </c>
      <c r="G388" s="5">
        <v>164754</v>
      </c>
      <c r="H388" s="5">
        <v>49</v>
      </c>
      <c r="I388" s="4">
        <v>67.97999978</v>
      </c>
      <c r="J388" s="5">
        <v>2</v>
      </c>
      <c r="K388" s="5">
        <v>1</v>
      </c>
      <c r="L388" s="4">
        <v>2.0408163265306123</v>
      </c>
      <c r="M388" s="4">
        <v>67.97999978</v>
      </c>
      <c r="N388" s="14">
        <v>2.9741311288345049E-2</v>
      </c>
      <c r="O388" s="4">
        <v>0.4126151703752261</v>
      </c>
    </row>
    <row r="389" spans="1:15" x14ac:dyDescent="0.35">
      <c r="A389" s="5">
        <v>781353</v>
      </c>
      <c r="B389" s="5">
        <v>936</v>
      </c>
      <c r="C389" s="5">
        <v>116371</v>
      </c>
      <c r="D389" s="1" t="s">
        <v>13</v>
      </c>
      <c r="E389" s="1" t="s">
        <v>16</v>
      </c>
      <c r="F389" s="5">
        <v>10</v>
      </c>
      <c r="G389" s="5">
        <v>7449</v>
      </c>
      <c r="H389" s="5">
        <v>1</v>
      </c>
      <c r="I389" s="4">
        <v>1.6399999860000001</v>
      </c>
      <c r="J389" s="5">
        <v>1</v>
      </c>
      <c r="K389" s="5">
        <v>1</v>
      </c>
      <c r="L389" s="1">
        <v>100</v>
      </c>
      <c r="M389" s="4">
        <v>1.6399999860000001</v>
      </c>
      <c r="N389" s="14">
        <v>1.3424620754463686E-2</v>
      </c>
      <c r="O389" s="4">
        <v>0.22016377849375754</v>
      </c>
    </row>
    <row r="390" spans="1:15" x14ac:dyDescent="0.35">
      <c r="A390" s="5">
        <v>781354</v>
      </c>
      <c r="B390" s="5">
        <v>936</v>
      </c>
      <c r="C390" s="5">
        <v>116371</v>
      </c>
      <c r="D390" s="1" t="s">
        <v>13</v>
      </c>
      <c r="E390" s="1" t="s">
        <v>16</v>
      </c>
      <c r="F390" s="5">
        <v>10</v>
      </c>
      <c r="G390" s="5">
        <v>6424</v>
      </c>
      <c r="H390" s="5">
        <v>1</v>
      </c>
      <c r="I390" s="4">
        <v>0.52999997099999996</v>
      </c>
      <c r="J390" s="5">
        <v>1</v>
      </c>
      <c r="K390" s="5">
        <v>0</v>
      </c>
      <c r="L390" s="1">
        <v>0</v>
      </c>
      <c r="M390" s="1">
        <v>0</v>
      </c>
      <c r="N390" s="14">
        <v>1.5566625155666251E-2</v>
      </c>
      <c r="O390" s="4">
        <v>8.2503108810709838E-2</v>
      </c>
    </row>
    <row r="391" spans="1:15" x14ac:dyDescent="0.35">
      <c r="A391" s="5">
        <v>781438</v>
      </c>
      <c r="B391" s="5">
        <v>936</v>
      </c>
      <c r="C391" s="5">
        <v>116385</v>
      </c>
      <c r="D391" s="1" t="s">
        <v>11</v>
      </c>
      <c r="E391" s="1" t="s">
        <v>12</v>
      </c>
      <c r="F391" s="5">
        <v>63</v>
      </c>
      <c r="G391" s="5">
        <v>2086</v>
      </c>
      <c r="H391" s="5">
        <v>0</v>
      </c>
      <c r="I391" s="1">
        <v>0</v>
      </c>
      <c r="J391" s="5">
        <v>1</v>
      </c>
      <c r="K391" s="5">
        <v>0</v>
      </c>
      <c r="L391" s="1">
        <v>0</v>
      </c>
      <c r="M391" s="1">
        <v>0</v>
      </c>
      <c r="N391" s="14">
        <v>0</v>
      </c>
      <c r="O391" s="1">
        <v>0</v>
      </c>
    </row>
    <row r="392" spans="1:15" x14ac:dyDescent="0.35">
      <c r="A392" s="5">
        <v>781470</v>
      </c>
      <c r="B392" s="5">
        <v>936</v>
      </c>
      <c r="C392" s="5">
        <v>116391</v>
      </c>
      <c r="D392" s="1" t="s">
        <v>13</v>
      </c>
      <c r="E392" s="1" t="s">
        <v>12</v>
      </c>
      <c r="F392" s="5">
        <v>16</v>
      </c>
      <c r="G392" s="5">
        <v>6016</v>
      </c>
      <c r="H392" s="5">
        <v>0</v>
      </c>
      <c r="I392" s="1">
        <v>0</v>
      </c>
      <c r="J392" s="5">
        <v>1</v>
      </c>
      <c r="K392" s="5">
        <v>0</v>
      </c>
      <c r="L392" s="1">
        <v>0</v>
      </c>
      <c r="M392" s="1">
        <v>0</v>
      </c>
      <c r="N392" s="14">
        <v>0</v>
      </c>
      <c r="O392" s="1">
        <v>0</v>
      </c>
    </row>
    <row r="393" spans="1:15" x14ac:dyDescent="0.35">
      <c r="A393" s="5">
        <v>781499</v>
      </c>
      <c r="B393" s="5">
        <v>936</v>
      </c>
      <c r="C393" s="5">
        <v>116395</v>
      </c>
      <c r="D393" s="1" t="s">
        <v>13</v>
      </c>
      <c r="E393" s="1" t="s">
        <v>12</v>
      </c>
      <c r="F393" s="5">
        <v>15</v>
      </c>
      <c r="G393" s="5">
        <v>6412</v>
      </c>
      <c r="H393" s="5">
        <v>1</v>
      </c>
      <c r="I393" s="4">
        <v>1.3700000050000001</v>
      </c>
      <c r="J393" s="5">
        <v>1</v>
      </c>
      <c r="K393" s="5">
        <v>0</v>
      </c>
      <c r="L393" s="1">
        <v>0</v>
      </c>
      <c r="M393" s="1">
        <v>0</v>
      </c>
      <c r="N393" s="14">
        <v>1.5595757953836557E-2</v>
      </c>
      <c r="O393" s="4">
        <v>0.21366188474734873</v>
      </c>
    </row>
    <row r="394" spans="1:15" x14ac:dyDescent="0.35">
      <c r="A394" s="5">
        <v>781508</v>
      </c>
      <c r="B394" s="5">
        <v>936</v>
      </c>
      <c r="C394" s="5">
        <v>116397</v>
      </c>
      <c r="D394" s="1" t="s">
        <v>11</v>
      </c>
      <c r="E394" s="1" t="s">
        <v>16</v>
      </c>
      <c r="F394" s="5">
        <v>63</v>
      </c>
      <c r="G394" s="5">
        <v>5040</v>
      </c>
      <c r="H394" s="5">
        <v>1</v>
      </c>
      <c r="I394" s="4">
        <v>1.440000057</v>
      </c>
      <c r="J394" s="5">
        <v>1</v>
      </c>
      <c r="K394" s="5">
        <v>0</v>
      </c>
      <c r="L394" s="1">
        <v>0</v>
      </c>
      <c r="M394" s="1">
        <v>0</v>
      </c>
      <c r="N394" s="14">
        <v>1.984126984126984E-2</v>
      </c>
      <c r="O394" s="4">
        <v>0.28571429702380952</v>
      </c>
    </row>
    <row r="395" spans="1:15" x14ac:dyDescent="0.35">
      <c r="A395" s="5">
        <v>781556</v>
      </c>
      <c r="B395" s="5">
        <v>936</v>
      </c>
      <c r="C395" s="5">
        <v>116405</v>
      </c>
      <c r="D395" s="1" t="s">
        <v>11</v>
      </c>
      <c r="E395" s="1" t="s">
        <v>16</v>
      </c>
      <c r="F395" s="5">
        <v>32</v>
      </c>
      <c r="G395" s="5">
        <v>1772</v>
      </c>
      <c r="H395" s="5">
        <v>0</v>
      </c>
      <c r="I395" s="1">
        <v>0</v>
      </c>
      <c r="J395" s="5">
        <v>1</v>
      </c>
      <c r="K395" s="5">
        <v>0</v>
      </c>
      <c r="L395" s="1">
        <v>0</v>
      </c>
      <c r="M395" s="1">
        <v>0</v>
      </c>
      <c r="N395" s="14">
        <v>0</v>
      </c>
      <c r="O395" s="1">
        <v>0</v>
      </c>
    </row>
    <row r="396" spans="1:15" x14ac:dyDescent="0.35">
      <c r="A396" s="5">
        <v>781559</v>
      </c>
      <c r="B396" s="5">
        <v>936</v>
      </c>
      <c r="C396" s="5">
        <v>116405</v>
      </c>
      <c r="D396" s="1" t="s">
        <v>11</v>
      </c>
      <c r="E396" s="1" t="s">
        <v>16</v>
      </c>
      <c r="F396" s="5">
        <v>32</v>
      </c>
      <c r="G396" s="5">
        <v>1783</v>
      </c>
      <c r="H396" s="5">
        <v>0</v>
      </c>
      <c r="I396" s="1">
        <v>0</v>
      </c>
      <c r="J396" s="5">
        <v>1</v>
      </c>
      <c r="K396" s="5">
        <v>0</v>
      </c>
      <c r="L396" s="1">
        <v>0</v>
      </c>
      <c r="M396" s="1">
        <v>0</v>
      </c>
      <c r="N396" s="14">
        <v>0</v>
      </c>
      <c r="O396" s="1">
        <v>0</v>
      </c>
    </row>
    <row r="397" spans="1:15" x14ac:dyDescent="0.35">
      <c r="A397" s="5">
        <v>781606</v>
      </c>
      <c r="B397" s="5">
        <v>936</v>
      </c>
      <c r="C397" s="5">
        <v>116413</v>
      </c>
      <c r="D397" s="1" t="s">
        <v>13</v>
      </c>
      <c r="E397" s="1" t="s">
        <v>12</v>
      </c>
      <c r="F397" s="5">
        <v>20</v>
      </c>
      <c r="G397" s="5">
        <v>8200</v>
      </c>
      <c r="H397" s="5">
        <v>3</v>
      </c>
      <c r="I397" s="4">
        <v>3.9199999569999999</v>
      </c>
      <c r="J397" s="5">
        <v>1</v>
      </c>
      <c r="K397" s="5">
        <v>0</v>
      </c>
      <c r="L397" s="1">
        <v>0</v>
      </c>
      <c r="M397" s="1">
        <v>0</v>
      </c>
      <c r="N397" s="14">
        <v>3.6585365853658534E-2</v>
      </c>
      <c r="O397" s="4">
        <v>0.47804877524390244</v>
      </c>
    </row>
    <row r="398" spans="1:15" x14ac:dyDescent="0.35">
      <c r="A398" s="5">
        <v>781690</v>
      </c>
      <c r="B398" s="5">
        <v>936</v>
      </c>
      <c r="C398" s="5">
        <v>116427</v>
      </c>
      <c r="D398" s="1" t="s">
        <v>15</v>
      </c>
      <c r="E398" s="1" t="s">
        <v>16</v>
      </c>
      <c r="F398" s="5">
        <v>26</v>
      </c>
      <c r="G398" s="5">
        <v>115896</v>
      </c>
      <c r="H398" s="5">
        <v>38</v>
      </c>
      <c r="I398" s="4">
        <v>49.440000060000003</v>
      </c>
      <c r="J398" s="5">
        <v>1</v>
      </c>
      <c r="K398" s="5">
        <v>0</v>
      </c>
      <c r="L398" s="1">
        <v>0</v>
      </c>
      <c r="M398" s="1">
        <v>0</v>
      </c>
      <c r="N398" s="14">
        <v>3.2788016842686549E-2</v>
      </c>
      <c r="O398" s="4">
        <v>0.42658935649202734</v>
      </c>
    </row>
    <row r="399" spans="1:15" x14ac:dyDescent="0.35">
      <c r="A399" s="5">
        <v>781811</v>
      </c>
      <c r="B399" s="5">
        <v>936</v>
      </c>
      <c r="C399" s="5">
        <v>116447</v>
      </c>
      <c r="D399" s="1" t="s">
        <v>13</v>
      </c>
      <c r="E399" s="1" t="s">
        <v>16</v>
      </c>
      <c r="F399" s="5">
        <v>16</v>
      </c>
      <c r="G399" s="5">
        <v>10186</v>
      </c>
      <c r="H399" s="5">
        <v>1</v>
      </c>
      <c r="I399" s="4">
        <v>1.230000019</v>
      </c>
      <c r="J399" s="5">
        <v>1</v>
      </c>
      <c r="K399" s="5">
        <v>1</v>
      </c>
      <c r="L399" s="1">
        <v>100</v>
      </c>
      <c r="M399" s="4">
        <v>1.230000019</v>
      </c>
      <c r="N399" s="14">
        <v>9.8173964264677005E-3</v>
      </c>
      <c r="O399" s="4">
        <v>0.12075397791085804</v>
      </c>
    </row>
    <row r="400" spans="1:15" x14ac:dyDescent="0.35">
      <c r="A400" s="5">
        <v>781857</v>
      </c>
      <c r="B400" s="5">
        <v>936</v>
      </c>
      <c r="C400" s="5">
        <v>116455</v>
      </c>
      <c r="D400" s="1" t="s">
        <v>11</v>
      </c>
      <c r="E400" s="1" t="s">
        <v>12</v>
      </c>
      <c r="F400" s="5">
        <v>20</v>
      </c>
      <c r="G400" s="5">
        <v>9134</v>
      </c>
      <c r="H400" s="5">
        <v>3</v>
      </c>
      <c r="I400" s="4">
        <v>4.1800000669999999</v>
      </c>
      <c r="J400" s="5">
        <v>2</v>
      </c>
      <c r="K400" s="5">
        <v>0</v>
      </c>
      <c r="L400" s="1">
        <v>0</v>
      </c>
      <c r="M400" s="1">
        <v>0</v>
      </c>
      <c r="N400" s="14">
        <v>3.2844317932997594E-2</v>
      </c>
      <c r="O400" s="4">
        <v>0.45763083720166409</v>
      </c>
    </row>
    <row r="401" spans="1:15" x14ac:dyDescent="0.35">
      <c r="A401" s="5">
        <v>781858</v>
      </c>
      <c r="B401" s="5">
        <v>936</v>
      </c>
      <c r="C401" s="5">
        <v>116455</v>
      </c>
      <c r="D401" s="1" t="s">
        <v>11</v>
      </c>
      <c r="E401" s="1" t="s">
        <v>12</v>
      </c>
      <c r="F401" s="5">
        <v>20</v>
      </c>
      <c r="G401" s="5">
        <v>3385</v>
      </c>
      <c r="H401" s="5">
        <v>1</v>
      </c>
      <c r="I401" s="4">
        <v>1.440000057</v>
      </c>
      <c r="J401" s="5">
        <v>1</v>
      </c>
      <c r="K401" s="5">
        <v>1</v>
      </c>
      <c r="L401" s="1">
        <v>100</v>
      </c>
      <c r="M401" s="4">
        <v>1.440000057</v>
      </c>
      <c r="N401" s="14">
        <v>2.9542097488921712E-2</v>
      </c>
      <c r="O401" s="4">
        <v>0.42540622067946826</v>
      </c>
    </row>
    <row r="402" spans="1:15" x14ac:dyDescent="0.35">
      <c r="A402" s="5">
        <v>781907</v>
      </c>
      <c r="B402" s="5">
        <v>936</v>
      </c>
      <c r="C402" s="5">
        <v>116463</v>
      </c>
      <c r="D402" s="1" t="s">
        <v>15</v>
      </c>
      <c r="E402" s="1" t="s">
        <v>16</v>
      </c>
      <c r="F402" s="5">
        <v>21</v>
      </c>
      <c r="G402" s="5">
        <v>1314</v>
      </c>
      <c r="H402" s="5">
        <v>0</v>
      </c>
      <c r="I402" s="1">
        <v>0</v>
      </c>
      <c r="J402" s="5">
        <v>1</v>
      </c>
      <c r="K402" s="5">
        <v>0</v>
      </c>
      <c r="L402" s="1">
        <v>0</v>
      </c>
      <c r="M402" s="1">
        <v>0</v>
      </c>
      <c r="N402" s="14">
        <v>0</v>
      </c>
      <c r="O402" s="1">
        <v>0</v>
      </c>
    </row>
    <row r="403" spans="1:15" x14ac:dyDescent="0.35">
      <c r="A403" s="5">
        <v>781928</v>
      </c>
      <c r="B403" s="5">
        <v>936</v>
      </c>
      <c r="C403" s="5">
        <v>116467</v>
      </c>
      <c r="D403" s="1" t="s">
        <v>11</v>
      </c>
      <c r="E403" s="1" t="s">
        <v>12</v>
      </c>
      <c r="F403" s="5">
        <v>18</v>
      </c>
      <c r="G403" s="5">
        <v>2916</v>
      </c>
      <c r="H403" s="5">
        <v>0</v>
      </c>
      <c r="I403" s="1">
        <v>0</v>
      </c>
      <c r="J403" s="5">
        <v>1</v>
      </c>
      <c r="K403" s="5">
        <v>1</v>
      </c>
      <c r="L403" s="1">
        <v>0</v>
      </c>
      <c r="M403" s="1">
        <v>0</v>
      </c>
      <c r="N403" s="14">
        <v>0</v>
      </c>
      <c r="O403" s="1">
        <v>0</v>
      </c>
    </row>
    <row r="404" spans="1:15" x14ac:dyDescent="0.35">
      <c r="A404" s="5">
        <v>781929</v>
      </c>
      <c r="B404" s="5">
        <v>936</v>
      </c>
      <c r="C404" s="5">
        <v>116467</v>
      </c>
      <c r="D404" s="1" t="s">
        <v>11</v>
      </c>
      <c r="E404" s="1" t="s">
        <v>12</v>
      </c>
      <c r="F404" s="5">
        <v>18</v>
      </c>
      <c r="G404" s="5">
        <v>6142</v>
      </c>
      <c r="H404" s="5">
        <v>1</v>
      </c>
      <c r="I404" s="4">
        <v>1.3300000430000001</v>
      </c>
      <c r="J404" s="5">
        <v>1</v>
      </c>
      <c r="K404" s="5">
        <v>0</v>
      </c>
      <c r="L404" s="1">
        <v>0</v>
      </c>
      <c r="M404" s="1">
        <v>0</v>
      </c>
      <c r="N404" s="14">
        <v>1.6281341582546401E-2</v>
      </c>
      <c r="O404" s="4">
        <v>0.21654185004884402</v>
      </c>
    </row>
    <row r="405" spans="1:15" x14ac:dyDescent="0.35">
      <c r="A405" s="5">
        <v>781950</v>
      </c>
      <c r="B405" s="5">
        <v>936</v>
      </c>
      <c r="C405" s="5">
        <v>116471</v>
      </c>
      <c r="D405" s="1" t="s">
        <v>11</v>
      </c>
      <c r="E405" s="1" t="s">
        <v>16</v>
      </c>
      <c r="F405" s="5">
        <v>20</v>
      </c>
      <c r="G405" s="5">
        <v>1984</v>
      </c>
      <c r="H405" s="5">
        <v>0</v>
      </c>
      <c r="I405" s="1">
        <v>0</v>
      </c>
      <c r="J405" s="5">
        <v>1</v>
      </c>
      <c r="K405" s="5">
        <v>0</v>
      </c>
      <c r="L405" s="1">
        <v>0</v>
      </c>
      <c r="M405" s="1">
        <v>0</v>
      </c>
      <c r="N405" s="14">
        <v>0</v>
      </c>
      <c r="O405" s="1">
        <v>0</v>
      </c>
    </row>
    <row r="406" spans="1:15" x14ac:dyDescent="0.35">
      <c r="A406" s="5">
        <v>781999</v>
      </c>
      <c r="B406" s="5">
        <v>936</v>
      </c>
      <c r="C406" s="5">
        <v>116479</v>
      </c>
      <c r="D406" s="1" t="s">
        <v>11</v>
      </c>
      <c r="E406" s="1" t="s">
        <v>12</v>
      </c>
      <c r="F406" s="5">
        <v>24</v>
      </c>
      <c r="G406" s="5">
        <v>9142</v>
      </c>
      <c r="H406" s="5">
        <v>3</v>
      </c>
      <c r="I406" s="4">
        <v>3.7499998809999999</v>
      </c>
      <c r="J406" s="5">
        <v>1</v>
      </c>
      <c r="K406" s="5">
        <v>0</v>
      </c>
      <c r="L406" s="1">
        <v>0</v>
      </c>
      <c r="M406" s="1">
        <v>0</v>
      </c>
      <c r="N406" s="14">
        <v>3.2815576460293157E-2</v>
      </c>
      <c r="O406" s="4">
        <v>0.41019469273681908</v>
      </c>
    </row>
    <row r="407" spans="1:15" x14ac:dyDescent="0.35">
      <c r="A407" s="5">
        <v>782001</v>
      </c>
      <c r="B407" s="5">
        <v>936</v>
      </c>
      <c r="C407" s="5">
        <v>116479</v>
      </c>
      <c r="D407" s="1" t="s">
        <v>11</v>
      </c>
      <c r="E407" s="1" t="s">
        <v>12</v>
      </c>
      <c r="F407" s="5">
        <v>24</v>
      </c>
      <c r="G407" s="5">
        <v>5475</v>
      </c>
      <c r="H407" s="5">
        <v>2</v>
      </c>
      <c r="I407" s="4">
        <v>2.7300000190000002</v>
      </c>
      <c r="J407" s="5">
        <v>1</v>
      </c>
      <c r="K407" s="5">
        <v>1</v>
      </c>
      <c r="L407" s="1">
        <v>50</v>
      </c>
      <c r="M407" s="4">
        <v>2.7300000190000002</v>
      </c>
      <c r="N407" s="14">
        <v>3.6529680365296802E-2</v>
      </c>
      <c r="O407" s="4">
        <v>0.49863014045662107</v>
      </c>
    </row>
    <row r="408" spans="1:15" x14ac:dyDescent="0.35">
      <c r="A408" s="5">
        <v>782022</v>
      </c>
      <c r="B408" s="5">
        <v>936</v>
      </c>
      <c r="C408" s="5">
        <v>116483</v>
      </c>
      <c r="D408" s="1" t="s">
        <v>11</v>
      </c>
      <c r="E408" s="1" t="s">
        <v>16</v>
      </c>
      <c r="F408" s="5">
        <v>18</v>
      </c>
      <c r="G408" s="5">
        <v>8254</v>
      </c>
      <c r="H408" s="5">
        <v>2</v>
      </c>
      <c r="I408" s="4">
        <v>2.3200000520000001</v>
      </c>
      <c r="J408" s="5">
        <v>1</v>
      </c>
      <c r="K408" s="5">
        <v>1</v>
      </c>
      <c r="L408" s="1">
        <v>50</v>
      </c>
      <c r="M408" s="4">
        <v>2.3200000520000001</v>
      </c>
      <c r="N408" s="14">
        <v>2.42306760358614E-2</v>
      </c>
      <c r="O408" s="4">
        <v>0.28107584831596805</v>
      </c>
    </row>
    <row r="409" spans="1:15" x14ac:dyDescent="0.35">
      <c r="A409" s="5">
        <v>782026</v>
      </c>
      <c r="B409" s="5">
        <v>936</v>
      </c>
      <c r="C409" s="5">
        <v>116483</v>
      </c>
      <c r="D409" s="1" t="s">
        <v>11</v>
      </c>
      <c r="E409" s="1" t="s">
        <v>16</v>
      </c>
      <c r="F409" s="5">
        <v>18</v>
      </c>
      <c r="G409" s="5">
        <v>5704</v>
      </c>
      <c r="H409" s="5">
        <v>1</v>
      </c>
      <c r="I409" s="4">
        <v>1.3200000519999999</v>
      </c>
      <c r="J409" s="5">
        <v>1</v>
      </c>
      <c r="K409" s="5">
        <v>0</v>
      </c>
      <c r="L409" s="1">
        <v>0</v>
      </c>
      <c r="M409" s="1">
        <v>0</v>
      </c>
      <c r="N409" s="14">
        <v>1.7531556802244039E-2</v>
      </c>
      <c r="O409" s="4">
        <v>0.23141655890603086</v>
      </c>
    </row>
    <row r="410" spans="1:15" x14ac:dyDescent="0.35">
      <c r="A410" s="5">
        <v>782130</v>
      </c>
      <c r="B410" s="5">
        <v>936</v>
      </c>
      <c r="C410" s="5">
        <v>116501</v>
      </c>
      <c r="D410" s="1" t="s">
        <v>11</v>
      </c>
      <c r="E410" s="1" t="s">
        <v>16</v>
      </c>
      <c r="F410" s="5">
        <v>16</v>
      </c>
      <c r="G410" s="5">
        <v>7301</v>
      </c>
      <c r="H410" s="5">
        <v>0</v>
      </c>
      <c r="I410" s="1">
        <v>0</v>
      </c>
      <c r="J410" s="5">
        <v>1</v>
      </c>
      <c r="K410" s="5">
        <v>0</v>
      </c>
      <c r="L410" s="1">
        <v>0</v>
      </c>
      <c r="M410" s="1">
        <v>0</v>
      </c>
      <c r="N410" s="14">
        <v>0</v>
      </c>
      <c r="O410" s="1">
        <v>0</v>
      </c>
    </row>
    <row r="411" spans="1:15" x14ac:dyDescent="0.35">
      <c r="A411" s="5">
        <v>782134</v>
      </c>
      <c r="B411" s="5">
        <v>936</v>
      </c>
      <c r="C411" s="5">
        <v>116501</v>
      </c>
      <c r="D411" s="1" t="s">
        <v>11</v>
      </c>
      <c r="E411" s="1" t="s">
        <v>16</v>
      </c>
      <c r="F411" s="5">
        <v>16</v>
      </c>
      <c r="G411" s="5">
        <v>37873</v>
      </c>
      <c r="H411" s="5">
        <v>5</v>
      </c>
      <c r="I411" s="4">
        <v>6.1699999569999999</v>
      </c>
      <c r="J411" s="5">
        <v>1</v>
      </c>
      <c r="K411" s="5">
        <v>1</v>
      </c>
      <c r="L411" s="1">
        <v>20</v>
      </c>
      <c r="M411" s="4">
        <v>6.1699999569999999</v>
      </c>
      <c r="N411" s="14">
        <v>1.3202017268238586E-2</v>
      </c>
      <c r="O411" s="4">
        <v>0.16291289195469066</v>
      </c>
    </row>
    <row r="412" spans="1:15" x14ac:dyDescent="0.35">
      <c r="A412" s="5">
        <v>782135</v>
      </c>
      <c r="B412" s="5">
        <v>936</v>
      </c>
      <c r="C412" s="5">
        <v>116501</v>
      </c>
      <c r="D412" s="1" t="s">
        <v>11</v>
      </c>
      <c r="E412" s="1" t="s">
        <v>16</v>
      </c>
      <c r="F412" s="5">
        <v>16</v>
      </c>
      <c r="G412" s="5">
        <v>25267</v>
      </c>
      <c r="H412" s="5">
        <v>4</v>
      </c>
      <c r="I412" s="4">
        <v>4.9400000569999998</v>
      </c>
      <c r="J412" s="5">
        <v>2</v>
      </c>
      <c r="K412" s="5">
        <v>1</v>
      </c>
      <c r="L412" s="1">
        <v>25</v>
      </c>
      <c r="M412" s="4">
        <v>4.9400000569999998</v>
      </c>
      <c r="N412" s="14">
        <v>1.5830925713381093E-2</v>
      </c>
      <c r="O412" s="4">
        <v>0.19551193481616336</v>
      </c>
    </row>
    <row r="413" spans="1:15" x14ac:dyDescent="0.35">
      <c r="A413" s="5">
        <v>782171</v>
      </c>
      <c r="B413" s="5">
        <v>936</v>
      </c>
      <c r="C413" s="5">
        <v>116507</v>
      </c>
      <c r="D413" s="1" t="s">
        <v>11</v>
      </c>
      <c r="E413" s="1" t="s">
        <v>16</v>
      </c>
      <c r="F413" s="5">
        <v>30</v>
      </c>
      <c r="G413" s="5">
        <v>535</v>
      </c>
      <c r="H413" s="5">
        <v>0</v>
      </c>
      <c r="I413" s="1">
        <v>0</v>
      </c>
      <c r="J413" s="5">
        <v>1</v>
      </c>
      <c r="K413" s="5">
        <v>0</v>
      </c>
      <c r="L413" s="1">
        <v>0</v>
      </c>
      <c r="M413" s="1">
        <v>0</v>
      </c>
      <c r="N413" s="14">
        <v>0</v>
      </c>
      <c r="O413" s="1">
        <v>0</v>
      </c>
    </row>
    <row r="414" spans="1:15" x14ac:dyDescent="0.35">
      <c r="A414" s="5">
        <v>782180</v>
      </c>
      <c r="B414" s="5">
        <v>936</v>
      </c>
      <c r="C414" s="5">
        <v>116509</v>
      </c>
      <c r="D414" s="1" t="s">
        <v>11</v>
      </c>
      <c r="E414" s="1" t="s">
        <v>12</v>
      </c>
      <c r="F414" s="5">
        <v>29</v>
      </c>
      <c r="G414" s="5">
        <v>3396</v>
      </c>
      <c r="H414" s="5">
        <v>0</v>
      </c>
      <c r="I414" s="1">
        <v>0</v>
      </c>
      <c r="J414" s="5">
        <v>1</v>
      </c>
      <c r="K414" s="5">
        <v>0</v>
      </c>
      <c r="L414" s="1">
        <v>0</v>
      </c>
      <c r="M414" s="1">
        <v>0</v>
      </c>
      <c r="N414" s="14">
        <v>0</v>
      </c>
      <c r="O414" s="1">
        <v>0</v>
      </c>
    </row>
    <row r="415" spans="1:15" x14ac:dyDescent="0.35">
      <c r="A415" s="5">
        <v>782219</v>
      </c>
      <c r="B415" s="5">
        <v>936</v>
      </c>
      <c r="C415" s="5">
        <v>116515</v>
      </c>
      <c r="D415" s="1" t="s">
        <v>11</v>
      </c>
      <c r="E415" s="1" t="s">
        <v>12</v>
      </c>
      <c r="F415" s="5">
        <v>26</v>
      </c>
      <c r="G415" s="5">
        <v>977</v>
      </c>
      <c r="H415" s="5">
        <v>0</v>
      </c>
      <c r="I415" s="1">
        <v>0</v>
      </c>
      <c r="J415" s="5">
        <v>1</v>
      </c>
      <c r="K415" s="5">
        <v>0</v>
      </c>
      <c r="L415" s="1">
        <v>0</v>
      </c>
      <c r="M415" s="1">
        <v>0</v>
      </c>
      <c r="N415" s="14">
        <v>0</v>
      </c>
      <c r="O415" s="1">
        <v>0</v>
      </c>
    </row>
    <row r="416" spans="1:15" x14ac:dyDescent="0.35">
      <c r="A416" s="5">
        <v>782228</v>
      </c>
      <c r="B416" s="5">
        <v>936</v>
      </c>
      <c r="C416" s="5">
        <v>116517</v>
      </c>
      <c r="D416" s="1" t="s">
        <v>14</v>
      </c>
      <c r="E416" s="1" t="s">
        <v>16</v>
      </c>
      <c r="F416" s="5">
        <v>63</v>
      </c>
      <c r="G416" s="5">
        <v>12318</v>
      </c>
      <c r="H416" s="5">
        <v>5</v>
      </c>
      <c r="I416" s="4">
        <v>6.3400001530000001</v>
      </c>
      <c r="J416" s="5">
        <v>1</v>
      </c>
      <c r="K416" s="5">
        <v>1</v>
      </c>
      <c r="L416" s="1">
        <v>20</v>
      </c>
      <c r="M416" s="4">
        <v>6.3400001530000001</v>
      </c>
      <c r="N416" s="14">
        <v>4.0591005033284625E-2</v>
      </c>
      <c r="O416" s="4">
        <v>0.5146939562428966</v>
      </c>
    </row>
    <row r="417" spans="1:15" x14ac:dyDescent="0.35">
      <c r="A417" s="5">
        <v>782242</v>
      </c>
      <c r="B417" s="5">
        <v>936</v>
      </c>
      <c r="C417" s="5">
        <v>116519</v>
      </c>
      <c r="D417" s="1" t="s">
        <v>11</v>
      </c>
      <c r="E417" s="1" t="s">
        <v>16</v>
      </c>
      <c r="F417" s="5">
        <v>28</v>
      </c>
      <c r="G417" s="5">
        <v>4783</v>
      </c>
      <c r="H417" s="5">
        <v>1</v>
      </c>
      <c r="I417" s="4">
        <v>0.86000001400000003</v>
      </c>
      <c r="J417" s="5">
        <v>1</v>
      </c>
      <c r="K417" s="5">
        <v>0</v>
      </c>
      <c r="L417" s="1">
        <v>0</v>
      </c>
      <c r="M417" s="1">
        <v>0</v>
      </c>
      <c r="N417" s="14">
        <v>2.090738030524775E-2</v>
      </c>
      <c r="O417" s="4">
        <v>0.17980347355216392</v>
      </c>
    </row>
    <row r="418" spans="1:15" x14ac:dyDescent="0.35">
      <c r="A418" s="5">
        <v>782275</v>
      </c>
      <c r="B418" s="5">
        <v>936</v>
      </c>
      <c r="C418" s="5">
        <v>116525</v>
      </c>
      <c r="D418" s="1" t="s">
        <v>11</v>
      </c>
      <c r="E418" s="1" t="s">
        <v>16</v>
      </c>
      <c r="F418" s="5">
        <v>29</v>
      </c>
      <c r="G418" s="5">
        <v>6475</v>
      </c>
      <c r="H418" s="5">
        <v>1</v>
      </c>
      <c r="I418" s="4">
        <v>1.3500000240000001</v>
      </c>
      <c r="J418" s="5">
        <v>1</v>
      </c>
      <c r="K418" s="5">
        <v>0</v>
      </c>
      <c r="L418" s="1">
        <v>0</v>
      </c>
      <c r="M418" s="1">
        <v>0</v>
      </c>
      <c r="N418" s="14">
        <v>1.5444015444015444E-2</v>
      </c>
      <c r="O418" s="4">
        <v>0.20849421220077222</v>
      </c>
    </row>
    <row r="419" spans="1:15" x14ac:dyDescent="0.35">
      <c r="A419" s="5">
        <v>782337</v>
      </c>
      <c r="B419" s="5">
        <v>936</v>
      </c>
      <c r="C419" s="5">
        <v>116535</v>
      </c>
      <c r="D419" s="1" t="s">
        <v>15</v>
      </c>
      <c r="E419" s="1" t="s">
        <v>16</v>
      </c>
      <c r="F419" s="5">
        <v>16</v>
      </c>
      <c r="G419" s="5">
        <v>104578</v>
      </c>
      <c r="H419" s="5">
        <v>29</v>
      </c>
      <c r="I419" s="4">
        <v>39.25000095</v>
      </c>
      <c r="J419" s="5">
        <v>1</v>
      </c>
      <c r="K419" s="5">
        <v>1</v>
      </c>
      <c r="L419" s="4">
        <v>3.4482758620689653</v>
      </c>
      <c r="M419" s="4">
        <v>39.25000095</v>
      </c>
      <c r="N419" s="14">
        <v>2.7730497810246894E-2</v>
      </c>
      <c r="O419" s="4">
        <v>0.37531795358488401</v>
      </c>
    </row>
    <row r="420" spans="1:15" x14ac:dyDescent="0.35">
      <c r="A420" s="5">
        <v>782407</v>
      </c>
      <c r="B420" s="5">
        <v>936</v>
      </c>
      <c r="C420" s="5">
        <v>116547</v>
      </c>
      <c r="D420" s="1" t="s">
        <v>15</v>
      </c>
      <c r="E420" s="1" t="s">
        <v>16</v>
      </c>
      <c r="F420" s="5">
        <v>10</v>
      </c>
      <c r="G420" s="5">
        <v>33664</v>
      </c>
      <c r="H420" s="5">
        <v>11</v>
      </c>
      <c r="I420" s="4">
        <v>12.51000035</v>
      </c>
      <c r="J420" s="5">
        <v>1</v>
      </c>
      <c r="K420" s="5">
        <v>0</v>
      </c>
      <c r="L420" s="1">
        <v>0</v>
      </c>
      <c r="M420" s="1">
        <v>0</v>
      </c>
      <c r="N420" s="14">
        <v>3.2675855513307983E-2</v>
      </c>
      <c r="O420" s="4">
        <v>0.37161360355275669</v>
      </c>
    </row>
    <row r="421" spans="1:15" x14ac:dyDescent="0.35">
      <c r="A421" s="5">
        <v>782443</v>
      </c>
      <c r="B421" s="5">
        <v>936</v>
      </c>
      <c r="C421" s="5">
        <v>116553</v>
      </c>
      <c r="D421" s="1" t="s">
        <v>14</v>
      </c>
      <c r="E421" s="1" t="s">
        <v>16</v>
      </c>
      <c r="F421" s="5">
        <v>20</v>
      </c>
      <c r="G421" s="5">
        <v>979</v>
      </c>
      <c r="H421" s="5">
        <v>0</v>
      </c>
      <c r="I421" s="1">
        <v>0</v>
      </c>
      <c r="J421" s="5">
        <v>1</v>
      </c>
      <c r="K421" s="5">
        <v>0</v>
      </c>
      <c r="L421" s="1">
        <v>0</v>
      </c>
      <c r="M421" s="1">
        <v>0</v>
      </c>
      <c r="N421" s="14">
        <v>0</v>
      </c>
      <c r="O421" s="1">
        <v>0</v>
      </c>
    </row>
    <row r="422" spans="1:15" x14ac:dyDescent="0.35">
      <c r="A422" s="5">
        <v>782541</v>
      </c>
      <c r="B422" s="5">
        <v>936</v>
      </c>
      <c r="C422" s="5">
        <v>116569</v>
      </c>
      <c r="D422" s="1" t="s">
        <v>14</v>
      </c>
      <c r="E422" s="1" t="s">
        <v>16</v>
      </c>
      <c r="F422" s="5">
        <v>28</v>
      </c>
      <c r="G422" s="5">
        <v>7337</v>
      </c>
      <c r="H422" s="5">
        <v>3</v>
      </c>
      <c r="I422" s="4">
        <v>4.079999924</v>
      </c>
      <c r="J422" s="5">
        <v>1</v>
      </c>
      <c r="K422" s="5">
        <v>0</v>
      </c>
      <c r="L422" s="1">
        <v>0</v>
      </c>
      <c r="M422" s="1">
        <v>0</v>
      </c>
      <c r="N422" s="14">
        <v>4.0888646585798008E-2</v>
      </c>
      <c r="O422" s="4">
        <v>0.55608558320839585</v>
      </c>
    </row>
    <row r="423" spans="1:15" x14ac:dyDescent="0.35">
      <c r="A423" s="5">
        <v>782587</v>
      </c>
      <c r="B423" s="5">
        <v>936</v>
      </c>
      <c r="C423" s="5">
        <v>116577</v>
      </c>
      <c r="D423" s="1" t="s">
        <v>11</v>
      </c>
      <c r="E423" s="1" t="s">
        <v>12</v>
      </c>
      <c r="F423" s="5">
        <v>10</v>
      </c>
      <c r="G423" s="5">
        <v>2499</v>
      </c>
      <c r="H423" s="5">
        <v>0</v>
      </c>
      <c r="I423" s="1">
        <v>0</v>
      </c>
      <c r="J423" s="5">
        <v>1</v>
      </c>
      <c r="K423" s="5">
        <v>0</v>
      </c>
      <c r="L423" s="1">
        <v>0</v>
      </c>
      <c r="M423" s="1">
        <v>0</v>
      </c>
      <c r="N423" s="14">
        <v>0</v>
      </c>
      <c r="O423" s="1">
        <v>0</v>
      </c>
    </row>
    <row r="424" spans="1:15" x14ac:dyDescent="0.35">
      <c r="A424" s="5">
        <v>782647</v>
      </c>
      <c r="B424" s="5">
        <v>936</v>
      </c>
      <c r="C424" s="5">
        <v>116587</v>
      </c>
      <c r="D424" s="1" t="s">
        <v>14</v>
      </c>
      <c r="E424" s="1" t="s">
        <v>16</v>
      </c>
      <c r="F424" s="5">
        <v>27</v>
      </c>
      <c r="G424" s="5">
        <v>11244</v>
      </c>
      <c r="H424" s="5">
        <v>3</v>
      </c>
      <c r="I424" s="4">
        <v>4.5500001909999996</v>
      </c>
      <c r="J424" s="5">
        <v>1</v>
      </c>
      <c r="K424" s="5">
        <v>0</v>
      </c>
      <c r="L424" s="1">
        <v>0</v>
      </c>
      <c r="M424" s="1">
        <v>0</v>
      </c>
      <c r="N424" s="14">
        <v>2.6680896478121666E-2</v>
      </c>
      <c r="O424" s="4">
        <v>0.40466028023834932</v>
      </c>
    </row>
    <row r="425" spans="1:15" x14ac:dyDescent="0.35">
      <c r="A425" s="5">
        <v>782658</v>
      </c>
      <c r="B425" s="5">
        <v>936</v>
      </c>
      <c r="C425" s="5">
        <v>116589</v>
      </c>
      <c r="D425" s="1" t="s">
        <v>11</v>
      </c>
      <c r="E425" s="1" t="s">
        <v>12</v>
      </c>
      <c r="F425" s="5">
        <v>15</v>
      </c>
      <c r="G425" s="5">
        <v>4827</v>
      </c>
      <c r="H425" s="5">
        <v>0</v>
      </c>
      <c r="I425" s="1">
        <v>0</v>
      </c>
      <c r="J425" s="5">
        <v>1</v>
      </c>
      <c r="K425" s="5">
        <v>0</v>
      </c>
      <c r="L425" s="1">
        <v>0</v>
      </c>
      <c r="M425" s="1">
        <v>0</v>
      </c>
      <c r="N425" s="14">
        <v>0</v>
      </c>
      <c r="O425" s="1">
        <v>0</v>
      </c>
    </row>
    <row r="426" spans="1:15" x14ac:dyDescent="0.35">
      <c r="A426" s="5">
        <v>782694</v>
      </c>
      <c r="B426" s="5">
        <v>936</v>
      </c>
      <c r="C426" s="5">
        <v>116595</v>
      </c>
      <c r="D426" s="1" t="s">
        <v>13</v>
      </c>
      <c r="E426" s="1" t="s">
        <v>16</v>
      </c>
      <c r="F426" s="5">
        <v>29</v>
      </c>
      <c r="G426" s="5">
        <v>29035</v>
      </c>
      <c r="H426" s="5">
        <v>7</v>
      </c>
      <c r="I426" s="4">
        <v>8.9100000860000002</v>
      </c>
      <c r="J426" s="5">
        <v>2</v>
      </c>
      <c r="K426" s="5">
        <v>2</v>
      </c>
      <c r="L426" s="4">
        <v>28.571428571428569</v>
      </c>
      <c r="M426" s="4">
        <v>4.4550000430000001</v>
      </c>
      <c r="N426" s="14">
        <v>2.4108834165662132E-2</v>
      </c>
      <c r="O426" s="4">
        <v>0.30687102069915623</v>
      </c>
    </row>
    <row r="427" spans="1:15" x14ac:dyDescent="0.35">
      <c r="A427" s="5">
        <v>782706</v>
      </c>
      <c r="B427" s="5">
        <v>936</v>
      </c>
      <c r="C427" s="5">
        <v>116597</v>
      </c>
      <c r="D427" s="1" t="s">
        <v>13</v>
      </c>
      <c r="E427" s="1" t="s">
        <v>16</v>
      </c>
      <c r="F427" s="5">
        <v>30</v>
      </c>
      <c r="G427" s="5">
        <v>761</v>
      </c>
      <c r="H427" s="5">
        <v>0</v>
      </c>
      <c r="I427" s="1">
        <v>0</v>
      </c>
      <c r="J427" s="5">
        <v>1</v>
      </c>
      <c r="K427" s="5">
        <v>0</v>
      </c>
      <c r="L427" s="1">
        <v>0</v>
      </c>
      <c r="M427" s="1">
        <v>0</v>
      </c>
      <c r="N427" s="14">
        <v>0</v>
      </c>
      <c r="O427" s="1">
        <v>0</v>
      </c>
    </row>
    <row r="428" spans="1:15" x14ac:dyDescent="0.35">
      <c r="A428" s="5">
        <v>782754</v>
      </c>
      <c r="B428" s="5">
        <v>936</v>
      </c>
      <c r="C428" s="5">
        <v>116605</v>
      </c>
      <c r="D428" s="1" t="s">
        <v>13</v>
      </c>
      <c r="E428" s="1" t="s">
        <v>16</v>
      </c>
      <c r="F428" s="5">
        <v>26</v>
      </c>
      <c r="G428" s="5">
        <v>6532</v>
      </c>
      <c r="H428" s="5">
        <v>1</v>
      </c>
      <c r="I428" s="4">
        <v>1.6100000139999999</v>
      </c>
      <c r="J428" s="5">
        <v>1</v>
      </c>
      <c r="K428" s="5">
        <v>0</v>
      </c>
      <c r="L428" s="1">
        <v>0</v>
      </c>
      <c r="M428" s="1">
        <v>0</v>
      </c>
      <c r="N428" s="14">
        <v>1.5309246785058175E-2</v>
      </c>
      <c r="O428" s="4">
        <v>0.24647887538273117</v>
      </c>
    </row>
    <row r="429" spans="1:15" x14ac:dyDescent="0.35">
      <c r="A429" s="5">
        <v>782815</v>
      </c>
      <c r="B429" s="5">
        <v>936</v>
      </c>
      <c r="C429" s="5">
        <v>116615</v>
      </c>
      <c r="D429" s="1" t="s">
        <v>14</v>
      </c>
      <c r="E429" s="1" t="s">
        <v>16</v>
      </c>
      <c r="F429" s="5">
        <v>10</v>
      </c>
      <c r="G429" s="5">
        <v>11537</v>
      </c>
      <c r="H429" s="5">
        <v>3</v>
      </c>
      <c r="I429" s="4">
        <v>4.3000001909999996</v>
      </c>
      <c r="J429" s="5">
        <v>1</v>
      </c>
      <c r="K429" s="5">
        <v>0</v>
      </c>
      <c r="L429" s="1">
        <v>0</v>
      </c>
      <c r="M429" s="1">
        <v>0</v>
      </c>
      <c r="N429" s="14">
        <v>2.6003293750541737E-2</v>
      </c>
      <c r="O429" s="4">
        <v>0.37271389364652852</v>
      </c>
    </row>
    <row r="430" spans="1:15" x14ac:dyDescent="0.35">
      <c r="A430" s="5">
        <v>782816</v>
      </c>
      <c r="B430" s="5">
        <v>936</v>
      </c>
      <c r="C430" s="5">
        <v>116615</v>
      </c>
      <c r="D430" s="1" t="s">
        <v>14</v>
      </c>
      <c r="E430" s="1" t="s">
        <v>16</v>
      </c>
      <c r="F430" s="5">
        <v>10</v>
      </c>
      <c r="G430" s="5">
        <v>12183</v>
      </c>
      <c r="H430" s="5">
        <v>3</v>
      </c>
      <c r="I430" s="4">
        <v>2.869999945</v>
      </c>
      <c r="J430" s="5">
        <v>1</v>
      </c>
      <c r="K430" s="5">
        <v>0</v>
      </c>
      <c r="L430" s="1">
        <v>0</v>
      </c>
      <c r="M430" s="1">
        <v>0</v>
      </c>
      <c r="N430" s="14">
        <v>2.4624476729869491E-2</v>
      </c>
      <c r="O430" s="4">
        <v>0.23557415620126407</v>
      </c>
    </row>
    <row r="431" spans="1:15" x14ac:dyDescent="0.35">
      <c r="A431" s="5">
        <v>782862</v>
      </c>
      <c r="B431" s="5">
        <v>936</v>
      </c>
      <c r="C431" s="5">
        <v>116623</v>
      </c>
      <c r="D431" s="1" t="s">
        <v>13</v>
      </c>
      <c r="E431" s="1" t="s">
        <v>16</v>
      </c>
      <c r="F431" s="5">
        <v>64</v>
      </c>
      <c r="G431" s="5">
        <v>5912</v>
      </c>
      <c r="H431" s="5">
        <v>1</v>
      </c>
      <c r="I431" s="4">
        <v>1.559999943</v>
      </c>
      <c r="J431" s="5">
        <v>1</v>
      </c>
      <c r="K431" s="5">
        <v>1</v>
      </c>
      <c r="L431" s="1">
        <v>100</v>
      </c>
      <c r="M431" s="4">
        <v>1.559999943</v>
      </c>
      <c r="N431" s="14">
        <v>1.6914749661705007E-2</v>
      </c>
      <c r="O431" s="4">
        <v>0.26387008508119081</v>
      </c>
    </row>
    <row r="432" spans="1:15" x14ac:dyDescent="0.35">
      <c r="A432" s="5">
        <v>950068</v>
      </c>
      <c r="B432" s="5">
        <v>936</v>
      </c>
      <c r="C432" s="5">
        <v>123438</v>
      </c>
      <c r="D432" s="1" t="s">
        <v>11</v>
      </c>
      <c r="E432" s="1" t="s">
        <v>12</v>
      </c>
      <c r="F432" s="5">
        <v>10</v>
      </c>
      <c r="G432" s="5">
        <v>4012</v>
      </c>
      <c r="H432" s="5">
        <v>1</v>
      </c>
      <c r="I432" s="4">
        <v>1.5700000519999999</v>
      </c>
      <c r="J432" s="5">
        <v>1</v>
      </c>
      <c r="K432" s="5">
        <v>0</v>
      </c>
      <c r="L432" s="1">
        <v>0</v>
      </c>
      <c r="M432" s="1">
        <v>0</v>
      </c>
      <c r="N432" s="14">
        <v>2.4925224327018942E-2</v>
      </c>
      <c r="O432" s="4">
        <v>0.39132603489531403</v>
      </c>
    </row>
    <row r="433" spans="1:15" x14ac:dyDescent="0.35">
      <c r="A433" s="5">
        <v>950078</v>
      </c>
      <c r="B433" s="5">
        <v>936</v>
      </c>
      <c r="C433" s="5">
        <v>123440</v>
      </c>
      <c r="D433" s="1" t="s">
        <v>11</v>
      </c>
      <c r="E433" s="1" t="s">
        <v>12</v>
      </c>
      <c r="F433" s="5">
        <v>16</v>
      </c>
      <c r="G433" s="5">
        <v>12396</v>
      </c>
      <c r="H433" s="5">
        <v>2</v>
      </c>
      <c r="I433" s="4">
        <v>3.210000038</v>
      </c>
      <c r="J433" s="5">
        <v>2</v>
      </c>
      <c r="K433" s="5">
        <v>1</v>
      </c>
      <c r="L433" s="1">
        <v>50</v>
      </c>
      <c r="M433" s="4">
        <v>3.210000038</v>
      </c>
      <c r="N433" s="14">
        <v>1.6134236850596968E-2</v>
      </c>
      <c r="O433" s="4">
        <v>0.25895450451758634</v>
      </c>
    </row>
    <row r="434" spans="1:15" x14ac:dyDescent="0.35">
      <c r="A434" s="5">
        <v>950079</v>
      </c>
      <c r="B434" s="5">
        <v>936</v>
      </c>
      <c r="C434" s="5">
        <v>123440</v>
      </c>
      <c r="D434" s="1" t="s">
        <v>11</v>
      </c>
      <c r="E434" s="1" t="s">
        <v>12</v>
      </c>
      <c r="F434" s="5">
        <v>16</v>
      </c>
      <c r="G434" s="5">
        <v>3142</v>
      </c>
      <c r="H434" s="5">
        <v>0</v>
      </c>
      <c r="I434" s="1">
        <v>0</v>
      </c>
      <c r="J434" s="5">
        <v>2</v>
      </c>
      <c r="K434" s="5">
        <v>2</v>
      </c>
      <c r="L434" s="1">
        <v>0</v>
      </c>
      <c r="M434" s="1">
        <v>0</v>
      </c>
      <c r="N434" s="14">
        <v>0</v>
      </c>
      <c r="O434" s="1">
        <v>0</v>
      </c>
    </row>
    <row r="435" spans="1:15" x14ac:dyDescent="0.35">
      <c r="A435" s="5">
        <v>950099</v>
      </c>
      <c r="B435" s="5">
        <v>936</v>
      </c>
      <c r="C435" s="5">
        <v>123443</v>
      </c>
      <c r="D435" s="1" t="s">
        <v>11</v>
      </c>
      <c r="E435" s="1" t="s">
        <v>12</v>
      </c>
      <c r="F435" s="5">
        <v>18</v>
      </c>
      <c r="G435" s="5">
        <v>1120</v>
      </c>
      <c r="H435" s="5">
        <v>0</v>
      </c>
      <c r="I435" s="1">
        <v>0</v>
      </c>
      <c r="J435" s="5">
        <v>1</v>
      </c>
      <c r="K435" s="5">
        <v>0</v>
      </c>
      <c r="L435" s="1">
        <v>0</v>
      </c>
      <c r="M435" s="1">
        <v>0</v>
      </c>
      <c r="N435" s="14">
        <v>0</v>
      </c>
      <c r="O435" s="1">
        <v>0</v>
      </c>
    </row>
    <row r="436" spans="1:15" x14ac:dyDescent="0.35">
      <c r="A436" s="5">
        <v>950109</v>
      </c>
      <c r="B436" s="5">
        <v>936</v>
      </c>
      <c r="C436" s="5">
        <v>123445</v>
      </c>
      <c r="D436" s="1" t="s">
        <v>11</v>
      </c>
      <c r="E436" s="1" t="s">
        <v>12</v>
      </c>
      <c r="F436" s="5">
        <v>20</v>
      </c>
      <c r="G436" s="5">
        <v>343</v>
      </c>
      <c r="H436" s="5">
        <v>0</v>
      </c>
      <c r="I436" s="1">
        <v>0</v>
      </c>
      <c r="J436" s="5">
        <v>1</v>
      </c>
      <c r="K436" s="5">
        <v>1</v>
      </c>
      <c r="L436" s="1">
        <v>0</v>
      </c>
      <c r="M436" s="1">
        <v>0</v>
      </c>
      <c r="N436" s="14">
        <v>0</v>
      </c>
      <c r="O436" s="1">
        <v>0</v>
      </c>
    </row>
    <row r="437" spans="1:15" x14ac:dyDescent="0.35">
      <c r="A437" s="5">
        <v>950170</v>
      </c>
      <c r="B437" s="5">
        <v>936</v>
      </c>
      <c r="C437" s="5">
        <v>123455</v>
      </c>
      <c r="D437" s="1" t="s">
        <v>11</v>
      </c>
      <c r="E437" s="1" t="s">
        <v>12</v>
      </c>
      <c r="F437" s="5">
        <v>15</v>
      </c>
      <c r="G437" s="5">
        <v>1720</v>
      </c>
      <c r="H437" s="5">
        <v>0</v>
      </c>
      <c r="I437" s="1">
        <v>0</v>
      </c>
      <c r="J437" s="5">
        <v>1</v>
      </c>
      <c r="K437" s="5">
        <v>1</v>
      </c>
      <c r="L437" s="1">
        <v>0</v>
      </c>
      <c r="M437" s="1">
        <v>0</v>
      </c>
      <c r="N437" s="14">
        <v>0</v>
      </c>
      <c r="O437" s="1">
        <v>0</v>
      </c>
    </row>
    <row r="438" spans="1:15" x14ac:dyDescent="0.35">
      <c r="A438" s="5">
        <v>950179</v>
      </c>
      <c r="B438" s="5">
        <v>936</v>
      </c>
      <c r="C438" s="5">
        <v>123457</v>
      </c>
      <c r="D438" s="1" t="s">
        <v>11</v>
      </c>
      <c r="E438" s="1" t="s">
        <v>12</v>
      </c>
      <c r="F438" s="5">
        <v>16</v>
      </c>
      <c r="G438" s="5">
        <v>3423</v>
      </c>
      <c r="H438" s="5">
        <v>0</v>
      </c>
      <c r="I438" s="1">
        <v>0</v>
      </c>
      <c r="J438" s="5">
        <v>1</v>
      </c>
      <c r="K438" s="5">
        <v>1</v>
      </c>
      <c r="L438" s="1">
        <v>0</v>
      </c>
      <c r="M438" s="1">
        <v>0</v>
      </c>
      <c r="N438" s="14">
        <v>0</v>
      </c>
      <c r="O438" s="1">
        <v>0</v>
      </c>
    </row>
    <row r="439" spans="1:15" x14ac:dyDescent="0.35">
      <c r="A439" s="5">
        <v>950182</v>
      </c>
      <c r="B439" s="5">
        <v>936</v>
      </c>
      <c r="C439" s="5">
        <v>123457</v>
      </c>
      <c r="D439" s="1" t="s">
        <v>11</v>
      </c>
      <c r="E439" s="1" t="s">
        <v>12</v>
      </c>
      <c r="F439" s="5">
        <v>16</v>
      </c>
      <c r="G439" s="5">
        <v>3242</v>
      </c>
      <c r="H439" s="5">
        <v>0</v>
      </c>
      <c r="I439" s="1">
        <v>0</v>
      </c>
      <c r="J439" s="5">
        <v>1</v>
      </c>
      <c r="K439" s="5">
        <v>0</v>
      </c>
      <c r="L439" s="1">
        <v>0</v>
      </c>
      <c r="M439" s="1">
        <v>0</v>
      </c>
      <c r="N439" s="14">
        <v>0</v>
      </c>
      <c r="O439" s="1">
        <v>0</v>
      </c>
    </row>
    <row r="440" spans="1:15" x14ac:dyDescent="0.35">
      <c r="A440" s="5">
        <v>950183</v>
      </c>
      <c r="B440" s="5">
        <v>936</v>
      </c>
      <c r="C440" s="5">
        <v>123457</v>
      </c>
      <c r="D440" s="1" t="s">
        <v>11</v>
      </c>
      <c r="E440" s="1" t="s">
        <v>12</v>
      </c>
      <c r="F440" s="5">
        <v>16</v>
      </c>
      <c r="G440" s="5">
        <v>15720</v>
      </c>
      <c r="H440" s="5">
        <v>1</v>
      </c>
      <c r="I440" s="4">
        <v>1.3799999949999999</v>
      </c>
      <c r="J440" s="5">
        <v>1</v>
      </c>
      <c r="K440" s="5">
        <v>0</v>
      </c>
      <c r="L440" s="1">
        <v>0</v>
      </c>
      <c r="M440" s="1">
        <v>0</v>
      </c>
      <c r="N440" s="14">
        <v>6.3613231552162846E-3</v>
      </c>
      <c r="O440" s="4">
        <v>8.778625922391857E-2</v>
      </c>
    </row>
    <row r="441" spans="1:15" x14ac:dyDescent="0.35">
      <c r="A441" s="5">
        <v>950200</v>
      </c>
      <c r="B441" s="5">
        <v>936</v>
      </c>
      <c r="C441" s="5">
        <v>123460</v>
      </c>
      <c r="D441" s="1" t="s">
        <v>11</v>
      </c>
      <c r="E441" s="1" t="s">
        <v>12</v>
      </c>
      <c r="F441" s="5">
        <v>10</v>
      </c>
      <c r="G441" s="5">
        <v>1217</v>
      </c>
      <c r="H441" s="5">
        <v>0</v>
      </c>
      <c r="I441" s="1">
        <v>0</v>
      </c>
      <c r="J441" s="5">
        <v>1</v>
      </c>
      <c r="K441" s="5">
        <v>1</v>
      </c>
      <c r="L441" s="1">
        <v>0</v>
      </c>
      <c r="M441" s="1">
        <v>0</v>
      </c>
      <c r="N441" s="14">
        <v>0</v>
      </c>
      <c r="O441" s="1">
        <v>0</v>
      </c>
    </row>
    <row r="442" spans="1:15" x14ac:dyDescent="0.35">
      <c r="A442" s="5">
        <v>950224</v>
      </c>
      <c r="B442" s="5">
        <v>936</v>
      </c>
      <c r="C442" s="5">
        <v>123464</v>
      </c>
      <c r="D442" s="1" t="s">
        <v>14</v>
      </c>
      <c r="E442" s="1" t="s">
        <v>12</v>
      </c>
      <c r="F442" s="5">
        <v>20</v>
      </c>
      <c r="G442" s="5">
        <v>2367</v>
      </c>
      <c r="H442" s="5">
        <v>2</v>
      </c>
      <c r="I442" s="4">
        <v>2.8399999139999998</v>
      </c>
      <c r="J442" s="5">
        <v>1</v>
      </c>
      <c r="K442" s="5">
        <v>1</v>
      </c>
      <c r="L442" s="1">
        <v>50</v>
      </c>
      <c r="M442" s="4">
        <v>2.8399999139999998</v>
      </c>
      <c r="N442" s="14">
        <v>8.4495141529362064E-2</v>
      </c>
      <c r="O442" s="4">
        <v>1.1998309733840302</v>
      </c>
    </row>
    <row r="443" spans="1:15" x14ac:dyDescent="0.35">
      <c r="A443" s="5">
        <v>950326</v>
      </c>
      <c r="B443" s="5">
        <v>936</v>
      </c>
      <c r="C443" s="5">
        <v>123481</v>
      </c>
      <c r="D443" s="1" t="s">
        <v>13</v>
      </c>
      <c r="E443" s="1" t="s">
        <v>12</v>
      </c>
      <c r="F443" s="5">
        <v>16</v>
      </c>
      <c r="G443" s="5">
        <v>6607</v>
      </c>
      <c r="H443" s="5">
        <v>1</v>
      </c>
      <c r="I443" s="4">
        <v>1.3200000519999999</v>
      </c>
      <c r="J443" s="5">
        <v>2</v>
      </c>
      <c r="K443" s="5">
        <v>0</v>
      </c>
      <c r="L443" s="1">
        <v>0</v>
      </c>
      <c r="M443" s="1">
        <v>0</v>
      </c>
      <c r="N443" s="14">
        <v>1.5135462388375966E-2</v>
      </c>
      <c r="O443" s="4">
        <v>0.19978811139700317</v>
      </c>
    </row>
    <row r="444" spans="1:15" x14ac:dyDescent="0.35">
      <c r="A444" s="5">
        <v>950345</v>
      </c>
      <c r="B444" s="5">
        <v>936</v>
      </c>
      <c r="C444" s="5">
        <v>123484</v>
      </c>
      <c r="D444" s="1" t="s">
        <v>11</v>
      </c>
      <c r="E444" s="1" t="s">
        <v>12</v>
      </c>
      <c r="F444" s="5">
        <v>64</v>
      </c>
      <c r="G444" s="5">
        <v>616</v>
      </c>
      <c r="H444" s="5">
        <v>0</v>
      </c>
      <c r="I444" s="1">
        <v>0</v>
      </c>
      <c r="J444" s="5">
        <v>1</v>
      </c>
      <c r="K444" s="5">
        <v>0</v>
      </c>
      <c r="L444" s="1">
        <v>0</v>
      </c>
      <c r="M444" s="1">
        <v>0</v>
      </c>
      <c r="N444" s="14">
        <v>0</v>
      </c>
      <c r="O444" s="1">
        <v>0</v>
      </c>
    </row>
    <row r="445" spans="1:15" x14ac:dyDescent="0.35">
      <c r="A445" s="5">
        <v>950452</v>
      </c>
      <c r="B445" s="5">
        <v>936</v>
      </c>
      <c r="C445" s="5">
        <v>123502</v>
      </c>
      <c r="D445" s="1" t="s">
        <v>15</v>
      </c>
      <c r="E445" s="1" t="s">
        <v>12</v>
      </c>
      <c r="F445" s="5">
        <v>16</v>
      </c>
      <c r="G445" s="5">
        <v>5537</v>
      </c>
      <c r="H445" s="5">
        <v>1</v>
      </c>
      <c r="I445" s="4">
        <v>1.519999981</v>
      </c>
      <c r="J445" s="5">
        <v>1</v>
      </c>
      <c r="K445" s="5">
        <v>0</v>
      </c>
      <c r="L445" s="1">
        <v>0</v>
      </c>
      <c r="M445" s="1">
        <v>0</v>
      </c>
      <c r="N445" s="14">
        <v>1.8060321473722232E-2</v>
      </c>
      <c r="O445" s="4">
        <v>0.27451688296911686</v>
      </c>
    </row>
    <row r="446" spans="1:15" x14ac:dyDescent="0.35">
      <c r="A446" s="5">
        <v>950463</v>
      </c>
      <c r="B446" s="5">
        <v>936</v>
      </c>
      <c r="C446" s="5">
        <v>123504</v>
      </c>
      <c r="D446" s="1" t="s">
        <v>15</v>
      </c>
      <c r="E446" s="1" t="s">
        <v>12</v>
      </c>
      <c r="F446" s="5">
        <v>15</v>
      </c>
      <c r="G446" s="5">
        <v>818</v>
      </c>
      <c r="H446" s="5">
        <v>0</v>
      </c>
      <c r="I446" s="1">
        <v>0</v>
      </c>
      <c r="J446" s="5">
        <v>1</v>
      </c>
      <c r="K446" s="5">
        <v>0</v>
      </c>
      <c r="L446" s="1">
        <v>0</v>
      </c>
      <c r="M446" s="1">
        <v>0</v>
      </c>
      <c r="N446" s="14">
        <v>0</v>
      </c>
      <c r="O446" s="1">
        <v>0</v>
      </c>
    </row>
    <row r="447" spans="1:15" x14ac:dyDescent="0.35">
      <c r="A447" s="5">
        <v>950495</v>
      </c>
      <c r="B447" s="5">
        <v>936</v>
      </c>
      <c r="C447" s="5">
        <v>123509</v>
      </c>
      <c r="D447" s="1" t="s">
        <v>15</v>
      </c>
      <c r="E447" s="1" t="s">
        <v>12</v>
      </c>
      <c r="F447" s="5">
        <v>21</v>
      </c>
      <c r="G447" s="5">
        <v>1909</v>
      </c>
      <c r="H447" s="5">
        <v>1</v>
      </c>
      <c r="I447" s="4">
        <v>0.980000019</v>
      </c>
      <c r="J447" s="5">
        <v>1</v>
      </c>
      <c r="K447" s="5">
        <v>0</v>
      </c>
      <c r="L447" s="1">
        <v>0</v>
      </c>
      <c r="M447" s="1">
        <v>0</v>
      </c>
      <c r="N447" s="14">
        <v>5.2383446830801469E-2</v>
      </c>
      <c r="O447" s="4">
        <v>0.51335778889470929</v>
      </c>
    </row>
    <row r="448" spans="1:15" x14ac:dyDescent="0.35">
      <c r="A448" s="5">
        <v>950521</v>
      </c>
      <c r="B448" s="5">
        <v>936</v>
      </c>
      <c r="C448" s="5">
        <v>123514</v>
      </c>
      <c r="D448" s="1" t="s">
        <v>11</v>
      </c>
      <c r="E448" s="1" t="s">
        <v>12</v>
      </c>
      <c r="F448" s="5">
        <v>21</v>
      </c>
      <c r="G448" s="5">
        <v>351</v>
      </c>
      <c r="H448" s="5">
        <v>0</v>
      </c>
      <c r="I448" s="1">
        <v>0</v>
      </c>
      <c r="J448" s="5">
        <v>1</v>
      </c>
      <c r="K448" s="5">
        <v>0</v>
      </c>
      <c r="L448" s="1">
        <v>0</v>
      </c>
      <c r="M448" s="1">
        <v>0</v>
      </c>
      <c r="N448" s="14">
        <v>0</v>
      </c>
      <c r="O448" s="1">
        <v>0</v>
      </c>
    </row>
    <row r="449" spans="1:15" x14ac:dyDescent="0.35">
      <c r="A449" s="5">
        <v>950531</v>
      </c>
      <c r="B449" s="5">
        <v>936</v>
      </c>
      <c r="C449" s="5">
        <v>123515</v>
      </c>
      <c r="D449" s="1" t="s">
        <v>15</v>
      </c>
      <c r="E449" s="1" t="s">
        <v>12</v>
      </c>
      <c r="F449" s="5">
        <v>22</v>
      </c>
      <c r="G449" s="5">
        <v>572</v>
      </c>
      <c r="H449" s="5">
        <v>0</v>
      </c>
      <c r="I449" s="1">
        <v>0</v>
      </c>
      <c r="J449" s="5">
        <v>1</v>
      </c>
      <c r="K449" s="5">
        <v>0</v>
      </c>
      <c r="L449" s="1">
        <v>0</v>
      </c>
      <c r="M449" s="1">
        <v>0</v>
      </c>
      <c r="N449" s="14">
        <v>0</v>
      </c>
      <c r="O449" s="1">
        <v>0</v>
      </c>
    </row>
    <row r="450" spans="1:15" x14ac:dyDescent="0.35">
      <c r="A450" s="5">
        <v>950537</v>
      </c>
      <c r="B450" s="5">
        <v>936</v>
      </c>
      <c r="C450" s="5">
        <v>123516</v>
      </c>
      <c r="D450" s="1" t="s">
        <v>14</v>
      </c>
      <c r="E450" s="1" t="s">
        <v>12</v>
      </c>
      <c r="F450" s="5">
        <v>36</v>
      </c>
      <c r="G450" s="5">
        <v>1884</v>
      </c>
      <c r="H450" s="5">
        <v>1</v>
      </c>
      <c r="I450" s="4">
        <v>1.4099999670000001</v>
      </c>
      <c r="J450" s="5">
        <v>1</v>
      </c>
      <c r="K450" s="5">
        <v>0</v>
      </c>
      <c r="L450" s="1">
        <v>0</v>
      </c>
      <c r="M450" s="1">
        <v>0</v>
      </c>
      <c r="N450" s="14">
        <v>5.3078556263269641E-2</v>
      </c>
      <c r="O450" s="4">
        <v>0.74840762579617837</v>
      </c>
    </row>
    <row r="451" spans="1:15" x14ac:dyDescent="0.35">
      <c r="A451" s="5">
        <v>950550</v>
      </c>
      <c r="B451" s="5">
        <v>936</v>
      </c>
      <c r="C451" s="5">
        <v>123519</v>
      </c>
      <c r="D451" s="1" t="s">
        <v>11</v>
      </c>
      <c r="E451" s="1" t="s">
        <v>12</v>
      </c>
      <c r="F451" s="5">
        <v>30</v>
      </c>
      <c r="G451" s="5">
        <v>219</v>
      </c>
      <c r="H451" s="5">
        <v>0</v>
      </c>
      <c r="I451" s="1">
        <v>0</v>
      </c>
      <c r="J451" s="5">
        <v>1</v>
      </c>
      <c r="K451" s="5">
        <v>0</v>
      </c>
      <c r="L451" s="1">
        <v>0</v>
      </c>
      <c r="M451" s="1">
        <v>0</v>
      </c>
      <c r="N451" s="14">
        <v>0</v>
      </c>
      <c r="O451" s="1">
        <v>0</v>
      </c>
    </row>
    <row r="452" spans="1:15" x14ac:dyDescent="0.35">
      <c r="A452" s="5">
        <v>950577</v>
      </c>
      <c r="B452" s="5">
        <v>936</v>
      </c>
      <c r="C452" s="5">
        <v>123523</v>
      </c>
      <c r="D452" s="1" t="s">
        <v>11</v>
      </c>
      <c r="E452" s="1" t="s">
        <v>12</v>
      </c>
      <c r="F452" s="5">
        <v>32</v>
      </c>
      <c r="G452" s="5">
        <v>540</v>
      </c>
      <c r="H452" s="5">
        <v>0</v>
      </c>
      <c r="I452" s="1">
        <v>0</v>
      </c>
      <c r="J452" s="5">
        <v>1</v>
      </c>
      <c r="K452" s="5">
        <v>1</v>
      </c>
      <c r="L452" s="1">
        <v>0</v>
      </c>
      <c r="M452" s="1">
        <v>0</v>
      </c>
      <c r="N452" s="14">
        <v>0</v>
      </c>
      <c r="O452" s="1">
        <v>0</v>
      </c>
    </row>
    <row r="453" spans="1:15" x14ac:dyDescent="0.35">
      <c r="A453" s="5">
        <v>950578</v>
      </c>
      <c r="B453" s="5">
        <v>936</v>
      </c>
      <c r="C453" s="5">
        <v>123523</v>
      </c>
      <c r="D453" s="1" t="s">
        <v>11</v>
      </c>
      <c r="E453" s="1" t="s">
        <v>12</v>
      </c>
      <c r="F453" s="5">
        <v>32</v>
      </c>
      <c r="G453" s="5">
        <v>550</v>
      </c>
      <c r="H453" s="5">
        <v>0</v>
      </c>
      <c r="I453" s="1">
        <v>0</v>
      </c>
      <c r="J453" s="5">
        <v>1</v>
      </c>
      <c r="K453" s="5">
        <v>0</v>
      </c>
      <c r="L453" s="1">
        <v>0</v>
      </c>
      <c r="M453" s="1">
        <v>0</v>
      </c>
      <c r="N453" s="14">
        <v>0</v>
      </c>
      <c r="O453" s="1">
        <v>0</v>
      </c>
    </row>
    <row r="454" spans="1:15" x14ac:dyDescent="0.35">
      <c r="A454" s="5">
        <v>950595</v>
      </c>
      <c r="B454" s="5">
        <v>936</v>
      </c>
      <c r="C454" s="5">
        <v>123526</v>
      </c>
      <c r="D454" s="1" t="s">
        <v>11</v>
      </c>
      <c r="E454" s="1" t="s">
        <v>12</v>
      </c>
      <c r="F454" s="5">
        <v>26</v>
      </c>
      <c r="G454" s="5">
        <v>465</v>
      </c>
      <c r="H454" s="5">
        <v>0</v>
      </c>
      <c r="I454" s="1">
        <v>0</v>
      </c>
      <c r="J454" s="5">
        <v>1</v>
      </c>
      <c r="K454" s="5">
        <v>0</v>
      </c>
      <c r="L454" s="1">
        <v>0</v>
      </c>
      <c r="M454" s="1">
        <v>0</v>
      </c>
      <c r="N454" s="14">
        <v>0</v>
      </c>
      <c r="O454" s="1">
        <v>0</v>
      </c>
    </row>
    <row r="455" spans="1:15" x14ac:dyDescent="0.35">
      <c r="A455" s="5">
        <v>950609</v>
      </c>
      <c r="B455" s="5">
        <v>936</v>
      </c>
      <c r="C455" s="5">
        <v>123528</v>
      </c>
      <c r="D455" s="1" t="s">
        <v>11</v>
      </c>
      <c r="E455" s="1" t="s">
        <v>12</v>
      </c>
      <c r="F455" s="5">
        <v>29</v>
      </c>
      <c r="G455" s="5">
        <v>1761</v>
      </c>
      <c r="H455" s="5">
        <v>0</v>
      </c>
      <c r="I455" s="1">
        <v>0</v>
      </c>
      <c r="J455" s="5">
        <v>1</v>
      </c>
      <c r="K455" s="5">
        <v>1</v>
      </c>
      <c r="L455" s="1">
        <v>0</v>
      </c>
      <c r="M455" s="1">
        <v>0</v>
      </c>
      <c r="N455" s="14">
        <v>0</v>
      </c>
      <c r="O455" s="1">
        <v>0</v>
      </c>
    </row>
    <row r="456" spans="1:15" x14ac:dyDescent="0.35">
      <c r="A456" s="5">
        <v>950629</v>
      </c>
      <c r="B456" s="5">
        <v>936</v>
      </c>
      <c r="C456" s="5">
        <v>123532</v>
      </c>
      <c r="D456" s="1" t="s">
        <v>11</v>
      </c>
      <c r="E456" s="1" t="s">
        <v>12</v>
      </c>
      <c r="F456" s="5">
        <v>65</v>
      </c>
      <c r="G456" s="5">
        <v>152</v>
      </c>
      <c r="H456" s="5">
        <v>0</v>
      </c>
      <c r="I456" s="1">
        <v>0</v>
      </c>
      <c r="J456" s="5">
        <v>1</v>
      </c>
      <c r="K456" s="5">
        <v>1</v>
      </c>
      <c r="L456" s="1">
        <v>0</v>
      </c>
      <c r="M456" s="1">
        <v>0</v>
      </c>
      <c r="N456" s="14">
        <v>0</v>
      </c>
      <c r="O456" s="1">
        <v>0</v>
      </c>
    </row>
    <row r="457" spans="1:15" x14ac:dyDescent="0.35">
      <c r="A457" s="5">
        <v>950631</v>
      </c>
      <c r="B457" s="5">
        <v>936</v>
      </c>
      <c r="C457" s="5">
        <v>123532</v>
      </c>
      <c r="D457" s="1" t="s">
        <v>11</v>
      </c>
      <c r="E457" s="1" t="s">
        <v>12</v>
      </c>
      <c r="F457" s="5">
        <v>65</v>
      </c>
      <c r="G457" s="5">
        <v>152</v>
      </c>
      <c r="H457" s="5">
        <v>0</v>
      </c>
      <c r="I457" s="1">
        <v>0</v>
      </c>
      <c r="J457" s="5">
        <v>1</v>
      </c>
      <c r="K457" s="5">
        <v>1</v>
      </c>
      <c r="L457" s="1">
        <v>0</v>
      </c>
      <c r="M457" s="1">
        <v>0</v>
      </c>
      <c r="N457" s="14">
        <v>0</v>
      </c>
      <c r="O457" s="1">
        <v>0</v>
      </c>
    </row>
    <row r="458" spans="1:15" x14ac:dyDescent="0.35">
      <c r="A458" s="5">
        <v>950649</v>
      </c>
      <c r="B458" s="5">
        <v>936</v>
      </c>
      <c r="C458" s="5">
        <v>123535</v>
      </c>
      <c r="D458" s="1" t="s">
        <v>11</v>
      </c>
      <c r="E458" s="1" t="s">
        <v>12</v>
      </c>
      <c r="F458" s="5">
        <v>64</v>
      </c>
      <c r="G458" s="5">
        <v>429</v>
      </c>
      <c r="H458" s="5">
        <v>0</v>
      </c>
      <c r="I458" s="1">
        <v>0</v>
      </c>
      <c r="J458" s="5">
        <v>1</v>
      </c>
      <c r="K458" s="5">
        <v>0</v>
      </c>
      <c r="L458" s="1">
        <v>0</v>
      </c>
      <c r="M458" s="1">
        <v>0</v>
      </c>
      <c r="N458" s="14">
        <v>0</v>
      </c>
      <c r="O458" s="1">
        <v>0</v>
      </c>
    </row>
    <row r="459" spans="1:15" x14ac:dyDescent="0.35">
      <c r="A459" s="5">
        <v>950745</v>
      </c>
      <c r="B459" s="5">
        <v>936</v>
      </c>
      <c r="C459" s="5">
        <v>123551</v>
      </c>
      <c r="D459" s="1" t="s">
        <v>11</v>
      </c>
      <c r="E459" s="1" t="s">
        <v>12</v>
      </c>
      <c r="F459" s="5">
        <v>29</v>
      </c>
      <c r="G459" s="5">
        <v>1514</v>
      </c>
      <c r="H459" s="5">
        <v>0</v>
      </c>
      <c r="I459" s="1">
        <v>0</v>
      </c>
      <c r="J459" s="5">
        <v>2</v>
      </c>
      <c r="K459" s="5">
        <v>2</v>
      </c>
      <c r="L459" s="1">
        <v>0</v>
      </c>
      <c r="M459" s="1">
        <v>0</v>
      </c>
      <c r="N459" s="14">
        <v>0</v>
      </c>
      <c r="O459" s="1">
        <v>0</v>
      </c>
    </row>
    <row r="460" spans="1:15" x14ac:dyDescent="0.35">
      <c r="A460" s="5">
        <v>950770</v>
      </c>
      <c r="B460" s="5">
        <v>936</v>
      </c>
      <c r="C460" s="5">
        <v>123555</v>
      </c>
      <c r="D460" s="1" t="s">
        <v>11</v>
      </c>
      <c r="E460" s="1" t="s">
        <v>12</v>
      </c>
      <c r="F460" s="5">
        <v>28</v>
      </c>
      <c r="G460" s="5">
        <v>7780</v>
      </c>
      <c r="H460" s="5">
        <v>3</v>
      </c>
      <c r="I460" s="4">
        <v>4.329999924</v>
      </c>
      <c r="J460" s="5">
        <v>2</v>
      </c>
      <c r="K460" s="5">
        <v>2</v>
      </c>
      <c r="L460" s="4">
        <v>66.666666666666657</v>
      </c>
      <c r="M460" s="4">
        <v>2.164999962</v>
      </c>
      <c r="N460" s="14">
        <v>3.8560411311053984E-2</v>
      </c>
      <c r="O460" s="4">
        <v>0.55655526015424162</v>
      </c>
    </row>
    <row r="461" spans="1:15" x14ac:dyDescent="0.35">
      <c r="A461" s="5">
        <v>950772</v>
      </c>
      <c r="B461" s="5">
        <v>936</v>
      </c>
      <c r="C461" s="5">
        <v>123556</v>
      </c>
      <c r="D461" s="1" t="s">
        <v>13</v>
      </c>
      <c r="E461" s="1" t="s">
        <v>12</v>
      </c>
      <c r="F461" s="5">
        <v>28</v>
      </c>
      <c r="G461" s="5">
        <v>460</v>
      </c>
      <c r="H461" s="5">
        <v>0</v>
      </c>
      <c r="I461" s="1">
        <v>0</v>
      </c>
      <c r="J461" s="5">
        <v>1</v>
      </c>
      <c r="K461" s="5">
        <v>0</v>
      </c>
      <c r="L461" s="1">
        <v>0</v>
      </c>
      <c r="M461" s="1">
        <v>0</v>
      </c>
      <c r="N461" s="14">
        <v>0</v>
      </c>
      <c r="O461" s="1">
        <v>0</v>
      </c>
    </row>
    <row r="462" spans="1:15" x14ac:dyDescent="0.35">
      <c r="A462" s="5">
        <v>950773</v>
      </c>
      <c r="B462" s="5">
        <v>936</v>
      </c>
      <c r="C462" s="5">
        <v>123556</v>
      </c>
      <c r="D462" s="1" t="s">
        <v>13</v>
      </c>
      <c r="E462" s="1" t="s">
        <v>12</v>
      </c>
      <c r="F462" s="5">
        <v>28</v>
      </c>
      <c r="G462" s="5">
        <v>471</v>
      </c>
      <c r="H462" s="5">
        <v>0</v>
      </c>
      <c r="I462" s="1">
        <v>0</v>
      </c>
      <c r="J462" s="5">
        <v>1</v>
      </c>
      <c r="K462" s="5">
        <v>0</v>
      </c>
      <c r="L462" s="1">
        <v>0</v>
      </c>
      <c r="M462" s="1">
        <v>0</v>
      </c>
      <c r="N462" s="14">
        <v>0</v>
      </c>
      <c r="O462" s="1">
        <v>0</v>
      </c>
    </row>
    <row r="463" spans="1:15" x14ac:dyDescent="0.35">
      <c r="A463" s="5">
        <v>950776</v>
      </c>
      <c r="B463" s="5">
        <v>936</v>
      </c>
      <c r="C463" s="5">
        <v>123556</v>
      </c>
      <c r="D463" s="1" t="s">
        <v>13</v>
      </c>
      <c r="E463" s="1" t="s">
        <v>12</v>
      </c>
      <c r="F463" s="5">
        <v>28</v>
      </c>
      <c r="G463" s="5">
        <v>2633</v>
      </c>
      <c r="H463" s="5">
        <v>1</v>
      </c>
      <c r="I463" s="4">
        <v>1.0700000519999999</v>
      </c>
      <c r="J463" s="5">
        <v>1</v>
      </c>
      <c r="K463" s="5">
        <v>0</v>
      </c>
      <c r="L463" s="1">
        <v>0</v>
      </c>
      <c r="M463" s="1">
        <v>0</v>
      </c>
      <c r="N463" s="14">
        <v>3.7979491074819599E-2</v>
      </c>
      <c r="O463" s="4">
        <v>0.40638057424990504</v>
      </c>
    </row>
    <row r="464" spans="1:15" x14ac:dyDescent="0.35">
      <c r="A464" s="5">
        <v>950787</v>
      </c>
      <c r="B464" s="5">
        <v>936</v>
      </c>
      <c r="C464" s="5">
        <v>123558</v>
      </c>
      <c r="D464" s="1" t="s">
        <v>11</v>
      </c>
      <c r="E464" s="1" t="s">
        <v>12</v>
      </c>
      <c r="F464" s="5">
        <v>27</v>
      </c>
      <c r="G464" s="5">
        <v>199</v>
      </c>
      <c r="H464" s="5">
        <v>0</v>
      </c>
      <c r="I464" s="1">
        <v>0</v>
      </c>
      <c r="J464" s="5">
        <v>1</v>
      </c>
      <c r="K464" s="5">
        <v>0</v>
      </c>
      <c r="L464" s="1">
        <v>0</v>
      </c>
      <c r="M464" s="1">
        <v>0</v>
      </c>
      <c r="N464" s="14">
        <v>0</v>
      </c>
      <c r="O464" s="1">
        <v>0</v>
      </c>
    </row>
    <row r="465" spans="1:15" x14ac:dyDescent="0.35">
      <c r="A465" s="5">
        <v>950808</v>
      </c>
      <c r="B465" s="5">
        <v>936</v>
      </c>
      <c r="C465" s="5">
        <v>123562</v>
      </c>
      <c r="D465" s="1" t="s">
        <v>13</v>
      </c>
      <c r="E465" s="1" t="s">
        <v>12</v>
      </c>
      <c r="F465" s="5">
        <v>32</v>
      </c>
      <c r="G465" s="5">
        <v>398</v>
      </c>
      <c r="H465" s="5">
        <v>0</v>
      </c>
      <c r="I465" s="1">
        <v>0</v>
      </c>
      <c r="J465" s="5">
        <v>1</v>
      </c>
      <c r="K465" s="5">
        <v>0</v>
      </c>
      <c r="L465" s="1">
        <v>0</v>
      </c>
      <c r="M465" s="1">
        <v>0</v>
      </c>
      <c r="N465" s="14">
        <v>0</v>
      </c>
      <c r="O465" s="1">
        <v>0</v>
      </c>
    </row>
    <row r="466" spans="1:15" x14ac:dyDescent="0.35">
      <c r="A466" s="5">
        <v>950839</v>
      </c>
      <c r="B466" s="5">
        <v>936</v>
      </c>
      <c r="C466" s="5">
        <v>123567</v>
      </c>
      <c r="D466" s="1" t="s">
        <v>11</v>
      </c>
      <c r="E466" s="1" t="s">
        <v>12</v>
      </c>
      <c r="F466" s="5">
        <v>24</v>
      </c>
      <c r="G466" s="5">
        <v>246</v>
      </c>
      <c r="H466" s="5">
        <v>0</v>
      </c>
      <c r="I466" s="1">
        <v>0</v>
      </c>
      <c r="J466" s="5">
        <v>2</v>
      </c>
      <c r="K466" s="5">
        <v>2</v>
      </c>
      <c r="L466" s="1">
        <v>0</v>
      </c>
      <c r="M466" s="1">
        <v>0</v>
      </c>
      <c r="N466" s="14">
        <v>0</v>
      </c>
      <c r="O466" s="1">
        <v>0</v>
      </c>
    </row>
    <row r="467" spans="1:15" x14ac:dyDescent="0.35">
      <c r="A467" s="5">
        <v>950878</v>
      </c>
      <c r="B467" s="5">
        <v>936</v>
      </c>
      <c r="C467" s="5">
        <v>123573</v>
      </c>
      <c r="D467" s="1" t="s">
        <v>14</v>
      </c>
      <c r="E467" s="1" t="s">
        <v>12</v>
      </c>
      <c r="F467" s="5">
        <v>10</v>
      </c>
      <c r="G467" s="5">
        <v>2967</v>
      </c>
      <c r="H467" s="5">
        <v>1</v>
      </c>
      <c r="I467" s="4">
        <v>1.5</v>
      </c>
      <c r="J467" s="5">
        <v>1</v>
      </c>
      <c r="K467" s="5">
        <v>1</v>
      </c>
      <c r="L467" s="1">
        <v>100</v>
      </c>
      <c r="M467" s="4">
        <v>1.5</v>
      </c>
      <c r="N467" s="14">
        <v>3.3704078193461412E-2</v>
      </c>
      <c r="O467" s="4">
        <v>0.50556117290192115</v>
      </c>
    </row>
    <row r="468" spans="1:15" x14ac:dyDescent="0.35">
      <c r="A468" s="5">
        <v>950969</v>
      </c>
      <c r="B468" s="5">
        <v>936</v>
      </c>
      <c r="C468" s="5">
        <v>123588</v>
      </c>
      <c r="D468" s="1" t="s">
        <v>15</v>
      </c>
      <c r="E468" s="1" t="s">
        <v>12</v>
      </c>
      <c r="F468" s="5">
        <v>36</v>
      </c>
      <c r="G468" s="5">
        <v>255</v>
      </c>
      <c r="H468" s="5">
        <v>0</v>
      </c>
      <c r="I468" s="1">
        <v>0</v>
      </c>
      <c r="J468" s="5">
        <v>1</v>
      </c>
      <c r="K468" s="5">
        <v>0</v>
      </c>
      <c r="L468" s="1">
        <v>0</v>
      </c>
      <c r="M468" s="1">
        <v>0</v>
      </c>
      <c r="N468" s="14">
        <v>0</v>
      </c>
      <c r="O468" s="1">
        <v>0</v>
      </c>
    </row>
    <row r="469" spans="1:15" x14ac:dyDescent="0.35">
      <c r="A469" s="5">
        <v>951021</v>
      </c>
      <c r="B469" s="5">
        <v>936</v>
      </c>
      <c r="C469" s="5">
        <v>123597</v>
      </c>
      <c r="D469" s="1" t="s">
        <v>11</v>
      </c>
      <c r="E469" s="1" t="s">
        <v>16</v>
      </c>
      <c r="F469" s="5">
        <v>7</v>
      </c>
      <c r="G469" s="5">
        <v>457</v>
      </c>
      <c r="H469" s="5">
        <v>0</v>
      </c>
      <c r="I469" s="1">
        <v>0</v>
      </c>
      <c r="J469" s="5">
        <v>1</v>
      </c>
      <c r="K469" s="5">
        <v>1</v>
      </c>
      <c r="L469" s="1">
        <v>0</v>
      </c>
      <c r="M469" s="1">
        <v>0</v>
      </c>
      <c r="N469" s="14">
        <v>0</v>
      </c>
      <c r="O469" s="1">
        <v>0</v>
      </c>
    </row>
    <row r="470" spans="1:15" x14ac:dyDescent="0.35">
      <c r="A470" s="5">
        <v>951033</v>
      </c>
      <c r="B470" s="5">
        <v>936</v>
      </c>
      <c r="C470" s="5">
        <v>123599</v>
      </c>
      <c r="D470" s="1" t="s">
        <v>11</v>
      </c>
      <c r="E470" s="1" t="s">
        <v>16</v>
      </c>
      <c r="F470" s="5">
        <v>10</v>
      </c>
      <c r="G470" s="5">
        <v>5517</v>
      </c>
      <c r="H470" s="5">
        <v>1</v>
      </c>
      <c r="I470" s="4">
        <v>1.230000019</v>
      </c>
      <c r="J470" s="5">
        <v>1</v>
      </c>
      <c r="K470" s="5">
        <v>0</v>
      </c>
      <c r="L470" s="1">
        <v>0</v>
      </c>
      <c r="M470" s="1">
        <v>0</v>
      </c>
      <c r="N470" s="14">
        <v>1.8125793003443903E-2</v>
      </c>
      <c r="O470" s="4">
        <v>0.22294725738626064</v>
      </c>
    </row>
    <row r="471" spans="1:15" x14ac:dyDescent="0.35">
      <c r="A471" s="5">
        <v>951035</v>
      </c>
      <c r="B471" s="5">
        <v>936</v>
      </c>
      <c r="C471" s="5">
        <v>123599</v>
      </c>
      <c r="D471" s="1" t="s">
        <v>11</v>
      </c>
      <c r="E471" s="1" t="s">
        <v>16</v>
      </c>
      <c r="F471" s="5">
        <v>10</v>
      </c>
      <c r="G471" s="5">
        <v>1539</v>
      </c>
      <c r="H471" s="5">
        <v>0</v>
      </c>
      <c r="I471" s="1">
        <v>0</v>
      </c>
      <c r="J471" s="5">
        <v>1</v>
      </c>
      <c r="K471" s="5">
        <v>1</v>
      </c>
      <c r="L471" s="1">
        <v>0</v>
      </c>
      <c r="M471" s="1">
        <v>0</v>
      </c>
      <c r="N471" s="14">
        <v>0</v>
      </c>
      <c r="O471" s="1">
        <v>0</v>
      </c>
    </row>
    <row r="472" spans="1:15" x14ac:dyDescent="0.35">
      <c r="A472" s="5">
        <v>951043</v>
      </c>
      <c r="B472" s="5">
        <v>936</v>
      </c>
      <c r="C472" s="5">
        <v>123601</v>
      </c>
      <c r="D472" s="1" t="s">
        <v>11</v>
      </c>
      <c r="E472" s="1" t="s">
        <v>16</v>
      </c>
      <c r="F472" s="5">
        <v>16</v>
      </c>
      <c r="G472" s="5">
        <v>3189</v>
      </c>
      <c r="H472" s="5">
        <v>0</v>
      </c>
      <c r="I472" s="1">
        <v>0</v>
      </c>
      <c r="J472" s="5">
        <v>1</v>
      </c>
      <c r="K472" s="5">
        <v>0</v>
      </c>
      <c r="L472" s="1">
        <v>0</v>
      </c>
      <c r="M472" s="1">
        <v>0</v>
      </c>
      <c r="N472" s="14">
        <v>0</v>
      </c>
      <c r="O472" s="1">
        <v>0</v>
      </c>
    </row>
    <row r="473" spans="1:15" x14ac:dyDescent="0.35">
      <c r="A473" s="5">
        <v>951045</v>
      </c>
      <c r="B473" s="5">
        <v>936</v>
      </c>
      <c r="C473" s="5">
        <v>123601</v>
      </c>
      <c r="D473" s="1" t="s">
        <v>11</v>
      </c>
      <c r="E473" s="1" t="s">
        <v>16</v>
      </c>
      <c r="F473" s="5">
        <v>16</v>
      </c>
      <c r="G473" s="5">
        <v>3348</v>
      </c>
      <c r="H473" s="5">
        <v>0</v>
      </c>
      <c r="I473" s="1">
        <v>0</v>
      </c>
      <c r="J473" s="5">
        <v>1</v>
      </c>
      <c r="K473" s="5">
        <v>0</v>
      </c>
      <c r="L473" s="1">
        <v>0</v>
      </c>
      <c r="M473" s="1">
        <v>0</v>
      </c>
      <c r="N473" s="14">
        <v>0</v>
      </c>
      <c r="O473" s="1">
        <v>0</v>
      </c>
    </row>
    <row r="474" spans="1:15" x14ac:dyDescent="0.35">
      <c r="A474" s="5">
        <v>951046</v>
      </c>
      <c r="B474" s="5">
        <v>936</v>
      </c>
      <c r="C474" s="5">
        <v>123601</v>
      </c>
      <c r="D474" s="1" t="s">
        <v>11</v>
      </c>
      <c r="E474" s="1" t="s">
        <v>16</v>
      </c>
      <c r="F474" s="5">
        <v>16</v>
      </c>
      <c r="G474" s="5">
        <v>20050</v>
      </c>
      <c r="H474" s="5">
        <v>4</v>
      </c>
      <c r="I474" s="4">
        <v>4.6599998469999999</v>
      </c>
      <c r="J474" s="5">
        <v>4</v>
      </c>
      <c r="K474" s="5">
        <v>1</v>
      </c>
      <c r="L474" s="1">
        <v>25</v>
      </c>
      <c r="M474" s="4">
        <v>4.6599998469999999</v>
      </c>
      <c r="N474" s="14">
        <v>1.9950124688279305E-2</v>
      </c>
      <c r="O474" s="4">
        <v>0.23241894498753118</v>
      </c>
    </row>
    <row r="475" spans="1:15" x14ac:dyDescent="0.35">
      <c r="A475" s="5">
        <v>951102</v>
      </c>
      <c r="B475" s="5">
        <v>936</v>
      </c>
      <c r="C475" s="5">
        <v>123611</v>
      </c>
      <c r="D475" s="1" t="s">
        <v>15</v>
      </c>
      <c r="E475" s="1" t="s">
        <v>12</v>
      </c>
      <c r="F475" s="5">
        <v>16</v>
      </c>
      <c r="G475" s="5">
        <v>2254</v>
      </c>
      <c r="H475" s="5">
        <v>0</v>
      </c>
      <c r="I475" s="1">
        <v>0</v>
      </c>
      <c r="J475" s="5">
        <v>1</v>
      </c>
      <c r="K475" s="5">
        <v>0</v>
      </c>
      <c r="L475" s="1">
        <v>0</v>
      </c>
      <c r="M475" s="1">
        <v>0</v>
      </c>
      <c r="N475" s="14">
        <v>0</v>
      </c>
      <c r="O475" s="1">
        <v>0</v>
      </c>
    </row>
    <row r="476" spans="1:15" x14ac:dyDescent="0.35">
      <c r="A476" s="5">
        <v>951105</v>
      </c>
      <c r="B476" s="5">
        <v>936</v>
      </c>
      <c r="C476" s="5">
        <v>123611</v>
      </c>
      <c r="D476" s="1" t="s">
        <v>15</v>
      </c>
      <c r="E476" s="1" t="s">
        <v>12</v>
      </c>
      <c r="F476" s="5">
        <v>16</v>
      </c>
      <c r="G476" s="5">
        <v>5894</v>
      </c>
      <c r="H476" s="5">
        <v>1</v>
      </c>
      <c r="I476" s="4">
        <v>1.539999962</v>
      </c>
      <c r="J476" s="5">
        <v>1</v>
      </c>
      <c r="K476" s="5">
        <v>1</v>
      </c>
      <c r="L476" s="1">
        <v>100</v>
      </c>
      <c r="M476" s="4">
        <v>1.539999962</v>
      </c>
      <c r="N476" s="14">
        <v>1.6966406515100101E-2</v>
      </c>
      <c r="O476" s="4">
        <v>0.26128265388530714</v>
      </c>
    </row>
    <row r="477" spans="1:15" x14ac:dyDescent="0.35">
      <c r="A477" s="5">
        <v>951133</v>
      </c>
      <c r="B477" s="5">
        <v>936</v>
      </c>
      <c r="C477" s="5">
        <v>123616</v>
      </c>
      <c r="D477" s="1" t="s">
        <v>13</v>
      </c>
      <c r="E477" s="1" t="s">
        <v>12</v>
      </c>
      <c r="F477" s="5">
        <v>16</v>
      </c>
      <c r="G477" s="5">
        <v>9948</v>
      </c>
      <c r="H477" s="5">
        <v>2</v>
      </c>
      <c r="I477" s="4">
        <v>2.7200000289999999</v>
      </c>
      <c r="J477" s="5">
        <v>2</v>
      </c>
      <c r="K477" s="5">
        <v>0</v>
      </c>
      <c r="L477" s="1">
        <v>0</v>
      </c>
      <c r="M477" s="1">
        <v>0</v>
      </c>
      <c r="N477" s="14">
        <v>2.0104543626859671E-2</v>
      </c>
      <c r="O477" s="4">
        <v>0.27342179624045032</v>
      </c>
    </row>
    <row r="478" spans="1:15" x14ac:dyDescent="0.35">
      <c r="A478" s="5">
        <v>951202</v>
      </c>
      <c r="B478" s="5">
        <v>936</v>
      </c>
      <c r="C478" s="5">
        <v>123627</v>
      </c>
      <c r="D478" s="1" t="s">
        <v>15</v>
      </c>
      <c r="E478" s="1" t="s">
        <v>16</v>
      </c>
      <c r="F478" s="5">
        <v>26</v>
      </c>
      <c r="G478" s="5">
        <v>5307</v>
      </c>
      <c r="H478" s="5">
        <v>3</v>
      </c>
      <c r="I478" s="4">
        <v>4.2899999619999996</v>
      </c>
      <c r="J478" s="5">
        <v>2</v>
      </c>
      <c r="K478" s="5">
        <v>1</v>
      </c>
      <c r="L478" s="4">
        <v>33.333333333333329</v>
      </c>
      <c r="M478" s="4">
        <v>4.2899999619999996</v>
      </c>
      <c r="N478" s="14">
        <v>5.652911249293386E-2</v>
      </c>
      <c r="O478" s="4">
        <v>0.80836630148859989</v>
      </c>
    </row>
    <row r="479" spans="1:15" x14ac:dyDescent="0.35">
      <c r="A479" s="5">
        <v>951225</v>
      </c>
      <c r="B479" s="5">
        <v>936</v>
      </c>
      <c r="C479" s="5">
        <v>123631</v>
      </c>
      <c r="D479" s="1" t="s">
        <v>13</v>
      </c>
      <c r="E479" s="1" t="s">
        <v>16</v>
      </c>
      <c r="F479" s="5">
        <v>22</v>
      </c>
      <c r="G479" s="5">
        <v>4621</v>
      </c>
      <c r="H479" s="5">
        <v>2</v>
      </c>
      <c r="I479" s="4">
        <v>3.25</v>
      </c>
      <c r="J479" s="5">
        <v>1</v>
      </c>
      <c r="K479" s="5">
        <v>1</v>
      </c>
      <c r="L479" s="1">
        <v>50</v>
      </c>
      <c r="M479" s="4">
        <v>3.25</v>
      </c>
      <c r="N479" s="14">
        <v>4.3280675178532783E-2</v>
      </c>
      <c r="O479" s="4">
        <v>0.70331097165115775</v>
      </c>
    </row>
    <row r="480" spans="1:15" x14ac:dyDescent="0.35">
      <c r="A480" s="5">
        <v>951270</v>
      </c>
      <c r="B480" s="5">
        <v>936</v>
      </c>
      <c r="C480" s="5">
        <v>123639</v>
      </c>
      <c r="D480" s="1" t="s">
        <v>13</v>
      </c>
      <c r="E480" s="1" t="s">
        <v>16</v>
      </c>
      <c r="F480" s="5">
        <v>18</v>
      </c>
      <c r="G480" s="5">
        <v>784</v>
      </c>
      <c r="H480" s="5">
        <v>0</v>
      </c>
      <c r="I480" s="1">
        <v>0</v>
      </c>
      <c r="J480" s="5">
        <v>1</v>
      </c>
      <c r="K480" s="5">
        <v>1</v>
      </c>
      <c r="L480" s="1">
        <v>0</v>
      </c>
      <c r="M480" s="1">
        <v>0</v>
      </c>
      <c r="N480" s="14">
        <v>0</v>
      </c>
      <c r="O480" s="1">
        <v>0</v>
      </c>
    </row>
    <row r="481" spans="1:15" x14ac:dyDescent="0.35">
      <c r="A481" s="5">
        <v>951282</v>
      </c>
      <c r="B481" s="5">
        <v>936</v>
      </c>
      <c r="C481" s="5">
        <v>123641</v>
      </c>
      <c r="D481" s="1" t="s">
        <v>13</v>
      </c>
      <c r="E481" s="1" t="s">
        <v>16</v>
      </c>
      <c r="F481" s="5">
        <v>16</v>
      </c>
      <c r="G481" s="5">
        <v>5775</v>
      </c>
      <c r="H481" s="5">
        <v>1</v>
      </c>
      <c r="I481" s="4">
        <v>1.5800000430000001</v>
      </c>
      <c r="J481" s="5">
        <v>1</v>
      </c>
      <c r="K481" s="5">
        <v>1</v>
      </c>
      <c r="L481" s="1">
        <v>100</v>
      </c>
      <c r="M481" s="4">
        <v>1.5800000430000001</v>
      </c>
      <c r="N481" s="14">
        <v>1.7316017316017316E-2</v>
      </c>
      <c r="O481" s="4">
        <v>0.27359308103896107</v>
      </c>
    </row>
    <row r="482" spans="1:15" x14ac:dyDescent="0.35">
      <c r="A482" s="5">
        <v>951285</v>
      </c>
      <c r="B482" s="5">
        <v>936</v>
      </c>
      <c r="C482" s="5">
        <v>123641</v>
      </c>
      <c r="D482" s="1" t="s">
        <v>13</v>
      </c>
      <c r="E482" s="1" t="s">
        <v>16</v>
      </c>
      <c r="F482" s="5">
        <v>16</v>
      </c>
      <c r="G482" s="5">
        <v>9297</v>
      </c>
      <c r="H482" s="5">
        <v>2</v>
      </c>
      <c r="I482" s="4">
        <v>2.619999886</v>
      </c>
      <c r="J482" s="5">
        <v>2</v>
      </c>
      <c r="K482" s="5">
        <v>1</v>
      </c>
      <c r="L482" s="1">
        <v>50</v>
      </c>
      <c r="M482" s="4">
        <v>2.619999886</v>
      </c>
      <c r="N482" s="14">
        <v>2.1512315800795954E-2</v>
      </c>
      <c r="O482" s="4">
        <v>0.28181132472840703</v>
      </c>
    </row>
    <row r="483" spans="1:15" x14ac:dyDescent="0.35">
      <c r="A483" s="5">
        <v>951294</v>
      </c>
      <c r="B483" s="5">
        <v>936</v>
      </c>
      <c r="C483" s="5">
        <v>123643</v>
      </c>
      <c r="D483" s="1" t="s">
        <v>13</v>
      </c>
      <c r="E483" s="1" t="s">
        <v>16</v>
      </c>
      <c r="F483" s="5">
        <v>15</v>
      </c>
      <c r="G483" s="5">
        <v>699</v>
      </c>
      <c r="H483" s="5">
        <v>0</v>
      </c>
      <c r="I483" s="1">
        <v>0</v>
      </c>
      <c r="J483" s="5">
        <v>1</v>
      </c>
      <c r="K483" s="5">
        <v>0</v>
      </c>
      <c r="L483" s="1">
        <v>0</v>
      </c>
      <c r="M483" s="1">
        <v>0</v>
      </c>
      <c r="N483" s="14">
        <v>0</v>
      </c>
      <c r="O483" s="1">
        <v>0</v>
      </c>
    </row>
    <row r="484" spans="1:15" x14ac:dyDescent="0.35">
      <c r="A484" s="5">
        <v>951305</v>
      </c>
      <c r="B484" s="5">
        <v>936</v>
      </c>
      <c r="C484" s="5">
        <v>123644</v>
      </c>
      <c r="D484" s="1" t="s">
        <v>13</v>
      </c>
      <c r="E484" s="1" t="s">
        <v>16</v>
      </c>
      <c r="F484" s="5">
        <v>10</v>
      </c>
      <c r="G484" s="5">
        <v>1104</v>
      </c>
      <c r="H484" s="5">
        <v>0</v>
      </c>
      <c r="I484" s="1">
        <v>0</v>
      </c>
      <c r="J484" s="5">
        <v>1</v>
      </c>
      <c r="K484" s="5">
        <v>0</v>
      </c>
      <c r="L484" s="1">
        <v>0</v>
      </c>
      <c r="M484" s="1">
        <v>0</v>
      </c>
      <c r="N484" s="14">
        <v>0</v>
      </c>
      <c r="O484" s="1">
        <v>0</v>
      </c>
    </row>
    <row r="485" spans="1:15" x14ac:dyDescent="0.35">
      <c r="A485" s="5">
        <v>951334</v>
      </c>
      <c r="B485" s="5">
        <v>936</v>
      </c>
      <c r="C485" s="5">
        <v>123649</v>
      </c>
      <c r="D485" s="1" t="s">
        <v>11</v>
      </c>
      <c r="E485" s="1" t="s">
        <v>16</v>
      </c>
      <c r="F485" s="5">
        <v>64</v>
      </c>
      <c r="G485" s="5">
        <v>3717</v>
      </c>
      <c r="H485" s="5">
        <v>1</v>
      </c>
      <c r="I485" s="4">
        <v>1.539999962</v>
      </c>
      <c r="J485" s="5">
        <v>1</v>
      </c>
      <c r="K485" s="5">
        <v>0</v>
      </c>
      <c r="L485" s="1">
        <v>0</v>
      </c>
      <c r="M485" s="1">
        <v>0</v>
      </c>
      <c r="N485" s="14">
        <v>2.6903416733925208E-2</v>
      </c>
      <c r="O485" s="4">
        <v>0.41431260747914983</v>
      </c>
    </row>
    <row r="486" spans="1:15" x14ac:dyDescent="0.35">
      <c r="A486" s="5">
        <v>951391</v>
      </c>
      <c r="B486" s="5">
        <v>936</v>
      </c>
      <c r="C486" s="5">
        <v>123659</v>
      </c>
      <c r="D486" s="1" t="s">
        <v>11</v>
      </c>
      <c r="E486" s="1" t="s">
        <v>16</v>
      </c>
      <c r="F486" s="5">
        <v>28</v>
      </c>
      <c r="G486" s="5">
        <v>2879</v>
      </c>
      <c r="H486" s="5">
        <v>1</v>
      </c>
      <c r="I486" s="4">
        <v>1.5900000329999999</v>
      </c>
      <c r="J486" s="5">
        <v>2</v>
      </c>
      <c r="K486" s="5">
        <v>2</v>
      </c>
      <c r="L486" s="1">
        <v>200</v>
      </c>
      <c r="M486" s="4">
        <v>0.79500001649999996</v>
      </c>
      <c r="N486" s="14">
        <v>3.473428273706148E-2</v>
      </c>
      <c r="O486" s="4">
        <v>0.55227510698159077</v>
      </c>
    </row>
    <row r="487" spans="1:15" x14ac:dyDescent="0.35">
      <c r="A487" s="5">
        <v>951392</v>
      </c>
      <c r="B487" s="5">
        <v>936</v>
      </c>
      <c r="C487" s="5">
        <v>123659</v>
      </c>
      <c r="D487" s="1" t="s">
        <v>11</v>
      </c>
      <c r="E487" s="1" t="s">
        <v>16</v>
      </c>
      <c r="F487" s="5">
        <v>28</v>
      </c>
      <c r="G487" s="5">
        <v>2749</v>
      </c>
      <c r="H487" s="5">
        <v>1</v>
      </c>
      <c r="I487" s="4">
        <v>1.3899999860000001</v>
      </c>
      <c r="J487" s="5">
        <v>1</v>
      </c>
      <c r="K487" s="5">
        <v>0</v>
      </c>
      <c r="L487" s="1">
        <v>0</v>
      </c>
      <c r="M487" s="1">
        <v>0</v>
      </c>
      <c r="N487" s="14">
        <v>3.6376864314296105E-2</v>
      </c>
      <c r="O487" s="4">
        <v>0.5056384088759549</v>
      </c>
    </row>
    <row r="488" spans="1:15" x14ac:dyDescent="0.35">
      <c r="A488" s="5">
        <v>951400</v>
      </c>
      <c r="B488" s="5">
        <v>936</v>
      </c>
      <c r="C488" s="5">
        <v>123660</v>
      </c>
      <c r="D488" s="1" t="s">
        <v>15</v>
      </c>
      <c r="E488" s="1" t="s">
        <v>16</v>
      </c>
      <c r="F488" s="5">
        <v>10</v>
      </c>
      <c r="G488" s="5">
        <v>24028</v>
      </c>
      <c r="H488" s="5">
        <v>9</v>
      </c>
      <c r="I488" s="4">
        <v>12.39000034</v>
      </c>
      <c r="J488" s="5">
        <v>2</v>
      </c>
      <c r="K488" s="5">
        <v>0</v>
      </c>
      <c r="L488" s="1">
        <v>0</v>
      </c>
      <c r="M488" s="1">
        <v>0</v>
      </c>
      <c r="N488" s="14">
        <v>3.7456300982187447E-2</v>
      </c>
      <c r="O488" s="4">
        <v>0.51564842433827207</v>
      </c>
    </row>
    <row r="489" spans="1:15" x14ac:dyDescent="0.35">
      <c r="A489" s="5">
        <v>951402</v>
      </c>
      <c r="B489" s="5">
        <v>936</v>
      </c>
      <c r="C489" s="5">
        <v>123661</v>
      </c>
      <c r="D489" s="1" t="s">
        <v>11</v>
      </c>
      <c r="E489" s="1" t="s">
        <v>16</v>
      </c>
      <c r="F489" s="5">
        <v>29</v>
      </c>
      <c r="G489" s="5">
        <v>1118</v>
      </c>
      <c r="H489" s="5">
        <v>0</v>
      </c>
      <c r="I489" s="1">
        <v>0</v>
      </c>
      <c r="J489" s="5">
        <v>1</v>
      </c>
      <c r="K489" s="5">
        <v>1</v>
      </c>
      <c r="L489" s="1">
        <v>0</v>
      </c>
      <c r="M489" s="1">
        <v>0</v>
      </c>
      <c r="N489" s="14">
        <v>0</v>
      </c>
      <c r="O489" s="1">
        <v>0</v>
      </c>
    </row>
    <row r="490" spans="1:15" x14ac:dyDescent="0.35">
      <c r="A490" s="5">
        <v>951413</v>
      </c>
      <c r="B490" s="5">
        <v>936</v>
      </c>
      <c r="C490" s="5">
        <v>123662</v>
      </c>
      <c r="D490" s="1" t="s">
        <v>11</v>
      </c>
      <c r="E490" s="1" t="s">
        <v>16</v>
      </c>
      <c r="F490" s="5">
        <v>26</v>
      </c>
      <c r="G490" s="5">
        <v>1083</v>
      </c>
      <c r="H490" s="5">
        <v>0</v>
      </c>
      <c r="I490" s="1">
        <v>0</v>
      </c>
      <c r="J490" s="5">
        <v>2</v>
      </c>
      <c r="K490" s="5">
        <v>1</v>
      </c>
      <c r="L490" s="1">
        <v>0</v>
      </c>
      <c r="M490" s="1">
        <v>0</v>
      </c>
      <c r="N490" s="14">
        <v>0</v>
      </c>
      <c r="O490" s="1">
        <v>0</v>
      </c>
    </row>
    <row r="491" spans="1:15" x14ac:dyDescent="0.35">
      <c r="A491" s="5">
        <v>951420</v>
      </c>
      <c r="B491" s="5">
        <v>936</v>
      </c>
      <c r="C491" s="5">
        <v>123664</v>
      </c>
      <c r="D491" s="1" t="s">
        <v>11</v>
      </c>
      <c r="E491" s="1" t="s">
        <v>16</v>
      </c>
      <c r="F491" s="5">
        <v>27</v>
      </c>
      <c r="G491" s="5">
        <v>843</v>
      </c>
      <c r="H491" s="5">
        <v>0</v>
      </c>
      <c r="I491" s="1">
        <v>0</v>
      </c>
      <c r="J491" s="5">
        <v>1</v>
      </c>
      <c r="K491" s="5">
        <v>0</v>
      </c>
      <c r="L491" s="1">
        <v>0</v>
      </c>
      <c r="M491" s="1">
        <v>0</v>
      </c>
      <c r="N491" s="14">
        <v>0</v>
      </c>
      <c r="O491" s="1">
        <v>0</v>
      </c>
    </row>
    <row r="492" spans="1:15" x14ac:dyDescent="0.35">
      <c r="A492" s="5">
        <v>951444</v>
      </c>
      <c r="B492" s="5">
        <v>936</v>
      </c>
      <c r="C492" s="5">
        <v>123668</v>
      </c>
      <c r="D492" s="1" t="s">
        <v>11</v>
      </c>
      <c r="E492" s="1" t="s">
        <v>16</v>
      </c>
      <c r="F492" s="5">
        <v>25</v>
      </c>
      <c r="G492" s="5">
        <v>2983</v>
      </c>
      <c r="H492" s="5">
        <v>1</v>
      </c>
      <c r="I492" s="4">
        <v>0.97000002900000004</v>
      </c>
      <c r="J492" s="5">
        <v>1</v>
      </c>
      <c r="K492" s="5">
        <v>0</v>
      </c>
      <c r="L492" s="1">
        <v>0</v>
      </c>
      <c r="M492" s="1">
        <v>0</v>
      </c>
      <c r="N492" s="14">
        <v>3.3523298692591352E-2</v>
      </c>
      <c r="O492" s="4">
        <v>0.32517600703989274</v>
      </c>
    </row>
    <row r="493" spans="1:15" x14ac:dyDescent="0.35">
      <c r="A493" s="5">
        <v>951448</v>
      </c>
      <c r="B493" s="5">
        <v>936</v>
      </c>
      <c r="C493" s="5">
        <v>123668</v>
      </c>
      <c r="D493" s="1" t="s">
        <v>11</v>
      </c>
      <c r="E493" s="1" t="s">
        <v>16</v>
      </c>
      <c r="F493" s="5">
        <v>25</v>
      </c>
      <c r="G493" s="5">
        <v>696</v>
      </c>
      <c r="H493" s="5">
        <v>0</v>
      </c>
      <c r="I493" s="1">
        <v>0</v>
      </c>
      <c r="J493" s="5">
        <v>1</v>
      </c>
      <c r="K493" s="5">
        <v>0</v>
      </c>
      <c r="L493" s="1">
        <v>0</v>
      </c>
      <c r="M493" s="1">
        <v>0</v>
      </c>
      <c r="N493" s="14">
        <v>0</v>
      </c>
      <c r="O493" s="1">
        <v>0</v>
      </c>
    </row>
    <row r="494" spans="1:15" x14ac:dyDescent="0.35">
      <c r="A494" s="5">
        <v>951462</v>
      </c>
      <c r="B494" s="5">
        <v>936</v>
      </c>
      <c r="C494" s="5">
        <v>123671</v>
      </c>
      <c r="D494" s="1" t="s">
        <v>15</v>
      </c>
      <c r="E494" s="1" t="s">
        <v>16</v>
      </c>
      <c r="F494" s="5">
        <v>16</v>
      </c>
      <c r="G494" s="5">
        <v>7589</v>
      </c>
      <c r="H494" s="5">
        <v>2</v>
      </c>
      <c r="I494" s="4">
        <v>3.1500000950000002</v>
      </c>
      <c r="J494" s="5">
        <v>1</v>
      </c>
      <c r="K494" s="5">
        <v>1</v>
      </c>
      <c r="L494" s="1">
        <v>50</v>
      </c>
      <c r="M494" s="4">
        <v>3.1500000950000002</v>
      </c>
      <c r="N494" s="14">
        <v>2.635393332454869E-2</v>
      </c>
      <c r="O494" s="4">
        <v>0.4150744623797602</v>
      </c>
    </row>
    <row r="495" spans="1:15" x14ac:dyDescent="0.35">
      <c r="A495" s="5">
        <v>951464</v>
      </c>
      <c r="B495" s="5">
        <v>936</v>
      </c>
      <c r="C495" s="5">
        <v>123671</v>
      </c>
      <c r="D495" s="1" t="s">
        <v>15</v>
      </c>
      <c r="E495" s="1" t="s">
        <v>16</v>
      </c>
      <c r="F495" s="5">
        <v>16</v>
      </c>
      <c r="G495" s="5">
        <v>20997</v>
      </c>
      <c r="H495" s="5">
        <v>10</v>
      </c>
      <c r="I495" s="4">
        <v>11.94999981</v>
      </c>
      <c r="J495" s="5">
        <v>1</v>
      </c>
      <c r="K495" s="5">
        <v>0</v>
      </c>
      <c r="L495" s="1">
        <v>0</v>
      </c>
      <c r="M495" s="1">
        <v>0</v>
      </c>
      <c r="N495" s="14">
        <v>4.7625851312092203E-2</v>
      </c>
      <c r="O495" s="4">
        <v>0.56912891413059008</v>
      </c>
    </row>
    <row r="496" spans="1:15" x14ac:dyDescent="0.35">
      <c r="A496" s="5">
        <v>951465</v>
      </c>
      <c r="B496" s="5">
        <v>936</v>
      </c>
      <c r="C496" s="5">
        <v>123671</v>
      </c>
      <c r="D496" s="1" t="s">
        <v>15</v>
      </c>
      <c r="E496" s="1" t="s">
        <v>16</v>
      </c>
      <c r="F496" s="5">
        <v>16</v>
      </c>
      <c r="G496" s="5">
        <v>4617</v>
      </c>
      <c r="H496" s="5">
        <v>1</v>
      </c>
      <c r="I496" s="4">
        <v>1.3600000139999999</v>
      </c>
      <c r="J496" s="5">
        <v>1</v>
      </c>
      <c r="K496" s="5">
        <v>0</v>
      </c>
      <c r="L496" s="1">
        <v>0</v>
      </c>
      <c r="M496" s="1">
        <v>0</v>
      </c>
      <c r="N496" s="14">
        <v>2.1659085986571368E-2</v>
      </c>
      <c r="O496" s="4">
        <v>0.2945635724496426</v>
      </c>
    </row>
    <row r="497" spans="1:15" x14ac:dyDescent="0.35">
      <c r="A497" s="5">
        <v>951498</v>
      </c>
      <c r="B497" s="5">
        <v>936</v>
      </c>
      <c r="C497" s="5">
        <v>123677</v>
      </c>
      <c r="D497" s="1" t="s">
        <v>15</v>
      </c>
      <c r="E497" s="1" t="s">
        <v>16</v>
      </c>
      <c r="F497" s="5">
        <v>20</v>
      </c>
      <c r="G497" s="5">
        <v>259</v>
      </c>
      <c r="H497" s="5">
        <v>0</v>
      </c>
      <c r="I497" s="1">
        <v>0</v>
      </c>
      <c r="J497" s="5">
        <v>1</v>
      </c>
      <c r="K497" s="5">
        <v>0</v>
      </c>
      <c r="L497" s="1">
        <v>0</v>
      </c>
      <c r="M497" s="1">
        <v>0</v>
      </c>
      <c r="N497" s="14">
        <v>0</v>
      </c>
      <c r="O497" s="1">
        <v>0</v>
      </c>
    </row>
    <row r="498" spans="1:15" x14ac:dyDescent="0.35">
      <c r="A498" s="5">
        <v>951508</v>
      </c>
      <c r="B498" s="5">
        <v>936</v>
      </c>
      <c r="C498" s="5">
        <v>123678</v>
      </c>
      <c r="D498" s="1" t="s">
        <v>11</v>
      </c>
      <c r="E498" s="1" t="s">
        <v>16</v>
      </c>
      <c r="F498" s="5">
        <v>18</v>
      </c>
      <c r="G498" s="5">
        <v>1134</v>
      </c>
      <c r="H498" s="5">
        <v>0</v>
      </c>
      <c r="I498" s="1">
        <v>0</v>
      </c>
      <c r="J498" s="5">
        <v>1</v>
      </c>
      <c r="K498" s="5">
        <v>0</v>
      </c>
      <c r="L498" s="1">
        <v>0</v>
      </c>
      <c r="M498" s="1">
        <v>0</v>
      </c>
      <c r="N498" s="14">
        <v>0</v>
      </c>
      <c r="O498" s="1">
        <v>0</v>
      </c>
    </row>
    <row r="499" spans="1:15" x14ac:dyDescent="0.35">
      <c r="A499" s="5">
        <v>951542</v>
      </c>
      <c r="B499" s="5">
        <v>936</v>
      </c>
      <c r="C499" s="5">
        <v>123684</v>
      </c>
      <c r="D499" s="1" t="s">
        <v>14</v>
      </c>
      <c r="E499" s="1" t="s">
        <v>16</v>
      </c>
      <c r="F499" s="5">
        <v>27</v>
      </c>
      <c r="G499" s="5">
        <v>357</v>
      </c>
      <c r="H499" s="5">
        <v>0</v>
      </c>
      <c r="I499" s="1">
        <v>0</v>
      </c>
      <c r="J499" s="5">
        <v>1</v>
      </c>
      <c r="K499" s="5">
        <v>0</v>
      </c>
      <c r="L499" s="1">
        <v>0</v>
      </c>
      <c r="M499" s="1">
        <v>0</v>
      </c>
      <c r="N499" s="14">
        <v>0</v>
      </c>
      <c r="O499" s="1">
        <v>0</v>
      </c>
    </row>
    <row r="500" spans="1:15" x14ac:dyDescent="0.35">
      <c r="A500" s="5">
        <v>951607</v>
      </c>
      <c r="B500" s="5">
        <v>936</v>
      </c>
      <c r="C500" s="5">
        <v>123695</v>
      </c>
      <c r="D500" s="1" t="s">
        <v>14</v>
      </c>
      <c r="E500" s="1" t="s">
        <v>16</v>
      </c>
      <c r="F500" s="5">
        <v>10</v>
      </c>
      <c r="G500" s="5">
        <v>848</v>
      </c>
      <c r="H500" s="5">
        <v>0</v>
      </c>
      <c r="I500" s="1">
        <v>0</v>
      </c>
      <c r="J500" s="5">
        <v>1</v>
      </c>
      <c r="K500" s="5">
        <v>1</v>
      </c>
      <c r="L500" s="1">
        <v>0</v>
      </c>
      <c r="M500" s="1">
        <v>0</v>
      </c>
      <c r="N500" s="14">
        <v>0</v>
      </c>
      <c r="O500" s="1">
        <v>0</v>
      </c>
    </row>
    <row r="501" spans="1:15" x14ac:dyDescent="0.35">
      <c r="A501" s="5">
        <v>951608</v>
      </c>
      <c r="B501" s="5">
        <v>936</v>
      </c>
      <c r="C501" s="5">
        <v>123695</v>
      </c>
      <c r="D501" s="1" t="s">
        <v>14</v>
      </c>
      <c r="E501" s="1" t="s">
        <v>16</v>
      </c>
      <c r="F501" s="5">
        <v>10</v>
      </c>
      <c r="G501" s="5">
        <v>3149</v>
      </c>
      <c r="H501" s="5">
        <v>1</v>
      </c>
      <c r="I501" s="4">
        <v>1.480000019</v>
      </c>
      <c r="J501" s="5">
        <v>1</v>
      </c>
      <c r="K501" s="5">
        <v>0</v>
      </c>
      <c r="L501" s="1">
        <v>0</v>
      </c>
      <c r="M501" s="1">
        <v>0</v>
      </c>
      <c r="N501" s="14">
        <v>3.1756113051762465E-2</v>
      </c>
      <c r="O501" s="4">
        <v>0.46999047919974596</v>
      </c>
    </row>
    <row r="502" spans="1:15" x14ac:dyDescent="0.35">
      <c r="A502" s="5">
        <v>951641</v>
      </c>
      <c r="B502" s="5">
        <v>936</v>
      </c>
      <c r="C502" s="5">
        <v>123700</v>
      </c>
      <c r="D502" s="1" t="s">
        <v>14</v>
      </c>
      <c r="E502" s="1" t="s">
        <v>16</v>
      </c>
      <c r="F502" s="5">
        <v>2</v>
      </c>
      <c r="G502" s="5">
        <v>87</v>
      </c>
      <c r="H502" s="5">
        <v>0</v>
      </c>
      <c r="I502" s="1">
        <v>0</v>
      </c>
      <c r="J502" s="5">
        <v>1</v>
      </c>
      <c r="K502" s="5">
        <v>1</v>
      </c>
      <c r="L502" s="1">
        <v>0</v>
      </c>
      <c r="M502" s="1">
        <v>0</v>
      </c>
      <c r="N502" s="14">
        <v>0</v>
      </c>
      <c r="O502" s="1">
        <v>0</v>
      </c>
    </row>
    <row r="503" spans="1:15" x14ac:dyDescent="0.35">
      <c r="A503" s="5">
        <v>951677</v>
      </c>
      <c r="B503" s="5">
        <v>936</v>
      </c>
      <c r="C503" s="5">
        <v>123706</v>
      </c>
      <c r="D503" s="1" t="s">
        <v>13</v>
      </c>
      <c r="E503" s="1" t="s">
        <v>16</v>
      </c>
      <c r="F503" s="5">
        <v>27</v>
      </c>
      <c r="G503" s="5">
        <v>2563</v>
      </c>
      <c r="H503" s="5">
        <v>1</v>
      </c>
      <c r="I503" s="4">
        <v>1.480000019</v>
      </c>
      <c r="J503" s="5">
        <v>1</v>
      </c>
      <c r="K503" s="5">
        <v>0</v>
      </c>
      <c r="L503" s="1">
        <v>0</v>
      </c>
      <c r="M503" s="1">
        <v>0</v>
      </c>
      <c r="N503" s="14">
        <v>3.901677721420211E-2</v>
      </c>
      <c r="O503" s="4">
        <v>0.57744831018337883</v>
      </c>
    </row>
    <row r="504" spans="1:15" x14ac:dyDescent="0.35">
      <c r="A504" s="5">
        <v>951692</v>
      </c>
      <c r="B504" s="5">
        <v>936</v>
      </c>
      <c r="C504" s="5">
        <v>123709</v>
      </c>
      <c r="D504" s="1" t="s">
        <v>13</v>
      </c>
      <c r="E504" s="1" t="s">
        <v>16</v>
      </c>
      <c r="F504" s="5">
        <v>10</v>
      </c>
      <c r="G504" s="5">
        <v>1107</v>
      </c>
      <c r="H504" s="5">
        <v>0</v>
      </c>
      <c r="I504" s="1">
        <v>0</v>
      </c>
      <c r="J504" s="5">
        <v>1</v>
      </c>
      <c r="K504" s="5">
        <v>0</v>
      </c>
      <c r="L504" s="1">
        <v>0</v>
      </c>
      <c r="M504" s="1">
        <v>0</v>
      </c>
      <c r="N504" s="14">
        <v>0</v>
      </c>
      <c r="O504" s="1">
        <v>0</v>
      </c>
    </row>
    <row r="505" spans="1:15" x14ac:dyDescent="0.35">
      <c r="A505" s="5">
        <v>951715</v>
      </c>
      <c r="B505" s="5">
        <v>936</v>
      </c>
      <c r="C505" s="5">
        <v>123713</v>
      </c>
      <c r="D505" s="1" t="s">
        <v>15</v>
      </c>
      <c r="E505" s="1" t="s">
        <v>16</v>
      </c>
      <c r="F505" s="5">
        <v>64</v>
      </c>
      <c r="G505" s="5">
        <v>10677</v>
      </c>
      <c r="H505" s="5">
        <v>5</v>
      </c>
      <c r="I505" s="4">
        <v>7.2699999809999998</v>
      </c>
      <c r="J505" s="5">
        <v>1</v>
      </c>
      <c r="K505" s="5">
        <v>0</v>
      </c>
      <c r="L505" s="1">
        <v>0</v>
      </c>
      <c r="M505" s="1">
        <v>0</v>
      </c>
      <c r="N505" s="14">
        <v>4.6829633792263743E-2</v>
      </c>
      <c r="O505" s="4">
        <v>0.68090287355998869</v>
      </c>
    </row>
    <row r="506" spans="1:15" x14ac:dyDescent="0.35">
      <c r="A506" s="5">
        <v>951756</v>
      </c>
      <c r="B506" s="5">
        <v>936</v>
      </c>
      <c r="C506" s="5">
        <v>123720</v>
      </c>
      <c r="D506" s="1" t="s">
        <v>13</v>
      </c>
      <c r="E506" s="1" t="s">
        <v>16</v>
      </c>
      <c r="F506" s="5">
        <v>22</v>
      </c>
      <c r="G506" s="5">
        <v>2189</v>
      </c>
      <c r="H506" s="5">
        <v>1</v>
      </c>
      <c r="I506" s="4">
        <v>0.40999999599999998</v>
      </c>
      <c r="J506" s="5">
        <v>1</v>
      </c>
      <c r="K506" s="5">
        <v>0</v>
      </c>
      <c r="L506" s="1">
        <v>0</v>
      </c>
      <c r="M506" s="1">
        <v>0</v>
      </c>
      <c r="N506" s="14">
        <v>4.5682960255824578E-2</v>
      </c>
      <c r="O506" s="4">
        <v>0.18730013522156236</v>
      </c>
    </row>
    <row r="507" spans="1:15" x14ac:dyDescent="0.35">
      <c r="A507" s="5">
        <v>951779</v>
      </c>
      <c r="B507" s="5">
        <v>936</v>
      </c>
      <c r="C507" s="5">
        <v>123723</v>
      </c>
      <c r="D507" s="1" t="s">
        <v>15</v>
      </c>
      <c r="E507" s="1" t="s">
        <v>16</v>
      </c>
      <c r="F507" s="5">
        <v>27</v>
      </c>
      <c r="G507" s="5">
        <v>3277</v>
      </c>
      <c r="H507" s="5">
        <v>2</v>
      </c>
      <c r="I507" s="4">
        <v>2.6800000669999999</v>
      </c>
      <c r="J507" s="5">
        <v>1</v>
      </c>
      <c r="K507" s="5">
        <v>0</v>
      </c>
      <c r="L507" s="1">
        <v>0</v>
      </c>
      <c r="M507" s="1">
        <v>0</v>
      </c>
      <c r="N507" s="14">
        <v>6.1031431187061336E-2</v>
      </c>
      <c r="O507" s="4">
        <v>0.81782119835215139</v>
      </c>
    </row>
    <row r="508" spans="1:15" x14ac:dyDescent="0.35">
      <c r="A508" s="5">
        <v>951782</v>
      </c>
      <c r="B508" s="5">
        <v>936</v>
      </c>
      <c r="C508" s="5">
        <v>123724</v>
      </c>
      <c r="D508" s="1" t="s">
        <v>15</v>
      </c>
      <c r="E508" s="1" t="s">
        <v>16</v>
      </c>
      <c r="F508" s="5">
        <v>26</v>
      </c>
      <c r="G508" s="5">
        <v>781</v>
      </c>
      <c r="H508" s="5">
        <v>0</v>
      </c>
      <c r="I508" s="1">
        <v>0</v>
      </c>
      <c r="J508" s="5">
        <v>1</v>
      </c>
      <c r="K508" s="5">
        <v>0</v>
      </c>
      <c r="L508" s="1">
        <v>0</v>
      </c>
      <c r="M508" s="1">
        <v>0</v>
      </c>
      <c r="N508" s="14">
        <v>0</v>
      </c>
      <c r="O508" s="1">
        <v>0</v>
      </c>
    </row>
    <row r="509" spans="1:15" x14ac:dyDescent="0.35">
      <c r="A509" s="5">
        <v>951810</v>
      </c>
      <c r="B509" s="5">
        <v>936</v>
      </c>
      <c r="C509" s="5">
        <v>123729</v>
      </c>
      <c r="D509" s="1" t="s">
        <v>13</v>
      </c>
      <c r="E509" s="1" t="s">
        <v>16</v>
      </c>
      <c r="F509" s="5">
        <v>16</v>
      </c>
      <c r="G509" s="5">
        <v>2226</v>
      </c>
      <c r="H509" s="5">
        <v>0</v>
      </c>
      <c r="I509" s="1">
        <v>0</v>
      </c>
      <c r="J509" s="5">
        <v>1</v>
      </c>
      <c r="K509" s="5">
        <v>0</v>
      </c>
      <c r="L509" s="1">
        <v>0</v>
      </c>
      <c r="M509" s="1">
        <v>0</v>
      </c>
      <c r="N509" s="14">
        <v>0</v>
      </c>
      <c r="O509" s="1">
        <v>0</v>
      </c>
    </row>
    <row r="510" spans="1:15" x14ac:dyDescent="0.35">
      <c r="A510" s="5">
        <v>951812</v>
      </c>
      <c r="B510" s="5">
        <v>936</v>
      </c>
      <c r="C510" s="5">
        <v>123729</v>
      </c>
      <c r="D510" s="1" t="s">
        <v>13</v>
      </c>
      <c r="E510" s="1" t="s">
        <v>16</v>
      </c>
      <c r="F510" s="5">
        <v>16</v>
      </c>
      <c r="G510" s="5">
        <v>16274</v>
      </c>
      <c r="H510" s="5">
        <v>4</v>
      </c>
      <c r="I510" s="4">
        <v>6.079999924</v>
      </c>
      <c r="J510" s="5">
        <v>2</v>
      </c>
      <c r="K510" s="5">
        <v>0</v>
      </c>
      <c r="L510" s="1">
        <v>0</v>
      </c>
      <c r="M510" s="1">
        <v>0</v>
      </c>
      <c r="N510" s="14">
        <v>2.4579083200196632E-2</v>
      </c>
      <c r="O510" s="4">
        <v>0.37360205997296303</v>
      </c>
    </row>
    <row r="511" spans="1:15" x14ac:dyDescent="0.35">
      <c r="A511" s="5">
        <v>951837</v>
      </c>
      <c r="B511" s="5">
        <v>936</v>
      </c>
      <c r="C511" s="5">
        <v>123733</v>
      </c>
      <c r="D511" s="1" t="s">
        <v>15</v>
      </c>
      <c r="E511" s="1" t="s">
        <v>16</v>
      </c>
      <c r="F511" s="5">
        <v>20</v>
      </c>
      <c r="G511" s="5">
        <v>2077</v>
      </c>
      <c r="H511" s="5">
        <v>1</v>
      </c>
      <c r="I511" s="4">
        <v>1.5099999900000001</v>
      </c>
      <c r="J511" s="5">
        <v>1</v>
      </c>
      <c r="K511" s="5">
        <v>1</v>
      </c>
      <c r="L511" s="1">
        <v>100</v>
      </c>
      <c r="M511" s="4">
        <v>1.5099999900000001</v>
      </c>
      <c r="N511" s="14">
        <v>4.8146364949446317E-2</v>
      </c>
      <c r="O511" s="4">
        <v>0.72701010592200288</v>
      </c>
    </row>
    <row r="512" spans="1:15" x14ac:dyDescent="0.35">
      <c r="A512" s="5">
        <v>951853</v>
      </c>
      <c r="B512" s="5">
        <v>936</v>
      </c>
      <c r="C512" s="5">
        <v>123736</v>
      </c>
      <c r="D512" s="1" t="s">
        <v>11</v>
      </c>
      <c r="E512" s="1" t="s">
        <v>16</v>
      </c>
      <c r="F512" s="5">
        <v>20</v>
      </c>
      <c r="G512" s="5">
        <v>529</v>
      </c>
      <c r="H512" s="5">
        <v>0</v>
      </c>
      <c r="I512" s="1">
        <v>0</v>
      </c>
      <c r="J512" s="5">
        <v>0</v>
      </c>
      <c r="K512" s="5">
        <v>0</v>
      </c>
      <c r="L512" s="1">
        <v>0</v>
      </c>
      <c r="M512" s="1">
        <v>0</v>
      </c>
      <c r="N512" s="14">
        <v>0</v>
      </c>
      <c r="O512" s="1">
        <v>0</v>
      </c>
    </row>
    <row r="513" spans="1:15" x14ac:dyDescent="0.35">
      <c r="A513" s="5">
        <v>951854</v>
      </c>
      <c r="B513" s="5">
        <v>936</v>
      </c>
      <c r="C513" s="5">
        <v>123736</v>
      </c>
      <c r="D513" s="1" t="s">
        <v>11</v>
      </c>
      <c r="E513" s="1" t="s">
        <v>16</v>
      </c>
      <c r="F513" s="5">
        <v>20</v>
      </c>
      <c r="G513" s="5">
        <v>487</v>
      </c>
      <c r="H513" s="5">
        <v>0</v>
      </c>
      <c r="I513" s="1">
        <v>0</v>
      </c>
      <c r="J513" s="5">
        <v>1</v>
      </c>
      <c r="K513" s="5">
        <v>0</v>
      </c>
      <c r="L513" s="1">
        <v>0</v>
      </c>
      <c r="M513" s="1">
        <v>0</v>
      </c>
      <c r="N513" s="14">
        <v>0</v>
      </c>
      <c r="O513" s="1">
        <v>0</v>
      </c>
    </row>
    <row r="514" spans="1:15" x14ac:dyDescent="0.35">
      <c r="A514" s="5">
        <v>951856</v>
      </c>
      <c r="B514" s="5">
        <v>936</v>
      </c>
      <c r="C514" s="5">
        <v>123736</v>
      </c>
      <c r="D514" s="1" t="s">
        <v>11</v>
      </c>
      <c r="E514" s="1" t="s">
        <v>16</v>
      </c>
      <c r="F514" s="5">
        <v>20</v>
      </c>
      <c r="G514" s="5">
        <v>4626</v>
      </c>
      <c r="H514" s="5">
        <v>2</v>
      </c>
      <c r="I514" s="4">
        <v>2.0999999049999998</v>
      </c>
      <c r="J514" s="5">
        <v>2</v>
      </c>
      <c r="K514" s="5">
        <v>0</v>
      </c>
      <c r="L514" s="1">
        <v>0</v>
      </c>
      <c r="M514" s="1">
        <v>0</v>
      </c>
      <c r="N514" s="14">
        <v>4.3233895373973194E-2</v>
      </c>
      <c r="O514" s="4">
        <v>0.45395588089061817</v>
      </c>
    </row>
    <row r="515" spans="1:15" x14ac:dyDescent="0.35">
      <c r="A515" s="5">
        <v>951941</v>
      </c>
      <c r="B515" s="5">
        <v>936</v>
      </c>
      <c r="C515" s="5">
        <v>123750</v>
      </c>
      <c r="D515" s="1" t="s">
        <v>11</v>
      </c>
      <c r="E515" s="1" t="s">
        <v>16</v>
      </c>
      <c r="F515" s="5">
        <v>28</v>
      </c>
      <c r="G515" s="5">
        <v>2764</v>
      </c>
      <c r="H515" s="5">
        <v>1</v>
      </c>
      <c r="I515" s="4">
        <v>1.559999943</v>
      </c>
      <c r="J515" s="5">
        <v>1</v>
      </c>
      <c r="K515" s="5">
        <v>1</v>
      </c>
      <c r="L515" s="1">
        <v>100</v>
      </c>
      <c r="M515" s="4">
        <v>1.559999943</v>
      </c>
      <c r="N515" s="14">
        <v>3.6179450072358899E-2</v>
      </c>
      <c r="O515" s="4">
        <v>0.56439940050651238</v>
      </c>
    </row>
    <row r="516" spans="1:15" x14ac:dyDescent="0.35">
      <c r="A516" s="5">
        <v>952001</v>
      </c>
      <c r="B516" s="5">
        <v>936</v>
      </c>
      <c r="C516" s="5">
        <v>123760</v>
      </c>
      <c r="D516" s="1" t="s">
        <v>15</v>
      </c>
      <c r="E516" s="1" t="s">
        <v>16</v>
      </c>
      <c r="F516" s="5">
        <v>10</v>
      </c>
      <c r="G516" s="5">
        <v>5447</v>
      </c>
      <c r="H516" s="5">
        <v>2</v>
      </c>
      <c r="I516" s="4">
        <v>2.960000038</v>
      </c>
      <c r="J516" s="5">
        <v>1</v>
      </c>
      <c r="K516" s="5">
        <v>0</v>
      </c>
      <c r="L516" s="1">
        <v>0</v>
      </c>
      <c r="M516" s="1">
        <v>0</v>
      </c>
      <c r="N516" s="14">
        <v>3.6717459151826691E-2</v>
      </c>
      <c r="O516" s="4">
        <v>0.54341840242335226</v>
      </c>
    </row>
    <row r="517" spans="1:15" x14ac:dyDescent="0.35">
      <c r="A517" s="5">
        <v>952031</v>
      </c>
      <c r="B517" s="5">
        <v>936</v>
      </c>
      <c r="C517" s="5">
        <v>123765</v>
      </c>
      <c r="D517" s="1" t="s">
        <v>14</v>
      </c>
      <c r="E517" s="1" t="s">
        <v>16</v>
      </c>
      <c r="F517" s="5">
        <v>16</v>
      </c>
      <c r="G517" s="5">
        <v>28169</v>
      </c>
      <c r="H517" s="5">
        <v>8</v>
      </c>
      <c r="I517" s="4">
        <v>12.369999890000001</v>
      </c>
      <c r="J517" s="5">
        <v>1</v>
      </c>
      <c r="K517" s="5">
        <v>1</v>
      </c>
      <c r="L517" s="4">
        <v>12.5</v>
      </c>
      <c r="M517" s="4">
        <v>12.369999890000001</v>
      </c>
      <c r="N517" s="14">
        <v>2.8400014200007102E-2</v>
      </c>
      <c r="O517" s="4">
        <v>0.43913521566260783</v>
      </c>
    </row>
    <row r="518" spans="1:15" x14ac:dyDescent="0.35">
      <c r="A518" s="5">
        <v>952080</v>
      </c>
      <c r="B518" s="5">
        <v>936</v>
      </c>
      <c r="C518" s="5">
        <v>123774</v>
      </c>
      <c r="D518" s="1" t="s">
        <v>14</v>
      </c>
      <c r="E518" s="1" t="s">
        <v>16</v>
      </c>
      <c r="F518" s="5">
        <v>27</v>
      </c>
      <c r="G518" s="5">
        <v>415</v>
      </c>
      <c r="H518" s="5">
        <v>0</v>
      </c>
      <c r="I518" s="1">
        <v>0</v>
      </c>
      <c r="J518" s="5">
        <v>1</v>
      </c>
      <c r="K518" s="5">
        <v>0</v>
      </c>
      <c r="L518" s="1">
        <v>0</v>
      </c>
      <c r="M518" s="1">
        <v>0</v>
      </c>
      <c r="N518" s="14">
        <v>0</v>
      </c>
      <c r="O518" s="1">
        <v>0</v>
      </c>
    </row>
    <row r="519" spans="1:15" x14ac:dyDescent="0.35">
      <c r="A519" s="5">
        <v>952100</v>
      </c>
      <c r="B519" s="5">
        <v>936</v>
      </c>
      <c r="C519" s="5">
        <v>123777</v>
      </c>
      <c r="D519" s="1" t="s">
        <v>13</v>
      </c>
      <c r="E519" s="1" t="s">
        <v>16</v>
      </c>
      <c r="F519" s="5">
        <v>29</v>
      </c>
      <c r="G519" s="5">
        <v>810</v>
      </c>
      <c r="H519" s="5">
        <v>0</v>
      </c>
      <c r="I519" s="1">
        <v>0</v>
      </c>
      <c r="J519" s="5">
        <v>1</v>
      </c>
      <c r="K519" s="5">
        <v>1</v>
      </c>
      <c r="L519" s="1">
        <v>0</v>
      </c>
      <c r="M519" s="1">
        <v>0</v>
      </c>
      <c r="N519" s="14">
        <v>0</v>
      </c>
      <c r="O519" s="1">
        <v>0</v>
      </c>
    </row>
    <row r="520" spans="1:15" x14ac:dyDescent="0.35">
      <c r="A520" s="5">
        <v>1121091</v>
      </c>
      <c r="B520" s="5">
        <v>1178</v>
      </c>
      <c r="C520" s="5">
        <v>144531</v>
      </c>
      <c r="D520" s="1" t="s">
        <v>11</v>
      </c>
      <c r="E520" s="1" t="s">
        <v>12</v>
      </c>
      <c r="F520" s="5">
        <v>10</v>
      </c>
      <c r="G520" s="5">
        <v>1194718</v>
      </c>
      <c r="H520" s="5">
        <v>141</v>
      </c>
      <c r="I520" s="4">
        <v>254.04999599999999</v>
      </c>
      <c r="J520" s="5">
        <v>28</v>
      </c>
      <c r="K520" s="5">
        <v>14</v>
      </c>
      <c r="L520" s="4">
        <v>9.9290780141843982</v>
      </c>
      <c r="M520" s="4">
        <v>18.146428285714286</v>
      </c>
      <c r="N520" s="14">
        <v>1.1801948242179327E-2</v>
      </c>
      <c r="O520" s="4">
        <v>0.21264431941261452</v>
      </c>
    </row>
    <row r="521" spans="1:15" x14ac:dyDescent="0.35">
      <c r="A521" s="5">
        <v>1121092</v>
      </c>
      <c r="B521" s="5">
        <v>1178</v>
      </c>
      <c r="C521" s="5">
        <v>144531</v>
      </c>
      <c r="D521" s="1" t="s">
        <v>11</v>
      </c>
      <c r="E521" s="1" t="s">
        <v>12</v>
      </c>
      <c r="F521" s="5">
        <v>10</v>
      </c>
      <c r="G521" s="5">
        <v>637648</v>
      </c>
      <c r="H521" s="5">
        <v>67</v>
      </c>
      <c r="I521" s="4">
        <v>122.4</v>
      </c>
      <c r="J521" s="5">
        <v>13</v>
      </c>
      <c r="K521" s="5">
        <v>5</v>
      </c>
      <c r="L521" s="4">
        <v>7.4626865671641784</v>
      </c>
      <c r="M521" s="4">
        <v>24.48</v>
      </c>
      <c r="N521" s="14">
        <v>1.0507364564775551E-2</v>
      </c>
      <c r="O521" s="4">
        <v>0.1919554362281384</v>
      </c>
    </row>
    <row r="522" spans="1:15" x14ac:dyDescent="0.35">
      <c r="A522" s="5">
        <v>1121094</v>
      </c>
      <c r="B522" s="5">
        <v>1178</v>
      </c>
      <c r="C522" s="5">
        <v>144531</v>
      </c>
      <c r="D522" s="1" t="s">
        <v>11</v>
      </c>
      <c r="E522" s="1" t="s">
        <v>12</v>
      </c>
      <c r="F522" s="5">
        <v>10</v>
      </c>
      <c r="G522" s="5">
        <v>24362</v>
      </c>
      <c r="H522" s="5">
        <v>0</v>
      </c>
      <c r="I522" s="1">
        <v>0</v>
      </c>
      <c r="J522" s="5">
        <v>1</v>
      </c>
      <c r="K522" s="5">
        <v>1</v>
      </c>
      <c r="L522" s="1">
        <v>0</v>
      </c>
      <c r="M522" s="1">
        <v>0</v>
      </c>
      <c r="N522" s="14">
        <v>0</v>
      </c>
      <c r="O522" s="1">
        <v>0</v>
      </c>
    </row>
    <row r="523" spans="1:15" x14ac:dyDescent="0.35">
      <c r="A523" s="5">
        <v>1121095</v>
      </c>
      <c r="B523" s="5">
        <v>1178</v>
      </c>
      <c r="C523" s="5">
        <v>144531</v>
      </c>
      <c r="D523" s="1" t="s">
        <v>11</v>
      </c>
      <c r="E523" s="1" t="s">
        <v>12</v>
      </c>
      <c r="F523" s="5">
        <v>10</v>
      </c>
      <c r="G523" s="5">
        <v>459690</v>
      </c>
      <c r="H523" s="5">
        <v>50</v>
      </c>
      <c r="I523" s="4">
        <v>86.330001120000006</v>
      </c>
      <c r="J523" s="5">
        <v>5</v>
      </c>
      <c r="K523" s="5">
        <v>2</v>
      </c>
      <c r="L523" s="4">
        <v>4</v>
      </c>
      <c r="M523" s="4">
        <v>43.165000560000003</v>
      </c>
      <c r="N523" s="14">
        <v>1.0876895299005852E-2</v>
      </c>
      <c r="O523" s="4">
        <v>0.18780047666905961</v>
      </c>
    </row>
    <row r="524" spans="1:15" x14ac:dyDescent="0.35">
      <c r="A524" s="5">
        <v>1121096</v>
      </c>
      <c r="B524" s="5">
        <v>1178</v>
      </c>
      <c r="C524" s="5">
        <v>144531</v>
      </c>
      <c r="D524" s="1" t="s">
        <v>11</v>
      </c>
      <c r="E524" s="1" t="s">
        <v>12</v>
      </c>
      <c r="F524" s="5">
        <v>10</v>
      </c>
      <c r="G524" s="5">
        <v>750060</v>
      </c>
      <c r="H524" s="5">
        <v>86</v>
      </c>
      <c r="I524" s="4">
        <v>161.90999909999999</v>
      </c>
      <c r="J524" s="5">
        <v>11</v>
      </c>
      <c r="K524" s="5">
        <v>2</v>
      </c>
      <c r="L524" s="4">
        <v>2.3255813953488373</v>
      </c>
      <c r="M524" s="4">
        <v>80.954999549999997</v>
      </c>
      <c r="N524" s="14">
        <v>1.146574940671413E-2</v>
      </c>
      <c r="O524" s="4">
        <v>0.21586272978161744</v>
      </c>
    </row>
    <row r="525" spans="1:15" x14ac:dyDescent="0.35">
      <c r="A525" s="5">
        <v>1121097</v>
      </c>
      <c r="B525" s="5">
        <v>1178</v>
      </c>
      <c r="C525" s="5">
        <v>144532</v>
      </c>
      <c r="D525" s="1" t="s">
        <v>11</v>
      </c>
      <c r="E525" s="1" t="s">
        <v>12</v>
      </c>
      <c r="F525" s="5">
        <v>15</v>
      </c>
      <c r="G525" s="5">
        <v>30068</v>
      </c>
      <c r="H525" s="5">
        <v>1</v>
      </c>
      <c r="I525" s="4">
        <v>1.8200000519999999</v>
      </c>
      <c r="J525" s="5">
        <v>1</v>
      </c>
      <c r="K525" s="5">
        <v>0</v>
      </c>
      <c r="L525" s="1">
        <v>0</v>
      </c>
      <c r="M525" s="1">
        <v>0</v>
      </c>
      <c r="N525" s="14">
        <v>3.3257948649727284E-3</v>
      </c>
      <c r="O525" s="4">
        <v>6.0529468271916985E-2</v>
      </c>
    </row>
    <row r="526" spans="1:15" x14ac:dyDescent="0.35">
      <c r="A526" s="5">
        <v>1121098</v>
      </c>
      <c r="B526" s="5">
        <v>1178</v>
      </c>
      <c r="C526" s="5">
        <v>144532</v>
      </c>
      <c r="D526" s="1" t="s">
        <v>11</v>
      </c>
      <c r="E526" s="1" t="s">
        <v>12</v>
      </c>
      <c r="F526" s="5">
        <v>15</v>
      </c>
      <c r="G526" s="5">
        <v>1267550</v>
      </c>
      <c r="H526" s="5">
        <v>123</v>
      </c>
      <c r="I526" s="4">
        <v>236.76999860000001</v>
      </c>
      <c r="J526" s="5">
        <v>24</v>
      </c>
      <c r="K526" s="5">
        <v>10</v>
      </c>
      <c r="L526" s="4">
        <v>8.1300813008130071</v>
      </c>
      <c r="M526" s="4">
        <v>23.676999860000002</v>
      </c>
      <c r="N526" s="14">
        <v>9.7037592205435671E-3</v>
      </c>
      <c r="O526" s="4">
        <v>0.18679341927340143</v>
      </c>
    </row>
    <row r="527" spans="1:15" x14ac:dyDescent="0.35">
      <c r="A527" s="5">
        <v>1121100</v>
      </c>
      <c r="B527" s="5">
        <v>1178</v>
      </c>
      <c r="C527" s="5">
        <v>144532</v>
      </c>
      <c r="D527" s="1" t="s">
        <v>11</v>
      </c>
      <c r="E527" s="1" t="s">
        <v>12</v>
      </c>
      <c r="F527" s="5">
        <v>15</v>
      </c>
      <c r="G527" s="5">
        <v>3052003</v>
      </c>
      <c r="H527" s="5">
        <v>340</v>
      </c>
      <c r="I527" s="4">
        <v>639.94999810000002</v>
      </c>
      <c r="J527" s="5">
        <v>60</v>
      </c>
      <c r="K527" s="5">
        <v>17</v>
      </c>
      <c r="L527" s="4">
        <v>5</v>
      </c>
      <c r="M527" s="4">
        <v>37.644117535294122</v>
      </c>
      <c r="N527" s="14">
        <v>1.1140224960460392E-2</v>
      </c>
      <c r="O527" s="4">
        <v>0.20968196889059415</v>
      </c>
    </row>
    <row r="528" spans="1:15" x14ac:dyDescent="0.35">
      <c r="A528" s="5">
        <v>1121101</v>
      </c>
      <c r="B528" s="5">
        <v>1178</v>
      </c>
      <c r="C528" s="5">
        <v>144532</v>
      </c>
      <c r="D528" s="1" t="s">
        <v>11</v>
      </c>
      <c r="E528" s="1" t="s">
        <v>12</v>
      </c>
      <c r="F528" s="5">
        <v>15</v>
      </c>
      <c r="G528" s="5">
        <v>29945</v>
      </c>
      <c r="H528" s="5">
        <v>1</v>
      </c>
      <c r="I528" s="4">
        <v>1.5900000329999999</v>
      </c>
      <c r="J528" s="5">
        <v>2</v>
      </c>
      <c r="K528" s="5">
        <v>1</v>
      </c>
      <c r="L528" s="1">
        <v>100</v>
      </c>
      <c r="M528" s="4">
        <v>1.5900000329999999</v>
      </c>
      <c r="N528" s="14">
        <v>3.3394556687259976E-3</v>
      </c>
      <c r="O528" s="4">
        <v>5.3097346234763726E-2</v>
      </c>
    </row>
    <row r="529" spans="1:15" x14ac:dyDescent="0.35">
      <c r="A529" s="5">
        <v>1121102</v>
      </c>
      <c r="B529" s="5">
        <v>1178</v>
      </c>
      <c r="C529" s="5">
        <v>144532</v>
      </c>
      <c r="D529" s="1" t="s">
        <v>11</v>
      </c>
      <c r="E529" s="1" t="s">
        <v>12</v>
      </c>
      <c r="F529" s="5">
        <v>15</v>
      </c>
      <c r="G529" s="5">
        <v>357856</v>
      </c>
      <c r="H529" s="5">
        <v>30</v>
      </c>
      <c r="I529" s="4">
        <v>52.970000149999997</v>
      </c>
      <c r="J529" s="5">
        <v>7</v>
      </c>
      <c r="K529" s="5">
        <v>3</v>
      </c>
      <c r="L529" s="1">
        <v>10</v>
      </c>
      <c r="M529" s="4">
        <v>17.656666716666667</v>
      </c>
      <c r="N529" s="14">
        <v>8.3832603058213353E-3</v>
      </c>
      <c r="O529" s="4">
        <v>0.14802043321894842</v>
      </c>
    </row>
    <row r="530" spans="1:15" x14ac:dyDescent="0.35">
      <c r="A530" s="5">
        <v>1121104</v>
      </c>
      <c r="B530" s="5">
        <v>1178</v>
      </c>
      <c r="C530" s="5">
        <v>144533</v>
      </c>
      <c r="D530" s="1" t="s">
        <v>11</v>
      </c>
      <c r="E530" s="1" t="s">
        <v>12</v>
      </c>
      <c r="F530" s="5">
        <v>16</v>
      </c>
      <c r="G530" s="5">
        <v>2080666</v>
      </c>
      <c r="H530" s="5">
        <v>202</v>
      </c>
      <c r="I530" s="4">
        <v>360.15000149999997</v>
      </c>
      <c r="J530" s="5">
        <v>40</v>
      </c>
      <c r="K530" s="5">
        <v>21</v>
      </c>
      <c r="L530" s="4">
        <v>10.396039603960396</v>
      </c>
      <c r="M530" s="4">
        <v>17.150000071428572</v>
      </c>
      <c r="N530" s="14">
        <v>9.7084298969656833E-3</v>
      </c>
      <c r="O530" s="4">
        <v>0.17309361593835818</v>
      </c>
    </row>
    <row r="531" spans="1:15" x14ac:dyDescent="0.35">
      <c r="A531" s="5">
        <v>1121105</v>
      </c>
      <c r="B531" s="5">
        <v>1178</v>
      </c>
      <c r="C531" s="5">
        <v>144533</v>
      </c>
      <c r="D531" s="1" t="s">
        <v>11</v>
      </c>
      <c r="E531" s="1" t="s">
        <v>12</v>
      </c>
      <c r="F531" s="5">
        <v>16</v>
      </c>
      <c r="G531" s="5">
        <v>145999</v>
      </c>
      <c r="H531" s="5">
        <v>9</v>
      </c>
      <c r="I531" s="4">
        <v>16.520000100000001</v>
      </c>
      <c r="J531" s="5">
        <v>5</v>
      </c>
      <c r="K531" s="5">
        <v>2</v>
      </c>
      <c r="L531" s="4">
        <v>22.222222222222221</v>
      </c>
      <c r="M531" s="4">
        <v>8.2600000500000004</v>
      </c>
      <c r="N531" s="14">
        <v>6.1644257837382447E-3</v>
      </c>
      <c r="O531" s="4">
        <v>0.11315146062644266</v>
      </c>
    </row>
    <row r="532" spans="1:15" x14ac:dyDescent="0.35">
      <c r="A532" s="5">
        <v>1121107</v>
      </c>
      <c r="B532" s="5">
        <v>1178</v>
      </c>
      <c r="C532" s="5">
        <v>144533</v>
      </c>
      <c r="D532" s="1" t="s">
        <v>11</v>
      </c>
      <c r="E532" s="1" t="s">
        <v>12</v>
      </c>
      <c r="F532" s="5">
        <v>16</v>
      </c>
      <c r="G532" s="5">
        <v>32616</v>
      </c>
      <c r="H532" s="5">
        <v>1</v>
      </c>
      <c r="I532" s="4">
        <v>1.539999962</v>
      </c>
      <c r="J532" s="5">
        <v>2</v>
      </c>
      <c r="K532" s="5">
        <v>0</v>
      </c>
      <c r="L532" s="1">
        <v>0</v>
      </c>
      <c r="M532" s="1">
        <v>0</v>
      </c>
      <c r="N532" s="14">
        <v>3.06597988717194E-3</v>
      </c>
      <c r="O532" s="4">
        <v>4.7216089097375527E-2</v>
      </c>
    </row>
    <row r="533" spans="1:15" x14ac:dyDescent="0.35">
      <c r="A533" s="5">
        <v>1121108</v>
      </c>
      <c r="B533" s="5">
        <v>1178</v>
      </c>
      <c r="C533" s="5">
        <v>144533</v>
      </c>
      <c r="D533" s="1" t="s">
        <v>11</v>
      </c>
      <c r="E533" s="1" t="s">
        <v>12</v>
      </c>
      <c r="F533" s="5">
        <v>16</v>
      </c>
      <c r="G533" s="5">
        <v>984521</v>
      </c>
      <c r="H533" s="5">
        <v>95</v>
      </c>
      <c r="I533" s="4">
        <v>163.8999972</v>
      </c>
      <c r="J533" s="5">
        <v>26</v>
      </c>
      <c r="K533" s="5">
        <v>14</v>
      </c>
      <c r="L533" s="4">
        <v>14.736842105263156</v>
      </c>
      <c r="M533" s="4">
        <v>11.707142657142857</v>
      </c>
      <c r="N533" s="14">
        <v>9.6493624818566603E-3</v>
      </c>
      <c r="O533" s="4">
        <v>0.16647689302716753</v>
      </c>
    </row>
    <row r="534" spans="1:15" x14ac:dyDescent="0.35">
      <c r="A534" s="5">
        <v>1121110</v>
      </c>
      <c r="B534" s="5">
        <v>1178</v>
      </c>
      <c r="C534" s="5">
        <v>144534</v>
      </c>
      <c r="D534" s="1" t="s">
        <v>11</v>
      </c>
      <c r="E534" s="1" t="s">
        <v>12</v>
      </c>
      <c r="F534" s="5">
        <v>18</v>
      </c>
      <c r="G534" s="5">
        <v>880814</v>
      </c>
      <c r="H534" s="5">
        <v>123</v>
      </c>
      <c r="I534" s="4">
        <v>210.36000060000001</v>
      </c>
      <c r="J534" s="5">
        <v>6</v>
      </c>
      <c r="K534" s="5">
        <v>2</v>
      </c>
      <c r="L534" s="4">
        <v>1.6260162601626018</v>
      </c>
      <c r="M534" s="4">
        <v>105.1800003</v>
      </c>
      <c r="N534" s="14">
        <v>1.3964355698251843E-2</v>
      </c>
      <c r="O534" s="4">
        <v>0.23882454252543672</v>
      </c>
    </row>
    <row r="535" spans="1:15" x14ac:dyDescent="0.35">
      <c r="A535" s="5">
        <v>1121111</v>
      </c>
      <c r="B535" s="5">
        <v>1178</v>
      </c>
      <c r="C535" s="5">
        <v>144534</v>
      </c>
      <c r="D535" s="1" t="s">
        <v>11</v>
      </c>
      <c r="E535" s="1" t="s">
        <v>12</v>
      </c>
      <c r="F535" s="5">
        <v>18</v>
      </c>
      <c r="G535" s="5">
        <v>182452</v>
      </c>
      <c r="H535" s="5">
        <v>20</v>
      </c>
      <c r="I535" s="4">
        <v>35.730000259999997</v>
      </c>
      <c r="J535" s="5">
        <v>4</v>
      </c>
      <c r="K535" s="5">
        <v>1</v>
      </c>
      <c r="L535" s="4">
        <v>5</v>
      </c>
      <c r="M535" s="4">
        <v>35.730000259999997</v>
      </c>
      <c r="N535" s="14">
        <v>1.0961787209786683E-2</v>
      </c>
      <c r="O535" s="4">
        <v>0.19583232992787142</v>
      </c>
    </row>
    <row r="536" spans="1:15" x14ac:dyDescent="0.35">
      <c r="A536" s="5">
        <v>1121113</v>
      </c>
      <c r="B536" s="5">
        <v>1178</v>
      </c>
      <c r="C536" s="5">
        <v>144534</v>
      </c>
      <c r="D536" s="1" t="s">
        <v>11</v>
      </c>
      <c r="E536" s="1" t="s">
        <v>12</v>
      </c>
      <c r="F536" s="5">
        <v>18</v>
      </c>
      <c r="G536" s="5">
        <v>894911</v>
      </c>
      <c r="H536" s="5">
        <v>120</v>
      </c>
      <c r="I536" s="4">
        <v>215.83999940000001</v>
      </c>
      <c r="J536" s="5">
        <v>7</v>
      </c>
      <c r="K536" s="5">
        <v>4</v>
      </c>
      <c r="L536" s="4">
        <v>3.3333333333333335</v>
      </c>
      <c r="M536" s="4">
        <v>53.959999850000003</v>
      </c>
      <c r="N536" s="14">
        <v>1.3409154653367766E-2</v>
      </c>
      <c r="O536" s="4">
        <v>0.2411859943614505</v>
      </c>
    </row>
    <row r="537" spans="1:15" x14ac:dyDescent="0.35">
      <c r="A537" s="5">
        <v>1121114</v>
      </c>
      <c r="B537" s="5">
        <v>1178</v>
      </c>
      <c r="C537" s="5">
        <v>144534</v>
      </c>
      <c r="D537" s="1" t="s">
        <v>11</v>
      </c>
      <c r="E537" s="1" t="s">
        <v>12</v>
      </c>
      <c r="F537" s="5">
        <v>18</v>
      </c>
      <c r="G537" s="5">
        <v>31349</v>
      </c>
      <c r="H537" s="5">
        <v>2</v>
      </c>
      <c r="I537" s="4">
        <v>3.800000072</v>
      </c>
      <c r="J537" s="5">
        <v>1</v>
      </c>
      <c r="K537" s="5">
        <v>0</v>
      </c>
      <c r="L537" s="1">
        <v>0</v>
      </c>
      <c r="M537" s="1">
        <v>0</v>
      </c>
      <c r="N537" s="14">
        <v>6.3797888289897613E-3</v>
      </c>
      <c r="O537" s="4">
        <v>0.12121599004752943</v>
      </c>
    </row>
    <row r="538" spans="1:15" x14ac:dyDescent="0.35">
      <c r="A538" s="5">
        <v>1121115</v>
      </c>
      <c r="B538" s="5">
        <v>1178</v>
      </c>
      <c r="C538" s="5">
        <v>144535</v>
      </c>
      <c r="D538" s="1" t="s">
        <v>11</v>
      </c>
      <c r="E538" s="1" t="s">
        <v>12</v>
      </c>
      <c r="F538" s="5">
        <v>19</v>
      </c>
      <c r="G538" s="5">
        <v>410310</v>
      </c>
      <c r="H538" s="5">
        <v>55</v>
      </c>
      <c r="I538" s="4">
        <v>96.800000549999993</v>
      </c>
      <c r="J538" s="5">
        <v>3</v>
      </c>
      <c r="K538" s="5">
        <v>0</v>
      </c>
      <c r="L538" s="1">
        <v>0</v>
      </c>
      <c r="M538" s="1">
        <v>0</v>
      </c>
      <c r="N538" s="14">
        <v>1.340449903731325E-2</v>
      </c>
      <c r="O538" s="4">
        <v>0.23591918439716311</v>
      </c>
    </row>
    <row r="539" spans="1:15" x14ac:dyDescent="0.35">
      <c r="A539" s="5">
        <v>1121116</v>
      </c>
      <c r="B539" s="5">
        <v>1178</v>
      </c>
      <c r="C539" s="5">
        <v>144535</v>
      </c>
      <c r="D539" s="1" t="s">
        <v>11</v>
      </c>
      <c r="E539" s="1" t="s">
        <v>12</v>
      </c>
      <c r="F539" s="5">
        <v>19</v>
      </c>
      <c r="G539" s="5">
        <v>572450</v>
      </c>
      <c r="H539" s="5">
        <v>89</v>
      </c>
      <c r="I539" s="4">
        <v>157.32999799999999</v>
      </c>
      <c r="J539" s="5">
        <v>7</v>
      </c>
      <c r="K539" s="5">
        <v>4</v>
      </c>
      <c r="L539" s="4">
        <v>4.4943820224719104</v>
      </c>
      <c r="M539" s="4">
        <v>39.332499499999997</v>
      </c>
      <c r="N539" s="14">
        <v>1.5547209363263169E-2</v>
      </c>
      <c r="O539" s="4">
        <v>0.27483622674469388</v>
      </c>
    </row>
    <row r="540" spans="1:15" x14ac:dyDescent="0.35">
      <c r="A540" s="5">
        <v>1121117</v>
      </c>
      <c r="B540" s="5">
        <v>1178</v>
      </c>
      <c r="C540" s="5">
        <v>144535</v>
      </c>
      <c r="D540" s="1" t="s">
        <v>11</v>
      </c>
      <c r="E540" s="1" t="s">
        <v>12</v>
      </c>
      <c r="F540" s="5">
        <v>19</v>
      </c>
      <c r="G540" s="5">
        <v>98759</v>
      </c>
      <c r="H540" s="5">
        <v>15</v>
      </c>
      <c r="I540" s="4">
        <v>26.569999459999998</v>
      </c>
      <c r="J540" s="5">
        <v>1</v>
      </c>
      <c r="K540" s="5">
        <v>1</v>
      </c>
      <c r="L540" s="4">
        <v>6.666666666666667</v>
      </c>
      <c r="M540" s="4">
        <v>26.569999459999998</v>
      </c>
      <c r="N540" s="14">
        <v>1.5188489150355918E-2</v>
      </c>
      <c r="O540" s="4">
        <v>0.26903876568211504</v>
      </c>
    </row>
    <row r="541" spans="1:15" x14ac:dyDescent="0.35">
      <c r="A541" s="5">
        <v>1121119</v>
      </c>
      <c r="B541" s="5">
        <v>1178</v>
      </c>
      <c r="C541" s="5">
        <v>144535</v>
      </c>
      <c r="D541" s="1" t="s">
        <v>11</v>
      </c>
      <c r="E541" s="1" t="s">
        <v>12</v>
      </c>
      <c r="F541" s="5">
        <v>19</v>
      </c>
      <c r="G541" s="5">
        <v>345371</v>
      </c>
      <c r="H541" s="5">
        <v>54</v>
      </c>
      <c r="I541" s="4">
        <v>93.089999910000003</v>
      </c>
      <c r="J541" s="5">
        <v>7</v>
      </c>
      <c r="K541" s="5">
        <v>3</v>
      </c>
      <c r="L541" s="4">
        <v>5.5555555555555554</v>
      </c>
      <c r="M541" s="4">
        <v>31.029999970000002</v>
      </c>
      <c r="N541" s="14">
        <v>1.5635360235804394E-2</v>
      </c>
      <c r="O541" s="4">
        <v>0.26953623758219425</v>
      </c>
    </row>
    <row r="542" spans="1:15" x14ac:dyDescent="0.35">
      <c r="A542" s="5">
        <v>1121121</v>
      </c>
      <c r="B542" s="5">
        <v>1178</v>
      </c>
      <c r="C542" s="5">
        <v>144536</v>
      </c>
      <c r="D542" s="1" t="s">
        <v>11</v>
      </c>
      <c r="E542" s="1" t="s">
        <v>12</v>
      </c>
      <c r="F542" s="5">
        <v>20</v>
      </c>
      <c r="G542" s="5">
        <v>323899</v>
      </c>
      <c r="H542" s="5">
        <v>46</v>
      </c>
      <c r="I542" s="4">
        <v>78.920000200000004</v>
      </c>
      <c r="J542" s="5">
        <v>5</v>
      </c>
      <c r="K542" s="5">
        <v>1</v>
      </c>
      <c r="L542" s="4">
        <v>2.1739130434782608</v>
      </c>
      <c r="M542" s="4">
        <v>78.920000200000004</v>
      </c>
      <c r="N542" s="14">
        <v>1.4201958017777148E-2</v>
      </c>
      <c r="O542" s="4">
        <v>0.24365620208768785</v>
      </c>
    </row>
    <row r="543" spans="1:15" x14ac:dyDescent="0.35">
      <c r="A543" s="5">
        <v>1121122</v>
      </c>
      <c r="B543" s="5">
        <v>1178</v>
      </c>
      <c r="C543" s="5">
        <v>144536</v>
      </c>
      <c r="D543" s="1" t="s">
        <v>11</v>
      </c>
      <c r="E543" s="1" t="s">
        <v>12</v>
      </c>
      <c r="F543" s="5">
        <v>20</v>
      </c>
      <c r="G543" s="5">
        <v>399199</v>
      </c>
      <c r="H543" s="5">
        <v>58</v>
      </c>
      <c r="I543" s="4">
        <v>103.15000019999999</v>
      </c>
      <c r="J543" s="5">
        <v>3</v>
      </c>
      <c r="K543" s="5">
        <v>0</v>
      </c>
      <c r="L543" s="1">
        <v>0</v>
      </c>
      <c r="M543" s="1">
        <v>0</v>
      </c>
      <c r="N543" s="14">
        <v>1.4529094511759799E-2</v>
      </c>
      <c r="O543" s="4">
        <v>0.25839243134376588</v>
      </c>
    </row>
    <row r="544" spans="1:15" x14ac:dyDescent="0.35">
      <c r="A544" s="5">
        <v>1121123</v>
      </c>
      <c r="B544" s="5">
        <v>1178</v>
      </c>
      <c r="C544" s="5">
        <v>144536</v>
      </c>
      <c r="D544" s="1" t="s">
        <v>11</v>
      </c>
      <c r="E544" s="1" t="s">
        <v>12</v>
      </c>
      <c r="F544" s="5">
        <v>20</v>
      </c>
      <c r="G544" s="5">
        <v>171202</v>
      </c>
      <c r="H544" s="5">
        <v>22</v>
      </c>
      <c r="I544" s="4">
        <v>36.530000209999997</v>
      </c>
      <c r="J544" s="5">
        <v>3</v>
      </c>
      <c r="K544" s="5">
        <v>1</v>
      </c>
      <c r="L544" s="4">
        <v>4.5454545454545459</v>
      </c>
      <c r="M544" s="4">
        <v>36.530000209999997</v>
      </c>
      <c r="N544" s="14">
        <v>1.285031716919195E-2</v>
      </c>
      <c r="O544" s="4">
        <v>0.21337367676779476</v>
      </c>
    </row>
    <row r="545" spans="1:15" x14ac:dyDescent="0.35">
      <c r="A545" s="5">
        <v>1121124</v>
      </c>
      <c r="B545" s="5">
        <v>1178</v>
      </c>
      <c r="C545" s="5">
        <v>144536</v>
      </c>
      <c r="D545" s="1" t="s">
        <v>11</v>
      </c>
      <c r="E545" s="1" t="s">
        <v>12</v>
      </c>
      <c r="F545" s="5">
        <v>20</v>
      </c>
      <c r="G545" s="5">
        <v>128386</v>
      </c>
      <c r="H545" s="5">
        <v>15</v>
      </c>
      <c r="I545" s="4">
        <v>28.85000002</v>
      </c>
      <c r="J545" s="5">
        <v>2</v>
      </c>
      <c r="K545" s="5">
        <v>1</v>
      </c>
      <c r="L545" s="4">
        <v>6.666666666666667</v>
      </c>
      <c r="M545" s="4">
        <v>28.85000002</v>
      </c>
      <c r="N545" s="14">
        <v>1.1683516894365429E-2</v>
      </c>
      <c r="O545" s="4">
        <v>0.22471297509074198</v>
      </c>
    </row>
    <row r="546" spans="1:15" x14ac:dyDescent="0.35">
      <c r="A546" s="5">
        <v>1121125</v>
      </c>
      <c r="B546" s="5">
        <v>1178</v>
      </c>
      <c r="C546" s="5">
        <v>144536</v>
      </c>
      <c r="D546" s="1" t="s">
        <v>11</v>
      </c>
      <c r="E546" s="1" t="s">
        <v>12</v>
      </c>
      <c r="F546" s="5">
        <v>20</v>
      </c>
      <c r="G546" s="5">
        <v>1034284</v>
      </c>
      <c r="H546" s="5">
        <v>152</v>
      </c>
      <c r="I546" s="4">
        <v>257.70999860000001</v>
      </c>
      <c r="J546" s="5">
        <v>20</v>
      </c>
      <c r="K546" s="5">
        <v>9</v>
      </c>
      <c r="L546" s="4">
        <v>5.9210526315789469</v>
      </c>
      <c r="M546" s="4">
        <v>28.63444428888889</v>
      </c>
      <c r="N546" s="14">
        <v>1.4696156954956279E-2</v>
      </c>
      <c r="O546" s="4">
        <v>0.24916753870310279</v>
      </c>
    </row>
    <row r="547" spans="1:15" x14ac:dyDescent="0.35">
      <c r="A547" s="5">
        <v>1121126</v>
      </c>
      <c r="B547" s="5">
        <v>1178</v>
      </c>
      <c r="C547" s="5">
        <v>144536</v>
      </c>
      <c r="D547" s="1" t="s">
        <v>11</v>
      </c>
      <c r="E547" s="1" t="s">
        <v>12</v>
      </c>
      <c r="F547" s="5">
        <v>20</v>
      </c>
      <c r="G547" s="5">
        <v>45923</v>
      </c>
      <c r="H547" s="5">
        <v>5</v>
      </c>
      <c r="I547" s="4">
        <v>7.2200001479999996</v>
      </c>
      <c r="J547" s="5">
        <v>2</v>
      </c>
      <c r="K547" s="5">
        <v>0</v>
      </c>
      <c r="L547" s="1">
        <v>0</v>
      </c>
      <c r="M547" s="1">
        <v>0</v>
      </c>
      <c r="N547" s="14">
        <v>1.0887790431809768E-2</v>
      </c>
      <c r="O547" s="4">
        <v>0.15721969705811903</v>
      </c>
    </row>
    <row r="548" spans="1:15" x14ac:dyDescent="0.35">
      <c r="A548" s="5">
        <v>1121127</v>
      </c>
      <c r="B548" s="5">
        <v>1178</v>
      </c>
      <c r="C548" s="5">
        <v>144537</v>
      </c>
      <c r="D548" s="1" t="s">
        <v>11</v>
      </c>
      <c r="E548" s="1" t="s">
        <v>12</v>
      </c>
      <c r="F548" s="5">
        <v>21</v>
      </c>
      <c r="G548" s="5">
        <v>40873</v>
      </c>
      <c r="H548" s="5">
        <v>4</v>
      </c>
      <c r="I548" s="4">
        <v>7.8999999760000001</v>
      </c>
      <c r="J548" s="5">
        <v>2</v>
      </c>
      <c r="K548" s="5">
        <v>1</v>
      </c>
      <c r="L548" s="1">
        <v>25</v>
      </c>
      <c r="M548" s="4">
        <v>7.8999999760000001</v>
      </c>
      <c r="N548" s="14">
        <v>9.7864115675384729E-3</v>
      </c>
      <c r="O548" s="4">
        <v>0.19328162787170014</v>
      </c>
    </row>
    <row r="549" spans="1:15" x14ac:dyDescent="0.35">
      <c r="A549" s="5">
        <v>1121128</v>
      </c>
      <c r="B549" s="5">
        <v>1178</v>
      </c>
      <c r="C549" s="5">
        <v>144537</v>
      </c>
      <c r="D549" s="1" t="s">
        <v>11</v>
      </c>
      <c r="E549" s="1" t="s">
        <v>12</v>
      </c>
      <c r="F549" s="5">
        <v>21</v>
      </c>
      <c r="G549" s="5">
        <v>286553</v>
      </c>
      <c r="H549" s="5">
        <v>34</v>
      </c>
      <c r="I549" s="4">
        <v>62.060000420000001</v>
      </c>
      <c r="J549" s="5">
        <v>2</v>
      </c>
      <c r="K549" s="5">
        <v>1</v>
      </c>
      <c r="L549" s="4">
        <v>2.9411764705882351</v>
      </c>
      <c r="M549" s="4">
        <v>62.060000420000001</v>
      </c>
      <c r="N549" s="14">
        <v>1.186516979406951E-2</v>
      </c>
      <c r="O549" s="4">
        <v>0.21657424776568385</v>
      </c>
    </row>
    <row r="550" spans="1:15" x14ac:dyDescent="0.35">
      <c r="A550" s="5">
        <v>1121129</v>
      </c>
      <c r="B550" s="5">
        <v>1178</v>
      </c>
      <c r="C550" s="5">
        <v>144537</v>
      </c>
      <c r="D550" s="1" t="s">
        <v>11</v>
      </c>
      <c r="E550" s="1" t="s">
        <v>12</v>
      </c>
      <c r="F550" s="5">
        <v>21</v>
      </c>
      <c r="G550" s="5">
        <v>20618</v>
      </c>
      <c r="H550" s="5">
        <v>1</v>
      </c>
      <c r="I550" s="4">
        <v>2.0999999049999998</v>
      </c>
      <c r="J550" s="5">
        <v>2</v>
      </c>
      <c r="K550" s="5">
        <v>1</v>
      </c>
      <c r="L550" s="1">
        <v>100</v>
      </c>
      <c r="M550" s="4">
        <v>2.0999999049999998</v>
      </c>
      <c r="N550" s="14">
        <v>4.8501309535357454E-3</v>
      </c>
      <c r="O550" s="4">
        <v>0.10185274541662624</v>
      </c>
    </row>
    <row r="551" spans="1:15" x14ac:dyDescent="0.35">
      <c r="A551" s="5">
        <v>1121131</v>
      </c>
      <c r="B551" s="5">
        <v>1178</v>
      </c>
      <c r="C551" s="5">
        <v>144537</v>
      </c>
      <c r="D551" s="1" t="s">
        <v>11</v>
      </c>
      <c r="E551" s="1" t="s">
        <v>12</v>
      </c>
      <c r="F551" s="5">
        <v>21</v>
      </c>
      <c r="G551" s="5">
        <v>83591</v>
      </c>
      <c r="H551" s="5">
        <v>7</v>
      </c>
      <c r="I551" s="4">
        <v>14.14000046</v>
      </c>
      <c r="J551" s="5">
        <v>2</v>
      </c>
      <c r="K551" s="5">
        <v>2</v>
      </c>
      <c r="L551" s="4">
        <v>28.571428571428569</v>
      </c>
      <c r="M551" s="4">
        <v>7.0700002299999998</v>
      </c>
      <c r="N551" s="14">
        <v>8.3741072603509947E-3</v>
      </c>
      <c r="O551" s="4">
        <v>0.16915697216207487</v>
      </c>
    </row>
    <row r="552" spans="1:15" x14ac:dyDescent="0.35">
      <c r="A552" s="5">
        <v>1121132</v>
      </c>
      <c r="B552" s="5">
        <v>1178</v>
      </c>
      <c r="C552" s="5">
        <v>144537</v>
      </c>
      <c r="D552" s="1" t="s">
        <v>11</v>
      </c>
      <c r="E552" s="1" t="s">
        <v>12</v>
      </c>
      <c r="F552" s="5">
        <v>21</v>
      </c>
      <c r="G552" s="5">
        <v>114923</v>
      </c>
      <c r="H552" s="5">
        <v>12</v>
      </c>
      <c r="I552" s="4">
        <v>23.730000260000001</v>
      </c>
      <c r="J552" s="5">
        <v>4</v>
      </c>
      <c r="K552" s="5">
        <v>2</v>
      </c>
      <c r="L552" s="4">
        <v>16.666666666666664</v>
      </c>
      <c r="M552" s="4">
        <v>11.86500013</v>
      </c>
      <c r="N552" s="14">
        <v>1.0441774057412354E-2</v>
      </c>
      <c r="O552" s="4">
        <v>0.20648608424771367</v>
      </c>
    </row>
    <row r="553" spans="1:15" x14ac:dyDescent="0.35">
      <c r="A553" s="5">
        <v>1121133</v>
      </c>
      <c r="B553" s="5">
        <v>1178</v>
      </c>
      <c r="C553" s="5">
        <v>144538</v>
      </c>
      <c r="D553" s="1" t="s">
        <v>11</v>
      </c>
      <c r="E553" s="1" t="s">
        <v>12</v>
      </c>
      <c r="F553" s="5">
        <v>22</v>
      </c>
      <c r="G553" s="5">
        <v>25002</v>
      </c>
      <c r="H553" s="5">
        <v>1</v>
      </c>
      <c r="I553" s="4">
        <v>1.710000038</v>
      </c>
      <c r="J553" s="5">
        <v>1</v>
      </c>
      <c r="K553" s="5">
        <v>0</v>
      </c>
      <c r="L553" s="1">
        <v>0</v>
      </c>
      <c r="M553" s="1">
        <v>0</v>
      </c>
      <c r="N553" s="14">
        <v>3.999680025597952E-3</v>
      </c>
      <c r="O553" s="4">
        <v>6.8394529957603395E-2</v>
      </c>
    </row>
    <row r="554" spans="1:15" x14ac:dyDescent="0.35">
      <c r="A554" s="5">
        <v>1121134</v>
      </c>
      <c r="B554" s="5">
        <v>1178</v>
      </c>
      <c r="C554" s="5">
        <v>144538</v>
      </c>
      <c r="D554" s="1" t="s">
        <v>11</v>
      </c>
      <c r="E554" s="1" t="s">
        <v>12</v>
      </c>
      <c r="F554" s="5">
        <v>22</v>
      </c>
      <c r="G554" s="5">
        <v>68905</v>
      </c>
      <c r="H554" s="5">
        <v>5</v>
      </c>
      <c r="I554" s="4">
        <v>9.4400000570000007</v>
      </c>
      <c r="J554" s="5">
        <v>1</v>
      </c>
      <c r="K554" s="5">
        <v>0</v>
      </c>
      <c r="L554" s="1">
        <v>0</v>
      </c>
      <c r="M554" s="1">
        <v>0</v>
      </c>
      <c r="N554" s="14">
        <v>7.256367462448299E-3</v>
      </c>
      <c r="O554" s="4">
        <v>0.13700021851824976</v>
      </c>
    </row>
    <row r="555" spans="1:15" x14ac:dyDescent="0.35">
      <c r="A555" s="5">
        <v>1121136</v>
      </c>
      <c r="B555" s="5">
        <v>1178</v>
      </c>
      <c r="C555" s="5">
        <v>144538</v>
      </c>
      <c r="D555" s="1" t="s">
        <v>11</v>
      </c>
      <c r="E555" s="1" t="s">
        <v>12</v>
      </c>
      <c r="F555" s="5">
        <v>22</v>
      </c>
      <c r="G555" s="5">
        <v>169588</v>
      </c>
      <c r="H555" s="5">
        <v>16</v>
      </c>
      <c r="I555" s="4">
        <v>27.799999239999998</v>
      </c>
      <c r="J555" s="5">
        <v>1</v>
      </c>
      <c r="K555" s="5">
        <v>0</v>
      </c>
      <c r="L555" s="1">
        <v>0</v>
      </c>
      <c r="M555" s="1">
        <v>0</v>
      </c>
      <c r="N555" s="14">
        <v>9.4346298087128796E-3</v>
      </c>
      <c r="O555" s="4">
        <v>0.16392668844493713</v>
      </c>
    </row>
    <row r="556" spans="1:15" x14ac:dyDescent="0.35">
      <c r="A556" s="5">
        <v>1121138</v>
      </c>
      <c r="B556" s="5">
        <v>1178</v>
      </c>
      <c r="C556" s="5">
        <v>144538</v>
      </c>
      <c r="D556" s="1" t="s">
        <v>11</v>
      </c>
      <c r="E556" s="1" t="s">
        <v>12</v>
      </c>
      <c r="F556" s="5">
        <v>22</v>
      </c>
      <c r="G556" s="5">
        <v>328991</v>
      </c>
      <c r="H556" s="5">
        <v>35</v>
      </c>
      <c r="I556" s="4">
        <v>67.650000570000003</v>
      </c>
      <c r="J556" s="5">
        <v>5</v>
      </c>
      <c r="K556" s="5">
        <v>2</v>
      </c>
      <c r="L556" s="4">
        <v>5.7142857142857144</v>
      </c>
      <c r="M556" s="4">
        <v>33.825000285000002</v>
      </c>
      <c r="N556" s="14">
        <v>1.0638588897568626E-2</v>
      </c>
      <c r="O556" s="4">
        <v>0.20562872713843236</v>
      </c>
    </row>
    <row r="557" spans="1:15" x14ac:dyDescent="0.35">
      <c r="A557" s="5">
        <v>1121141</v>
      </c>
      <c r="B557" s="5">
        <v>1178</v>
      </c>
      <c r="C557" s="5">
        <v>144539</v>
      </c>
      <c r="D557" s="1" t="s">
        <v>11</v>
      </c>
      <c r="E557" s="1" t="s">
        <v>12</v>
      </c>
      <c r="F557" s="5">
        <v>23</v>
      </c>
      <c r="G557" s="5">
        <v>23198</v>
      </c>
      <c r="H557" s="5">
        <v>2</v>
      </c>
      <c r="I557" s="4">
        <v>2.9800000190000002</v>
      </c>
      <c r="J557" s="5">
        <v>1</v>
      </c>
      <c r="K557" s="5">
        <v>0</v>
      </c>
      <c r="L557" s="1">
        <v>0</v>
      </c>
      <c r="M557" s="1">
        <v>0</v>
      </c>
      <c r="N557" s="14">
        <v>8.6214328821450133E-3</v>
      </c>
      <c r="O557" s="4">
        <v>0.1284593507629968</v>
      </c>
    </row>
    <row r="558" spans="1:15" x14ac:dyDescent="0.35">
      <c r="A558" s="5">
        <v>1121142</v>
      </c>
      <c r="B558" s="5">
        <v>1178</v>
      </c>
      <c r="C558" s="5">
        <v>144539</v>
      </c>
      <c r="D558" s="1" t="s">
        <v>11</v>
      </c>
      <c r="E558" s="1" t="s">
        <v>12</v>
      </c>
      <c r="F558" s="5">
        <v>23</v>
      </c>
      <c r="G558" s="5">
        <v>26890</v>
      </c>
      <c r="H558" s="5">
        <v>2</v>
      </c>
      <c r="I558" s="4">
        <v>3.2400000100000002</v>
      </c>
      <c r="J558" s="5">
        <v>1</v>
      </c>
      <c r="K558" s="5">
        <v>0</v>
      </c>
      <c r="L558" s="1">
        <v>0</v>
      </c>
      <c r="M558" s="1">
        <v>0</v>
      </c>
      <c r="N558" s="14">
        <v>7.437709185570845E-3</v>
      </c>
      <c r="O558" s="4">
        <v>0.12049088917813314</v>
      </c>
    </row>
    <row r="559" spans="1:15" x14ac:dyDescent="0.35">
      <c r="A559" s="5">
        <v>1121143</v>
      </c>
      <c r="B559" s="5">
        <v>1178</v>
      </c>
      <c r="C559" s="5">
        <v>144539</v>
      </c>
      <c r="D559" s="1" t="s">
        <v>11</v>
      </c>
      <c r="E559" s="1" t="s">
        <v>12</v>
      </c>
      <c r="F559" s="5">
        <v>23</v>
      </c>
      <c r="G559" s="5">
        <v>221695</v>
      </c>
      <c r="H559" s="5">
        <v>31</v>
      </c>
      <c r="I559" s="4">
        <v>52.26000011</v>
      </c>
      <c r="J559" s="5">
        <v>5</v>
      </c>
      <c r="K559" s="5">
        <v>2</v>
      </c>
      <c r="L559" s="4">
        <v>6.4516129032258061</v>
      </c>
      <c r="M559" s="4">
        <v>26.130000055</v>
      </c>
      <c r="N559" s="14">
        <v>1.3983175082884144E-2</v>
      </c>
      <c r="O559" s="4">
        <v>0.23572926818376597</v>
      </c>
    </row>
    <row r="560" spans="1:15" x14ac:dyDescent="0.35">
      <c r="A560" s="5">
        <v>1121152</v>
      </c>
      <c r="B560" s="5">
        <v>1178</v>
      </c>
      <c r="C560" s="5">
        <v>144541</v>
      </c>
      <c r="D560" s="1" t="s">
        <v>11</v>
      </c>
      <c r="E560" s="1" t="s">
        <v>12</v>
      </c>
      <c r="F560" s="5">
        <v>24</v>
      </c>
      <c r="G560" s="5">
        <v>88443</v>
      </c>
      <c r="H560" s="5">
        <v>7</v>
      </c>
      <c r="I560" s="4">
        <v>13.0400002</v>
      </c>
      <c r="J560" s="5">
        <v>1</v>
      </c>
      <c r="K560" s="5">
        <v>1</v>
      </c>
      <c r="L560" s="4">
        <v>14.285714285714285</v>
      </c>
      <c r="M560" s="4">
        <v>13.0400002</v>
      </c>
      <c r="N560" s="14">
        <v>7.9147021245321841E-3</v>
      </c>
      <c r="O560" s="4">
        <v>0.14743959612405733</v>
      </c>
    </row>
    <row r="561" spans="1:15" x14ac:dyDescent="0.35">
      <c r="A561" s="5">
        <v>1121153</v>
      </c>
      <c r="B561" s="5">
        <v>1178</v>
      </c>
      <c r="C561" s="5">
        <v>144541</v>
      </c>
      <c r="D561" s="1" t="s">
        <v>11</v>
      </c>
      <c r="E561" s="1" t="s">
        <v>12</v>
      </c>
      <c r="F561" s="5">
        <v>24</v>
      </c>
      <c r="G561" s="5">
        <v>187856</v>
      </c>
      <c r="H561" s="5">
        <v>23</v>
      </c>
      <c r="I561" s="4">
        <v>38.389999750000001</v>
      </c>
      <c r="J561" s="5">
        <v>5</v>
      </c>
      <c r="K561" s="5">
        <v>1</v>
      </c>
      <c r="L561" s="4">
        <v>4.3478260869565215</v>
      </c>
      <c r="M561" s="4">
        <v>38.389999750000001</v>
      </c>
      <c r="N561" s="14">
        <v>1.2243420492291969E-2</v>
      </c>
      <c r="O561" s="4">
        <v>0.20435865636444936</v>
      </c>
    </row>
    <row r="562" spans="1:15" x14ac:dyDescent="0.35">
      <c r="A562" s="5">
        <v>1121164</v>
      </c>
      <c r="B562" s="5">
        <v>1178</v>
      </c>
      <c r="C562" s="5">
        <v>144545</v>
      </c>
      <c r="D562" s="1" t="s">
        <v>11</v>
      </c>
      <c r="E562" s="1" t="s">
        <v>12</v>
      </c>
      <c r="F562" s="5">
        <v>25</v>
      </c>
      <c r="G562" s="5">
        <v>570699</v>
      </c>
      <c r="H562" s="5">
        <v>80</v>
      </c>
      <c r="I562" s="4">
        <v>138.7699997</v>
      </c>
      <c r="J562" s="5">
        <v>9</v>
      </c>
      <c r="K562" s="5">
        <v>2</v>
      </c>
      <c r="L562" s="4">
        <v>2.5</v>
      </c>
      <c r="M562" s="4">
        <v>69.38499985</v>
      </c>
      <c r="N562" s="14">
        <v>1.4017897350442177E-2</v>
      </c>
      <c r="O562" s="4">
        <v>0.24315795138943647</v>
      </c>
    </row>
    <row r="563" spans="1:15" x14ac:dyDescent="0.35">
      <c r="A563" s="5">
        <v>1121167</v>
      </c>
      <c r="B563" s="5">
        <v>1178</v>
      </c>
      <c r="C563" s="5">
        <v>144545</v>
      </c>
      <c r="D563" s="1" t="s">
        <v>11</v>
      </c>
      <c r="E563" s="1" t="s">
        <v>12</v>
      </c>
      <c r="F563" s="5">
        <v>25</v>
      </c>
      <c r="G563" s="5">
        <v>1063508</v>
      </c>
      <c r="H563" s="5">
        <v>145</v>
      </c>
      <c r="I563" s="4">
        <v>260.3800013</v>
      </c>
      <c r="J563" s="5">
        <v>23</v>
      </c>
      <c r="K563" s="5">
        <v>7</v>
      </c>
      <c r="L563" s="4">
        <v>4.8275862068965516</v>
      </c>
      <c r="M563" s="4">
        <v>37.197143042857142</v>
      </c>
      <c r="N563" s="14">
        <v>1.3634124049842596E-2</v>
      </c>
      <c r="O563" s="4">
        <v>0.24483125778085357</v>
      </c>
    </row>
    <row r="564" spans="1:15" x14ac:dyDescent="0.35">
      <c r="A564" s="5">
        <v>1121168</v>
      </c>
      <c r="B564" s="5">
        <v>1178</v>
      </c>
      <c r="C564" s="5">
        <v>144545</v>
      </c>
      <c r="D564" s="1" t="s">
        <v>11</v>
      </c>
      <c r="E564" s="1" t="s">
        <v>12</v>
      </c>
      <c r="F564" s="5">
        <v>25</v>
      </c>
      <c r="G564" s="5">
        <v>50523</v>
      </c>
      <c r="H564" s="5">
        <v>6</v>
      </c>
      <c r="I564" s="4">
        <v>8.5499999520000003</v>
      </c>
      <c r="J564" s="5">
        <v>1</v>
      </c>
      <c r="K564" s="5">
        <v>0</v>
      </c>
      <c r="L564" s="1">
        <v>0</v>
      </c>
      <c r="M564" s="1">
        <v>0</v>
      </c>
      <c r="N564" s="14">
        <v>1.1875779348019715E-2</v>
      </c>
      <c r="O564" s="4">
        <v>0.16922985475921859</v>
      </c>
    </row>
    <row r="565" spans="1:15" x14ac:dyDescent="0.35">
      <c r="A565" s="5">
        <v>1121172</v>
      </c>
      <c r="B565" s="5">
        <v>1178</v>
      </c>
      <c r="C565" s="5">
        <v>144547</v>
      </c>
      <c r="D565" s="1" t="s">
        <v>11</v>
      </c>
      <c r="E565" s="1" t="s">
        <v>12</v>
      </c>
      <c r="F565" s="5">
        <v>26</v>
      </c>
      <c r="G565" s="5">
        <v>87935</v>
      </c>
      <c r="H565" s="5">
        <v>9</v>
      </c>
      <c r="I565" s="4">
        <v>15.63000023</v>
      </c>
      <c r="J565" s="5">
        <v>1</v>
      </c>
      <c r="K565" s="5">
        <v>0</v>
      </c>
      <c r="L565" s="1">
        <v>0</v>
      </c>
      <c r="M565" s="1">
        <v>0</v>
      </c>
      <c r="N565" s="14">
        <v>1.0234832546767499E-2</v>
      </c>
      <c r="O565" s="4">
        <v>0.17774492784443055</v>
      </c>
    </row>
    <row r="566" spans="1:15" x14ac:dyDescent="0.35">
      <c r="A566" s="5">
        <v>1121173</v>
      </c>
      <c r="B566" s="5">
        <v>1178</v>
      </c>
      <c r="C566" s="5">
        <v>144547</v>
      </c>
      <c r="D566" s="1" t="s">
        <v>11</v>
      </c>
      <c r="E566" s="1" t="s">
        <v>12</v>
      </c>
      <c r="F566" s="5">
        <v>26</v>
      </c>
      <c r="G566" s="5">
        <v>278225</v>
      </c>
      <c r="H566" s="5">
        <v>33</v>
      </c>
      <c r="I566" s="4">
        <v>60.199999570000003</v>
      </c>
      <c r="J566" s="5">
        <v>3</v>
      </c>
      <c r="K566" s="5">
        <v>0</v>
      </c>
      <c r="L566" s="1">
        <v>0</v>
      </c>
      <c r="M566" s="1">
        <v>0</v>
      </c>
      <c r="N566" s="14">
        <v>1.1860903944649115E-2</v>
      </c>
      <c r="O566" s="4">
        <v>0.21637164011142063</v>
      </c>
    </row>
    <row r="567" spans="1:15" x14ac:dyDescent="0.35">
      <c r="A567" s="5">
        <v>1121175</v>
      </c>
      <c r="B567" s="5">
        <v>1178</v>
      </c>
      <c r="C567" s="5">
        <v>144547</v>
      </c>
      <c r="D567" s="1" t="s">
        <v>11</v>
      </c>
      <c r="E567" s="1" t="s">
        <v>12</v>
      </c>
      <c r="F567" s="5">
        <v>26</v>
      </c>
      <c r="G567" s="5">
        <v>209461</v>
      </c>
      <c r="H567" s="5">
        <v>20</v>
      </c>
      <c r="I567" s="4">
        <v>34.190000060000003</v>
      </c>
      <c r="J567" s="5">
        <v>1</v>
      </c>
      <c r="K567" s="5">
        <v>0</v>
      </c>
      <c r="L567" s="1">
        <v>0</v>
      </c>
      <c r="M567" s="1">
        <v>0</v>
      </c>
      <c r="N567" s="14">
        <v>9.5483168704436627E-3</v>
      </c>
      <c r="O567" s="4">
        <v>0.16322847718668393</v>
      </c>
    </row>
    <row r="568" spans="1:15" x14ac:dyDescent="0.35">
      <c r="A568" s="5">
        <v>1121177</v>
      </c>
      <c r="B568" s="5">
        <v>1178</v>
      </c>
      <c r="C568" s="5">
        <v>144547</v>
      </c>
      <c r="D568" s="1" t="s">
        <v>11</v>
      </c>
      <c r="E568" s="1" t="s">
        <v>12</v>
      </c>
      <c r="F568" s="5">
        <v>26</v>
      </c>
      <c r="G568" s="5">
        <v>26316</v>
      </c>
      <c r="H568" s="5">
        <v>2</v>
      </c>
      <c r="I568" s="4">
        <v>3.2400000100000002</v>
      </c>
      <c r="J568" s="5">
        <v>3</v>
      </c>
      <c r="K568" s="5">
        <v>0</v>
      </c>
      <c r="L568" s="1">
        <v>0</v>
      </c>
      <c r="M568" s="1">
        <v>0</v>
      </c>
      <c r="N568" s="14">
        <v>7.5999392004863957E-3</v>
      </c>
      <c r="O568" s="4">
        <v>0.12311901542787657</v>
      </c>
    </row>
    <row r="569" spans="1:15" x14ac:dyDescent="0.35">
      <c r="A569" s="5">
        <v>1121181</v>
      </c>
      <c r="B569" s="5">
        <v>1178</v>
      </c>
      <c r="C569" s="5">
        <v>144549</v>
      </c>
      <c r="D569" s="1" t="s">
        <v>11</v>
      </c>
      <c r="E569" s="1" t="s">
        <v>12</v>
      </c>
      <c r="F569" s="5">
        <v>27</v>
      </c>
      <c r="G569" s="5">
        <v>41030</v>
      </c>
      <c r="H569" s="5">
        <v>3</v>
      </c>
      <c r="I569" s="4">
        <v>5.1400001050000004</v>
      </c>
      <c r="J569" s="5">
        <v>2</v>
      </c>
      <c r="K569" s="5">
        <v>1</v>
      </c>
      <c r="L569" s="4">
        <v>33.333333333333329</v>
      </c>
      <c r="M569" s="4">
        <v>5.1400001050000004</v>
      </c>
      <c r="N569" s="14">
        <v>7.3117231294175002E-3</v>
      </c>
      <c r="O569" s="4">
        <v>0.12527419217645627</v>
      </c>
    </row>
    <row r="570" spans="1:15" x14ac:dyDescent="0.35">
      <c r="A570" s="5">
        <v>1121182</v>
      </c>
      <c r="B570" s="5">
        <v>1178</v>
      </c>
      <c r="C570" s="5">
        <v>144549</v>
      </c>
      <c r="D570" s="1" t="s">
        <v>11</v>
      </c>
      <c r="E570" s="1" t="s">
        <v>12</v>
      </c>
      <c r="F570" s="5">
        <v>27</v>
      </c>
      <c r="G570" s="5">
        <v>876671</v>
      </c>
      <c r="H570" s="5">
        <v>120</v>
      </c>
      <c r="I570" s="4">
        <v>216.5599982</v>
      </c>
      <c r="J570" s="5">
        <v>22</v>
      </c>
      <c r="K570" s="5">
        <v>4</v>
      </c>
      <c r="L570" s="4">
        <v>3.3333333333333335</v>
      </c>
      <c r="M570" s="4">
        <v>54.139999549999999</v>
      </c>
      <c r="N570" s="14">
        <v>1.3688145267723011E-2</v>
      </c>
      <c r="O570" s="4">
        <v>0.24702539287828618</v>
      </c>
    </row>
    <row r="571" spans="1:15" x14ac:dyDescent="0.35">
      <c r="A571" s="5">
        <v>1121183</v>
      </c>
      <c r="B571" s="5">
        <v>1178</v>
      </c>
      <c r="C571" s="5">
        <v>144549</v>
      </c>
      <c r="D571" s="1" t="s">
        <v>11</v>
      </c>
      <c r="E571" s="1" t="s">
        <v>12</v>
      </c>
      <c r="F571" s="5">
        <v>27</v>
      </c>
      <c r="G571" s="5">
        <v>399392</v>
      </c>
      <c r="H571" s="5">
        <v>53</v>
      </c>
      <c r="I571" s="4">
        <v>93.070000410000006</v>
      </c>
      <c r="J571" s="5">
        <v>5</v>
      </c>
      <c r="K571" s="5">
        <v>0</v>
      </c>
      <c r="L571" s="1">
        <v>0</v>
      </c>
      <c r="M571" s="1">
        <v>0</v>
      </c>
      <c r="N571" s="14">
        <v>1.3270170659402291E-2</v>
      </c>
      <c r="O571" s="4">
        <v>0.23302920541723421</v>
      </c>
    </row>
    <row r="572" spans="1:15" x14ac:dyDescent="0.35">
      <c r="A572" s="5">
        <v>1121184</v>
      </c>
      <c r="B572" s="5">
        <v>1178</v>
      </c>
      <c r="C572" s="5">
        <v>144549</v>
      </c>
      <c r="D572" s="1" t="s">
        <v>11</v>
      </c>
      <c r="E572" s="1" t="s">
        <v>12</v>
      </c>
      <c r="F572" s="5">
        <v>27</v>
      </c>
      <c r="G572" s="5">
        <v>283858</v>
      </c>
      <c r="H572" s="5">
        <v>30</v>
      </c>
      <c r="I572" s="4">
        <v>56.059999230000003</v>
      </c>
      <c r="J572" s="5">
        <v>1</v>
      </c>
      <c r="K572" s="5">
        <v>0</v>
      </c>
      <c r="L572" s="1">
        <v>0</v>
      </c>
      <c r="M572" s="1">
        <v>0</v>
      </c>
      <c r="N572" s="14">
        <v>1.056866461399714E-2</v>
      </c>
      <c r="O572" s="4">
        <v>0.19749311004093598</v>
      </c>
    </row>
    <row r="573" spans="1:15" x14ac:dyDescent="0.35">
      <c r="A573" s="5">
        <v>1121185</v>
      </c>
      <c r="B573" s="5">
        <v>1178</v>
      </c>
      <c r="C573" s="5">
        <v>144549</v>
      </c>
      <c r="D573" s="1" t="s">
        <v>11</v>
      </c>
      <c r="E573" s="1" t="s">
        <v>12</v>
      </c>
      <c r="F573" s="5">
        <v>27</v>
      </c>
      <c r="G573" s="5">
        <v>260699</v>
      </c>
      <c r="H573" s="5">
        <v>31</v>
      </c>
      <c r="I573" s="4">
        <v>54.099998710000001</v>
      </c>
      <c r="J573" s="5">
        <v>5</v>
      </c>
      <c r="K573" s="5">
        <v>2</v>
      </c>
      <c r="L573" s="4">
        <v>6.4516129032258061</v>
      </c>
      <c r="M573" s="4">
        <v>27.049999355000001</v>
      </c>
      <c r="N573" s="14">
        <v>1.1891108136203055E-2</v>
      </c>
      <c r="O573" s="4">
        <v>0.20751901123517927</v>
      </c>
    </row>
    <row r="574" spans="1:15" x14ac:dyDescent="0.35">
      <c r="A574" s="5">
        <v>1121193</v>
      </c>
      <c r="B574" s="5">
        <v>1178</v>
      </c>
      <c r="C574" s="5">
        <v>144552</v>
      </c>
      <c r="D574" s="1" t="s">
        <v>11</v>
      </c>
      <c r="E574" s="1" t="s">
        <v>12</v>
      </c>
      <c r="F574" s="5">
        <v>28</v>
      </c>
      <c r="G574" s="5">
        <v>57781</v>
      </c>
      <c r="H574" s="5">
        <v>5</v>
      </c>
      <c r="I574" s="4">
        <v>7.8000000719999996</v>
      </c>
      <c r="J574" s="5">
        <v>2</v>
      </c>
      <c r="K574" s="5">
        <v>1</v>
      </c>
      <c r="L574" s="1">
        <v>20</v>
      </c>
      <c r="M574" s="4">
        <v>7.8000000719999996</v>
      </c>
      <c r="N574" s="14">
        <v>8.6533635624167111E-3</v>
      </c>
      <c r="O574" s="4">
        <v>0.13499247281978505</v>
      </c>
    </row>
    <row r="575" spans="1:15" x14ac:dyDescent="0.35">
      <c r="A575" s="5">
        <v>1121195</v>
      </c>
      <c r="B575" s="5">
        <v>1178</v>
      </c>
      <c r="C575" s="5">
        <v>144552</v>
      </c>
      <c r="D575" s="1" t="s">
        <v>11</v>
      </c>
      <c r="E575" s="1" t="s">
        <v>12</v>
      </c>
      <c r="F575" s="5">
        <v>28</v>
      </c>
      <c r="G575" s="5">
        <v>38757</v>
      </c>
      <c r="H575" s="5">
        <v>3</v>
      </c>
      <c r="I575" s="4">
        <v>5.2200000290000004</v>
      </c>
      <c r="J575" s="5">
        <v>1</v>
      </c>
      <c r="K575" s="5">
        <v>0</v>
      </c>
      <c r="L575" s="1">
        <v>0</v>
      </c>
      <c r="M575" s="1">
        <v>0</v>
      </c>
      <c r="N575" s="14">
        <v>7.7405371932812144E-3</v>
      </c>
      <c r="O575" s="4">
        <v>0.13468534791134507</v>
      </c>
    </row>
    <row r="576" spans="1:15" x14ac:dyDescent="0.35">
      <c r="A576" s="5">
        <v>1121196</v>
      </c>
      <c r="B576" s="5">
        <v>1178</v>
      </c>
      <c r="C576" s="5">
        <v>144552</v>
      </c>
      <c r="D576" s="1" t="s">
        <v>11</v>
      </c>
      <c r="E576" s="1" t="s">
        <v>12</v>
      </c>
      <c r="F576" s="5">
        <v>28</v>
      </c>
      <c r="G576" s="5">
        <v>1392288</v>
      </c>
      <c r="H576" s="5">
        <v>206</v>
      </c>
      <c r="I576" s="4">
        <v>358.55000289999998</v>
      </c>
      <c r="J576" s="5">
        <v>31</v>
      </c>
      <c r="K576" s="5">
        <v>7</v>
      </c>
      <c r="L576" s="4">
        <v>3.3980582524271843</v>
      </c>
      <c r="M576" s="4">
        <v>51.221428985714283</v>
      </c>
      <c r="N576" s="14">
        <v>1.4795789376910524E-2</v>
      </c>
      <c r="O576" s="4">
        <v>0.2575257438834494</v>
      </c>
    </row>
    <row r="577" spans="1:15" x14ac:dyDescent="0.35">
      <c r="A577" s="5">
        <v>1121197</v>
      </c>
      <c r="B577" s="5">
        <v>1178</v>
      </c>
      <c r="C577" s="5">
        <v>144552</v>
      </c>
      <c r="D577" s="1" t="s">
        <v>11</v>
      </c>
      <c r="E577" s="1" t="s">
        <v>12</v>
      </c>
      <c r="F577" s="5">
        <v>28</v>
      </c>
      <c r="G577" s="5">
        <v>1109387</v>
      </c>
      <c r="H577" s="5">
        <v>159</v>
      </c>
      <c r="I577" s="4">
        <v>280.98999950000001</v>
      </c>
      <c r="J577" s="5">
        <v>13</v>
      </c>
      <c r="K577" s="5">
        <v>2</v>
      </c>
      <c r="L577" s="4">
        <v>1.257861635220126</v>
      </c>
      <c r="M577" s="4">
        <v>140.49499975000001</v>
      </c>
      <c r="N577" s="14">
        <v>1.4332239335777326E-2</v>
      </c>
      <c r="O577" s="4">
        <v>0.25328402036439945</v>
      </c>
    </row>
    <row r="578" spans="1:15" x14ac:dyDescent="0.35">
      <c r="A578" s="5">
        <v>1121202</v>
      </c>
      <c r="B578" s="5">
        <v>1178</v>
      </c>
      <c r="C578" s="5">
        <v>144554</v>
      </c>
      <c r="D578" s="1" t="s">
        <v>11</v>
      </c>
      <c r="E578" s="1" t="s">
        <v>12</v>
      </c>
      <c r="F578" s="5">
        <v>29</v>
      </c>
      <c r="G578" s="5">
        <v>581281</v>
      </c>
      <c r="H578" s="5">
        <v>65</v>
      </c>
      <c r="I578" s="4">
        <v>115.1200008</v>
      </c>
      <c r="J578" s="5">
        <v>10</v>
      </c>
      <c r="K578" s="5">
        <v>5</v>
      </c>
      <c r="L578" s="4">
        <v>7.6923076923076925</v>
      </c>
      <c r="M578" s="4">
        <v>23.02400016</v>
      </c>
      <c r="N578" s="14">
        <v>1.1182199314961266E-2</v>
      </c>
      <c r="O578" s="4">
        <v>0.19804535293601544</v>
      </c>
    </row>
    <row r="579" spans="1:15" x14ac:dyDescent="0.35">
      <c r="A579" s="5">
        <v>1121203</v>
      </c>
      <c r="B579" s="5">
        <v>1178</v>
      </c>
      <c r="C579" s="5">
        <v>144554</v>
      </c>
      <c r="D579" s="1" t="s">
        <v>11</v>
      </c>
      <c r="E579" s="1" t="s">
        <v>12</v>
      </c>
      <c r="F579" s="5">
        <v>29</v>
      </c>
      <c r="G579" s="5">
        <v>1048861</v>
      </c>
      <c r="H579" s="5">
        <v>128</v>
      </c>
      <c r="I579" s="4">
        <v>219.77000200000001</v>
      </c>
      <c r="J579" s="5">
        <v>22</v>
      </c>
      <c r="K579" s="5">
        <v>8</v>
      </c>
      <c r="L579" s="4">
        <v>6.25</v>
      </c>
      <c r="M579" s="4">
        <v>27.471250250000001</v>
      </c>
      <c r="N579" s="14">
        <v>1.2203714314861551E-2</v>
      </c>
      <c r="O579" s="4">
        <v>0.20953205620191809</v>
      </c>
    </row>
    <row r="580" spans="1:15" x14ac:dyDescent="0.35">
      <c r="A580" s="5">
        <v>1121205</v>
      </c>
      <c r="B580" s="5">
        <v>1178</v>
      </c>
      <c r="C580" s="5">
        <v>144554</v>
      </c>
      <c r="D580" s="1" t="s">
        <v>11</v>
      </c>
      <c r="E580" s="1" t="s">
        <v>12</v>
      </c>
      <c r="F580" s="5">
        <v>29</v>
      </c>
      <c r="G580" s="5">
        <v>297452</v>
      </c>
      <c r="H580" s="5">
        <v>30</v>
      </c>
      <c r="I580" s="4">
        <v>52.019999859999999</v>
      </c>
      <c r="J580" s="5">
        <v>4</v>
      </c>
      <c r="K580" s="5">
        <v>1</v>
      </c>
      <c r="L580" s="4">
        <v>3.3333333333333335</v>
      </c>
      <c r="M580" s="4">
        <v>52.019999859999999</v>
      </c>
      <c r="N580" s="14">
        <v>1.0085660879738579E-2</v>
      </c>
      <c r="O580" s="4">
        <v>0.1748853591840028</v>
      </c>
    </row>
    <row r="581" spans="1:15" x14ac:dyDescent="0.35">
      <c r="A581" s="5">
        <v>1121206</v>
      </c>
      <c r="B581" s="5">
        <v>1178</v>
      </c>
      <c r="C581" s="5">
        <v>144554</v>
      </c>
      <c r="D581" s="1" t="s">
        <v>11</v>
      </c>
      <c r="E581" s="1" t="s">
        <v>12</v>
      </c>
      <c r="F581" s="5">
        <v>29</v>
      </c>
      <c r="G581" s="5">
        <v>227925</v>
      </c>
      <c r="H581" s="5">
        <v>22</v>
      </c>
      <c r="I581" s="4">
        <v>35.309999939999997</v>
      </c>
      <c r="J581" s="5">
        <v>22</v>
      </c>
      <c r="K581" s="5">
        <v>12</v>
      </c>
      <c r="L581" s="4">
        <v>54.54545454545454</v>
      </c>
      <c r="M581" s="4">
        <v>2.9424999949999999</v>
      </c>
      <c r="N581" s="14">
        <v>9.6522979050126141E-3</v>
      </c>
      <c r="O581" s="4">
        <v>0.15491938111220796</v>
      </c>
    </row>
    <row r="582" spans="1:15" x14ac:dyDescent="0.35">
      <c r="A582" s="5">
        <v>1121207</v>
      </c>
      <c r="B582" s="5">
        <v>1178</v>
      </c>
      <c r="C582" s="5">
        <v>144554</v>
      </c>
      <c r="D582" s="1" t="s">
        <v>11</v>
      </c>
      <c r="E582" s="1" t="s">
        <v>12</v>
      </c>
      <c r="F582" s="5">
        <v>29</v>
      </c>
      <c r="G582" s="5">
        <v>374175</v>
      </c>
      <c r="H582" s="5">
        <v>38</v>
      </c>
      <c r="I582" s="4">
        <v>63.320001009999999</v>
      </c>
      <c r="J582" s="5">
        <v>8</v>
      </c>
      <c r="K582" s="5">
        <v>3</v>
      </c>
      <c r="L582" s="4">
        <v>7.8947368421052628</v>
      </c>
      <c r="M582" s="4">
        <v>21.106667003333332</v>
      </c>
      <c r="N582" s="14">
        <v>1.0155675820137636E-2</v>
      </c>
      <c r="O582" s="4">
        <v>0.16922563241798624</v>
      </c>
    </row>
    <row r="583" spans="1:15" x14ac:dyDescent="0.35">
      <c r="A583" s="5">
        <v>1121211</v>
      </c>
      <c r="B583" s="5">
        <v>1178</v>
      </c>
      <c r="C583" s="5">
        <v>144556</v>
      </c>
      <c r="D583" s="1" t="s">
        <v>11</v>
      </c>
      <c r="E583" s="1" t="s">
        <v>12</v>
      </c>
      <c r="F583" s="5">
        <v>30</v>
      </c>
      <c r="G583" s="5">
        <v>223586</v>
      </c>
      <c r="H583" s="5">
        <v>32</v>
      </c>
      <c r="I583" s="4">
        <v>54.240000369999997</v>
      </c>
      <c r="J583" s="5">
        <v>1</v>
      </c>
      <c r="K583" s="5">
        <v>0</v>
      </c>
      <c r="L583" s="1">
        <v>0</v>
      </c>
      <c r="M583" s="1">
        <v>0</v>
      </c>
      <c r="N583" s="14">
        <v>1.4312166235810829E-2</v>
      </c>
      <c r="O583" s="4">
        <v>0.24259121935183775</v>
      </c>
    </row>
    <row r="584" spans="1:15" x14ac:dyDescent="0.35">
      <c r="A584" s="5">
        <v>1121213</v>
      </c>
      <c r="B584" s="5">
        <v>1178</v>
      </c>
      <c r="C584" s="5">
        <v>144556</v>
      </c>
      <c r="D584" s="1" t="s">
        <v>11</v>
      </c>
      <c r="E584" s="1" t="s">
        <v>12</v>
      </c>
      <c r="F584" s="5">
        <v>30</v>
      </c>
      <c r="G584" s="5">
        <v>283170</v>
      </c>
      <c r="H584" s="5">
        <v>39</v>
      </c>
      <c r="I584" s="4">
        <v>65.229999960000001</v>
      </c>
      <c r="J584" s="5">
        <v>2</v>
      </c>
      <c r="K584" s="5">
        <v>1</v>
      </c>
      <c r="L584" s="4">
        <v>2.5641025641025639</v>
      </c>
      <c r="M584" s="4">
        <v>65.229999960000001</v>
      </c>
      <c r="N584" s="14">
        <v>1.3772645407352473E-2</v>
      </c>
      <c r="O584" s="4">
        <v>0.23035632291556307</v>
      </c>
    </row>
    <row r="585" spans="1:15" x14ac:dyDescent="0.35">
      <c r="A585" s="5">
        <v>1121215</v>
      </c>
      <c r="B585" s="5">
        <v>1178</v>
      </c>
      <c r="C585" s="5">
        <v>144556</v>
      </c>
      <c r="D585" s="1" t="s">
        <v>11</v>
      </c>
      <c r="E585" s="1" t="s">
        <v>12</v>
      </c>
      <c r="F585" s="5">
        <v>30</v>
      </c>
      <c r="G585" s="5">
        <v>41636</v>
      </c>
      <c r="H585" s="5">
        <v>3</v>
      </c>
      <c r="I585" s="4">
        <v>4.2100000380000004</v>
      </c>
      <c r="J585" s="5">
        <v>1</v>
      </c>
      <c r="K585" s="5">
        <v>0</v>
      </c>
      <c r="L585" s="1">
        <v>0</v>
      </c>
      <c r="M585" s="1">
        <v>0</v>
      </c>
      <c r="N585" s="14">
        <v>7.2053031030838701E-3</v>
      </c>
      <c r="O585" s="4">
        <v>0.10111442112594871</v>
      </c>
    </row>
    <row r="586" spans="1:15" x14ac:dyDescent="0.35">
      <c r="A586" s="5">
        <v>1121216</v>
      </c>
      <c r="B586" s="5">
        <v>1178</v>
      </c>
      <c r="C586" s="5">
        <v>144556</v>
      </c>
      <c r="D586" s="1" t="s">
        <v>11</v>
      </c>
      <c r="E586" s="1" t="s">
        <v>12</v>
      </c>
      <c r="F586" s="5">
        <v>30</v>
      </c>
      <c r="G586" s="5">
        <v>198658</v>
      </c>
      <c r="H586" s="5">
        <v>30</v>
      </c>
      <c r="I586" s="4">
        <v>48.609999780000003</v>
      </c>
      <c r="J586" s="5">
        <v>8</v>
      </c>
      <c r="K586" s="5">
        <v>1</v>
      </c>
      <c r="L586" s="4">
        <v>3.3333333333333335</v>
      </c>
      <c r="M586" s="4">
        <v>48.609999780000003</v>
      </c>
      <c r="N586" s="14">
        <v>1.510132992378862E-2</v>
      </c>
      <c r="O586" s="4">
        <v>0.24469188142435744</v>
      </c>
    </row>
    <row r="587" spans="1:15" x14ac:dyDescent="0.35">
      <c r="A587" s="5">
        <v>1121220</v>
      </c>
      <c r="B587" s="5">
        <v>1178</v>
      </c>
      <c r="C587" s="5">
        <v>144558</v>
      </c>
      <c r="D587" s="1" t="s">
        <v>11</v>
      </c>
      <c r="E587" s="1" t="s">
        <v>12</v>
      </c>
      <c r="F587" s="5">
        <v>31</v>
      </c>
      <c r="G587" s="5">
        <v>100596</v>
      </c>
      <c r="H587" s="5">
        <v>10</v>
      </c>
      <c r="I587" s="4">
        <v>13.91999972</v>
      </c>
      <c r="J587" s="5">
        <v>4</v>
      </c>
      <c r="K587" s="5">
        <v>2</v>
      </c>
      <c r="L587" s="1">
        <v>20</v>
      </c>
      <c r="M587" s="4">
        <v>6.9599998599999999</v>
      </c>
      <c r="N587" s="14">
        <v>9.9407531114557232E-3</v>
      </c>
      <c r="O587" s="4">
        <v>0.13837528052805281</v>
      </c>
    </row>
    <row r="588" spans="1:15" x14ac:dyDescent="0.35">
      <c r="A588" s="5">
        <v>1121223</v>
      </c>
      <c r="B588" s="5">
        <v>1178</v>
      </c>
      <c r="C588" s="5">
        <v>144558</v>
      </c>
      <c r="D588" s="1" t="s">
        <v>11</v>
      </c>
      <c r="E588" s="1" t="s">
        <v>12</v>
      </c>
      <c r="F588" s="5">
        <v>31</v>
      </c>
      <c r="G588" s="5">
        <v>64020</v>
      </c>
      <c r="H588" s="5">
        <v>5</v>
      </c>
      <c r="I588" s="4">
        <v>11.059999700000001</v>
      </c>
      <c r="J588" s="5">
        <v>1</v>
      </c>
      <c r="K588" s="5">
        <v>0</v>
      </c>
      <c r="L588" s="1">
        <v>0</v>
      </c>
      <c r="M588" s="1">
        <v>0</v>
      </c>
      <c r="N588" s="14">
        <v>7.8100593564511085E-3</v>
      </c>
      <c r="O588" s="4">
        <v>0.17275850827866293</v>
      </c>
    </row>
    <row r="589" spans="1:15" x14ac:dyDescent="0.35">
      <c r="A589" s="5">
        <v>1121224</v>
      </c>
      <c r="B589" s="5">
        <v>1178</v>
      </c>
      <c r="C589" s="5">
        <v>144558</v>
      </c>
      <c r="D589" s="1" t="s">
        <v>11</v>
      </c>
      <c r="E589" s="1" t="s">
        <v>12</v>
      </c>
      <c r="F589" s="5">
        <v>31</v>
      </c>
      <c r="G589" s="5">
        <v>14289</v>
      </c>
      <c r="H589" s="5">
        <v>0</v>
      </c>
      <c r="I589" s="1">
        <v>0</v>
      </c>
      <c r="J589" s="5">
        <v>1</v>
      </c>
      <c r="K589" s="5">
        <v>0</v>
      </c>
      <c r="L589" s="1">
        <v>0</v>
      </c>
      <c r="M589" s="1">
        <v>0</v>
      </c>
      <c r="N589" s="14">
        <v>0</v>
      </c>
      <c r="O589" s="1">
        <v>0</v>
      </c>
    </row>
    <row r="590" spans="1:15" x14ac:dyDescent="0.35">
      <c r="A590" s="5">
        <v>1121229</v>
      </c>
      <c r="B590" s="5">
        <v>1178</v>
      </c>
      <c r="C590" s="5">
        <v>144561</v>
      </c>
      <c r="D590" s="1" t="s">
        <v>11</v>
      </c>
      <c r="E590" s="1" t="s">
        <v>12</v>
      </c>
      <c r="F590" s="5">
        <v>32</v>
      </c>
      <c r="G590" s="5">
        <v>404866</v>
      </c>
      <c r="H590" s="5">
        <v>43</v>
      </c>
      <c r="I590" s="4">
        <v>87.420000790000003</v>
      </c>
      <c r="J590" s="5">
        <v>4</v>
      </c>
      <c r="K590" s="5">
        <v>0</v>
      </c>
      <c r="L590" s="1">
        <v>0</v>
      </c>
      <c r="M590" s="1">
        <v>0</v>
      </c>
      <c r="N590" s="14">
        <v>1.0620797992422184E-2</v>
      </c>
      <c r="O590" s="4">
        <v>0.2159232950902274</v>
      </c>
    </row>
    <row r="591" spans="1:15" x14ac:dyDescent="0.35">
      <c r="A591" s="5">
        <v>1121231</v>
      </c>
      <c r="B591" s="5">
        <v>1178</v>
      </c>
      <c r="C591" s="5">
        <v>144561</v>
      </c>
      <c r="D591" s="1" t="s">
        <v>11</v>
      </c>
      <c r="E591" s="1" t="s">
        <v>12</v>
      </c>
      <c r="F591" s="5">
        <v>32</v>
      </c>
      <c r="G591" s="5">
        <v>22256</v>
      </c>
      <c r="H591" s="5">
        <v>1</v>
      </c>
      <c r="I591" s="4">
        <v>1.6599999670000001</v>
      </c>
      <c r="J591" s="5">
        <v>1</v>
      </c>
      <c r="K591" s="5">
        <v>1</v>
      </c>
      <c r="L591" s="1">
        <v>100</v>
      </c>
      <c r="M591" s="4">
        <v>1.6599999670000001</v>
      </c>
      <c r="N591" s="14">
        <v>4.4931703810208489E-3</v>
      </c>
      <c r="O591" s="4">
        <v>7.4586626842199855E-2</v>
      </c>
    </row>
    <row r="592" spans="1:15" x14ac:dyDescent="0.35">
      <c r="A592" s="5">
        <v>1121233</v>
      </c>
      <c r="B592" s="5">
        <v>1178</v>
      </c>
      <c r="C592" s="5">
        <v>144561</v>
      </c>
      <c r="D592" s="1" t="s">
        <v>11</v>
      </c>
      <c r="E592" s="1" t="s">
        <v>12</v>
      </c>
      <c r="F592" s="5">
        <v>32</v>
      </c>
      <c r="G592" s="5">
        <v>57690</v>
      </c>
      <c r="H592" s="5">
        <v>4</v>
      </c>
      <c r="I592" s="4">
        <v>6.7400000100000002</v>
      </c>
      <c r="J592" s="5">
        <v>1</v>
      </c>
      <c r="K592" s="5">
        <v>0</v>
      </c>
      <c r="L592" s="1">
        <v>0</v>
      </c>
      <c r="M592" s="1">
        <v>0</v>
      </c>
      <c r="N592" s="14">
        <v>6.933610677760443E-3</v>
      </c>
      <c r="O592" s="4">
        <v>0.11683134009360374</v>
      </c>
    </row>
    <row r="593" spans="1:15" x14ac:dyDescent="0.35">
      <c r="A593" s="5">
        <v>1121241</v>
      </c>
      <c r="B593" s="5">
        <v>1178</v>
      </c>
      <c r="C593" s="5">
        <v>144562</v>
      </c>
      <c r="D593" s="1" t="s">
        <v>11</v>
      </c>
      <c r="E593" s="1" t="s">
        <v>12</v>
      </c>
      <c r="F593" s="5">
        <v>36</v>
      </c>
      <c r="G593" s="5">
        <v>24952</v>
      </c>
      <c r="H593" s="5">
        <v>5</v>
      </c>
      <c r="I593" s="4">
        <v>8.2200002669999996</v>
      </c>
      <c r="J593" s="5">
        <v>3</v>
      </c>
      <c r="K593" s="5">
        <v>2</v>
      </c>
      <c r="L593" s="1">
        <v>40</v>
      </c>
      <c r="M593" s="4">
        <v>4.1100001334999998</v>
      </c>
      <c r="N593" s="14">
        <v>2.0038473869830074E-2</v>
      </c>
      <c r="O593" s="4">
        <v>0.32943252112055144</v>
      </c>
    </row>
    <row r="594" spans="1:15" x14ac:dyDescent="0.35">
      <c r="A594" s="5">
        <v>1121242</v>
      </c>
      <c r="B594" s="5">
        <v>1178</v>
      </c>
      <c r="C594" s="5">
        <v>144562</v>
      </c>
      <c r="D594" s="1" t="s">
        <v>11</v>
      </c>
      <c r="E594" s="1" t="s">
        <v>12</v>
      </c>
      <c r="F594" s="5">
        <v>36</v>
      </c>
      <c r="G594" s="5">
        <v>38900</v>
      </c>
      <c r="H594" s="5">
        <v>3</v>
      </c>
      <c r="I594" s="4">
        <v>5.5800000430000001</v>
      </c>
      <c r="J594" s="5">
        <v>1</v>
      </c>
      <c r="K594" s="5">
        <v>0</v>
      </c>
      <c r="L594" s="1">
        <v>0</v>
      </c>
      <c r="M594" s="1">
        <v>0</v>
      </c>
      <c r="N594" s="14">
        <v>7.7120822622107968E-3</v>
      </c>
      <c r="O594" s="4">
        <v>0.1434447311825193</v>
      </c>
    </row>
    <row r="595" spans="1:15" x14ac:dyDescent="0.35">
      <c r="A595" s="5">
        <v>1121243</v>
      </c>
      <c r="B595" s="5">
        <v>1178</v>
      </c>
      <c r="C595" s="5">
        <v>144562</v>
      </c>
      <c r="D595" s="1" t="s">
        <v>11</v>
      </c>
      <c r="E595" s="1" t="s">
        <v>12</v>
      </c>
      <c r="F595" s="5">
        <v>36</v>
      </c>
      <c r="G595" s="5">
        <v>53520</v>
      </c>
      <c r="H595" s="5">
        <v>6</v>
      </c>
      <c r="I595" s="4">
        <v>9.2299998999999993</v>
      </c>
      <c r="J595" s="5">
        <v>1</v>
      </c>
      <c r="K595" s="5">
        <v>1</v>
      </c>
      <c r="L595" s="4">
        <v>16.666666666666664</v>
      </c>
      <c r="M595" s="4">
        <v>9.2299998999999993</v>
      </c>
      <c r="N595" s="14">
        <v>1.1210762331838564E-2</v>
      </c>
      <c r="O595" s="4">
        <v>0.17245889200298953</v>
      </c>
    </row>
    <row r="596" spans="1:15" x14ac:dyDescent="0.35">
      <c r="A596" s="5">
        <v>1121244</v>
      </c>
      <c r="B596" s="5">
        <v>1178</v>
      </c>
      <c r="C596" s="5">
        <v>144562</v>
      </c>
      <c r="D596" s="1" t="s">
        <v>11</v>
      </c>
      <c r="E596" s="1" t="s">
        <v>12</v>
      </c>
      <c r="F596" s="5">
        <v>36</v>
      </c>
      <c r="G596" s="5">
        <v>181683</v>
      </c>
      <c r="H596" s="5">
        <v>20</v>
      </c>
      <c r="I596" s="4">
        <v>34.229999720000002</v>
      </c>
      <c r="J596" s="5">
        <v>2</v>
      </c>
      <c r="K596" s="5">
        <v>1</v>
      </c>
      <c r="L596" s="4">
        <v>5</v>
      </c>
      <c r="M596" s="4">
        <v>34.229999720000002</v>
      </c>
      <c r="N596" s="14">
        <v>1.1008184585239125E-2</v>
      </c>
      <c r="O596" s="4">
        <v>0.1884050776352218</v>
      </c>
    </row>
    <row r="597" spans="1:15" x14ac:dyDescent="0.35">
      <c r="A597" s="5">
        <v>1121245</v>
      </c>
      <c r="B597" s="5">
        <v>1178</v>
      </c>
      <c r="C597" s="5">
        <v>144562</v>
      </c>
      <c r="D597" s="1" t="s">
        <v>11</v>
      </c>
      <c r="E597" s="1" t="s">
        <v>12</v>
      </c>
      <c r="F597" s="5">
        <v>36</v>
      </c>
      <c r="G597" s="5">
        <v>29185</v>
      </c>
      <c r="H597" s="5">
        <v>2</v>
      </c>
      <c r="I597" s="4">
        <v>3.1499999760000001</v>
      </c>
      <c r="J597" s="5">
        <v>1</v>
      </c>
      <c r="K597" s="5">
        <v>0</v>
      </c>
      <c r="L597" s="1">
        <v>0</v>
      </c>
      <c r="M597" s="1">
        <v>0</v>
      </c>
      <c r="N597" s="14">
        <v>6.8528353606304602E-3</v>
      </c>
      <c r="O597" s="4">
        <v>0.10793215610758952</v>
      </c>
    </row>
    <row r="598" spans="1:15" x14ac:dyDescent="0.35">
      <c r="A598" s="5">
        <v>1121246</v>
      </c>
      <c r="B598" s="5">
        <v>1178</v>
      </c>
      <c r="C598" s="5">
        <v>144562</v>
      </c>
      <c r="D598" s="1" t="s">
        <v>11</v>
      </c>
      <c r="E598" s="1" t="s">
        <v>12</v>
      </c>
      <c r="F598" s="5">
        <v>36</v>
      </c>
      <c r="G598" s="5">
        <v>105047</v>
      </c>
      <c r="H598" s="5">
        <v>13</v>
      </c>
      <c r="I598" s="4">
        <v>20.209999400000001</v>
      </c>
      <c r="J598" s="5">
        <v>3</v>
      </c>
      <c r="K598" s="5">
        <v>1</v>
      </c>
      <c r="L598" s="4">
        <v>7.6923076923076925</v>
      </c>
      <c r="M598" s="4">
        <v>20.209999400000001</v>
      </c>
      <c r="N598" s="14">
        <v>1.237541291041153E-2</v>
      </c>
      <c r="O598" s="4">
        <v>0.19239006730320712</v>
      </c>
    </row>
    <row r="599" spans="1:15" x14ac:dyDescent="0.35">
      <c r="A599" s="5">
        <v>1121250</v>
      </c>
      <c r="B599" s="5">
        <v>1178</v>
      </c>
      <c r="C599" s="5">
        <v>144565</v>
      </c>
      <c r="D599" s="1" t="s">
        <v>11</v>
      </c>
      <c r="E599" s="1" t="s">
        <v>12</v>
      </c>
      <c r="F599" s="5">
        <v>63</v>
      </c>
      <c r="G599" s="5">
        <v>287976</v>
      </c>
      <c r="H599" s="5">
        <v>31</v>
      </c>
      <c r="I599" s="4">
        <v>59.439999819999997</v>
      </c>
      <c r="J599" s="5">
        <v>3</v>
      </c>
      <c r="K599" s="5">
        <v>2</v>
      </c>
      <c r="L599" s="4">
        <v>6.4516129032258061</v>
      </c>
      <c r="M599" s="4">
        <v>29.719999909999999</v>
      </c>
      <c r="N599" s="14">
        <v>1.0764785954385087E-2</v>
      </c>
      <c r="O599" s="4">
        <v>0.20640608877128647</v>
      </c>
    </row>
    <row r="600" spans="1:15" x14ac:dyDescent="0.35">
      <c r="A600" s="5">
        <v>1121251</v>
      </c>
      <c r="B600" s="5">
        <v>1178</v>
      </c>
      <c r="C600" s="5">
        <v>144565</v>
      </c>
      <c r="D600" s="1" t="s">
        <v>11</v>
      </c>
      <c r="E600" s="1" t="s">
        <v>12</v>
      </c>
      <c r="F600" s="5">
        <v>63</v>
      </c>
      <c r="G600" s="5">
        <v>212175</v>
      </c>
      <c r="H600" s="5">
        <v>22</v>
      </c>
      <c r="I600" s="4">
        <v>38.589999679999998</v>
      </c>
      <c r="J600" s="5">
        <v>2</v>
      </c>
      <c r="K600" s="5">
        <v>1</v>
      </c>
      <c r="L600" s="4">
        <v>4.5454545454545459</v>
      </c>
      <c r="M600" s="4">
        <v>38.589999679999998</v>
      </c>
      <c r="N600" s="14">
        <v>1.0368799340167314E-2</v>
      </c>
      <c r="O600" s="4">
        <v>0.18187816509956403</v>
      </c>
    </row>
    <row r="601" spans="1:15" x14ac:dyDescent="0.35">
      <c r="A601" s="5">
        <v>1121252</v>
      </c>
      <c r="B601" s="5">
        <v>1178</v>
      </c>
      <c r="C601" s="5">
        <v>144565</v>
      </c>
      <c r="D601" s="1" t="s">
        <v>11</v>
      </c>
      <c r="E601" s="1" t="s">
        <v>12</v>
      </c>
      <c r="F601" s="5">
        <v>63</v>
      </c>
      <c r="G601" s="5">
        <v>11139</v>
      </c>
      <c r="H601" s="5">
        <v>0</v>
      </c>
      <c r="I601" s="1">
        <v>0</v>
      </c>
      <c r="J601" s="5">
        <v>1</v>
      </c>
      <c r="K601" s="5">
        <v>1</v>
      </c>
      <c r="L601" s="1">
        <v>0</v>
      </c>
      <c r="M601" s="1">
        <v>0</v>
      </c>
      <c r="N601" s="14">
        <v>0</v>
      </c>
      <c r="O601" s="1">
        <v>0</v>
      </c>
    </row>
    <row r="602" spans="1:15" x14ac:dyDescent="0.35">
      <c r="A602" s="5">
        <v>1121254</v>
      </c>
      <c r="B602" s="5">
        <v>1178</v>
      </c>
      <c r="C602" s="5">
        <v>144565</v>
      </c>
      <c r="D602" s="1" t="s">
        <v>11</v>
      </c>
      <c r="E602" s="1" t="s">
        <v>12</v>
      </c>
      <c r="F602" s="5">
        <v>63</v>
      </c>
      <c r="G602" s="5">
        <v>124005</v>
      </c>
      <c r="H602" s="5">
        <v>11</v>
      </c>
      <c r="I602" s="4">
        <v>21.849999789999998</v>
      </c>
      <c r="J602" s="5">
        <v>4</v>
      </c>
      <c r="K602" s="5">
        <v>1</v>
      </c>
      <c r="L602" s="4">
        <v>9.0909090909090917</v>
      </c>
      <c r="M602" s="4">
        <v>21.849999789999998</v>
      </c>
      <c r="N602" s="14">
        <v>8.8706100560461271E-3</v>
      </c>
      <c r="O602" s="4">
        <v>0.17620257078343615</v>
      </c>
    </row>
    <row r="603" spans="1:15" x14ac:dyDescent="0.35">
      <c r="A603" s="5">
        <v>1121255</v>
      </c>
      <c r="B603" s="5">
        <v>1178</v>
      </c>
      <c r="C603" s="5">
        <v>144565</v>
      </c>
      <c r="D603" s="1" t="s">
        <v>11</v>
      </c>
      <c r="E603" s="1" t="s">
        <v>12</v>
      </c>
      <c r="F603" s="5">
        <v>63</v>
      </c>
      <c r="G603" s="5">
        <v>20423</v>
      </c>
      <c r="H603" s="5">
        <v>1</v>
      </c>
      <c r="I603" s="4">
        <v>1.960000038</v>
      </c>
      <c r="J603" s="5">
        <v>1</v>
      </c>
      <c r="K603" s="5">
        <v>0</v>
      </c>
      <c r="L603" s="1">
        <v>0</v>
      </c>
      <c r="M603" s="1">
        <v>0</v>
      </c>
      <c r="N603" s="14">
        <v>4.8964402879106885E-3</v>
      </c>
      <c r="O603" s="4">
        <v>9.5970231503696823E-2</v>
      </c>
    </row>
    <row r="604" spans="1:15" x14ac:dyDescent="0.35">
      <c r="A604" s="5">
        <v>1121261</v>
      </c>
      <c r="B604" s="5">
        <v>1178</v>
      </c>
      <c r="C604" s="5">
        <v>144567</v>
      </c>
      <c r="D604" s="1" t="s">
        <v>11</v>
      </c>
      <c r="E604" s="1" t="s">
        <v>12</v>
      </c>
      <c r="F604" s="5">
        <v>64</v>
      </c>
      <c r="G604" s="5">
        <v>103001</v>
      </c>
      <c r="H604" s="5">
        <v>14</v>
      </c>
      <c r="I604" s="4">
        <v>22.320000050000001</v>
      </c>
      <c r="J604" s="5">
        <v>1</v>
      </c>
      <c r="K604" s="5">
        <v>0</v>
      </c>
      <c r="L604" s="1">
        <v>0</v>
      </c>
      <c r="M604" s="1">
        <v>0</v>
      </c>
      <c r="N604" s="14">
        <v>1.3592101047562644E-2</v>
      </c>
      <c r="O604" s="4">
        <v>0.21669692575800234</v>
      </c>
    </row>
    <row r="605" spans="1:15" x14ac:dyDescent="0.35">
      <c r="A605" s="5">
        <v>1121262</v>
      </c>
      <c r="B605" s="5">
        <v>1178</v>
      </c>
      <c r="C605" s="5">
        <v>144567</v>
      </c>
      <c r="D605" s="1" t="s">
        <v>11</v>
      </c>
      <c r="E605" s="1" t="s">
        <v>12</v>
      </c>
      <c r="F605" s="5">
        <v>64</v>
      </c>
      <c r="G605" s="5">
        <v>447420</v>
      </c>
      <c r="H605" s="5">
        <v>66</v>
      </c>
      <c r="I605" s="4">
        <v>110.23999910000001</v>
      </c>
      <c r="J605" s="5">
        <v>7</v>
      </c>
      <c r="K605" s="5">
        <v>2</v>
      </c>
      <c r="L605" s="4">
        <v>3.0303030303030303</v>
      </c>
      <c r="M605" s="4">
        <v>55.119999550000003</v>
      </c>
      <c r="N605" s="14">
        <v>1.4751240445219258E-2</v>
      </c>
      <c r="O605" s="4">
        <v>0.24639041415225071</v>
      </c>
    </row>
    <row r="606" spans="1:15" x14ac:dyDescent="0.35">
      <c r="A606" s="5">
        <v>1121263</v>
      </c>
      <c r="B606" s="5">
        <v>1178</v>
      </c>
      <c r="C606" s="5">
        <v>144567</v>
      </c>
      <c r="D606" s="1" t="s">
        <v>11</v>
      </c>
      <c r="E606" s="1" t="s">
        <v>12</v>
      </c>
      <c r="F606" s="5">
        <v>64</v>
      </c>
      <c r="G606" s="5">
        <v>156101</v>
      </c>
      <c r="H606" s="5">
        <v>19</v>
      </c>
      <c r="I606" s="4">
        <v>29.750000480000001</v>
      </c>
      <c r="J606" s="5">
        <v>2</v>
      </c>
      <c r="K606" s="5">
        <v>2</v>
      </c>
      <c r="L606" s="4">
        <v>10.526315789473683</v>
      </c>
      <c r="M606" s="4">
        <v>14.87500024</v>
      </c>
      <c r="N606" s="14">
        <v>1.2171606844286711E-2</v>
      </c>
      <c r="O606" s="4">
        <v>0.19058174182100052</v>
      </c>
    </row>
    <row r="607" spans="1:15" x14ac:dyDescent="0.35">
      <c r="A607" s="5">
        <v>1121264</v>
      </c>
      <c r="B607" s="5">
        <v>1178</v>
      </c>
      <c r="C607" s="5">
        <v>144567</v>
      </c>
      <c r="D607" s="1" t="s">
        <v>11</v>
      </c>
      <c r="E607" s="1" t="s">
        <v>12</v>
      </c>
      <c r="F607" s="5">
        <v>64</v>
      </c>
      <c r="G607" s="5">
        <v>93015</v>
      </c>
      <c r="H607" s="5">
        <v>12</v>
      </c>
      <c r="I607" s="4">
        <v>18.470000150000001</v>
      </c>
      <c r="J607" s="5">
        <v>1</v>
      </c>
      <c r="K607" s="5">
        <v>0</v>
      </c>
      <c r="L607" s="1">
        <v>0</v>
      </c>
      <c r="M607" s="1">
        <v>0</v>
      </c>
      <c r="N607" s="14">
        <v>1.2901144976616674E-2</v>
      </c>
      <c r="O607" s="4">
        <v>0.19857012471106814</v>
      </c>
    </row>
    <row r="608" spans="1:15" x14ac:dyDescent="0.35">
      <c r="A608" s="5">
        <v>1121265</v>
      </c>
      <c r="B608" s="5">
        <v>1178</v>
      </c>
      <c r="C608" s="5">
        <v>144568</v>
      </c>
      <c r="D608" s="1" t="s">
        <v>11</v>
      </c>
      <c r="E608" s="1" t="s">
        <v>12</v>
      </c>
      <c r="F608" s="5">
        <v>65</v>
      </c>
      <c r="G608" s="5">
        <v>145398</v>
      </c>
      <c r="H608" s="5">
        <v>23</v>
      </c>
      <c r="I608" s="4">
        <v>36.240000250000001</v>
      </c>
      <c r="J608" s="5">
        <v>1</v>
      </c>
      <c r="K608" s="5">
        <v>0</v>
      </c>
      <c r="L608" s="1">
        <v>0</v>
      </c>
      <c r="M608" s="1">
        <v>0</v>
      </c>
      <c r="N608" s="14">
        <v>1.5818649499993124E-2</v>
      </c>
      <c r="O608" s="4">
        <v>0.24924689644974485</v>
      </c>
    </row>
    <row r="609" spans="1:15" x14ac:dyDescent="0.35">
      <c r="A609" s="5">
        <v>1121269</v>
      </c>
      <c r="B609" s="5">
        <v>1178</v>
      </c>
      <c r="C609" s="5">
        <v>144568</v>
      </c>
      <c r="D609" s="1" t="s">
        <v>11</v>
      </c>
      <c r="E609" s="1" t="s">
        <v>12</v>
      </c>
      <c r="F609" s="5">
        <v>65</v>
      </c>
      <c r="G609" s="5">
        <v>296413</v>
      </c>
      <c r="H609" s="5">
        <v>50</v>
      </c>
      <c r="I609" s="4">
        <v>76.439999580000006</v>
      </c>
      <c r="J609" s="5">
        <v>3</v>
      </c>
      <c r="K609" s="5">
        <v>1</v>
      </c>
      <c r="L609" s="4">
        <v>2</v>
      </c>
      <c r="M609" s="4">
        <v>76.439999580000006</v>
      </c>
      <c r="N609" s="14">
        <v>1.6868355976289839E-2</v>
      </c>
      <c r="O609" s="4">
        <v>0.25788342474857717</v>
      </c>
    </row>
    <row r="610" spans="1:15" x14ac:dyDescent="0.35">
      <c r="A610" s="5">
        <v>1121273</v>
      </c>
      <c r="B610" s="5">
        <v>1178</v>
      </c>
      <c r="C610" s="5">
        <v>144569</v>
      </c>
      <c r="D610" s="1" t="s">
        <v>11</v>
      </c>
      <c r="E610" s="1" t="s">
        <v>12</v>
      </c>
      <c r="F610" s="5">
        <v>2</v>
      </c>
      <c r="G610" s="5">
        <v>9370</v>
      </c>
      <c r="H610" s="5">
        <v>0</v>
      </c>
      <c r="I610" s="1">
        <v>0</v>
      </c>
      <c r="J610" s="5">
        <v>1</v>
      </c>
      <c r="K610" s="5">
        <v>1</v>
      </c>
      <c r="L610" s="1">
        <v>0</v>
      </c>
      <c r="M610" s="1">
        <v>0</v>
      </c>
      <c r="N610" s="14">
        <v>0</v>
      </c>
      <c r="O610" s="1">
        <v>0</v>
      </c>
    </row>
    <row r="611" spans="1:15" x14ac:dyDescent="0.35">
      <c r="A611" s="5">
        <v>1121274</v>
      </c>
      <c r="B611" s="5">
        <v>1178</v>
      </c>
      <c r="C611" s="5">
        <v>144569</v>
      </c>
      <c r="D611" s="1" t="s">
        <v>11</v>
      </c>
      <c r="E611" s="1" t="s">
        <v>12</v>
      </c>
      <c r="F611" s="5">
        <v>2</v>
      </c>
      <c r="G611" s="5">
        <v>63785</v>
      </c>
      <c r="H611" s="5">
        <v>7</v>
      </c>
      <c r="I611" s="4">
        <v>11.80000019</v>
      </c>
      <c r="J611" s="5">
        <v>6</v>
      </c>
      <c r="K611" s="5">
        <v>2</v>
      </c>
      <c r="L611" s="4">
        <v>28.571428571428569</v>
      </c>
      <c r="M611" s="4">
        <v>5.9000000950000002</v>
      </c>
      <c r="N611" s="14">
        <v>1.0974367014188288E-2</v>
      </c>
      <c r="O611" s="4">
        <v>0.18499647550364506</v>
      </c>
    </row>
    <row r="612" spans="1:15" x14ac:dyDescent="0.35">
      <c r="A612" s="5">
        <v>1121275</v>
      </c>
      <c r="B612" s="5">
        <v>1178</v>
      </c>
      <c r="C612" s="5">
        <v>144569</v>
      </c>
      <c r="D612" s="1" t="s">
        <v>11</v>
      </c>
      <c r="E612" s="1" t="s">
        <v>12</v>
      </c>
      <c r="F612" s="5">
        <v>2</v>
      </c>
      <c r="G612" s="5">
        <v>118522</v>
      </c>
      <c r="H612" s="5">
        <v>14</v>
      </c>
      <c r="I612" s="4">
        <v>26.819999809999999</v>
      </c>
      <c r="J612" s="5">
        <v>2</v>
      </c>
      <c r="K612" s="5">
        <v>1</v>
      </c>
      <c r="L612" s="4">
        <v>7.1428571428571423</v>
      </c>
      <c r="M612" s="4">
        <v>26.819999809999999</v>
      </c>
      <c r="N612" s="14">
        <v>1.1812153018005096E-2</v>
      </c>
      <c r="O612" s="4">
        <v>0.22628710121327683</v>
      </c>
    </row>
    <row r="613" spans="1:15" x14ac:dyDescent="0.35">
      <c r="A613" s="5">
        <v>1121276</v>
      </c>
      <c r="B613" s="5">
        <v>1178</v>
      </c>
      <c r="C613" s="5">
        <v>144569</v>
      </c>
      <c r="D613" s="1" t="s">
        <v>11</v>
      </c>
      <c r="E613" s="1" t="s">
        <v>12</v>
      </c>
      <c r="F613" s="5">
        <v>2</v>
      </c>
      <c r="G613" s="5">
        <v>240123</v>
      </c>
      <c r="H613" s="5">
        <v>38</v>
      </c>
      <c r="I613" s="4">
        <v>65.670001150000004</v>
      </c>
      <c r="J613" s="5">
        <v>5</v>
      </c>
      <c r="K613" s="5">
        <v>4</v>
      </c>
      <c r="L613" s="4">
        <v>10.526315789473683</v>
      </c>
      <c r="M613" s="4">
        <v>16.417500287500001</v>
      </c>
      <c r="N613" s="14">
        <v>1.5825222906593703E-2</v>
      </c>
      <c r="O613" s="4">
        <v>0.27348484380921445</v>
      </c>
    </row>
    <row r="614" spans="1:15" x14ac:dyDescent="0.35">
      <c r="A614" s="5">
        <v>1121277</v>
      </c>
      <c r="B614" s="5">
        <v>1178</v>
      </c>
      <c r="C614" s="5">
        <v>144570</v>
      </c>
      <c r="D614" s="1" t="s">
        <v>11</v>
      </c>
      <c r="E614" s="1" t="s">
        <v>12</v>
      </c>
      <c r="F614" s="5">
        <v>7</v>
      </c>
      <c r="G614" s="5">
        <v>169108</v>
      </c>
      <c r="H614" s="5">
        <v>20</v>
      </c>
      <c r="I614" s="4">
        <v>32.240000250000001</v>
      </c>
      <c r="J614" s="5">
        <v>2</v>
      </c>
      <c r="K614" s="5">
        <v>1</v>
      </c>
      <c r="L614" s="4">
        <v>5</v>
      </c>
      <c r="M614" s="4">
        <v>32.240000250000001</v>
      </c>
      <c r="N614" s="14">
        <v>1.1826761596139745E-2</v>
      </c>
      <c r="O614" s="4">
        <v>0.1906473984081179</v>
      </c>
    </row>
    <row r="615" spans="1:15" x14ac:dyDescent="0.35">
      <c r="A615" s="5">
        <v>1121278</v>
      </c>
      <c r="B615" s="5">
        <v>1178</v>
      </c>
      <c r="C615" s="5">
        <v>144570</v>
      </c>
      <c r="D615" s="1" t="s">
        <v>11</v>
      </c>
      <c r="E615" s="1" t="s">
        <v>12</v>
      </c>
      <c r="F615" s="5">
        <v>7</v>
      </c>
      <c r="G615" s="5">
        <v>1044442</v>
      </c>
      <c r="H615" s="5">
        <v>142</v>
      </c>
      <c r="I615" s="4">
        <v>245.5999999</v>
      </c>
      <c r="J615" s="5">
        <v>22</v>
      </c>
      <c r="K615" s="5">
        <v>8</v>
      </c>
      <c r="L615" s="4">
        <v>5.6338028169014089</v>
      </c>
      <c r="M615" s="4">
        <v>30.6999999875</v>
      </c>
      <c r="N615" s="14">
        <v>1.3595776500753514E-2</v>
      </c>
      <c r="O615" s="4">
        <v>0.23514948642432995</v>
      </c>
    </row>
    <row r="616" spans="1:15" x14ac:dyDescent="0.35">
      <c r="A616" s="5">
        <v>1121279</v>
      </c>
      <c r="B616" s="5">
        <v>1178</v>
      </c>
      <c r="C616" s="5">
        <v>144570</v>
      </c>
      <c r="D616" s="1" t="s">
        <v>11</v>
      </c>
      <c r="E616" s="1" t="s">
        <v>12</v>
      </c>
      <c r="F616" s="5">
        <v>7</v>
      </c>
      <c r="G616" s="5">
        <v>93891</v>
      </c>
      <c r="H616" s="5">
        <v>11</v>
      </c>
      <c r="I616" s="4">
        <v>17.640000100000002</v>
      </c>
      <c r="J616" s="5">
        <v>5</v>
      </c>
      <c r="K616" s="5">
        <v>3</v>
      </c>
      <c r="L616" s="4">
        <v>27.27272727272727</v>
      </c>
      <c r="M616" s="4">
        <v>5.8800000333333342</v>
      </c>
      <c r="N616" s="14">
        <v>1.1715712901130035E-2</v>
      </c>
      <c r="O616" s="4">
        <v>0.18787743340682284</v>
      </c>
    </row>
    <row r="617" spans="1:15" x14ac:dyDescent="0.35">
      <c r="A617" s="5">
        <v>1121282</v>
      </c>
      <c r="B617" s="5">
        <v>1178</v>
      </c>
      <c r="C617" s="5">
        <v>144570</v>
      </c>
      <c r="D617" s="1" t="s">
        <v>11</v>
      </c>
      <c r="E617" s="1" t="s">
        <v>12</v>
      </c>
      <c r="F617" s="5">
        <v>7</v>
      </c>
      <c r="G617" s="5">
        <v>185823</v>
      </c>
      <c r="H617" s="5">
        <v>25</v>
      </c>
      <c r="I617" s="4">
        <v>38.549999360000001</v>
      </c>
      <c r="J617" s="5">
        <v>4</v>
      </c>
      <c r="K617" s="5">
        <v>1</v>
      </c>
      <c r="L617" s="4">
        <v>4</v>
      </c>
      <c r="M617" s="4">
        <v>38.549999360000001</v>
      </c>
      <c r="N617" s="14">
        <v>1.3453662894259592E-2</v>
      </c>
      <c r="O617" s="4">
        <v>0.2074554783853452</v>
      </c>
    </row>
    <row r="618" spans="1:15" x14ac:dyDescent="0.35">
      <c r="A618" s="5">
        <v>1121284</v>
      </c>
      <c r="B618" s="5">
        <v>1178</v>
      </c>
      <c r="C618" s="5">
        <v>144571</v>
      </c>
      <c r="D618" s="1" t="s">
        <v>11</v>
      </c>
      <c r="E618" s="1" t="s">
        <v>12</v>
      </c>
      <c r="F618" s="5">
        <v>66</v>
      </c>
      <c r="G618" s="5">
        <v>175631</v>
      </c>
      <c r="H618" s="5">
        <v>23</v>
      </c>
      <c r="I618" s="4">
        <v>40.75999951</v>
      </c>
      <c r="J618" s="5">
        <v>1</v>
      </c>
      <c r="K618" s="5">
        <v>0</v>
      </c>
      <c r="L618" s="1">
        <v>0</v>
      </c>
      <c r="M618" s="1">
        <v>0</v>
      </c>
      <c r="N618" s="14">
        <v>1.3095638013790276E-2</v>
      </c>
      <c r="O618" s="4">
        <v>0.2320774778370561</v>
      </c>
    </row>
    <row r="619" spans="1:15" x14ac:dyDescent="0.35">
      <c r="A619" s="5">
        <v>1121285</v>
      </c>
      <c r="B619" s="5">
        <v>1178</v>
      </c>
      <c r="C619" s="5">
        <v>144571</v>
      </c>
      <c r="D619" s="1" t="s">
        <v>11</v>
      </c>
      <c r="E619" s="1" t="s">
        <v>12</v>
      </c>
      <c r="F619" s="5">
        <v>66</v>
      </c>
      <c r="G619" s="5">
        <v>37187</v>
      </c>
      <c r="H619" s="5">
        <v>4</v>
      </c>
      <c r="I619" s="4">
        <v>6.3700000049999996</v>
      </c>
      <c r="J619" s="5">
        <v>1</v>
      </c>
      <c r="K619" s="5">
        <v>0</v>
      </c>
      <c r="L619" s="1">
        <v>0</v>
      </c>
      <c r="M619" s="1">
        <v>0</v>
      </c>
      <c r="N619" s="14">
        <v>1.0756447145507839E-2</v>
      </c>
      <c r="O619" s="4">
        <v>0.17129642092666791</v>
      </c>
    </row>
    <row r="620" spans="1:15" x14ac:dyDescent="0.35">
      <c r="A620" s="5">
        <v>1121286</v>
      </c>
      <c r="B620" s="5">
        <v>1178</v>
      </c>
      <c r="C620" s="5">
        <v>144571</v>
      </c>
      <c r="D620" s="1" t="s">
        <v>11</v>
      </c>
      <c r="E620" s="1" t="s">
        <v>12</v>
      </c>
      <c r="F620" s="5">
        <v>66</v>
      </c>
      <c r="G620" s="5">
        <v>10991</v>
      </c>
      <c r="H620" s="5">
        <v>0</v>
      </c>
      <c r="I620" s="1">
        <v>0</v>
      </c>
      <c r="J620" s="5">
        <v>1</v>
      </c>
      <c r="K620" s="5">
        <v>0</v>
      </c>
      <c r="L620" s="1">
        <v>0</v>
      </c>
      <c r="M620" s="1">
        <v>0</v>
      </c>
      <c r="N620" s="14">
        <v>0</v>
      </c>
      <c r="O620" s="1">
        <v>0</v>
      </c>
    </row>
    <row r="621" spans="1:15" x14ac:dyDescent="0.35">
      <c r="A621" s="5">
        <v>1121287</v>
      </c>
      <c r="B621" s="5">
        <v>1178</v>
      </c>
      <c r="C621" s="5">
        <v>144571</v>
      </c>
      <c r="D621" s="1" t="s">
        <v>11</v>
      </c>
      <c r="E621" s="1" t="s">
        <v>12</v>
      </c>
      <c r="F621" s="5">
        <v>66</v>
      </c>
      <c r="G621" s="5">
        <v>344618</v>
      </c>
      <c r="H621" s="5">
        <v>51</v>
      </c>
      <c r="I621" s="4">
        <v>89.760000469999994</v>
      </c>
      <c r="J621" s="5">
        <v>3</v>
      </c>
      <c r="K621" s="5">
        <v>1</v>
      </c>
      <c r="L621" s="4">
        <v>1.9607843137254901</v>
      </c>
      <c r="M621" s="4">
        <v>89.760000469999994</v>
      </c>
      <c r="N621" s="14">
        <v>1.4798994829057102E-2</v>
      </c>
      <c r="O621" s="4">
        <v>0.26046231035523393</v>
      </c>
    </row>
    <row r="622" spans="1:15" x14ac:dyDescent="0.35">
      <c r="A622" s="5">
        <v>1121289</v>
      </c>
      <c r="B622" s="5">
        <v>1178</v>
      </c>
      <c r="C622" s="5">
        <v>144572</v>
      </c>
      <c r="D622" s="1" t="s">
        <v>13</v>
      </c>
      <c r="E622" s="1" t="s">
        <v>12</v>
      </c>
      <c r="F622" s="5">
        <v>10</v>
      </c>
      <c r="G622" s="5">
        <v>98066</v>
      </c>
      <c r="H622" s="5">
        <v>9</v>
      </c>
      <c r="I622" s="4">
        <v>16.1500001</v>
      </c>
      <c r="J622" s="5">
        <v>1</v>
      </c>
      <c r="K622" s="5">
        <v>0</v>
      </c>
      <c r="L622" s="1">
        <v>0</v>
      </c>
      <c r="M622" s="1">
        <v>0</v>
      </c>
      <c r="N622" s="14">
        <v>9.177492708991904E-3</v>
      </c>
      <c r="O622" s="4">
        <v>0.16468500907552056</v>
      </c>
    </row>
    <row r="623" spans="1:15" x14ac:dyDescent="0.35">
      <c r="A623" s="5">
        <v>1121290</v>
      </c>
      <c r="B623" s="5">
        <v>1178</v>
      </c>
      <c r="C623" s="5">
        <v>144572</v>
      </c>
      <c r="D623" s="1" t="s">
        <v>13</v>
      </c>
      <c r="E623" s="1" t="s">
        <v>12</v>
      </c>
      <c r="F623" s="5">
        <v>10</v>
      </c>
      <c r="G623" s="5">
        <v>770749</v>
      </c>
      <c r="H623" s="5">
        <v>100</v>
      </c>
      <c r="I623" s="4">
        <v>189.12999840000001</v>
      </c>
      <c r="J623" s="5">
        <v>13</v>
      </c>
      <c r="K623" s="5">
        <v>3</v>
      </c>
      <c r="L623" s="4">
        <v>3</v>
      </c>
      <c r="M623" s="4">
        <v>63.043332800000002</v>
      </c>
      <c r="N623" s="14">
        <v>1.2974392441637939E-2</v>
      </c>
      <c r="O623" s="4">
        <v>0.24538468217279555</v>
      </c>
    </row>
    <row r="624" spans="1:15" x14ac:dyDescent="0.35">
      <c r="A624" s="5">
        <v>1121291</v>
      </c>
      <c r="B624" s="5">
        <v>1178</v>
      </c>
      <c r="C624" s="5">
        <v>144572</v>
      </c>
      <c r="D624" s="1" t="s">
        <v>13</v>
      </c>
      <c r="E624" s="1" t="s">
        <v>12</v>
      </c>
      <c r="F624" s="5">
        <v>10</v>
      </c>
      <c r="G624" s="5">
        <v>52553</v>
      </c>
      <c r="H624" s="5">
        <v>5</v>
      </c>
      <c r="I624" s="4">
        <v>8.5299998519999995</v>
      </c>
      <c r="J624" s="5">
        <v>1</v>
      </c>
      <c r="K624" s="5">
        <v>0</v>
      </c>
      <c r="L624" s="1">
        <v>0</v>
      </c>
      <c r="M624" s="1">
        <v>0</v>
      </c>
      <c r="N624" s="14">
        <v>9.5142047076284889E-3</v>
      </c>
      <c r="O624" s="4">
        <v>0.16231232949593744</v>
      </c>
    </row>
    <row r="625" spans="1:15" x14ac:dyDescent="0.35">
      <c r="A625" s="5">
        <v>1121292</v>
      </c>
      <c r="B625" s="5">
        <v>1178</v>
      </c>
      <c r="C625" s="5">
        <v>144572</v>
      </c>
      <c r="D625" s="1" t="s">
        <v>13</v>
      </c>
      <c r="E625" s="1" t="s">
        <v>12</v>
      </c>
      <c r="F625" s="5">
        <v>10</v>
      </c>
      <c r="G625" s="5">
        <v>362296</v>
      </c>
      <c r="H625" s="5">
        <v>39</v>
      </c>
      <c r="I625" s="4">
        <v>67.770001289999996</v>
      </c>
      <c r="J625" s="5">
        <v>7</v>
      </c>
      <c r="K625" s="5">
        <v>3</v>
      </c>
      <c r="L625" s="4">
        <v>7.6923076923076925</v>
      </c>
      <c r="M625" s="4">
        <v>22.59000043</v>
      </c>
      <c r="N625" s="14">
        <v>1.076467860533928E-2</v>
      </c>
      <c r="O625" s="4">
        <v>0.18705699563340472</v>
      </c>
    </row>
    <row r="626" spans="1:15" x14ac:dyDescent="0.35">
      <c r="A626" s="5">
        <v>1121293</v>
      </c>
      <c r="B626" s="5">
        <v>1178</v>
      </c>
      <c r="C626" s="5">
        <v>144572</v>
      </c>
      <c r="D626" s="1" t="s">
        <v>13</v>
      </c>
      <c r="E626" s="1" t="s">
        <v>12</v>
      </c>
      <c r="F626" s="5">
        <v>10</v>
      </c>
      <c r="G626" s="5">
        <v>427729</v>
      </c>
      <c r="H626" s="5">
        <v>50</v>
      </c>
      <c r="I626" s="4">
        <v>96.8999989</v>
      </c>
      <c r="J626" s="5">
        <v>4</v>
      </c>
      <c r="K626" s="5">
        <v>1</v>
      </c>
      <c r="L626" s="4">
        <v>2</v>
      </c>
      <c r="M626" s="4">
        <v>96.8999989</v>
      </c>
      <c r="N626" s="14">
        <v>1.1689644611424523E-2</v>
      </c>
      <c r="O626" s="4">
        <v>0.22654530999768546</v>
      </c>
    </row>
    <row r="627" spans="1:15" x14ac:dyDescent="0.35">
      <c r="A627" s="5">
        <v>1121296</v>
      </c>
      <c r="B627" s="5">
        <v>1178</v>
      </c>
      <c r="C627" s="5">
        <v>144573</v>
      </c>
      <c r="D627" s="1" t="s">
        <v>13</v>
      </c>
      <c r="E627" s="1" t="s">
        <v>12</v>
      </c>
      <c r="F627" s="5">
        <v>15</v>
      </c>
      <c r="G627" s="5">
        <v>180351</v>
      </c>
      <c r="H627" s="5">
        <v>21</v>
      </c>
      <c r="I627" s="4">
        <v>37.130000109999997</v>
      </c>
      <c r="J627" s="5">
        <v>1</v>
      </c>
      <c r="K627" s="5">
        <v>1</v>
      </c>
      <c r="L627" s="4">
        <v>4.7619047619047619</v>
      </c>
      <c r="M627" s="4">
        <v>37.130000109999997</v>
      </c>
      <c r="N627" s="14">
        <v>1.1643960942828152E-2</v>
      </c>
      <c r="O627" s="4">
        <v>0.20587631956573568</v>
      </c>
    </row>
    <row r="628" spans="1:15" x14ac:dyDescent="0.35">
      <c r="A628" s="5">
        <v>1121297</v>
      </c>
      <c r="B628" s="5">
        <v>1178</v>
      </c>
      <c r="C628" s="5">
        <v>144573</v>
      </c>
      <c r="D628" s="1" t="s">
        <v>13</v>
      </c>
      <c r="E628" s="1" t="s">
        <v>12</v>
      </c>
      <c r="F628" s="5">
        <v>15</v>
      </c>
      <c r="G628" s="5">
        <v>187329</v>
      </c>
      <c r="H628" s="5">
        <v>29</v>
      </c>
      <c r="I628" s="4">
        <v>53.15999961</v>
      </c>
      <c r="J628" s="5">
        <v>2</v>
      </c>
      <c r="K628" s="5">
        <v>1</v>
      </c>
      <c r="L628" s="4">
        <v>3.4482758620689653</v>
      </c>
      <c r="M628" s="4">
        <v>53.15999961</v>
      </c>
      <c r="N628" s="14">
        <v>1.5480785142716825E-2</v>
      </c>
      <c r="O628" s="4">
        <v>0.28377880418942075</v>
      </c>
    </row>
    <row r="629" spans="1:15" x14ac:dyDescent="0.35">
      <c r="A629" s="5">
        <v>1121300</v>
      </c>
      <c r="B629" s="5">
        <v>1178</v>
      </c>
      <c r="C629" s="5">
        <v>144573</v>
      </c>
      <c r="D629" s="1" t="s">
        <v>13</v>
      </c>
      <c r="E629" s="1" t="s">
        <v>12</v>
      </c>
      <c r="F629" s="5">
        <v>15</v>
      </c>
      <c r="G629" s="5">
        <v>782894</v>
      </c>
      <c r="H629" s="5">
        <v>118</v>
      </c>
      <c r="I629" s="4">
        <v>192.92999950000001</v>
      </c>
      <c r="J629" s="5">
        <v>5</v>
      </c>
      <c r="K629" s="5">
        <v>2</v>
      </c>
      <c r="L629" s="4">
        <v>1.6949152542372881</v>
      </c>
      <c r="M629" s="4">
        <v>96.464999750000004</v>
      </c>
      <c r="N629" s="14">
        <v>1.5072283093241231E-2</v>
      </c>
      <c r="O629" s="4">
        <v>0.24643182793583807</v>
      </c>
    </row>
    <row r="630" spans="1:15" x14ac:dyDescent="0.35">
      <c r="A630" s="5">
        <v>1121302</v>
      </c>
      <c r="B630" s="5">
        <v>1178</v>
      </c>
      <c r="C630" s="5">
        <v>144574</v>
      </c>
      <c r="D630" s="1" t="s">
        <v>13</v>
      </c>
      <c r="E630" s="1" t="s">
        <v>12</v>
      </c>
      <c r="F630" s="5">
        <v>16</v>
      </c>
      <c r="G630" s="5">
        <v>1206533</v>
      </c>
      <c r="H630" s="5">
        <v>128</v>
      </c>
      <c r="I630" s="4">
        <v>236.11999879999999</v>
      </c>
      <c r="J630" s="5">
        <v>17</v>
      </c>
      <c r="K630" s="5">
        <v>6</v>
      </c>
      <c r="L630" s="4">
        <v>4.6875</v>
      </c>
      <c r="M630" s="4">
        <v>39.353333133333329</v>
      </c>
      <c r="N630" s="14">
        <v>1.0608909992515746E-2</v>
      </c>
      <c r="O630" s="4">
        <v>0.19570123552360358</v>
      </c>
    </row>
    <row r="631" spans="1:15" x14ac:dyDescent="0.35">
      <c r="A631" s="5">
        <v>1121303</v>
      </c>
      <c r="B631" s="5">
        <v>1178</v>
      </c>
      <c r="C631" s="5">
        <v>144574</v>
      </c>
      <c r="D631" s="1" t="s">
        <v>13</v>
      </c>
      <c r="E631" s="1" t="s">
        <v>12</v>
      </c>
      <c r="F631" s="5">
        <v>16</v>
      </c>
      <c r="G631" s="5">
        <v>84494</v>
      </c>
      <c r="H631" s="5">
        <v>7</v>
      </c>
      <c r="I631" s="4">
        <v>12.57000017</v>
      </c>
      <c r="J631" s="5">
        <v>2</v>
      </c>
      <c r="K631" s="5">
        <v>0</v>
      </c>
      <c r="L631" s="1">
        <v>0</v>
      </c>
      <c r="M631" s="1">
        <v>0</v>
      </c>
      <c r="N631" s="14">
        <v>8.284611925107108E-3</v>
      </c>
      <c r="O631" s="4">
        <v>0.14876796186711483</v>
      </c>
    </row>
    <row r="632" spans="1:15" x14ac:dyDescent="0.35">
      <c r="A632" s="5">
        <v>1121304</v>
      </c>
      <c r="B632" s="5">
        <v>1178</v>
      </c>
      <c r="C632" s="5">
        <v>144574</v>
      </c>
      <c r="D632" s="1" t="s">
        <v>13</v>
      </c>
      <c r="E632" s="1" t="s">
        <v>12</v>
      </c>
      <c r="F632" s="5">
        <v>16</v>
      </c>
      <c r="G632" s="5">
        <v>94257</v>
      </c>
      <c r="H632" s="5">
        <v>7</v>
      </c>
      <c r="I632" s="4">
        <v>12.580000399999999</v>
      </c>
      <c r="J632" s="5">
        <v>1</v>
      </c>
      <c r="K632" s="5">
        <v>1</v>
      </c>
      <c r="L632" s="4">
        <v>14.285714285714285</v>
      </c>
      <c r="M632" s="4">
        <v>12.580000399999999</v>
      </c>
      <c r="N632" s="14">
        <v>7.4265041323190849E-3</v>
      </c>
      <c r="O632" s="4">
        <v>0.13346489279310822</v>
      </c>
    </row>
    <row r="633" spans="1:15" x14ac:dyDescent="0.35">
      <c r="A633" s="5">
        <v>1121309</v>
      </c>
      <c r="B633" s="5">
        <v>1178</v>
      </c>
      <c r="C633" s="5">
        <v>144575</v>
      </c>
      <c r="D633" s="1" t="s">
        <v>13</v>
      </c>
      <c r="E633" s="1" t="s">
        <v>12</v>
      </c>
      <c r="F633" s="5">
        <v>18</v>
      </c>
      <c r="G633" s="5">
        <v>131060</v>
      </c>
      <c r="H633" s="5">
        <v>16</v>
      </c>
      <c r="I633" s="4">
        <v>28.049999589999999</v>
      </c>
      <c r="J633" s="5">
        <v>2</v>
      </c>
      <c r="K633" s="5">
        <v>1</v>
      </c>
      <c r="L633" s="4">
        <v>6.25</v>
      </c>
      <c r="M633" s="4">
        <v>28.049999589999999</v>
      </c>
      <c r="N633" s="14">
        <v>1.220814893941706E-2</v>
      </c>
      <c r="O633" s="4">
        <v>0.21402410796581717</v>
      </c>
    </row>
    <row r="634" spans="1:15" x14ac:dyDescent="0.35">
      <c r="A634" s="5">
        <v>1121310</v>
      </c>
      <c r="B634" s="5">
        <v>1178</v>
      </c>
      <c r="C634" s="5">
        <v>144575</v>
      </c>
      <c r="D634" s="1" t="s">
        <v>13</v>
      </c>
      <c r="E634" s="1" t="s">
        <v>12</v>
      </c>
      <c r="F634" s="5">
        <v>18</v>
      </c>
      <c r="G634" s="5">
        <v>341603</v>
      </c>
      <c r="H634" s="5">
        <v>50</v>
      </c>
      <c r="I634" s="4">
        <v>83.480001209999998</v>
      </c>
      <c r="J634" s="5">
        <v>4</v>
      </c>
      <c r="K634" s="5">
        <v>2</v>
      </c>
      <c r="L634" s="4">
        <v>4</v>
      </c>
      <c r="M634" s="4">
        <v>41.740000604999999</v>
      </c>
      <c r="N634" s="14">
        <v>1.463687379794674E-2</v>
      </c>
      <c r="O634" s="4">
        <v>0.24437724847264219</v>
      </c>
    </row>
    <row r="635" spans="1:15" x14ac:dyDescent="0.35">
      <c r="A635" s="5">
        <v>1121311</v>
      </c>
      <c r="B635" s="5">
        <v>1178</v>
      </c>
      <c r="C635" s="5">
        <v>144575</v>
      </c>
      <c r="D635" s="1" t="s">
        <v>13</v>
      </c>
      <c r="E635" s="1" t="s">
        <v>12</v>
      </c>
      <c r="F635" s="5">
        <v>18</v>
      </c>
      <c r="G635" s="5">
        <v>140749</v>
      </c>
      <c r="H635" s="5">
        <v>19</v>
      </c>
      <c r="I635" s="4">
        <v>30.479999899999999</v>
      </c>
      <c r="J635" s="5">
        <v>1</v>
      </c>
      <c r="K635" s="5">
        <v>1</v>
      </c>
      <c r="L635" s="4">
        <v>5.2631578947368416</v>
      </c>
      <c r="M635" s="4">
        <v>30.479999899999999</v>
      </c>
      <c r="N635" s="14">
        <v>1.349920780964696E-2</v>
      </c>
      <c r="O635" s="4">
        <v>0.21655571194111503</v>
      </c>
    </row>
    <row r="636" spans="1:15" x14ac:dyDescent="0.35">
      <c r="A636" s="5">
        <v>1121312</v>
      </c>
      <c r="B636" s="5">
        <v>1178</v>
      </c>
      <c r="C636" s="5">
        <v>144575</v>
      </c>
      <c r="D636" s="1" t="s">
        <v>13</v>
      </c>
      <c r="E636" s="1" t="s">
        <v>12</v>
      </c>
      <c r="F636" s="5">
        <v>18</v>
      </c>
      <c r="G636" s="5">
        <v>102525</v>
      </c>
      <c r="H636" s="5">
        <v>13</v>
      </c>
      <c r="I636" s="4">
        <v>20.299999830000001</v>
      </c>
      <c r="J636" s="5">
        <v>2</v>
      </c>
      <c r="K636" s="5">
        <v>1</v>
      </c>
      <c r="L636" s="4">
        <v>7.6923076923076925</v>
      </c>
      <c r="M636" s="4">
        <v>20.299999830000001</v>
      </c>
      <c r="N636" s="14">
        <v>1.2679834186783711E-2</v>
      </c>
      <c r="O636" s="4">
        <v>0.1980004860277981</v>
      </c>
    </row>
    <row r="637" spans="1:15" x14ac:dyDescent="0.35">
      <c r="A637" s="5">
        <v>1121316</v>
      </c>
      <c r="B637" s="5">
        <v>1178</v>
      </c>
      <c r="C637" s="5">
        <v>144576</v>
      </c>
      <c r="D637" s="1" t="s">
        <v>13</v>
      </c>
      <c r="E637" s="1" t="s">
        <v>12</v>
      </c>
      <c r="F637" s="5">
        <v>19</v>
      </c>
      <c r="G637" s="5">
        <v>447952</v>
      </c>
      <c r="H637" s="5">
        <v>68</v>
      </c>
      <c r="I637" s="4">
        <v>131.5799983</v>
      </c>
      <c r="J637" s="5">
        <v>8</v>
      </c>
      <c r="K637" s="5">
        <v>1</v>
      </c>
      <c r="L637" s="4">
        <v>1.4705882352941175</v>
      </c>
      <c r="M637" s="4">
        <v>131.5799983</v>
      </c>
      <c r="N637" s="14">
        <v>1.5180197878344109E-2</v>
      </c>
      <c r="O637" s="4">
        <v>0.29373682515090904</v>
      </c>
    </row>
    <row r="638" spans="1:15" x14ac:dyDescent="0.35">
      <c r="A638" s="5">
        <v>1121317</v>
      </c>
      <c r="B638" s="5">
        <v>1178</v>
      </c>
      <c r="C638" s="5">
        <v>144576</v>
      </c>
      <c r="D638" s="1" t="s">
        <v>13</v>
      </c>
      <c r="E638" s="1" t="s">
        <v>12</v>
      </c>
      <c r="F638" s="5">
        <v>19</v>
      </c>
      <c r="G638" s="5">
        <v>76355</v>
      </c>
      <c r="H638" s="5">
        <v>9</v>
      </c>
      <c r="I638" s="4">
        <v>14.62999988</v>
      </c>
      <c r="J638" s="5">
        <v>2</v>
      </c>
      <c r="K638" s="5">
        <v>0</v>
      </c>
      <c r="L638" s="1">
        <v>0</v>
      </c>
      <c r="M638" s="1">
        <v>0</v>
      </c>
      <c r="N638" s="14">
        <v>1.1787047344640167E-2</v>
      </c>
      <c r="O638" s="4">
        <v>0.19160500137515551</v>
      </c>
    </row>
    <row r="639" spans="1:15" x14ac:dyDescent="0.35">
      <c r="A639" s="5">
        <v>1121319</v>
      </c>
      <c r="B639" s="5">
        <v>1178</v>
      </c>
      <c r="C639" s="5">
        <v>144577</v>
      </c>
      <c r="D639" s="1" t="s">
        <v>13</v>
      </c>
      <c r="E639" s="1" t="s">
        <v>12</v>
      </c>
      <c r="F639" s="5">
        <v>20</v>
      </c>
      <c r="G639" s="5">
        <v>256598</v>
      </c>
      <c r="H639" s="5">
        <v>38</v>
      </c>
      <c r="I639" s="4">
        <v>64.469999310000006</v>
      </c>
      <c r="J639" s="5">
        <v>6</v>
      </c>
      <c r="K639" s="5">
        <v>1</v>
      </c>
      <c r="L639" s="4">
        <v>2.6315789473684208</v>
      </c>
      <c r="M639" s="4">
        <v>64.469999310000006</v>
      </c>
      <c r="N639" s="14">
        <v>1.4809156735438311E-2</v>
      </c>
      <c r="O639" s="4">
        <v>0.25124903276720789</v>
      </c>
    </row>
    <row r="640" spans="1:15" x14ac:dyDescent="0.35">
      <c r="A640" s="5">
        <v>1121321</v>
      </c>
      <c r="B640" s="5">
        <v>1178</v>
      </c>
      <c r="C640" s="5">
        <v>144577</v>
      </c>
      <c r="D640" s="1" t="s">
        <v>13</v>
      </c>
      <c r="E640" s="1" t="s">
        <v>12</v>
      </c>
      <c r="F640" s="5">
        <v>20</v>
      </c>
      <c r="G640" s="5">
        <v>127476</v>
      </c>
      <c r="H640" s="5">
        <v>21</v>
      </c>
      <c r="I640" s="4">
        <v>30.15000057</v>
      </c>
      <c r="J640" s="5">
        <v>3</v>
      </c>
      <c r="K640" s="5">
        <v>2</v>
      </c>
      <c r="L640" s="4">
        <v>9.5238095238095237</v>
      </c>
      <c r="M640" s="4">
        <v>15.075000285</v>
      </c>
      <c r="N640" s="14">
        <v>1.64736891650193E-2</v>
      </c>
      <c r="O640" s="4">
        <v>0.2365151131977784</v>
      </c>
    </row>
    <row r="641" spans="1:15" x14ac:dyDescent="0.35">
      <c r="A641" s="5">
        <v>1121322</v>
      </c>
      <c r="B641" s="5">
        <v>1178</v>
      </c>
      <c r="C641" s="5">
        <v>144577</v>
      </c>
      <c r="D641" s="1" t="s">
        <v>13</v>
      </c>
      <c r="E641" s="1" t="s">
        <v>12</v>
      </c>
      <c r="F641" s="5">
        <v>20</v>
      </c>
      <c r="G641" s="5">
        <v>237603</v>
      </c>
      <c r="H641" s="5">
        <v>37</v>
      </c>
      <c r="I641" s="4">
        <v>62.250000239999999</v>
      </c>
      <c r="J641" s="5">
        <v>5</v>
      </c>
      <c r="K641" s="5">
        <v>2</v>
      </c>
      <c r="L641" s="4">
        <v>5.4054054054054053</v>
      </c>
      <c r="M641" s="4">
        <v>31.125000119999999</v>
      </c>
      <c r="N641" s="14">
        <v>1.5572193953780044E-2</v>
      </c>
      <c r="O641" s="4">
        <v>0.26199164252976603</v>
      </c>
    </row>
    <row r="642" spans="1:15" x14ac:dyDescent="0.35">
      <c r="A642" s="5">
        <v>1121327</v>
      </c>
      <c r="B642" s="5">
        <v>1178</v>
      </c>
      <c r="C642" s="5">
        <v>144578</v>
      </c>
      <c r="D642" s="1" t="s">
        <v>13</v>
      </c>
      <c r="E642" s="1" t="s">
        <v>12</v>
      </c>
      <c r="F642" s="5">
        <v>21</v>
      </c>
      <c r="G642" s="5">
        <v>271091</v>
      </c>
      <c r="H642" s="5">
        <v>42</v>
      </c>
      <c r="I642" s="4">
        <v>78.039999839999993</v>
      </c>
      <c r="J642" s="5">
        <v>3</v>
      </c>
      <c r="K642" s="5">
        <v>1</v>
      </c>
      <c r="L642" s="4">
        <v>2.3809523809523809</v>
      </c>
      <c r="M642" s="4">
        <v>78.039999839999993</v>
      </c>
      <c r="N642" s="14">
        <v>1.5492952550988414E-2</v>
      </c>
      <c r="O642" s="4">
        <v>0.28787381300006271</v>
      </c>
    </row>
    <row r="643" spans="1:15" x14ac:dyDescent="0.35">
      <c r="A643" s="5">
        <v>1121330</v>
      </c>
      <c r="B643" s="5">
        <v>1178</v>
      </c>
      <c r="C643" s="5">
        <v>144578</v>
      </c>
      <c r="D643" s="1" t="s">
        <v>13</v>
      </c>
      <c r="E643" s="1" t="s">
        <v>12</v>
      </c>
      <c r="F643" s="5">
        <v>21</v>
      </c>
      <c r="G643" s="5">
        <v>21743</v>
      </c>
      <c r="H643" s="5">
        <v>2</v>
      </c>
      <c r="I643" s="4">
        <v>3.4000000950000002</v>
      </c>
      <c r="J643" s="5">
        <v>1</v>
      </c>
      <c r="K643" s="5">
        <v>0</v>
      </c>
      <c r="L643" s="1">
        <v>0</v>
      </c>
      <c r="M643" s="1">
        <v>0</v>
      </c>
      <c r="N643" s="14">
        <v>9.1983626914409235E-3</v>
      </c>
      <c r="O643" s="4">
        <v>0.15637217012371799</v>
      </c>
    </row>
    <row r="644" spans="1:15" x14ac:dyDescent="0.35">
      <c r="A644" s="5">
        <v>1121333</v>
      </c>
      <c r="B644" s="5">
        <v>1178</v>
      </c>
      <c r="C644" s="5">
        <v>144579</v>
      </c>
      <c r="D644" s="1" t="s">
        <v>13</v>
      </c>
      <c r="E644" s="1" t="s">
        <v>12</v>
      </c>
      <c r="F644" s="5">
        <v>22</v>
      </c>
      <c r="G644" s="5">
        <v>88970</v>
      </c>
      <c r="H644" s="5">
        <v>10</v>
      </c>
      <c r="I644" s="4">
        <v>14.830000399999999</v>
      </c>
      <c r="J644" s="5">
        <v>2</v>
      </c>
      <c r="K644" s="5">
        <v>0</v>
      </c>
      <c r="L644" s="1">
        <v>0</v>
      </c>
      <c r="M644" s="1">
        <v>0</v>
      </c>
      <c r="N644" s="14">
        <v>1.1239743733842868E-2</v>
      </c>
      <c r="O644" s="4">
        <v>0.16668540406878721</v>
      </c>
    </row>
    <row r="645" spans="1:15" x14ac:dyDescent="0.35">
      <c r="A645" s="5">
        <v>1121334</v>
      </c>
      <c r="B645" s="5">
        <v>1178</v>
      </c>
      <c r="C645" s="5">
        <v>144579</v>
      </c>
      <c r="D645" s="1" t="s">
        <v>13</v>
      </c>
      <c r="E645" s="1" t="s">
        <v>12</v>
      </c>
      <c r="F645" s="5">
        <v>22</v>
      </c>
      <c r="G645" s="5">
        <v>108362</v>
      </c>
      <c r="H645" s="5">
        <v>13</v>
      </c>
      <c r="I645" s="4">
        <v>22.42999983</v>
      </c>
      <c r="J645" s="5">
        <v>1</v>
      </c>
      <c r="K645" s="5">
        <v>1</v>
      </c>
      <c r="L645" s="4">
        <v>7.6923076923076925</v>
      </c>
      <c r="M645" s="4">
        <v>22.42999983</v>
      </c>
      <c r="N645" s="14">
        <v>1.1996825455417951E-2</v>
      </c>
      <c r="O645" s="4">
        <v>0.20699137917351101</v>
      </c>
    </row>
    <row r="646" spans="1:15" x14ac:dyDescent="0.35">
      <c r="A646" s="5">
        <v>1121335</v>
      </c>
      <c r="B646" s="5">
        <v>1178</v>
      </c>
      <c r="C646" s="5">
        <v>144579</v>
      </c>
      <c r="D646" s="1" t="s">
        <v>13</v>
      </c>
      <c r="E646" s="1" t="s">
        <v>12</v>
      </c>
      <c r="F646" s="5">
        <v>22</v>
      </c>
      <c r="G646" s="5">
        <v>188596</v>
      </c>
      <c r="H646" s="5">
        <v>27</v>
      </c>
      <c r="I646" s="4">
        <v>44.14000034</v>
      </c>
      <c r="J646" s="5">
        <v>3</v>
      </c>
      <c r="K646" s="5">
        <v>0</v>
      </c>
      <c r="L646" s="1">
        <v>0</v>
      </c>
      <c r="M646" s="1">
        <v>0</v>
      </c>
      <c r="N646" s="14">
        <v>1.4316316358777491E-2</v>
      </c>
      <c r="O646" s="4">
        <v>0.23404526257184669</v>
      </c>
    </row>
    <row r="647" spans="1:15" x14ac:dyDescent="0.35">
      <c r="A647" s="5">
        <v>1121336</v>
      </c>
      <c r="B647" s="5">
        <v>1178</v>
      </c>
      <c r="C647" s="5">
        <v>144579</v>
      </c>
      <c r="D647" s="1" t="s">
        <v>13</v>
      </c>
      <c r="E647" s="1" t="s">
        <v>12</v>
      </c>
      <c r="F647" s="5">
        <v>22</v>
      </c>
      <c r="G647" s="5">
        <v>275080</v>
      </c>
      <c r="H647" s="5">
        <v>43</v>
      </c>
      <c r="I647" s="4">
        <v>69.659999970000001</v>
      </c>
      <c r="J647" s="5">
        <v>4</v>
      </c>
      <c r="K647" s="5">
        <v>3</v>
      </c>
      <c r="L647" s="4">
        <v>6.9767441860465116</v>
      </c>
      <c r="M647" s="4">
        <v>23.219999990000002</v>
      </c>
      <c r="N647" s="14">
        <v>1.563181619892395E-2</v>
      </c>
      <c r="O647" s="4">
        <v>0.25323542231350882</v>
      </c>
    </row>
    <row r="648" spans="1:15" x14ac:dyDescent="0.35">
      <c r="A648" s="5">
        <v>1121337</v>
      </c>
      <c r="B648" s="5">
        <v>1178</v>
      </c>
      <c r="C648" s="5">
        <v>144580</v>
      </c>
      <c r="D648" s="1" t="s">
        <v>13</v>
      </c>
      <c r="E648" s="1" t="s">
        <v>12</v>
      </c>
      <c r="F648" s="5">
        <v>23</v>
      </c>
      <c r="G648" s="5">
        <v>64647</v>
      </c>
      <c r="H648" s="5">
        <v>10</v>
      </c>
      <c r="I648" s="4">
        <v>16.269999980000001</v>
      </c>
      <c r="J648" s="5">
        <v>1</v>
      </c>
      <c r="K648" s="5">
        <v>0</v>
      </c>
      <c r="L648" s="1">
        <v>0</v>
      </c>
      <c r="M648" s="1">
        <v>0</v>
      </c>
      <c r="N648" s="14">
        <v>1.5468621900474887E-2</v>
      </c>
      <c r="O648" s="4">
        <v>0.25167447801135401</v>
      </c>
    </row>
    <row r="649" spans="1:15" x14ac:dyDescent="0.35">
      <c r="A649" s="5">
        <v>1121338</v>
      </c>
      <c r="B649" s="5">
        <v>1178</v>
      </c>
      <c r="C649" s="5">
        <v>144580</v>
      </c>
      <c r="D649" s="1" t="s">
        <v>13</v>
      </c>
      <c r="E649" s="1" t="s">
        <v>12</v>
      </c>
      <c r="F649" s="5">
        <v>23</v>
      </c>
      <c r="G649" s="5">
        <v>31265</v>
      </c>
      <c r="H649" s="5">
        <v>4</v>
      </c>
      <c r="I649" s="4">
        <v>5.7899999019999999</v>
      </c>
      <c r="J649" s="5">
        <v>1</v>
      </c>
      <c r="K649" s="5">
        <v>0</v>
      </c>
      <c r="L649" s="1">
        <v>0</v>
      </c>
      <c r="M649" s="1">
        <v>0</v>
      </c>
      <c r="N649" s="14">
        <v>1.2793858947705102E-2</v>
      </c>
      <c r="O649" s="4">
        <v>0.1851911051335359</v>
      </c>
    </row>
    <row r="650" spans="1:15" x14ac:dyDescent="0.35">
      <c r="A650" s="5">
        <v>1121340</v>
      </c>
      <c r="B650" s="5">
        <v>1178</v>
      </c>
      <c r="C650" s="5">
        <v>144580</v>
      </c>
      <c r="D650" s="1" t="s">
        <v>13</v>
      </c>
      <c r="E650" s="1" t="s">
        <v>12</v>
      </c>
      <c r="F650" s="5">
        <v>23</v>
      </c>
      <c r="G650" s="5">
        <v>140147</v>
      </c>
      <c r="H650" s="5">
        <v>24</v>
      </c>
      <c r="I650" s="4">
        <v>42.080000159999997</v>
      </c>
      <c r="J650" s="5">
        <v>2</v>
      </c>
      <c r="K650" s="5">
        <v>0</v>
      </c>
      <c r="L650" s="1">
        <v>0</v>
      </c>
      <c r="M650" s="1">
        <v>0</v>
      </c>
      <c r="N650" s="14">
        <v>1.7124876023032958E-2</v>
      </c>
      <c r="O650" s="4">
        <v>0.30025616074550288</v>
      </c>
    </row>
    <row r="651" spans="1:15" x14ac:dyDescent="0.35">
      <c r="A651" s="5">
        <v>1121341</v>
      </c>
      <c r="B651" s="5">
        <v>1178</v>
      </c>
      <c r="C651" s="5">
        <v>144580</v>
      </c>
      <c r="D651" s="1" t="s">
        <v>13</v>
      </c>
      <c r="E651" s="1" t="s">
        <v>12</v>
      </c>
      <c r="F651" s="5">
        <v>23</v>
      </c>
      <c r="G651" s="5">
        <v>223120</v>
      </c>
      <c r="H651" s="5">
        <v>40</v>
      </c>
      <c r="I651" s="4">
        <v>67.669999840000003</v>
      </c>
      <c r="J651" s="5">
        <v>1</v>
      </c>
      <c r="K651" s="5">
        <v>0</v>
      </c>
      <c r="L651" s="1">
        <v>0</v>
      </c>
      <c r="M651" s="1">
        <v>0</v>
      </c>
      <c r="N651" s="14">
        <v>1.7927572606669058E-2</v>
      </c>
      <c r="O651" s="4">
        <v>0.30328970885622086</v>
      </c>
    </row>
    <row r="652" spans="1:15" x14ac:dyDescent="0.35">
      <c r="A652" s="5">
        <v>1121342</v>
      </c>
      <c r="B652" s="5">
        <v>1178</v>
      </c>
      <c r="C652" s="5">
        <v>144580</v>
      </c>
      <c r="D652" s="1" t="s">
        <v>13</v>
      </c>
      <c r="E652" s="1" t="s">
        <v>12</v>
      </c>
      <c r="F652" s="5">
        <v>23</v>
      </c>
      <c r="G652" s="5">
        <v>104869</v>
      </c>
      <c r="H652" s="5">
        <v>18</v>
      </c>
      <c r="I652" s="4">
        <v>34.070000890000003</v>
      </c>
      <c r="J652" s="5">
        <v>1</v>
      </c>
      <c r="K652" s="5">
        <v>0</v>
      </c>
      <c r="L652" s="1">
        <v>0</v>
      </c>
      <c r="M652" s="1">
        <v>0</v>
      </c>
      <c r="N652" s="14">
        <v>1.7164271615062603E-2</v>
      </c>
      <c r="O652" s="4">
        <v>0.32488152733410258</v>
      </c>
    </row>
    <row r="653" spans="1:15" x14ac:dyDescent="0.35">
      <c r="A653" s="5">
        <v>1121344</v>
      </c>
      <c r="B653" s="5">
        <v>1178</v>
      </c>
      <c r="C653" s="5">
        <v>144581</v>
      </c>
      <c r="D653" s="1" t="s">
        <v>13</v>
      </c>
      <c r="E653" s="1" t="s">
        <v>12</v>
      </c>
      <c r="F653" s="5">
        <v>24</v>
      </c>
      <c r="G653" s="5">
        <v>165177</v>
      </c>
      <c r="H653" s="5">
        <v>23</v>
      </c>
      <c r="I653" s="4">
        <v>41.71999967</v>
      </c>
      <c r="J653" s="5">
        <v>4</v>
      </c>
      <c r="K653" s="5">
        <v>1</v>
      </c>
      <c r="L653" s="4">
        <v>4.3478260869565215</v>
      </c>
      <c r="M653" s="4">
        <v>41.71999967</v>
      </c>
      <c r="N653" s="14">
        <v>1.3924456794832209E-2</v>
      </c>
      <c r="O653" s="4">
        <v>0.25257753603709959</v>
      </c>
    </row>
    <row r="654" spans="1:15" x14ac:dyDescent="0.35">
      <c r="A654" s="5">
        <v>1121345</v>
      </c>
      <c r="B654" s="5">
        <v>1178</v>
      </c>
      <c r="C654" s="5">
        <v>144581</v>
      </c>
      <c r="D654" s="1" t="s">
        <v>13</v>
      </c>
      <c r="E654" s="1" t="s">
        <v>12</v>
      </c>
      <c r="F654" s="5">
        <v>24</v>
      </c>
      <c r="G654" s="5">
        <v>84194</v>
      </c>
      <c r="H654" s="5">
        <v>11</v>
      </c>
      <c r="I654" s="4">
        <v>19.569999809999999</v>
      </c>
      <c r="J654" s="5">
        <v>1</v>
      </c>
      <c r="K654" s="5">
        <v>0</v>
      </c>
      <c r="L654" s="1">
        <v>0</v>
      </c>
      <c r="M654" s="1">
        <v>0</v>
      </c>
      <c r="N654" s="14">
        <v>1.3065064018813691E-2</v>
      </c>
      <c r="O654" s="4">
        <v>0.23243936396892889</v>
      </c>
    </row>
    <row r="655" spans="1:15" x14ac:dyDescent="0.35">
      <c r="A655" s="5">
        <v>1121347</v>
      </c>
      <c r="B655" s="5">
        <v>1178</v>
      </c>
      <c r="C655" s="5">
        <v>144581</v>
      </c>
      <c r="D655" s="1" t="s">
        <v>13</v>
      </c>
      <c r="E655" s="1" t="s">
        <v>12</v>
      </c>
      <c r="F655" s="5">
        <v>24</v>
      </c>
      <c r="G655" s="5">
        <v>220581</v>
      </c>
      <c r="H655" s="5">
        <v>31</v>
      </c>
      <c r="I655" s="4">
        <v>57.37</v>
      </c>
      <c r="J655" s="5">
        <v>1</v>
      </c>
      <c r="K655" s="5">
        <v>1</v>
      </c>
      <c r="L655" s="4">
        <v>3.225806451612903</v>
      </c>
      <c r="M655" s="4">
        <v>57.37</v>
      </c>
      <c r="N655" s="14">
        <v>1.4053794297786302E-2</v>
      </c>
      <c r="O655" s="4">
        <v>0.26008586414967744</v>
      </c>
    </row>
    <row r="656" spans="1:15" x14ac:dyDescent="0.35">
      <c r="A656" s="5">
        <v>1121350</v>
      </c>
      <c r="B656" s="5">
        <v>1178</v>
      </c>
      <c r="C656" s="5">
        <v>144582</v>
      </c>
      <c r="D656" s="1" t="s">
        <v>13</v>
      </c>
      <c r="E656" s="1" t="s">
        <v>12</v>
      </c>
      <c r="F656" s="5">
        <v>25</v>
      </c>
      <c r="G656" s="5">
        <v>75804</v>
      </c>
      <c r="H656" s="5">
        <v>10</v>
      </c>
      <c r="I656" s="4">
        <v>17.36999965</v>
      </c>
      <c r="J656" s="5">
        <v>2</v>
      </c>
      <c r="K656" s="5">
        <v>1</v>
      </c>
      <c r="L656" s="1">
        <v>10</v>
      </c>
      <c r="M656" s="4">
        <v>17.36999965</v>
      </c>
      <c r="N656" s="14">
        <v>1.3191915993878952E-2</v>
      </c>
      <c r="O656" s="4">
        <v>0.22914357619650677</v>
      </c>
    </row>
    <row r="657" spans="1:15" x14ac:dyDescent="0.35">
      <c r="A657" s="5">
        <v>1121352</v>
      </c>
      <c r="B657" s="5">
        <v>1178</v>
      </c>
      <c r="C657" s="5">
        <v>144582</v>
      </c>
      <c r="D657" s="1" t="s">
        <v>13</v>
      </c>
      <c r="E657" s="1" t="s">
        <v>12</v>
      </c>
      <c r="F657" s="5">
        <v>25</v>
      </c>
      <c r="G657" s="5">
        <v>368986</v>
      </c>
      <c r="H657" s="5">
        <v>59</v>
      </c>
      <c r="I657" s="4">
        <v>100.28999899999999</v>
      </c>
      <c r="J657" s="5">
        <v>0</v>
      </c>
      <c r="K657" s="5">
        <v>0</v>
      </c>
      <c r="L657" s="1">
        <v>0</v>
      </c>
      <c r="M657" s="1">
        <v>0</v>
      </c>
      <c r="N657" s="14">
        <v>1.5989766549408379E-2</v>
      </c>
      <c r="O657" s="4">
        <v>0.2717989273305762</v>
      </c>
    </row>
    <row r="658" spans="1:15" x14ac:dyDescent="0.35">
      <c r="A658" s="5">
        <v>1121353</v>
      </c>
      <c r="B658" s="5">
        <v>1178</v>
      </c>
      <c r="C658" s="5">
        <v>144582</v>
      </c>
      <c r="D658" s="1" t="s">
        <v>13</v>
      </c>
      <c r="E658" s="1" t="s">
        <v>12</v>
      </c>
      <c r="F658" s="5">
        <v>25</v>
      </c>
      <c r="G658" s="5">
        <v>28194</v>
      </c>
      <c r="H658" s="5">
        <v>3</v>
      </c>
      <c r="I658" s="4">
        <v>3.7099999189999999</v>
      </c>
      <c r="J658" s="5">
        <v>2</v>
      </c>
      <c r="K658" s="5">
        <v>0</v>
      </c>
      <c r="L658" s="1">
        <v>0</v>
      </c>
      <c r="M658" s="1">
        <v>0</v>
      </c>
      <c r="N658" s="14">
        <v>1.0640561821664184E-2</v>
      </c>
      <c r="O658" s="4">
        <v>0.1315882783216287</v>
      </c>
    </row>
    <row r="659" spans="1:15" x14ac:dyDescent="0.35">
      <c r="A659" s="5">
        <v>1121355</v>
      </c>
      <c r="B659" s="5">
        <v>1178</v>
      </c>
      <c r="C659" s="5">
        <v>144583</v>
      </c>
      <c r="D659" s="1" t="s">
        <v>13</v>
      </c>
      <c r="E659" s="1" t="s">
        <v>12</v>
      </c>
      <c r="F659" s="5">
        <v>26</v>
      </c>
      <c r="G659" s="5">
        <v>99961</v>
      </c>
      <c r="H659" s="5">
        <v>14</v>
      </c>
      <c r="I659" s="4">
        <v>23.209999799999999</v>
      </c>
      <c r="J659" s="5">
        <v>1</v>
      </c>
      <c r="K659" s="5">
        <v>0</v>
      </c>
      <c r="L659" s="1">
        <v>0</v>
      </c>
      <c r="M659" s="1">
        <v>0</v>
      </c>
      <c r="N659" s="14">
        <v>1.4005462130230791E-2</v>
      </c>
      <c r="O659" s="4">
        <v>0.232190552315403</v>
      </c>
    </row>
    <row r="660" spans="1:15" x14ac:dyDescent="0.35">
      <c r="A660" s="5">
        <v>1121359</v>
      </c>
      <c r="B660" s="5">
        <v>1178</v>
      </c>
      <c r="C660" s="5">
        <v>144583</v>
      </c>
      <c r="D660" s="1" t="s">
        <v>13</v>
      </c>
      <c r="E660" s="1" t="s">
        <v>12</v>
      </c>
      <c r="F660" s="5">
        <v>26</v>
      </c>
      <c r="G660" s="5">
        <v>7573</v>
      </c>
      <c r="H660" s="5">
        <v>0</v>
      </c>
      <c r="I660" s="1">
        <v>0</v>
      </c>
      <c r="J660" s="5">
        <v>1</v>
      </c>
      <c r="K660" s="5">
        <v>0</v>
      </c>
      <c r="L660" s="1">
        <v>0</v>
      </c>
      <c r="M660" s="1">
        <v>0</v>
      </c>
      <c r="N660" s="14">
        <v>0</v>
      </c>
      <c r="O660" s="1">
        <v>0</v>
      </c>
    </row>
    <row r="661" spans="1:15" x14ac:dyDescent="0.35">
      <c r="A661" s="5">
        <v>1121361</v>
      </c>
      <c r="B661" s="5">
        <v>1178</v>
      </c>
      <c r="C661" s="5">
        <v>144584</v>
      </c>
      <c r="D661" s="1" t="s">
        <v>13</v>
      </c>
      <c r="E661" s="1" t="s">
        <v>12</v>
      </c>
      <c r="F661" s="5">
        <v>27</v>
      </c>
      <c r="G661" s="5">
        <v>685781</v>
      </c>
      <c r="H661" s="5">
        <v>103</v>
      </c>
      <c r="I661" s="4">
        <v>177.88999920000001</v>
      </c>
      <c r="J661" s="5">
        <v>10</v>
      </c>
      <c r="K661" s="5">
        <v>1</v>
      </c>
      <c r="L661" s="4">
        <v>0.97087378640776689</v>
      </c>
      <c r="M661" s="4">
        <v>177.88999920000001</v>
      </c>
      <c r="N661" s="14">
        <v>1.5019372073592007E-2</v>
      </c>
      <c r="O661" s="4">
        <v>0.25939767826755189</v>
      </c>
    </row>
    <row r="662" spans="1:15" x14ac:dyDescent="0.35">
      <c r="A662" s="5">
        <v>1121364</v>
      </c>
      <c r="B662" s="5">
        <v>1178</v>
      </c>
      <c r="C662" s="5">
        <v>144584</v>
      </c>
      <c r="D662" s="1" t="s">
        <v>13</v>
      </c>
      <c r="E662" s="1" t="s">
        <v>12</v>
      </c>
      <c r="F662" s="5">
        <v>27</v>
      </c>
      <c r="G662" s="5">
        <v>274222</v>
      </c>
      <c r="H662" s="5">
        <v>43</v>
      </c>
      <c r="I662" s="4">
        <v>66.770000100000004</v>
      </c>
      <c r="J662" s="5">
        <v>2</v>
      </c>
      <c r="K662" s="5">
        <v>1</v>
      </c>
      <c r="L662" s="4">
        <v>2.3255813953488373</v>
      </c>
      <c r="M662" s="4">
        <v>66.770000100000004</v>
      </c>
      <c r="N662" s="14">
        <v>1.568072583527215E-2</v>
      </c>
      <c r="O662" s="4">
        <v>0.24348885246260332</v>
      </c>
    </row>
    <row r="663" spans="1:15" x14ac:dyDescent="0.35">
      <c r="A663" s="5">
        <v>1121365</v>
      </c>
      <c r="B663" s="5">
        <v>1178</v>
      </c>
      <c r="C663" s="5">
        <v>144584</v>
      </c>
      <c r="D663" s="1" t="s">
        <v>13</v>
      </c>
      <c r="E663" s="1" t="s">
        <v>12</v>
      </c>
      <c r="F663" s="5">
        <v>27</v>
      </c>
      <c r="G663" s="5">
        <v>110503</v>
      </c>
      <c r="H663" s="5">
        <v>25</v>
      </c>
      <c r="I663" s="4">
        <v>32.679999950000003</v>
      </c>
      <c r="J663" s="5">
        <v>4</v>
      </c>
      <c r="K663" s="5">
        <v>0</v>
      </c>
      <c r="L663" s="1">
        <v>0</v>
      </c>
      <c r="M663" s="1">
        <v>0</v>
      </c>
      <c r="N663" s="14">
        <v>2.2623820167778249E-2</v>
      </c>
      <c r="O663" s="4">
        <v>0.29573857678072091</v>
      </c>
    </row>
    <row r="664" spans="1:15" x14ac:dyDescent="0.35">
      <c r="A664" s="5">
        <v>1121367</v>
      </c>
      <c r="B664" s="5">
        <v>1178</v>
      </c>
      <c r="C664" s="5">
        <v>144585</v>
      </c>
      <c r="D664" s="1" t="s">
        <v>13</v>
      </c>
      <c r="E664" s="1" t="s">
        <v>12</v>
      </c>
      <c r="F664" s="5">
        <v>28</v>
      </c>
      <c r="G664" s="5">
        <v>1447755</v>
      </c>
      <c r="H664" s="5">
        <v>233</v>
      </c>
      <c r="I664" s="4">
        <v>420.5799983</v>
      </c>
      <c r="J664" s="5">
        <v>11</v>
      </c>
      <c r="K664" s="5">
        <v>8</v>
      </c>
      <c r="L664" s="4">
        <v>3.4334763948497855</v>
      </c>
      <c r="M664" s="4">
        <v>52.5724997875</v>
      </c>
      <c r="N664" s="14">
        <v>1.6093883288263555E-2</v>
      </c>
      <c r="O664" s="4">
        <v>0.29050495304799501</v>
      </c>
    </row>
    <row r="665" spans="1:15" x14ac:dyDescent="0.35">
      <c r="A665" s="5">
        <v>1121368</v>
      </c>
      <c r="B665" s="5">
        <v>1178</v>
      </c>
      <c r="C665" s="5">
        <v>144585</v>
      </c>
      <c r="D665" s="1" t="s">
        <v>13</v>
      </c>
      <c r="E665" s="1" t="s">
        <v>12</v>
      </c>
      <c r="F665" s="5">
        <v>28</v>
      </c>
      <c r="G665" s="5">
        <v>358987</v>
      </c>
      <c r="H665" s="5">
        <v>52</v>
      </c>
      <c r="I665" s="4">
        <v>87.550000670000003</v>
      </c>
      <c r="J665" s="5">
        <v>1</v>
      </c>
      <c r="K665" s="5">
        <v>0</v>
      </c>
      <c r="L665" s="1">
        <v>0</v>
      </c>
      <c r="M665" s="1">
        <v>0</v>
      </c>
      <c r="N665" s="14">
        <v>1.4485204199594972E-2</v>
      </c>
      <c r="O665" s="4">
        <v>0.24388069949608204</v>
      </c>
    </row>
    <row r="666" spans="1:15" x14ac:dyDescent="0.35">
      <c r="A666" s="5">
        <v>1121369</v>
      </c>
      <c r="B666" s="5">
        <v>1178</v>
      </c>
      <c r="C666" s="5">
        <v>144585</v>
      </c>
      <c r="D666" s="1" t="s">
        <v>13</v>
      </c>
      <c r="E666" s="1" t="s">
        <v>12</v>
      </c>
      <c r="F666" s="5">
        <v>28</v>
      </c>
      <c r="G666" s="5">
        <v>826205</v>
      </c>
      <c r="H666" s="5">
        <v>125</v>
      </c>
      <c r="I666" s="4">
        <v>232.37000080000001</v>
      </c>
      <c r="J666" s="5">
        <v>5</v>
      </c>
      <c r="K666" s="5">
        <v>1</v>
      </c>
      <c r="L666" s="4">
        <v>0.8</v>
      </c>
      <c r="M666" s="4">
        <v>232.37000080000001</v>
      </c>
      <c r="N666" s="14">
        <v>1.5129417033302872E-2</v>
      </c>
      <c r="O666" s="4">
        <v>0.2812498118505698</v>
      </c>
    </row>
    <row r="667" spans="1:15" x14ac:dyDescent="0.35">
      <c r="A667" s="5">
        <v>1121370</v>
      </c>
      <c r="B667" s="5">
        <v>1178</v>
      </c>
      <c r="C667" s="5">
        <v>144585</v>
      </c>
      <c r="D667" s="1" t="s">
        <v>13</v>
      </c>
      <c r="E667" s="1" t="s">
        <v>12</v>
      </c>
      <c r="F667" s="5">
        <v>28</v>
      </c>
      <c r="G667" s="5">
        <v>550954</v>
      </c>
      <c r="H667" s="5">
        <v>84</v>
      </c>
      <c r="I667" s="4">
        <v>150.1400012</v>
      </c>
      <c r="J667" s="5">
        <v>3</v>
      </c>
      <c r="K667" s="5">
        <v>0</v>
      </c>
      <c r="L667" s="1">
        <v>0</v>
      </c>
      <c r="M667" s="1">
        <v>0</v>
      </c>
      <c r="N667" s="14">
        <v>1.52462819037524E-2</v>
      </c>
      <c r="O667" s="4">
        <v>0.27250914087201472</v>
      </c>
    </row>
    <row r="668" spans="1:15" x14ac:dyDescent="0.35">
      <c r="A668" s="5">
        <v>1121372</v>
      </c>
      <c r="B668" s="5">
        <v>1178</v>
      </c>
      <c r="C668" s="5">
        <v>144585</v>
      </c>
      <c r="D668" s="1" t="s">
        <v>13</v>
      </c>
      <c r="E668" s="1" t="s">
        <v>12</v>
      </c>
      <c r="F668" s="5">
        <v>28</v>
      </c>
      <c r="G668" s="5">
        <v>378350</v>
      </c>
      <c r="H668" s="5">
        <v>55</v>
      </c>
      <c r="I668" s="4">
        <v>96.48000073</v>
      </c>
      <c r="J668" s="5">
        <v>4</v>
      </c>
      <c r="K668" s="5">
        <v>0</v>
      </c>
      <c r="L668" s="1">
        <v>0</v>
      </c>
      <c r="M668" s="1">
        <v>0</v>
      </c>
      <c r="N668" s="14">
        <v>1.453680454605524E-2</v>
      </c>
      <c r="O668" s="4">
        <v>0.25500198422095943</v>
      </c>
    </row>
    <row r="669" spans="1:15" x14ac:dyDescent="0.35">
      <c r="A669" s="5">
        <v>1121373</v>
      </c>
      <c r="B669" s="5">
        <v>1178</v>
      </c>
      <c r="C669" s="5">
        <v>144586</v>
      </c>
      <c r="D669" s="1" t="s">
        <v>13</v>
      </c>
      <c r="E669" s="1" t="s">
        <v>12</v>
      </c>
      <c r="F669" s="5">
        <v>29</v>
      </c>
      <c r="G669" s="5">
        <v>492784</v>
      </c>
      <c r="H669" s="5">
        <v>56</v>
      </c>
      <c r="I669" s="4">
        <v>95.510001299999999</v>
      </c>
      <c r="J669" s="5">
        <v>7</v>
      </c>
      <c r="K669" s="5">
        <v>4</v>
      </c>
      <c r="L669" s="4">
        <v>7.1428571428571423</v>
      </c>
      <c r="M669" s="4">
        <v>23.877500325</v>
      </c>
      <c r="N669" s="14">
        <v>1.1364005324848209E-2</v>
      </c>
      <c r="O669" s="4">
        <v>0.19381717202668916</v>
      </c>
    </row>
    <row r="670" spans="1:15" x14ac:dyDescent="0.35">
      <c r="A670" s="5">
        <v>1121374</v>
      </c>
      <c r="B670" s="5">
        <v>1178</v>
      </c>
      <c r="C670" s="5">
        <v>144586</v>
      </c>
      <c r="D670" s="1" t="s">
        <v>13</v>
      </c>
      <c r="E670" s="1" t="s">
        <v>12</v>
      </c>
      <c r="F670" s="5">
        <v>29</v>
      </c>
      <c r="G670" s="5">
        <v>327158</v>
      </c>
      <c r="H670" s="5">
        <v>43</v>
      </c>
      <c r="I670" s="4">
        <v>72.310000299999999</v>
      </c>
      <c r="J670" s="5">
        <v>6</v>
      </c>
      <c r="K670" s="5">
        <v>2</v>
      </c>
      <c r="L670" s="4">
        <v>4.6511627906976747</v>
      </c>
      <c r="M670" s="4">
        <v>36.155000149999999</v>
      </c>
      <c r="N670" s="14">
        <v>1.3143496414576444E-2</v>
      </c>
      <c r="O670" s="4">
        <v>0.22102470457699339</v>
      </c>
    </row>
    <row r="671" spans="1:15" x14ac:dyDescent="0.35">
      <c r="A671" s="5">
        <v>1121375</v>
      </c>
      <c r="B671" s="5">
        <v>1178</v>
      </c>
      <c r="C671" s="5">
        <v>144586</v>
      </c>
      <c r="D671" s="1" t="s">
        <v>13</v>
      </c>
      <c r="E671" s="1" t="s">
        <v>12</v>
      </c>
      <c r="F671" s="5">
        <v>29</v>
      </c>
      <c r="G671" s="5">
        <v>9921</v>
      </c>
      <c r="H671" s="5">
        <v>0</v>
      </c>
      <c r="I671" s="1">
        <v>0</v>
      </c>
      <c r="J671" s="5">
        <v>1</v>
      </c>
      <c r="K671" s="5">
        <v>0</v>
      </c>
      <c r="L671" s="1">
        <v>0</v>
      </c>
      <c r="M671" s="1">
        <v>0</v>
      </c>
      <c r="N671" s="14">
        <v>0</v>
      </c>
      <c r="O671" s="1">
        <v>0</v>
      </c>
    </row>
    <row r="672" spans="1:15" x14ac:dyDescent="0.35">
      <c r="A672" s="5">
        <v>1121377</v>
      </c>
      <c r="B672" s="5">
        <v>1178</v>
      </c>
      <c r="C672" s="5">
        <v>144586</v>
      </c>
      <c r="D672" s="1" t="s">
        <v>13</v>
      </c>
      <c r="E672" s="1" t="s">
        <v>12</v>
      </c>
      <c r="F672" s="5">
        <v>29</v>
      </c>
      <c r="G672" s="5">
        <v>59390</v>
      </c>
      <c r="H672" s="5">
        <v>5</v>
      </c>
      <c r="I672" s="4">
        <v>9.2099999189999995</v>
      </c>
      <c r="J672" s="5">
        <v>5</v>
      </c>
      <c r="K672" s="5">
        <v>3</v>
      </c>
      <c r="L672" s="1">
        <v>60</v>
      </c>
      <c r="M672" s="4">
        <v>3.0699999729999998</v>
      </c>
      <c r="N672" s="14">
        <v>8.4189257450749278E-3</v>
      </c>
      <c r="O672" s="4">
        <v>0.15507661086041422</v>
      </c>
    </row>
    <row r="673" spans="1:15" x14ac:dyDescent="0.35">
      <c r="A673" s="5">
        <v>1121378</v>
      </c>
      <c r="B673" s="5">
        <v>1178</v>
      </c>
      <c r="C673" s="5">
        <v>144586</v>
      </c>
      <c r="D673" s="1" t="s">
        <v>13</v>
      </c>
      <c r="E673" s="1" t="s">
        <v>12</v>
      </c>
      <c r="F673" s="5">
        <v>29</v>
      </c>
      <c r="G673" s="5">
        <v>1040330</v>
      </c>
      <c r="H673" s="5">
        <v>147</v>
      </c>
      <c r="I673" s="4">
        <v>254.2500038</v>
      </c>
      <c r="J673" s="5">
        <v>13</v>
      </c>
      <c r="K673" s="5">
        <v>2</v>
      </c>
      <c r="L673" s="4">
        <v>1.3605442176870748</v>
      </c>
      <c r="M673" s="4">
        <v>127.1250019</v>
      </c>
      <c r="N673" s="14">
        <v>1.4130131785106649E-2</v>
      </c>
      <c r="O673" s="4">
        <v>0.24439360952774603</v>
      </c>
    </row>
    <row r="674" spans="1:15" x14ac:dyDescent="0.35">
      <c r="A674" s="5">
        <v>1121379</v>
      </c>
      <c r="B674" s="5">
        <v>1178</v>
      </c>
      <c r="C674" s="5">
        <v>144587</v>
      </c>
      <c r="D674" s="1" t="s">
        <v>13</v>
      </c>
      <c r="E674" s="1" t="s">
        <v>12</v>
      </c>
      <c r="F674" s="5">
        <v>30</v>
      </c>
      <c r="G674" s="5">
        <v>49422</v>
      </c>
      <c r="H674" s="5">
        <v>6</v>
      </c>
      <c r="I674" s="4">
        <v>11.170000310000001</v>
      </c>
      <c r="J674" s="5">
        <v>1</v>
      </c>
      <c r="K674" s="5">
        <v>0</v>
      </c>
      <c r="L674" s="1">
        <v>0</v>
      </c>
      <c r="M674" s="1">
        <v>0</v>
      </c>
      <c r="N674" s="14">
        <v>1.2140342357654486E-2</v>
      </c>
      <c r="O674" s="4">
        <v>0.2260127131641779</v>
      </c>
    </row>
    <row r="675" spans="1:15" x14ac:dyDescent="0.35">
      <c r="A675" s="5">
        <v>1121380</v>
      </c>
      <c r="B675" s="5">
        <v>1178</v>
      </c>
      <c r="C675" s="5">
        <v>144587</v>
      </c>
      <c r="D675" s="1" t="s">
        <v>13</v>
      </c>
      <c r="E675" s="1" t="s">
        <v>12</v>
      </c>
      <c r="F675" s="5">
        <v>30</v>
      </c>
      <c r="G675" s="5">
        <v>131091</v>
      </c>
      <c r="H675" s="5">
        <v>18</v>
      </c>
      <c r="I675" s="4">
        <v>34.230000259999997</v>
      </c>
      <c r="J675" s="5">
        <v>3</v>
      </c>
      <c r="K675" s="5">
        <v>1</v>
      </c>
      <c r="L675" s="4">
        <v>5.5555555555555554</v>
      </c>
      <c r="M675" s="4">
        <v>34.230000259999997</v>
      </c>
      <c r="N675" s="14">
        <v>1.3730919742774102E-2</v>
      </c>
      <c r="O675" s="4">
        <v>0.26111632575844262</v>
      </c>
    </row>
    <row r="676" spans="1:15" x14ac:dyDescent="0.35">
      <c r="A676" s="5">
        <v>1121381</v>
      </c>
      <c r="B676" s="5">
        <v>1178</v>
      </c>
      <c r="C676" s="5">
        <v>144587</v>
      </c>
      <c r="D676" s="1" t="s">
        <v>13</v>
      </c>
      <c r="E676" s="1" t="s">
        <v>12</v>
      </c>
      <c r="F676" s="5">
        <v>30</v>
      </c>
      <c r="G676" s="5">
        <v>95691</v>
      </c>
      <c r="H676" s="5">
        <v>15</v>
      </c>
      <c r="I676" s="4">
        <v>25.26000011</v>
      </c>
      <c r="J676" s="5">
        <v>1</v>
      </c>
      <c r="K676" s="5">
        <v>1</v>
      </c>
      <c r="L676" s="4">
        <v>6.666666666666667</v>
      </c>
      <c r="M676" s="4">
        <v>25.26000011</v>
      </c>
      <c r="N676" s="14">
        <v>1.5675455371978557E-2</v>
      </c>
      <c r="O676" s="4">
        <v>0.26397466961365229</v>
      </c>
    </row>
    <row r="677" spans="1:15" x14ac:dyDescent="0.35">
      <c r="A677" s="5">
        <v>1121390</v>
      </c>
      <c r="B677" s="5">
        <v>1178</v>
      </c>
      <c r="C677" s="5">
        <v>144588</v>
      </c>
      <c r="D677" s="1" t="s">
        <v>13</v>
      </c>
      <c r="E677" s="1" t="s">
        <v>12</v>
      </c>
      <c r="F677" s="5">
        <v>31</v>
      </c>
      <c r="G677" s="5">
        <v>15513</v>
      </c>
      <c r="H677" s="5">
        <v>1</v>
      </c>
      <c r="I677" s="4">
        <v>1.289999962</v>
      </c>
      <c r="J677" s="5">
        <v>1</v>
      </c>
      <c r="K677" s="5">
        <v>0</v>
      </c>
      <c r="L677" s="1">
        <v>0</v>
      </c>
      <c r="M677" s="1">
        <v>0</v>
      </c>
      <c r="N677" s="14">
        <v>6.4462064075291696E-3</v>
      </c>
      <c r="O677" s="4">
        <v>8.3156060207567842E-2</v>
      </c>
    </row>
    <row r="678" spans="1:15" x14ac:dyDescent="0.35">
      <c r="A678" s="5">
        <v>1121391</v>
      </c>
      <c r="B678" s="5">
        <v>1178</v>
      </c>
      <c r="C678" s="5">
        <v>144589</v>
      </c>
      <c r="D678" s="1" t="s">
        <v>13</v>
      </c>
      <c r="E678" s="1" t="s">
        <v>12</v>
      </c>
      <c r="F678" s="5">
        <v>32</v>
      </c>
      <c r="G678" s="5">
        <v>382537</v>
      </c>
      <c r="H678" s="5">
        <v>63</v>
      </c>
      <c r="I678" s="4">
        <v>113.99000119999999</v>
      </c>
      <c r="J678" s="5">
        <v>4</v>
      </c>
      <c r="K678" s="5">
        <v>3</v>
      </c>
      <c r="L678" s="4">
        <v>4.7619047619047619</v>
      </c>
      <c r="M678" s="4">
        <v>37.996667066666667</v>
      </c>
      <c r="N678" s="14">
        <v>1.6468995156024124E-2</v>
      </c>
      <c r="O678" s="4">
        <v>0.29798425041237836</v>
      </c>
    </row>
    <row r="679" spans="1:15" x14ac:dyDescent="0.35">
      <c r="A679" s="5">
        <v>1121394</v>
      </c>
      <c r="B679" s="5">
        <v>1178</v>
      </c>
      <c r="C679" s="5">
        <v>144589</v>
      </c>
      <c r="D679" s="1" t="s">
        <v>13</v>
      </c>
      <c r="E679" s="1" t="s">
        <v>12</v>
      </c>
      <c r="F679" s="5">
        <v>32</v>
      </c>
      <c r="G679" s="5">
        <v>461356</v>
      </c>
      <c r="H679" s="5">
        <v>64</v>
      </c>
      <c r="I679" s="4">
        <v>121.0999982</v>
      </c>
      <c r="J679" s="5">
        <v>6</v>
      </c>
      <c r="K679" s="5">
        <v>3</v>
      </c>
      <c r="L679" s="4">
        <v>4.6875</v>
      </c>
      <c r="M679" s="4">
        <v>40.366666066666667</v>
      </c>
      <c r="N679" s="14">
        <v>1.3872150790279092E-2</v>
      </c>
      <c r="O679" s="4">
        <v>0.26248709933326975</v>
      </c>
    </row>
    <row r="680" spans="1:15" x14ac:dyDescent="0.35">
      <c r="A680" s="5">
        <v>1121395</v>
      </c>
      <c r="B680" s="5">
        <v>1178</v>
      </c>
      <c r="C680" s="5">
        <v>144589</v>
      </c>
      <c r="D680" s="1" t="s">
        <v>13</v>
      </c>
      <c r="E680" s="1" t="s">
        <v>12</v>
      </c>
      <c r="F680" s="5">
        <v>32</v>
      </c>
      <c r="G680" s="5">
        <v>392541</v>
      </c>
      <c r="H680" s="5">
        <v>53</v>
      </c>
      <c r="I680" s="4">
        <v>98.700000169999996</v>
      </c>
      <c r="J680" s="5">
        <v>3</v>
      </c>
      <c r="K680" s="5">
        <v>2</v>
      </c>
      <c r="L680" s="4">
        <v>3.7735849056603774</v>
      </c>
      <c r="M680" s="4">
        <v>49.350000084999998</v>
      </c>
      <c r="N680" s="14">
        <v>1.3501774336948243E-2</v>
      </c>
      <c r="O680" s="4">
        <v>0.2514387036513383</v>
      </c>
    </row>
    <row r="681" spans="1:15" x14ac:dyDescent="0.35">
      <c r="A681" s="5">
        <v>1121398</v>
      </c>
      <c r="B681" s="5">
        <v>1178</v>
      </c>
      <c r="C681" s="5">
        <v>144590</v>
      </c>
      <c r="D681" s="1" t="s">
        <v>13</v>
      </c>
      <c r="E681" s="1" t="s">
        <v>12</v>
      </c>
      <c r="F681" s="5">
        <v>36</v>
      </c>
      <c r="G681" s="5">
        <v>35088</v>
      </c>
      <c r="H681" s="5">
        <v>5</v>
      </c>
      <c r="I681" s="4">
        <v>8.8000000719999996</v>
      </c>
      <c r="J681" s="5">
        <v>1</v>
      </c>
      <c r="K681" s="5">
        <v>1</v>
      </c>
      <c r="L681" s="1">
        <v>20</v>
      </c>
      <c r="M681" s="4">
        <v>8.8000000719999996</v>
      </c>
      <c r="N681" s="14">
        <v>1.4249886000911993E-2</v>
      </c>
      <c r="O681" s="4">
        <v>0.25079799566803462</v>
      </c>
    </row>
    <row r="682" spans="1:15" x14ac:dyDescent="0.35">
      <c r="A682" s="5">
        <v>1121400</v>
      </c>
      <c r="B682" s="5">
        <v>1178</v>
      </c>
      <c r="C682" s="5">
        <v>144590</v>
      </c>
      <c r="D682" s="1" t="s">
        <v>13</v>
      </c>
      <c r="E682" s="1" t="s">
        <v>12</v>
      </c>
      <c r="F682" s="5">
        <v>36</v>
      </c>
      <c r="G682" s="5">
        <v>53933</v>
      </c>
      <c r="H682" s="5">
        <v>6</v>
      </c>
      <c r="I682" s="4">
        <v>9.9299999480000007</v>
      </c>
      <c r="J682" s="5">
        <v>3</v>
      </c>
      <c r="K682" s="5">
        <v>1</v>
      </c>
      <c r="L682" s="4">
        <v>16.666666666666664</v>
      </c>
      <c r="M682" s="4">
        <v>9.9299999480000007</v>
      </c>
      <c r="N682" s="14">
        <v>1.1124914245452691E-2</v>
      </c>
      <c r="O682" s="4">
        <v>0.18411732979808282</v>
      </c>
    </row>
    <row r="683" spans="1:15" x14ac:dyDescent="0.35">
      <c r="A683" s="5">
        <v>1121403</v>
      </c>
      <c r="B683" s="5">
        <v>1178</v>
      </c>
      <c r="C683" s="5">
        <v>144591</v>
      </c>
      <c r="D683" s="1" t="s">
        <v>13</v>
      </c>
      <c r="E683" s="1" t="s">
        <v>12</v>
      </c>
      <c r="F683" s="5">
        <v>63</v>
      </c>
      <c r="G683" s="5">
        <v>228861</v>
      </c>
      <c r="H683" s="5">
        <v>33</v>
      </c>
      <c r="I683" s="4">
        <v>53.38999939</v>
      </c>
      <c r="J683" s="5">
        <v>4</v>
      </c>
      <c r="K683" s="5">
        <v>2</v>
      </c>
      <c r="L683" s="4">
        <v>6.0606060606060606</v>
      </c>
      <c r="M683" s="4">
        <v>26.694999695</v>
      </c>
      <c r="N683" s="14">
        <v>1.4419232634655971E-2</v>
      </c>
      <c r="O683" s="4">
        <v>0.23328570350562131</v>
      </c>
    </row>
    <row r="684" spans="1:15" x14ac:dyDescent="0.35">
      <c r="A684" s="5">
        <v>1121405</v>
      </c>
      <c r="B684" s="5">
        <v>1178</v>
      </c>
      <c r="C684" s="5">
        <v>144591</v>
      </c>
      <c r="D684" s="1" t="s">
        <v>13</v>
      </c>
      <c r="E684" s="1" t="s">
        <v>12</v>
      </c>
      <c r="F684" s="5">
        <v>63</v>
      </c>
      <c r="G684" s="5">
        <v>20959</v>
      </c>
      <c r="H684" s="5">
        <v>2</v>
      </c>
      <c r="I684" s="4">
        <v>3.7699999809999998</v>
      </c>
      <c r="J684" s="5">
        <v>1</v>
      </c>
      <c r="K684" s="5">
        <v>1</v>
      </c>
      <c r="L684" s="1">
        <v>50</v>
      </c>
      <c r="M684" s="4">
        <v>3.7699999809999998</v>
      </c>
      <c r="N684" s="14">
        <v>9.5424400019084882E-3</v>
      </c>
      <c r="O684" s="4">
        <v>0.17987499312944319</v>
      </c>
    </row>
    <row r="685" spans="1:15" x14ac:dyDescent="0.35">
      <c r="A685" s="5">
        <v>1121410</v>
      </c>
      <c r="B685" s="5">
        <v>1178</v>
      </c>
      <c r="C685" s="5">
        <v>144592</v>
      </c>
      <c r="D685" s="1" t="s">
        <v>13</v>
      </c>
      <c r="E685" s="1" t="s">
        <v>12</v>
      </c>
      <c r="F685" s="5">
        <v>64</v>
      </c>
      <c r="G685" s="5">
        <v>24992</v>
      </c>
      <c r="H685" s="5">
        <v>2</v>
      </c>
      <c r="I685" s="4">
        <v>3.1900000569999998</v>
      </c>
      <c r="J685" s="5">
        <v>1</v>
      </c>
      <c r="K685" s="5">
        <v>0</v>
      </c>
      <c r="L685" s="1">
        <v>0</v>
      </c>
      <c r="M685" s="1">
        <v>0</v>
      </c>
      <c r="N685" s="14">
        <v>8.0025608194622278E-3</v>
      </c>
      <c r="O685" s="4">
        <v>0.12764084735115236</v>
      </c>
    </row>
    <row r="686" spans="1:15" x14ac:dyDescent="0.35">
      <c r="A686" s="5">
        <v>1121411</v>
      </c>
      <c r="B686" s="5">
        <v>1178</v>
      </c>
      <c r="C686" s="5">
        <v>144592</v>
      </c>
      <c r="D686" s="1" t="s">
        <v>13</v>
      </c>
      <c r="E686" s="1" t="s">
        <v>12</v>
      </c>
      <c r="F686" s="5">
        <v>64</v>
      </c>
      <c r="G686" s="5">
        <v>100351</v>
      </c>
      <c r="H686" s="5">
        <v>15</v>
      </c>
      <c r="I686" s="4">
        <v>24.179999949999999</v>
      </c>
      <c r="J686" s="5">
        <v>2</v>
      </c>
      <c r="K686" s="5">
        <v>1</v>
      </c>
      <c r="L686" s="4">
        <v>6.666666666666667</v>
      </c>
      <c r="M686" s="4">
        <v>24.179999949999999</v>
      </c>
      <c r="N686" s="14">
        <v>1.4947534155115546E-2</v>
      </c>
      <c r="O686" s="4">
        <v>0.24095425008221144</v>
      </c>
    </row>
    <row r="687" spans="1:15" x14ac:dyDescent="0.35">
      <c r="A687" s="5">
        <v>1121412</v>
      </c>
      <c r="B687" s="5">
        <v>1178</v>
      </c>
      <c r="C687" s="5">
        <v>144592</v>
      </c>
      <c r="D687" s="1" t="s">
        <v>13</v>
      </c>
      <c r="E687" s="1" t="s">
        <v>12</v>
      </c>
      <c r="F687" s="5">
        <v>64</v>
      </c>
      <c r="G687" s="5">
        <v>292448</v>
      </c>
      <c r="H687" s="5">
        <v>43</v>
      </c>
      <c r="I687" s="4">
        <v>76.899999679999993</v>
      </c>
      <c r="J687" s="5">
        <v>2</v>
      </c>
      <c r="K687" s="5">
        <v>1</v>
      </c>
      <c r="L687" s="4">
        <v>2.3255813953488373</v>
      </c>
      <c r="M687" s="4">
        <v>76.899999679999993</v>
      </c>
      <c r="N687" s="14">
        <v>1.4703468650837073E-2</v>
      </c>
      <c r="O687" s="4">
        <v>0.26295272896378158</v>
      </c>
    </row>
    <row r="688" spans="1:15" x14ac:dyDescent="0.35">
      <c r="A688" s="5">
        <v>1121413</v>
      </c>
      <c r="B688" s="5">
        <v>1178</v>
      </c>
      <c r="C688" s="5">
        <v>144592</v>
      </c>
      <c r="D688" s="1" t="s">
        <v>13</v>
      </c>
      <c r="E688" s="1" t="s">
        <v>12</v>
      </c>
      <c r="F688" s="5">
        <v>64</v>
      </c>
      <c r="G688" s="5">
        <v>65060</v>
      </c>
      <c r="H688" s="5">
        <v>7</v>
      </c>
      <c r="I688" s="4">
        <v>14.520000100000001</v>
      </c>
      <c r="J688" s="5">
        <v>1</v>
      </c>
      <c r="K688" s="5">
        <v>1</v>
      </c>
      <c r="L688" s="4">
        <v>14.285714285714285</v>
      </c>
      <c r="M688" s="4">
        <v>14.520000100000001</v>
      </c>
      <c r="N688" s="14">
        <v>1.0759299108515216E-2</v>
      </c>
      <c r="O688" s="4">
        <v>0.22317860590224411</v>
      </c>
    </row>
    <row r="689" spans="1:15" x14ac:dyDescent="0.35">
      <c r="A689" s="5">
        <v>1121414</v>
      </c>
      <c r="B689" s="5">
        <v>1178</v>
      </c>
      <c r="C689" s="5">
        <v>144592</v>
      </c>
      <c r="D689" s="1" t="s">
        <v>13</v>
      </c>
      <c r="E689" s="1" t="s">
        <v>12</v>
      </c>
      <c r="F689" s="5">
        <v>64</v>
      </c>
      <c r="G689" s="5">
        <v>133316</v>
      </c>
      <c r="H689" s="5">
        <v>21</v>
      </c>
      <c r="I689" s="4">
        <v>36.170000549999997</v>
      </c>
      <c r="J689" s="5">
        <v>2</v>
      </c>
      <c r="K689" s="5">
        <v>0</v>
      </c>
      <c r="L689" s="1">
        <v>0</v>
      </c>
      <c r="M689" s="1">
        <v>0</v>
      </c>
      <c r="N689" s="14">
        <v>1.5752047766209608E-2</v>
      </c>
      <c r="O689" s="4">
        <v>0.27131027446067985</v>
      </c>
    </row>
    <row r="690" spans="1:15" x14ac:dyDescent="0.35">
      <c r="A690" s="5">
        <v>1121415</v>
      </c>
      <c r="B690" s="5">
        <v>1178</v>
      </c>
      <c r="C690" s="5">
        <v>144593</v>
      </c>
      <c r="D690" s="1" t="s">
        <v>13</v>
      </c>
      <c r="E690" s="1" t="s">
        <v>12</v>
      </c>
      <c r="F690" s="5">
        <v>65</v>
      </c>
      <c r="G690" s="5">
        <v>113501</v>
      </c>
      <c r="H690" s="5">
        <v>26</v>
      </c>
      <c r="I690" s="4">
        <v>38.440000769999997</v>
      </c>
      <c r="J690" s="5">
        <v>5</v>
      </c>
      <c r="K690" s="5">
        <v>4</v>
      </c>
      <c r="L690" s="4">
        <v>15.384615384615385</v>
      </c>
      <c r="M690" s="4">
        <v>9.6100001924999994</v>
      </c>
      <c r="N690" s="14">
        <v>2.2907287160465546E-2</v>
      </c>
      <c r="O690" s="4">
        <v>0.3386754369565026</v>
      </c>
    </row>
    <row r="691" spans="1:15" x14ac:dyDescent="0.35">
      <c r="A691" s="5">
        <v>1121418</v>
      </c>
      <c r="B691" s="5">
        <v>1178</v>
      </c>
      <c r="C691" s="5">
        <v>144593</v>
      </c>
      <c r="D691" s="1" t="s">
        <v>13</v>
      </c>
      <c r="E691" s="1" t="s">
        <v>12</v>
      </c>
      <c r="F691" s="5">
        <v>65</v>
      </c>
      <c r="G691" s="5">
        <v>192810</v>
      </c>
      <c r="H691" s="5">
        <v>41</v>
      </c>
      <c r="I691" s="4">
        <v>61.929999950000003</v>
      </c>
      <c r="J691" s="5">
        <v>4</v>
      </c>
      <c r="K691" s="5">
        <v>3</v>
      </c>
      <c r="L691" s="4">
        <v>7.3170731707317067</v>
      </c>
      <c r="M691" s="4">
        <v>20.643333316666666</v>
      </c>
      <c r="N691" s="14">
        <v>2.1264457237695138E-2</v>
      </c>
      <c r="O691" s="4">
        <v>0.32119703308957004</v>
      </c>
    </row>
    <row r="692" spans="1:15" x14ac:dyDescent="0.35">
      <c r="A692" s="5">
        <v>1121421</v>
      </c>
      <c r="B692" s="5">
        <v>1178</v>
      </c>
      <c r="C692" s="5">
        <v>144594</v>
      </c>
      <c r="D692" s="1" t="s">
        <v>13</v>
      </c>
      <c r="E692" s="1" t="s">
        <v>12</v>
      </c>
      <c r="F692" s="5">
        <v>2</v>
      </c>
      <c r="G692" s="5">
        <v>233404</v>
      </c>
      <c r="H692" s="5">
        <v>43</v>
      </c>
      <c r="I692" s="4">
        <v>70.410000800000006</v>
      </c>
      <c r="J692" s="5">
        <v>2</v>
      </c>
      <c r="K692" s="5">
        <v>1</v>
      </c>
      <c r="L692" s="4">
        <v>2.3255813953488373</v>
      </c>
      <c r="M692" s="4">
        <v>70.410000800000006</v>
      </c>
      <c r="N692" s="14">
        <v>1.8422991893883568E-2</v>
      </c>
      <c r="O692" s="4">
        <v>0.30166578464807803</v>
      </c>
    </row>
    <row r="693" spans="1:15" x14ac:dyDescent="0.35">
      <c r="A693" s="5">
        <v>1121422</v>
      </c>
      <c r="B693" s="5">
        <v>1178</v>
      </c>
      <c r="C693" s="5">
        <v>144594</v>
      </c>
      <c r="D693" s="1" t="s">
        <v>13</v>
      </c>
      <c r="E693" s="1" t="s">
        <v>12</v>
      </c>
      <c r="F693" s="5">
        <v>2</v>
      </c>
      <c r="G693" s="5">
        <v>128843</v>
      </c>
      <c r="H693" s="5">
        <v>24</v>
      </c>
      <c r="I693" s="4">
        <v>37.5999999</v>
      </c>
      <c r="J693" s="5">
        <v>2</v>
      </c>
      <c r="K693" s="5">
        <v>0</v>
      </c>
      <c r="L693" s="1">
        <v>0</v>
      </c>
      <c r="M693" s="1">
        <v>0</v>
      </c>
      <c r="N693" s="14">
        <v>1.8627321623991992E-2</v>
      </c>
      <c r="O693" s="4">
        <v>0.29182803799973611</v>
      </c>
    </row>
    <row r="694" spans="1:15" x14ac:dyDescent="0.35">
      <c r="A694" s="5">
        <v>1121423</v>
      </c>
      <c r="B694" s="5">
        <v>1178</v>
      </c>
      <c r="C694" s="5">
        <v>144594</v>
      </c>
      <c r="D694" s="1" t="s">
        <v>13</v>
      </c>
      <c r="E694" s="1" t="s">
        <v>12</v>
      </c>
      <c r="F694" s="5">
        <v>2</v>
      </c>
      <c r="G694" s="5">
        <v>63564</v>
      </c>
      <c r="H694" s="5">
        <v>12</v>
      </c>
      <c r="I694" s="4">
        <v>20.590000270000001</v>
      </c>
      <c r="J694" s="5">
        <v>2</v>
      </c>
      <c r="K694" s="5">
        <v>0</v>
      </c>
      <c r="L694" s="1">
        <v>0</v>
      </c>
      <c r="M694" s="1">
        <v>0</v>
      </c>
      <c r="N694" s="14">
        <v>1.8878610534264678E-2</v>
      </c>
      <c r="O694" s="4">
        <v>0.32392549666477882</v>
      </c>
    </row>
    <row r="695" spans="1:15" x14ac:dyDescent="0.35">
      <c r="A695" s="5">
        <v>1121425</v>
      </c>
      <c r="B695" s="5">
        <v>1178</v>
      </c>
      <c r="C695" s="5">
        <v>144594</v>
      </c>
      <c r="D695" s="1" t="s">
        <v>13</v>
      </c>
      <c r="E695" s="1" t="s">
        <v>12</v>
      </c>
      <c r="F695" s="5">
        <v>2</v>
      </c>
      <c r="G695" s="5">
        <v>85970</v>
      </c>
      <c r="H695" s="5">
        <v>14</v>
      </c>
      <c r="I695" s="4">
        <v>24.780000210000001</v>
      </c>
      <c r="J695" s="5">
        <v>1</v>
      </c>
      <c r="K695" s="5">
        <v>1</v>
      </c>
      <c r="L695" s="4">
        <v>7.1428571428571423</v>
      </c>
      <c r="M695" s="4">
        <v>24.780000210000001</v>
      </c>
      <c r="N695" s="14">
        <v>1.6284750494358496E-2</v>
      </c>
      <c r="O695" s="4">
        <v>0.28824008619285796</v>
      </c>
    </row>
    <row r="696" spans="1:15" x14ac:dyDescent="0.35">
      <c r="A696" s="5">
        <v>1121428</v>
      </c>
      <c r="B696" s="5">
        <v>1178</v>
      </c>
      <c r="C696" s="5">
        <v>144595</v>
      </c>
      <c r="D696" s="1" t="s">
        <v>13</v>
      </c>
      <c r="E696" s="1" t="s">
        <v>12</v>
      </c>
      <c r="F696" s="5">
        <v>7</v>
      </c>
      <c r="G696" s="5">
        <v>131232</v>
      </c>
      <c r="H696" s="5">
        <v>16</v>
      </c>
      <c r="I696" s="4">
        <v>29.53999937</v>
      </c>
      <c r="J696" s="5">
        <v>1</v>
      </c>
      <c r="K696" s="5">
        <v>1</v>
      </c>
      <c r="L696" s="4">
        <v>6.25</v>
      </c>
      <c r="M696" s="4">
        <v>29.53999937</v>
      </c>
      <c r="N696" s="14">
        <v>1.2192148256522799E-2</v>
      </c>
      <c r="O696" s="4">
        <v>0.22509753238539379</v>
      </c>
    </row>
    <row r="697" spans="1:15" x14ac:dyDescent="0.35">
      <c r="A697" s="5">
        <v>1121429</v>
      </c>
      <c r="B697" s="5">
        <v>1178</v>
      </c>
      <c r="C697" s="5">
        <v>144595</v>
      </c>
      <c r="D697" s="1" t="s">
        <v>13</v>
      </c>
      <c r="E697" s="1" t="s">
        <v>12</v>
      </c>
      <c r="F697" s="5">
        <v>7</v>
      </c>
      <c r="G697" s="5">
        <v>152454</v>
      </c>
      <c r="H697" s="5">
        <v>22</v>
      </c>
      <c r="I697" s="4">
        <v>37.849999789999998</v>
      </c>
      <c r="J697" s="5">
        <v>1</v>
      </c>
      <c r="K697" s="5">
        <v>1</v>
      </c>
      <c r="L697" s="4">
        <v>4.5454545454545459</v>
      </c>
      <c r="M697" s="4">
        <v>37.849999789999998</v>
      </c>
      <c r="N697" s="14">
        <v>1.443058233959096E-2</v>
      </c>
      <c r="O697" s="4">
        <v>0.24827160841958884</v>
      </c>
    </row>
    <row r="698" spans="1:15" x14ac:dyDescent="0.35">
      <c r="A698" s="5">
        <v>1121430</v>
      </c>
      <c r="B698" s="5">
        <v>1178</v>
      </c>
      <c r="C698" s="5">
        <v>144595</v>
      </c>
      <c r="D698" s="1" t="s">
        <v>13</v>
      </c>
      <c r="E698" s="1" t="s">
        <v>12</v>
      </c>
      <c r="F698" s="5">
        <v>7</v>
      </c>
      <c r="G698" s="5">
        <v>28989</v>
      </c>
      <c r="H698" s="5">
        <v>2</v>
      </c>
      <c r="I698" s="4">
        <v>2.290000021</v>
      </c>
      <c r="J698" s="5">
        <v>1</v>
      </c>
      <c r="K698" s="5">
        <v>0</v>
      </c>
      <c r="L698" s="1">
        <v>0</v>
      </c>
      <c r="M698" s="1">
        <v>0</v>
      </c>
      <c r="N698" s="14">
        <v>6.8991686501776528E-3</v>
      </c>
      <c r="O698" s="4">
        <v>7.8995481768946843E-2</v>
      </c>
    </row>
    <row r="699" spans="1:15" x14ac:dyDescent="0.35">
      <c r="A699" s="5">
        <v>1121433</v>
      </c>
      <c r="B699" s="5">
        <v>1178</v>
      </c>
      <c r="C699" s="5">
        <v>144596</v>
      </c>
      <c r="D699" s="1" t="s">
        <v>13</v>
      </c>
      <c r="E699" s="1" t="s">
        <v>12</v>
      </c>
      <c r="F699" s="5">
        <v>66</v>
      </c>
      <c r="G699" s="5">
        <v>80248</v>
      </c>
      <c r="H699" s="5">
        <v>15</v>
      </c>
      <c r="I699" s="4">
        <v>24.190000300000001</v>
      </c>
      <c r="J699" s="5">
        <v>1</v>
      </c>
      <c r="K699" s="5">
        <v>1</v>
      </c>
      <c r="L699" s="4">
        <v>6.666666666666667</v>
      </c>
      <c r="M699" s="4">
        <v>24.190000300000001</v>
      </c>
      <c r="N699" s="14">
        <v>1.8692054630645001E-2</v>
      </c>
      <c r="O699" s="4">
        <v>0.30144053808194593</v>
      </c>
    </row>
    <row r="700" spans="1:15" x14ac:dyDescent="0.35">
      <c r="A700" s="5">
        <v>1121437</v>
      </c>
      <c r="B700" s="5">
        <v>1178</v>
      </c>
      <c r="C700" s="5">
        <v>144596</v>
      </c>
      <c r="D700" s="1" t="s">
        <v>13</v>
      </c>
      <c r="E700" s="1" t="s">
        <v>12</v>
      </c>
      <c r="F700" s="5">
        <v>66</v>
      </c>
      <c r="G700" s="5">
        <v>38580</v>
      </c>
      <c r="H700" s="5">
        <v>5</v>
      </c>
      <c r="I700" s="4">
        <v>8.5199999809999998</v>
      </c>
      <c r="J700" s="5">
        <v>1</v>
      </c>
      <c r="K700" s="5">
        <v>0</v>
      </c>
      <c r="L700" s="1">
        <v>0</v>
      </c>
      <c r="M700" s="1">
        <v>0</v>
      </c>
      <c r="N700" s="14">
        <v>1.2960082944530845E-2</v>
      </c>
      <c r="O700" s="4">
        <v>0.22083981288232246</v>
      </c>
    </row>
    <row r="701" spans="1:15" x14ac:dyDescent="0.35">
      <c r="A701" s="5">
        <v>1121439</v>
      </c>
      <c r="B701" s="5">
        <v>1178</v>
      </c>
      <c r="C701" s="5">
        <v>144597</v>
      </c>
      <c r="D701" s="1" t="s">
        <v>14</v>
      </c>
      <c r="E701" s="1" t="s">
        <v>12</v>
      </c>
      <c r="F701" s="5">
        <v>10</v>
      </c>
      <c r="G701" s="5">
        <v>621591</v>
      </c>
      <c r="H701" s="5">
        <v>91</v>
      </c>
      <c r="I701" s="4">
        <v>163.36000000000001</v>
      </c>
      <c r="J701" s="5">
        <v>5</v>
      </c>
      <c r="K701" s="5">
        <v>1</v>
      </c>
      <c r="L701" s="4">
        <v>1.098901098901099</v>
      </c>
      <c r="M701" s="4">
        <v>163.36000000000001</v>
      </c>
      <c r="N701" s="14">
        <v>1.4639851606603057E-2</v>
      </c>
      <c r="O701" s="4">
        <v>0.26280946796205223</v>
      </c>
    </row>
    <row r="702" spans="1:15" x14ac:dyDescent="0.35">
      <c r="A702" s="5">
        <v>1121440</v>
      </c>
      <c r="B702" s="5">
        <v>1178</v>
      </c>
      <c r="C702" s="5">
        <v>144597</v>
      </c>
      <c r="D702" s="1" t="s">
        <v>14</v>
      </c>
      <c r="E702" s="1" t="s">
        <v>12</v>
      </c>
      <c r="F702" s="5">
        <v>10</v>
      </c>
      <c r="G702" s="5">
        <v>250499</v>
      </c>
      <c r="H702" s="5">
        <v>36</v>
      </c>
      <c r="I702" s="4">
        <v>58.140000049999998</v>
      </c>
      <c r="J702" s="5">
        <v>3</v>
      </c>
      <c r="K702" s="5">
        <v>1</v>
      </c>
      <c r="L702" s="4">
        <v>2.7777777777777777</v>
      </c>
      <c r="M702" s="4">
        <v>58.140000049999998</v>
      </c>
      <c r="N702" s="14">
        <v>1.4371314855548325E-2</v>
      </c>
      <c r="O702" s="4">
        <v>0.23209673511670703</v>
      </c>
    </row>
    <row r="703" spans="1:15" x14ac:dyDescent="0.35">
      <c r="A703" s="5">
        <v>1121442</v>
      </c>
      <c r="B703" s="5">
        <v>1178</v>
      </c>
      <c r="C703" s="5">
        <v>144597</v>
      </c>
      <c r="D703" s="1" t="s">
        <v>14</v>
      </c>
      <c r="E703" s="1" t="s">
        <v>12</v>
      </c>
      <c r="F703" s="5">
        <v>10</v>
      </c>
      <c r="G703" s="5">
        <v>131637</v>
      </c>
      <c r="H703" s="5">
        <v>18</v>
      </c>
      <c r="I703" s="4">
        <v>29.309999820000002</v>
      </c>
      <c r="J703" s="5">
        <v>2</v>
      </c>
      <c r="K703" s="5">
        <v>1</v>
      </c>
      <c r="L703" s="4">
        <v>5.5555555555555554</v>
      </c>
      <c r="M703" s="4">
        <v>29.309999820000002</v>
      </c>
      <c r="N703" s="14">
        <v>1.367396704573942E-2</v>
      </c>
      <c r="O703" s="4">
        <v>0.22265776202739351</v>
      </c>
    </row>
    <row r="704" spans="1:15" x14ac:dyDescent="0.35">
      <c r="A704" s="5">
        <v>1121443</v>
      </c>
      <c r="B704" s="5">
        <v>1178</v>
      </c>
      <c r="C704" s="5">
        <v>144597</v>
      </c>
      <c r="D704" s="1" t="s">
        <v>14</v>
      </c>
      <c r="E704" s="1" t="s">
        <v>12</v>
      </c>
      <c r="F704" s="5">
        <v>10</v>
      </c>
      <c r="G704" s="5">
        <v>463813</v>
      </c>
      <c r="H704" s="5">
        <v>69</v>
      </c>
      <c r="I704" s="4">
        <v>116.3399996</v>
      </c>
      <c r="J704" s="5">
        <v>4</v>
      </c>
      <c r="K704" s="5">
        <v>2</v>
      </c>
      <c r="L704" s="4">
        <v>2.8985507246376812</v>
      </c>
      <c r="M704" s="4">
        <v>58.169999799999999</v>
      </c>
      <c r="N704" s="14">
        <v>1.4876685215808958E-2</v>
      </c>
      <c r="O704" s="4">
        <v>0.25083384812413623</v>
      </c>
    </row>
    <row r="705" spans="1:15" x14ac:dyDescent="0.35">
      <c r="A705" s="5">
        <v>1121444</v>
      </c>
      <c r="B705" s="5">
        <v>1178</v>
      </c>
      <c r="C705" s="5">
        <v>144597</v>
      </c>
      <c r="D705" s="1" t="s">
        <v>14</v>
      </c>
      <c r="E705" s="1" t="s">
        <v>12</v>
      </c>
      <c r="F705" s="5">
        <v>10</v>
      </c>
      <c r="G705" s="5">
        <v>211767</v>
      </c>
      <c r="H705" s="5">
        <v>35</v>
      </c>
      <c r="I705" s="4">
        <v>60.899999139999998</v>
      </c>
      <c r="J705" s="5">
        <v>5</v>
      </c>
      <c r="K705" s="5">
        <v>1</v>
      </c>
      <c r="L705" s="4">
        <v>2.8571428571428572</v>
      </c>
      <c r="M705" s="4">
        <v>60.899999139999998</v>
      </c>
      <c r="N705" s="14">
        <v>1.6527598728791549E-2</v>
      </c>
      <c r="O705" s="4">
        <v>0.28758021381990584</v>
      </c>
    </row>
    <row r="706" spans="1:15" x14ac:dyDescent="0.35">
      <c r="A706" s="5">
        <v>1121446</v>
      </c>
      <c r="B706" s="5">
        <v>1178</v>
      </c>
      <c r="C706" s="5">
        <v>144598</v>
      </c>
      <c r="D706" s="1" t="s">
        <v>14</v>
      </c>
      <c r="E706" s="1" t="s">
        <v>12</v>
      </c>
      <c r="F706" s="5">
        <v>15</v>
      </c>
      <c r="G706" s="5">
        <v>163181</v>
      </c>
      <c r="H706" s="5">
        <v>26</v>
      </c>
      <c r="I706" s="4">
        <v>40.020000930000002</v>
      </c>
      <c r="J706" s="5">
        <v>1</v>
      </c>
      <c r="K706" s="5">
        <v>1</v>
      </c>
      <c r="L706" s="4">
        <v>3.8461538461538463</v>
      </c>
      <c r="M706" s="4">
        <v>40.020000930000002</v>
      </c>
      <c r="N706" s="14">
        <v>1.5933227520360825E-2</v>
      </c>
      <c r="O706" s="4">
        <v>0.24524914622413149</v>
      </c>
    </row>
    <row r="707" spans="1:15" x14ac:dyDescent="0.35">
      <c r="A707" s="5">
        <v>1121451</v>
      </c>
      <c r="B707" s="5">
        <v>1178</v>
      </c>
      <c r="C707" s="5">
        <v>144599</v>
      </c>
      <c r="D707" s="1" t="s">
        <v>14</v>
      </c>
      <c r="E707" s="1" t="s">
        <v>12</v>
      </c>
      <c r="F707" s="5">
        <v>16</v>
      </c>
      <c r="G707" s="5">
        <v>1117385</v>
      </c>
      <c r="H707" s="5">
        <v>147</v>
      </c>
      <c r="I707" s="4">
        <v>260.06999839999997</v>
      </c>
      <c r="J707" s="5">
        <v>11</v>
      </c>
      <c r="K707" s="5">
        <v>2</v>
      </c>
      <c r="L707" s="4">
        <v>1.3605442176870748</v>
      </c>
      <c r="M707" s="4">
        <v>130.03499919999999</v>
      </c>
      <c r="N707" s="14">
        <v>1.3155716248204512E-2</v>
      </c>
      <c r="O707" s="4">
        <v>0.232748782559279</v>
      </c>
    </row>
    <row r="708" spans="1:15" x14ac:dyDescent="0.35">
      <c r="A708" s="5">
        <v>1121452</v>
      </c>
      <c r="B708" s="5">
        <v>1178</v>
      </c>
      <c r="C708" s="5">
        <v>144599</v>
      </c>
      <c r="D708" s="1" t="s">
        <v>14</v>
      </c>
      <c r="E708" s="1" t="s">
        <v>12</v>
      </c>
      <c r="F708" s="5">
        <v>16</v>
      </c>
      <c r="G708" s="5">
        <v>1663441</v>
      </c>
      <c r="H708" s="5">
        <v>205</v>
      </c>
      <c r="I708" s="4">
        <v>359.47000009999999</v>
      </c>
      <c r="J708" s="5">
        <v>17</v>
      </c>
      <c r="K708" s="5">
        <v>6</v>
      </c>
      <c r="L708" s="4">
        <v>2.9268292682926833</v>
      </c>
      <c r="M708" s="4">
        <v>59.91166668333333</v>
      </c>
      <c r="N708" s="14">
        <v>1.2323851582352486E-2</v>
      </c>
      <c r="O708" s="4">
        <v>0.21610024046539672</v>
      </c>
    </row>
    <row r="709" spans="1:15" x14ac:dyDescent="0.35">
      <c r="A709" s="5">
        <v>1121453</v>
      </c>
      <c r="B709" s="5">
        <v>1178</v>
      </c>
      <c r="C709" s="5">
        <v>144599</v>
      </c>
      <c r="D709" s="1" t="s">
        <v>14</v>
      </c>
      <c r="E709" s="1" t="s">
        <v>12</v>
      </c>
      <c r="F709" s="5">
        <v>16</v>
      </c>
      <c r="G709" s="5">
        <v>455248</v>
      </c>
      <c r="H709" s="5">
        <v>54</v>
      </c>
      <c r="I709" s="4">
        <v>105.7099996</v>
      </c>
      <c r="J709" s="5">
        <v>5</v>
      </c>
      <c r="K709" s="5">
        <v>2</v>
      </c>
      <c r="L709" s="4">
        <v>3.7037037037037033</v>
      </c>
      <c r="M709" s="4">
        <v>52.854999800000002</v>
      </c>
      <c r="N709" s="14">
        <v>1.1861666608090534E-2</v>
      </c>
      <c r="O709" s="4">
        <v>0.23220310599936739</v>
      </c>
    </row>
    <row r="710" spans="1:15" x14ac:dyDescent="0.35">
      <c r="A710" s="5">
        <v>1121454</v>
      </c>
      <c r="B710" s="5">
        <v>1178</v>
      </c>
      <c r="C710" s="5">
        <v>144599</v>
      </c>
      <c r="D710" s="1" t="s">
        <v>14</v>
      </c>
      <c r="E710" s="1" t="s">
        <v>12</v>
      </c>
      <c r="F710" s="5">
        <v>16</v>
      </c>
      <c r="G710" s="5">
        <v>75589</v>
      </c>
      <c r="H710" s="5">
        <v>6</v>
      </c>
      <c r="I710" s="4">
        <v>10.66000009</v>
      </c>
      <c r="J710" s="5">
        <v>1</v>
      </c>
      <c r="K710" s="5">
        <v>1</v>
      </c>
      <c r="L710" s="4">
        <v>16.666666666666664</v>
      </c>
      <c r="M710" s="4">
        <v>10.66000009</v>
      </c>
      <c r="N710" s="14">
        <v>7.9376628874571701E-3</v>
      </c>
      <c r="O710" s="4">
        <v>0.14102581182447183</v>
      </c>
    </row>
    <row r="711" spans="1:15" x14ac:dyDescent="0.35">
      <c r="A711" s="5">
        <v>1121455</v>
      </c>
      <c r="B711" s="5">
        <v>1178</v>
      </c>
      <c r="C711" s="5">
        <v>144599</v>
      </c>
      <c r="D711" s="1" t="s">
        <v>14</v>
      </c>
      <c r="E711" s="1" t="s">
        <v>12</v>
      </c>
      <c r="F711" s="5">
        <v>16</v>
      </c>
      <c r="G711" s="5">
        <v>594267</v>
      </c>
      <c r="H711" s="5">
        <v>82</v>
      </c>
      <c r="I711" s="4">
        <v>143.30000089999999</v>
      </c>
      <c r="J711" s="5">
        <v>3</v>
      </c>
      <c r="K711" s="5">
        <v>2</v>
      </c>
      <c r="L711" s="4">
        <v>2.4390243902439024</v>
      </c>
      <c r="M711" s="4">
        <v>71.650000449999993</v>
      </c>
      <c r="N711" s="14">
        <v>1.37985114435094E-2</v>
      </c>
      <c r="O711" s="4">
        <v>0.24113740271628745</v>
      </c>
    </row>
    <row r="712" spans="1:15" x14ac:dyDescent="0.35">
      <c r="A712" s="5">
        <v>1121456</v>
      </c>
      <c r="B712" s="5">
        <v>1178</v>
      </c>
      <c r="C712" s="5">
        <v>144599</v>
      </c>
      <c r="D712" s="1" t="s">
        <v>14</v>
      </c>
      <c r="E712" s="1" t="s">
        <v>12</v>
      </c>
      <c r="F712" s="5">
        <v>16</v>
      </c>
      <c r="G712" s="5">
        <v>315281</v>
      </c>
      <c r="H712" s="5">
        <v>35</v>
      </c>
      <c r="I712" s="4">
        <v>65.029998539999994</v>
      </c>
      <c r="J712" s="5">
        <v>1</v>
      </c>
      <c r="K712" s="5">
        <v>0</v>
      </c>
      <c r="L712" s="1">
        <v>0</v>
      </c>
      <c r="M712" s="1">
        <v>0</v>
      </c>
      <c r="N712" s="14">
        <v>1.1101208128621769E-2</v>
      </c>
      <c r="O712" s="4">
        <v>0.20626044239900279</v>
      </c>
    </row>
    <row r="713" spans="1:15" x14ac:dyDescent="0.35">
      <c r="A713" s="5">
        <v>1121464</v>
      </c>
      <c r="B713" s="5">
        <v>1178</v>
      </c>
      <c r="C713" s="5">
        <v>144601</v>
      </c>
      <c r="D713" s="1" t="s">
        <v>14</v>
      </c>
      <c r="E713" s="1" t="s">
        <v>12</v>
      </c>
      <c r="F713" s="5">
        <v>19</v>
      </c>
      <c r="G713" s="5">
        <v>363456</v>
      </c>
      <c r="H713" s="5">
        <v>71</v>
      </c>
      <c r="I713" s="4">
        <v>117.55999970000001</v>
      </c>
      <c r="J713" s="5">
        <v>7</v>
      </c>
      <c r="K713" s="5">
        <v>1</v>
      </c>
      <c r="L713" s="4">
        <v>1.4084507042253522</v>
      </c>
      <c r="M713" s="4">
        <v>117.55999970000001</v>
      </c>
      <c r="N713" s="14">
        <v>1.9534689205846101E-2</v>
      </c>
      <c r="O713" s="4">
        <v>0.32345043058857192</v>
      </c>
    </row>
    <row r="714" spans="1:15" x14ac:dyDescent="0.35">
      <c r="A714" s="5">
        <v>1121466</v>
      </c>
      <c r="B714" s="5">
        <v>1178</v>
      </c>
      <c r="C714" s="5">
        <v>144601</v>
      </c>
      <c r="D714" s="1" t="s">
        <v>14</v>
      </c>
      <c r="E714" s="1" t="s">
        <v>12</v>
      </c>
      <c r="F714" s="5">
        <v>19</v>
      </c>
      <c r="G714" s="5">
        <v>438983</v>
      </c>
      <c r="H714" s="5">
        <v>81</v>
      </c>
      <c r="I714" s="4">
        <v>143.4300001</v>
      </c>
      <c r="J714" s="5">
        <v>3</v>
      </c>
      <c r="K714" s="5">
        <v>1</v>
      </c>
      <c r="L714" s="4">
        <v>1.2345679012345678</v>
      </c>
      <c r="M714" s="4">
        <v>143.4300001</v>
      </c>
      <c r="N714" s="14">
        <v>1.8451739589004586E-2</v>
      </c>
      <c r="O714" s="4">
        <v>0.3267324705056916</v>
      </c>
    </row>
    <row r="715" spans="1:15" x14ac:dyDescent="0.35">
      <c r="A715" s="5">
        <v>1121467</v>
      </c>
      <c r="B715" s="5">
        <v>1178</v>
      </c>
      <c r="C715" s="5">
        <v>144601</v>
      </c>
      <c r="D715" s="1" t="s">
        <v>14</v>
      </c>
      <c r="E715" s="1" t="s">
        <v>12</v>
      </c>
      <c r="F715" s="5">
        <v>19</v>
      </c>
      <c r="G715" s="5">
        <v>42563</v>
      </c>
      <c r="H715" s="5">
        <v>5</v>
      </c>
      <c r="I715" s="4">
        <v>9.6599998469999999</v>
      </c>
      <c r="J715" s="5">
        <v>1</v>
      </c>
      <c r="K715" s="5">
        <v>1</v>
      </c>
      <c r="L715" s="1">
        <v>20</v>
      </c>
      <c r="M715" s="4">
        <v>9.6599998469999999</v>
      </c>
      <c r="N715" s="14">
        <v>1.1747292249136574E-2</v>
      </c>
      <c r="O715" s="4">
        <v>0.22695768265864719</v>
      </c>
    </row>
    <row r="716" spans="1:15" x14ac:dyDescent="0.35">
      <c r="A716" s="5">
        <v>1121469</v>
      </c>
      <c r="B716" s="5">
        <v>1178</v>
      </c>
      <c r="C716" s="5">
        <v>144602</v>
      </c>
      <c r="D716" s="1" t="s">
        <v>14</v>
      </c>
      <c r="E716" s="1" t="s">
        <v>12</v>
      </c>
      <c r="F716" s="5">
        <v>20</v>
      </c>
      <c r="G716" s="5">
        <v>399035</v>
      </c>
      <c r="H716" s="5">
        <v>75</v>
      </c>
      <c r="I716" s="4">
        <v>124.7999995</v>
      </c>
      <c r="J716" s="5">
        <v>7</v>
      </c>
      <c r="K716" s="5">
        <v>3</v>
      </c>
      <c r="L716" s="4">
        <v>4</v>
      </c>
      <c r="M716" s="4">
        <v>41.599999833333335</v>
      </c>
      <c r="N716" s="14">
        <v>1.8795343766837495E-2</v>
      </c>
      <c r="O716" s="4">
        <v>0.31275451902715301</v>
      </c>
    </row>
    <row r="717" spans="1:15" x14ac:dyDescent="0.35">
      <c r="A717" s="5">
        <v>1121471</v>
      </c>
      <c r="B717" s="5">
        <v>1178</v>
      </c>
      <c r="C717" s="5">
        <v>144602</v>
      </c>
      <c r="D717" s="1" t="s">
        <v>14</v>
      </c>
      <c r="E717" s="1" t="s">
        <v>12</v>
      </c>
      <c r="F717" s="5">
        <v>20</v>
      </c>
      <c r="G717" s="5">
        <v>304680</v>
      </c>
      <c r="H717" s="5">
        <v>59</v>
      </c>
      <c r="I717" s="4">
        <v>98.550000190000006</v>
      </c>
      <c r="J717" s="5">
        <v>3</v>
      </c>
      <c r="K717" s="5">
        <v>0</v>
      </c>
      <c r="L717" s="1">
        <v>0</v>
      </c>
      <c r="M717" s="1">
        <v>0</v>
      </c>
      <c r="N717" s="14">
        <v>1.9364579230668241E-2</v>
      </c>
      <c r="O717" s="4">
        <v>0.32345411641722466</v>
      </c>
    </row>
    <row r="718" spans="1:15" x14ac:dyDescent="0.35">
      <c r="A718" s="5">
        <v>1121472</v>
      </c>
      <c r="B718" s="5">
        <v>1178</v>
      </c>
      <c r="C718" s="5">
        <v>144602</v>
      </c>
      <c r="D718" s="1" t="s">
        <v>14</v>
      </c>
      <c r="E718" s="1" t="s">
        <v>12</v>
      </c>
      <c r="F718" s="5">
        <v>20</v>
      </c>
      <c r="G718" s="5">
        <v>140596</v>
      </c>
      <c r="H718" s="5">
        <v>23</v>
      </c>
      <c r="I718" s="4">
        <v>40.77000022</v>
      </c>
      <c r="J718" s="5">
        <v>1</v>
      </c>
      <c r="K718" s="5">
        <v>0</v>
      </c>
      <c r="L718" s="1">
        <v>0</v>
      </c>
      <c r="M718" s="1">
        <v>0</v>
      </c>
      <c r="N718" s="14">
        <v>1.6358929130273977E-2</v>
      </c>
      <c r="O718" s="4">
        <v>0.28997980184358019</v>
      </c>
    </row>
    <row r="719" spans="1:15" x14ac:dyDescent="0.35">
      <c r="A719" s="5">
        <v>1121473</v>
      </c>
      <c r="B719" s="5">
        <v>1178</v>
      </c>
      <c r="C719" s="5">
        <v>144602</v>
      </c>
      <c r="D719" s="1" t="s">
        <v>14</v>
      </c>
      <c r="E719" s="1" t="s">
        <v>12</v>
      </c>
      <c r="F719" s="5">
        <v>20</v>
      </c>
      <c r="G719" s="5">
        <v>439986</v>
      </c>
      <c r="H719" s="5">
        <v>80</v>
      </c>
      <c r="I719" s="4">
        <v>134.8799999</v>
      </c>
      <c r="J719" s="5">
        <v>4</v>
      </c>
      <c r="K719" s="5">
        <v>3</v>
      </c>
      <c r="L719" s="4">
        <v>3.75</v>
      </c>
      <c r="M719" s="4">
        <v>44.959999966666665</v>
      </c>
      <c r="N719" s="14">
        <v>1.8182396712622673E-2</v>
      </c>
      <c r="O719" s="4">
        <v>0.30655520834753835</v>
      </c>
    </row>
    <row r="720" spans="1:15" x14ac:dyDescent="0.35">
      <c r="A720" s="5">
        <v>1121474</v>
      </c>
      <c r="B720" s="5">
        <v>1178</v>
      </c>
      <c r="C720" s="5">
        <v>144602</v>
      </c>
      <c r="D720" s="1" t="s">
        <v>14</v>
      </c>
      <c r="E720" s="1" t="s">
        <v>12</v>
      </c>
      <c r="F720" s="5">
        <v>20</v>
      </c>
      <c r="G720" s="5">
        <v>75803</v>
      </c>
      <c r="H720" s="5">
        <v>11</v>
      </c>
      <c r="I720" s="4">
        <v>19.359999899999998</v>
      </c>
      <c r="J720" s="5">
        <v>2</v>
      </c>
      <c r="K720" s="5">
        <v>2</v>
      </c>
      <c r="L720" s="4">
        <v>18.181818181818183</v>
      </c>
      <c r="M720" s="4">
        <v>9.6799999499999991</v>
      </c>
      <c r="N720" s="14">
        <v>1.4511299025104547E-2</v>
      </c>
      <c r="O720" s="4">
        <v>0.25539886152263103</v>
      </c>
    </row>
    <row r="721" spans="1:15" x14ac:dyDescent="0.35">
      <c r="A721" s="5">
        <v>1121477</v>
      </c>
      <c r="B721" s="5">
        <v>1178</v>
      </c>
      <c r="C721" s="5">
        <v>144603</v>
      </c>
      <c r="D721" s="1" t="s">
        <v>14</v>
      </c>
      <c r="E721" s="1" t="s">
        <v>12</v>
      </c>
      <c r="F721" s="5">
        <v>21</v>
      </c>
      <c r="G721" s="5">
        <v>7073</v>
      </c>
      <c r="H721" s="5">
        <v>0</v>
      </c>
      <c r="I721" s="1">
        <v>0</v>
      </c>
      <c r="J721" s="5">
        <v>1</v>
      </c>
      <c r="K721" s="5">
        <v>0</v>
      </c>
      <c r="L721" s="1">
        <v>0</v>
      </c>
      <c r="M721" s="1">
        <v>0</v>
      </c>
      <c r="N721" s="14">
        <v>0</v>
      </c>
      <c r="O721" s="1">
        <v>0</v>
      </c>
    </row>
    <row r="722" spans="1:15" x14ac:dyDescent="0.35">
      <c r="A722" s="5">
        <v>1121481</v>
      </c>
      <c r="B722" s="5">
        <v>1178</v>
      </c>
      <c r="C722" s="5">
        <v>144604</v>
      </c>
      <c r="D722" s="1" t="s">
        <v>14</v>
      </c>
      <c r="E722" s="1" t="s">
        <v>12</v>
      </c>
      <c r="F722" s="5">
        <v>22</v>
      </c>
      <c r="G722" s="5">
        <v>153586</v>
      </c>
      <c r="H722" s="5">
        <v>28</v>
      </c>
      <c r="I722" s="4">
        <v>43.010000349999999</v>
      </c>
      <c r="J722" s="5">
        <v>2</v>
      </c>
      <c r="K722" s="5">
        <v>0</v>
      </c>
      <c r="L722" s="1">
        <v>0</v>
      </c>
      <c r="M722" s="1">
        <v>0</v>
      </c>
      <c r="N722" s="14">
        <v>1.8230828330707226E-2</v>
      </c>
      <c r="O722" s="4">
        <v>0.28003854745875273</v>
      </c>
    </row>
    <row r="723" spans="1:15" x14ac:dyDescent="0.35">
      <c r="A723" s="5">
        <v>1121482</v>
      </c>
      <c r="B723" s="5">
        <v>1178</v>
      </c>
      <c r="C723" s="5">
        <v>144604</v>
      </c>
      <c r="D723" s="1" t="s">
        <v>14</v>
      </c>
      <c r="E723" s="1" t="s">
        <v>12</v>
      </c>
      <c r="F723" s="5">
        <v>22</v>
      </c>
      <c r="G723" s="5">
        <v>180815</v>
      </c>
      <c r="H723" s="5">
        <v>31</v>
      </c>
      <c r="I723" s="4">
        <v>42.629999759999997</v>
      </c>
      <c r="J723" s="5">
        <v>1</v>
      </c>
      <c r="K723" s="5">
        <v>0</v>
      </c>
      <c r="L723" s="1">
        <v>0</v>
      </c>
      <c r="M723" s="1">
        <v>0</v>
      </c>
      <c r="N723" s="14">
        <v>1.7144595304593092E-2</v>
      </c>
      <c r="O723" s="4">
        <v>0.23576583668390341</v>
      </c>
    </row>
    <row r="724" spans="1:15" x14ac:dyDescent="0.35">
      <c r="A724" s="5">
        <v>1121483</v>
      </c>
      <c r="B724" s="5">
        <v>1178</v>
      </c>
      <c r="C724" s="5">
        <v>144604</v>
      </c>
      <c r="D724" s="1" t="s">
        <v>14</v>
      </c>
      <c r="E724" s="1" t="s">
        <v>12</v>
      </c>
      <c r="F724" s="5">
        <v>22</v>
      </c>
      <c r="G724" s="5">
        <v>253169</v>
      </c>
      <c r="H724" s="5">
        <v>51</v>
      </c>
      <c r="I724" s="4">
        <v>75.789999839999993</v>
      </c>
      <c r="J724" s="5">
        <v>1</v>
      </c>
      <c r="K724" s="5">
        <v>0</v>
      </c>
      <c r="L724" s="1">
        <v>0</v>
      </c>
      <c r="M724" s="1">
        <v>0</v>
      </c>
      <c r="N724" s="14">
        <v>2.0144646461454602E-2</v>
      </c>
      <c r="O724" s="4">
        <v>0.2993652455079413</v>
      </c>
    </row>
    <row r="725" spans="1:15" x14ac:dyDescent="0.35">
      <c r="A725" s="5">
        <v>1121484</v>
      </c>
      <c r="B725" s="5">
        <v>1178</v>
      </c>
      <c r="C725" s="5">
        <v>144604</v>
      </c>
      <c r="D725" s="1" t="s">
        <v>14</v>
      </c>
      <c r="E725" s="1" t="s">
        <v>12</v>
      </c>
      <c r="F725" s="5">
        <v>22</v>
      </c>
      <c r="G725" s="5">
        <v>34453</v>
      </c>
      <c r="H725" s="5">
        <v>5</v>
      </c>
      <c r="I725" s="4">
        <v>7.7100000380000004</v>
      </c>
      <c r="J725" s="5">
        <v>1</v>
      </c>
      <c r="K725" s="5">
        <v>1</v>
      </c>
      <c r="L725" s="1">
        <v>20</v>
      </c>
      <c r="M725" s="4">
        <v>7.7100000380000004</v>
      </c>
      <c r="N725" s="14">
        <v>1.4512524308478216E-2</v>
      </c>
      <c r="O725" s="4">
        <v>0.22378312593968597</v>
      </c>
    </row>
    <row r="726" spans="1:15" x14ac:dyDescent="0.35">
      <c r="A726" s="5">
        <v>1121487</v>
      </c>
      <c r="B726" s="5">
        <v>1178</v>
      </c>
      <c r="C726" s="5">
        <v>144605</v>
      </c>
      <c r="D726" s="1" t="s">
        <v>14</v>
      </c>
      <c r="E726" s="1" t="s">
        <v>12</v>
      </c>
      <c r="F726" s="5">
        <v>23</v>
      </c>
      <c r="G726" s="5">
        <v>51550</v>
      </c>
      <c r="H726" s="5">
        <v>8</v>
      </c>
      <c r="I726" s="4">
        <v>14.03999984</v>
      </c>
      <c r="J726" s="5">
        <v>1</v>
      </c>
      <c r="K726" s="5">
        <v>0</v>
      </c>
      <c r="L726" s="1">
        <v>0</v>
      </c>
      <c r="M726" s="1">
        <v>0</v>
      </c>
      <c r="N726" s="14">
        <v>1.5518913676042675E-2</v>
      </c>
      <c r="O726" s="4">
        <v>0.27235693191076626</v>
      </c>
    </row>
    <row r="727" spans="1:15" x14ac:dyDescent="0.35">
      <c r="A727" s="5">
        <v>1121489</v>
      </c>
      <c r="B727" s="5">
        <v>1178</v>
      </c>
      <c r="C727" s="5">
        <v>144605</v>
      </c>
      <c r="D727" s="1" t="s">
        <v>14</v>
      </c>
      <c r="E727" s="1" t="s">
        <v>12</v>
      </c>
      <c r="F727" s="5">
        <v>23</v>
      </c>
      <c r="G727" s="5">
        <v>110018</v>
      </c>
      <c r="H727" s="5">
        <v>24</v>
      </c>
      <c r="I727" s="4">
        <v>39.85999966</v>
      </c>
      <c r="J727" s="5">
        <v>1</v>
      </c>
      <c r="K727" s="5">
        <v>0</v>
      </c>
      <c r="L727" s="1">
        <v>0</v>
      </c>
      <c r="M727" s="1">
        <v>0</v>
      </c>
      <c r="N727" s="14">
        <v>2.1814612154374739E-2</v>
      </c>
      <c r="O727" s="4">
        <v>0.36230434710683707</v>
      </c>
    </row>
    <row r="728" spans="1:15" x14ac:dyDescent="0.35">
      <c r="A728" s="5">
        <v>1121493</v>
      </c>
      <c r="B728" s="5">
        <v>1178</v>
      </c>
      <c r="C728" s="5">
        <v>144606</v>
      </c>
      <c r="D728" s="1" t="s">
        <v>14</v>
      </c>
      <c r="E728" s="1" t="s">
        <v>12</v>
      </c>
      <c r="F728" s="5">
        <v>24</v>
      </c>
      <c r="G728" s="5">
        <v>137584</v>
      </c>
      <c r="H728" s="5">
        <v>21</v>
      </c>
      <c r="I728" s="4">
        <v>36.779999609999997</v>
      </c>
      <c r="J728" s="5">
        <v>1</v>
      </c>
      <c r="K728" s="5">
        <v>0</v>
      </c>
      <c r="L728" s="1">
        <v>0</v>
      </c>
      <c r="M728" s="1">
        <v>0</v>
      </c>
      <c r="N728" s="14">
        <v>1.5263402721246657E-2</v>
      </c>
      <c r="O728" s="4">
        <v>0.26732759339748807</v>
      </c>
    </row>
    <row r="729" spans="1:15" x14ac:dyDescent="0.35">
      <c r="A729" s="5">
        <v>1121497</v>
      </c>
      <c r="B729" s="5">
        <v>1178</v>
      </c>
      <c r="C729" s="5">
        <v>144606</v>
      </c>
      <c r="D729" s="1" t="s">
        <v>14</v>
      </c>
      <c r="E729" s="1" t="s">
        <v>12</v>
      </c>
      <c r="F729" s="5">
        <v>24</v>
      </c>
      <c r="G729" s="5">
        <v>209825</v>
      </c>
      <c r="H729" s="5">
        <v>30</v>
      </c>
      <c r="I729" s="4">
        <v>54.869999530000001</v>
      </c>
      <c r="J729" s="5">
        <v>1</v>
      </c>
      <c r="K729" s="5">
        <v>0</v>
      </c>
      <c r="L729" s="1">
        <v>0</v>
      </c>
      <c r="M729" s="1">
        <v>0</v>
      </c>
      <c r="N729" s="14">
        <v>1.429762897652806E-2</v>
      </c>
      <c r="O729" s="4">
        <v>0.26150363174073632</v>
      </c>
    </row>
    <row r="730" spans="1:15" x14ac:dyDescent="0.35">
      <c r="A730" s="5">
        <v>1121499</v>
      </c>
      <c r="B730" s="5">
        <v>1178</v>
      </c>
      <c r="C730" s="5">
        <v>144607</v>
      </c>
      <c r="D730" s="1" t="s">
        <v>14</v>
      </c>
      <c r="E730" s="1" t="s">
        <v>12</v>
      </c>
      <c r="F730" s="5">
        <v>25</v>
      </c>
      <c r="G730" s="5">
        <v>264222</v>
      </c>
      <c r="H730" s="5">
        <v>63</v>
      </c>
      <c r="I730" s="4">
        <v>87.789999600000002</v>
      </c>
      <c r="J730" s="5">
        <v>1</v>
      </c>
      <c r="K730" s="5">
        <v>1</v>
      </c>
      <c r="L730" s="4">
        <v>1.5873015873015872</v>
      </c>
      <c r="M730" s="4">
        <v>87.789999600000002</v>
      </c>
      <c r="N730" s="14">
        <v>2.384358607534573E-2</v>
      </c>
      <c r="O730" s="4">
        <v>0.33225847809796305</v>
      </c>
    </row>
    <row r="731" spans="1:15" x14ac:dyDescent="0.35">
      <c r="A731" s="5">
        <v>1121510</v>
      </c>
      <c r="B731" s="5">
        <v>1178</v>
      </c>
      <c r="C731" s="5">
        <v>144608</v>
      </c>
      <c r="D731" s="1" t="s">
        <v>14</v>
      </c>
      <c r="E731" s="1" t="s">
        <v>12</v>
      </c>
      <c r="F731" s="5">
        <v>26</v>
      </c>
      <c r="G731" s="5">
        <v>31202</v>
      </c>
      <c r="H731" s="5">
        <v>5</v>
      </c>
      <c r="I731" s="4">
        <v>6.7300000190000002</v>
      </c>
      <c r="J731" s="5">
        <v>1</v>
      </c>
      <c r="K731" s="5">
        <v>0</v>
      </c>
      <c r="L731" s="1">
        <v>0</v>
      </c>
      <c r="M731" s="1">
        <v>0</v>
      </c>
      <c r="N731" s="14">
        <v>1.6024613806807256E-2</v>
      </c>
      <c r="O731" s="4">
        <v>0.215691302448561</v>
      </c>
    </row>
    <row r="732" spans="1:15" x14ac:dyDescent="0.35">
      <c r="A732" s="5">
        <v>1121511</v>
      </c>
      <c r="B732" s="5">
        <v>1178</v>
      </c>
      <c r="C732" s="5">
        <v>144609</v>
      </c>
      <c r="D732" s="1" t="s">
        <v>14</v>
      </c>
      <c r="E732" s="1" t="s">
        <v>12</v>
      </c>
      <c r="F732" s="5">
        <v>27</v>
      </c>
      <c r="G732" s="5">
        <v>252991</v>
      </c>
      <c r="H732" s="5">
        <v>49</v>
      </c>
      <c r="I732" s="4">
        <v>76.839999320000004</v>
      </c>
      <c r="J732" s="5">
        <v>3</v>
      </c>
      <c r="K732" s="5">
        <v>0</v>
      </c>
      <c r="L732" s="1">
        <v>0</v>
      </c>
      <c r="M732" s="1">
        <v>0</v>
      </c>
      <c r="N732" s="14">
        <v>1.9368277922930065E-2</v>
      </c>
      <c r="O732" s="4">
        <v>0.30372621682194229</v>
      </c>
    </row>
    <row r="733" spans="1:15" x14ac:dyDescent="0.35">
      <c r="A733" s="5">
        <v>1121514</v>
      </c>
      <c r="B733" s="5">
        <v>1178</v>
      </c>
      <c r="C733" s="5">
        <v>144609</v>
      </c>
      <c r="D733" s="1" t="s">
        <v>14</v>
      </c>
      <c r="E733" s="1" t="s">
        <v>12</v>
      </c>
      <c r="F733" s="5">
        <v>27</v>
      </c>
      <c r="G733" s="5">
        <v>56265</v>
      </c>
      <c r="H733" s="5">
        <v>9</v>
      </c>
      <c r="I733" s="4">
        <v>15.539999720000001</v>
      </c>
      <c r="J733" s="5">
        <v>1</v>
      </c>
      <c r="K733" s="5">
        <v>0</v>
      </c>
      <c r="L733" s="1">
        <v>0</v>
      </c>
      <c r="M733" s="1">
        <v>0</v>
      </c>
      <c r="N733" s="14">
        <v>1.5995734470807786E-2</v>
      </c>
      <c r="O733" s="4">
        <v>0.27619301021949705</v>
      </c>
    </row>
    <row r="734" spans="1:15" x14ac:dyDescent="0.35">
      <c r="A734" s="5">
        <v>1121523</v>
      </c>
      <c r="B734" s="5">
        <v>1178</v>
      </c>
      <c r="C734" s="5">
        <v>144611</v>
      </c>
      <c r="D734" s="1" t="s">
        <v>14</v>
      </c>
      <c r="E734" s="1" t="s">
        <v>12</v>
      </c>
      <c r="F734" s="5">
        <v>29</v>
      </c>
      <c r="G734" s="5">
        <v>76923</v>
      </c>
      <c r="H734" s="5">
        <v>11</v>
      </c>
      <c r="I734" s="4">
        <v>17.670000080000001</v>
      </c>
      <c r="J734" s="5">
        <v>2</v>
      </c>
      <c r="K734" s="5">
        <v>2</v>
      </c>
      <c r="L734" s="4">
        <v>18.181818181818183</v>
      </c>
      <c r="M734" s="4">
        <v>8.8350000400000006</v>
      </c>
      <c r="N734" s="14">
        <v>1.4300014300014301E-2</v>
      </c>
      <c r="O734" s="4">
        <v>0.22971023075023075</v>
      </c>
    </row>
    <row r="735" spans="1:15" x14ac:dyDescent="0.35">
      <c r="A735" s="5">
        <v>1121524</v>
      </c>
      <c r="B735" s="5">
        <v>1178</v>
      </c>
      <c r="C735" s="5">
        <v>144611</v>
      </c>
      <c r="D735" s="1" t="s">
        <v>14</v>
      </c>
      <c r="E735" s="1" t="s">
        <v>12</v>
      </c>
      <c r="F735" s="5">
        <v>29</v>
      </c>
      <c r="G735" s="5">
        <v>209332</v>
      </c>
      <c r="H735" s="5">
        <v>30</v>
      </c>
      <c r="I735" s="4">
        <v>49.600000139999999</v>
      </c>
      <c r="J735" s="5">
        <v>3</v>
      </c>
      <c r="K735" s="5">
        <v>1</v>
      </c>
      <c r="L735" s="4">
        <v>3.3333333333333335</v>
      </c>
      <c r="M735" s="4">
        <v>49.600000139999999</v>
      </c>
      <c r="N735" s="14">
        <v>1.4331301473257792E-2</v>
      </c>
      <c r="O735" s="4">
        <v>0.23694418502665621</v>
      </c>
    </row>
    <row r="736" spans="1:15" x14ac:dyDescent="0.35">
      <c r="A736" s="5">
        <v>1121525</v>
      </c>
      <c r="B736" s="5">
        <v>1178</v>
      </c>
      <c r="C736" s="5">
        <v>144611</v>
      </c>
      <c r="D736" s="1" t="s">
        <v>14</v>
      </c>
      <c r="E736" s="1" t="s">
        <v>12</v>
      </c>
      <c r="F736" s="5">
        <v>29</v>
      </c>
      <c r="G736" s="5">
        <v>214094</v>
      </c>
      <c r="H736" s="5">
        <v>31</v>
      </c>
      <c r="I736" s="4">
        <v>53.269999030000001</v>
      </c>
      <c r="J736" s="5">
        <v>1</v>
      </c>
      <c r="K736" s="5">
        <v>0</v>
      </c>
      <c r="L736" s="1">
        <v>0</v>
      </c>
      <c r="M736" s="1">
        <v>0</v>
      </c>
      <c r="N736" s="14">
        <v>1.4479621101011706E-2</v>
      </c>
      <c r="O736" s="4">
        <v>0.24881593613085842</v>
      </c>
    </row>
    <row r="737" spans="1:15" x14ac:dyDescent="0.35">
      <c r="A737" s="5">
        <v>1121526</v>
      </c>
      <c r="B737" s="5">
        <v>1178</v>
      </c>
      <c r="C737" s="5">
        <v>144611</v>
      </c>
      <c r="D737" s="1" t="s">
        <v>14</v>
      </c>
      <c r="E737" s="1" t="s">
        <v>12</v>
      </c>
      <c r="F737" s="5">
        <v>29</v>
      </c>
      <c r="G737" s="5">
        <v>526209</v>
      </c>
      <c r="H737" s="5">
        <v>85</v>
      </c>
      <c r="I737" s="4">
        <v>126.9299996</v>
      </c>
      <c r="J737" s="5">
        <v>3</v>
      </c>
      <c r="K737" s="5">
        <v>2</v>
      </c>
      <c r="L737" s="4">
        <v>2.3529411764705883</v>
      </c>
      <c r="M737" s="4">
        <v>63.464999800000001</v>
      </c>
      <c r="N737" s="14">
        <v>1.6153277500004753E-2</v>
      </c>
      <c r="O737" s="4">
        <v>0.24121594195462259</v>
      </c>
    </row>
    <row r="738" spans="1:15" x14ac:dyDescent="0.35">
      <c r="A738" s="5">
        <v>1121527</v>
      </c>
      <c r="B738" s="5">
        <v>1178</v>
      </c>
      <c r="C738" s="5">
        <v>144611</v>
      </c>
      <c r="D738" s="1" t="s">
        <v>14</v>
      </c>
      <c r="E738" s="1" t="s">
        <v>12</v>
      </c>
      <c r="F738" s="5">
        <v>29</v>
      </c>
      <c r="G738" s="5">
        <v>741143</v>
      </c>
      <c r="H738" s="5">
        <v>120</v>
      </c>
      <c r="I738" s="4">
        <v>179.620001</v>
      </c>
      <c r="J738" s="5">
        <v>4</v>
      </c>
      <c r="K738" s="5">
        <v>1</v>
      </c>
      <c r="L738" s="4">
        <v>0.83333333333333337</v>
      </c>
      <c r="M738" s="4">
        <v>179.620001</v>
      </c>
      <c r="N738" s="14">
        <v>1.6191207364840522E-2</v>
      </c>
      <c r="O738" s="4">
        <v>0.24235539025532185</v>
      </c>
    </row>
    <row r="739" spans="1:15" x14ac:dyDescent="0.35">
      <c r="A739" s="5">
        <v>1121528</v>
      </c>
      <c r="B739" s="5">
        <v>1178</v>
      </c>
      <c r="C739" s="5">
        <v>144611</v>
      </c>
      <c r="D739" s="1" t="s">
        <v>14</v>
      </c>
      <c r="E739" s="1" t="s">
        <v>12</v>
      </c>
      <c r="F739" s="5">
        <v>29</v>
      </c>
      <c r="G739" s="5">
        <v>172827</v>
      </c>
      <c r="H739" s="5">
        <v>25</v>
      </c>
      <c r="I739" s="4">
        <v>38.420000430000002</v>
      </c>
      <c r="J739" s="5">
        <v>2</v>
      </c>
      <c r="K739" s="5">
        <v>0</v>
      </c>
      <c r="L739" s="1">
        <v>0</v>
      </c>
      <c r="M739" s="1">
        <v>0</v>
      </c>
      <c r="N739" s="14">
        <v>1.4465332384407529E-2</v>
      </c>
      <c r="O739" s="4">
        <v>0.22230323057161208</v>
      </c>
    </row>
    <row r="740" spans="1:15" x14ac:dyDescent="0.35">
      <c r="A740" s="5">
        <v>1121530</v>
      </c>
      <c r="B740" s="5">
        <v>1178</v>
      </c>
      <c r="C740" s="5">
        <v>144612</v>
      </c>
      <c r="D740" s="1" t="s">
        <v>14</v>
      </c>
      <c r="E740" s="1" t="s">
        <v>12</v>
      </c>
      <c r="F740" s="5">
        <v>30</v>
      </c>
      <c r="G740" s="5">
        <v>188873</v>
      </c>
      <c r="H740" s="5">
        <v>38</v>
      </c>
      <c r="I740" s="4">
        <v>58.5999999</v>
      </c>
      <c r="J740" s="5">
        <v>1</v>
      </c>
      <c r="K740" s="5">
        <v>1</v>
      </c>
      <c r="L740" s="4">
        <v>2.6315789473684208</v>
      </c>
      <c r="M740" s="4">
        <v>58.5999999</v>
      </c>
      <c r="N740" s="14">
        <v>2.011933945031847E-2</v>
      </c>
      <c r="O740" s="4">
        <v>0.31026139204650743</v>
      </c>
    </row>
    <row r="741" spans="1:15" x14ac:dyDescent="0.35">
      <c r="A741" s="5">
        <v>1121532</v>
      </c>
      <c r="B741" s="5">
        <v>1178</v>
      </c>
      <c r="C741" s="5">
        <v>144612</v>
      </c>
      <c r="D741" s="1" t="s">
        <v>14</v>
      </c>
      <c r="E741" s="1" t="s">
        <v>12</v>
      </c>
      <c r="F741" s="5">
        <v>30</v>
      </c>
      <c r="G741" s="5">
        <v>123126</v>
      </c>
      <c r="H741" s="5">
        <v>25</v>
      </c>
      <c r="I741" s="4">
        <v>39.72999978</v>
      </c>
      <c r="J741" s="5">
        <v>2</v>
      </c>
      <c r="K741" s="5">
        <v>1</v>
      </c>
      <c r="L741" s="4">
        <v>4</v>
      </c>
      <c r="M741" s="4">
        <v>39.72999978</v>
      </c>
      <c r="N741" s="14">
        <v>2.0304403619056902E-2</v>
      </c>
      <c r="O741" s="4">
        <v>0.32267758052726475</v>
      </c>
    </row>
    <row r="742" spans="1:15" x14ac:dyDescent="0.35">
      <c r="A742" s="5">
        <v>1121535</v>
      </c>
      <c r="B742" s="5">
        <v>1178</v>
      </c>
      <c r="C742" s="5">
        <v>144613</v>
      </c>
      <c r="D742" s="1" t="s">
        <v>14</v>
      </c>
      <c r="E742" s="1" t="s">
        <v>12</v>
      </c>
      <c r="F742" s="5">
        <v>31</v>
      </c>
      <c r="G742" s="5">
        <v>77794</v>
      </c>
      <c r="H742" s="5">
        <v>14</v>
      </c>
      <c r="I742" s="4">
        <v>19.11000001</v>
      </c>
      <c r="J742" s="5">
        <v>1</v>
      </c>
      <c r="K742" s="5">
        <v>1</v>
      </c>
      <c r="L742" s="4">
        <v>7.1428571428571423</v>
      </c>
      <c r="M742" s="4">
        <v>19.11000001</v>
      </c>
      <c r="N742" s="14">
        <v>1.7996246497159165E-2</v>
      </c>
      <c r="O742" s="4">
        <v>0.24564876481476719</v>
      </c>
    </row>
    <row r="743" spans="1:15" x14ac:dyDescent="0.35">
      <c r="A743" s="5">
        <v>1121541</v>
      </c>
      <c r="B743" s="5">
        <v>1178</v>
      </c>
      <c r="C743" s="5">
        <v>144614</v>
      </c>
      <c r="D743" s="1" t="s">
        <v>14</v>
      </c>
      <c r="E743" s="1" t="s">
        <v>12</v>
      </c>
      <c r="F743" s="5">
        <v>32</v>
      </c>
      <c r="G743" s="5">
        <v>56630</v>
      </c>
      <c r="H743" s="5">
        <v>9</v>
      </c>
      <c r="I743" s="4">
        <v>15.810000179999999</v>
      </c>
      <c r="J743" s="5">
        <v>1</v>
      </c>
      <c r="K743" s="5">
        <v>1</v>
      </c>
      <c r="L743" s="4">
        <v>11.111111111111111</v>
      </c>
      <c r="M743" s="4">
        <v>15.810000179999999</v>
      </c>
      <c r="N743" s="14">
        <v>1.5892636411795866E-2</v>
      </c>
      <c r="O743" s="4">
        <v>0.27918064947907473</v>
      </c>
    </row>
    <row r="744" spans="1:15" x14ac:dyDescent="0.35">
      <c r="A744" s="5">
        <v>1121544</v>
      </c>
      <c r="B744" s="5">
        <v>1178</v>
      </c>
      <c r="C744" s="5">
        <v>144614</v>
      </c>
      <c r="D744" s="1" t="s">
        <v>14</v>
      </c>
      <c r="E744" s="1" t="s">
        <v>12</v>
      </c>
      <c r="F744" s="5">
        <v>32</v>
      </c>
      <c r="G744" s="5">
        <v>400844</v>
      </c>
      <c r="H744" s="5">
        <v>85</v>
      </c>
      <c r="I744" s="4">
        <v>140.97000220000001</v>
      </c>
      <c r="J744" s="5">
        <v>4</v>
      </c>
      <c r="K744" s="5">
        <v>2</v>
      </c>
      <c r="L744" s="4">
        <v>2.3529411764705883</v>
      </c>
      <c r="M744" s="4">
        <v>70.485001100000005</v>
      </c>
      <c r="N744" s="14">
        <v>2.120525690792428E-2</v>
      </c>
      <c r="O744" s="4">
        <v>0.35168295446607661</v>
      </c>
    </row>
    <row r="745" spans="1:15" x14ac:dyDescent="0.35">
      <c r="A745" s="5">
        <v>1121545</v>
      </c>
      <c r="B745" s="5">
        <v>1178</v>
      </c>
      <c r="C745" s="5">
        <v>144614</v>
      </c>
      <c r="D745" s="1" t="s">
        <v>14</v>
      </c>
      <c r="E745" s="1" t="s">
        <v>12</v>
      </c>
      <c r="F745" s="5">
        <v>32</v>
      </c>
      <c r="G745" s="5">
        <v>208572</v>
      </c>
      <c r="H745" s="5">
        <v>36</v>
      </c>
      <c r="I745" s="4">
        <v>60.760000230000003</v>
      </c>
      <c r="J745" s="5">
        <v>2</v>
      </c>
      <c r="K745" s="5">
        <v>1</v>
      </c>
      <c r="L745" s="4">
        <v>2.7777777777777777</v>
      </c>
      <c r="M745" s="4">
        <v>60.760000230000003</v>
      </c>
      <c r="N745" s="14">
        <v>1.7260226684310456E-2</v>
      </c>
      <c r="O745" s="4">
        <v>0.29131427147459871</v>
      </c>
    </row>
    <row r="746" spans="1:15" x14ac:dyDescent="0.35">
      <c r="A746" s="5">
        <v>1121548</v>
      </c>
      <c r="B746" s="5">
        <v>1178</v>
      </c>
      <c r="C746" s="5">
        <v>144615</v>
      </c>
      <c r="D746" s="1" t="s">
        <v>14</v>
      </c>
      <c r="E746" s="1" t="s">
        <v>12</v>
      </c>
      <c r="F746" s="5">
        <v>36</v>
      </c>
      <c r="G746" s="5">
        <v>59004</v>
      </c>
      <c r="H746" s="5">
        <v>8</v>
      </c>
      <c r="I746" s="4">
        <v>13.51000011</v>
      </c>
      <c r="J746" s="5">
        <v>1</v>
      </c>
      <c r="K746" s="5">
        <v>0</v>
      </c>
      <c r="L746" s="1">
        <v>0</v>
      </c>
      <c r="M746" s="1">
        <v>0</v>
      </c>
      <c r="N746" s="14">
        <v>1.3558402820147787E-2</v>
      </c>
      <c r="O746" s="4">
        <v>0.22896752948952612</v>
      </c>
    </row>
    <row r="747" spans="1:15" x14ac:dyDescent="0.35">
      <c r="A747" s="5">
        <v>1121551</v>
      </c>
      <c r="B747" s="5">
        <v>1178</v>
      </c>
      <c r="C747" s="5">
        <v>144615</v>
      </c>
      <c r="D747" s="1" t="s">
        <v>14</v>
      </c>
      <c r="E747" s="1" t="s">
        <v>12</v>
      </c>
      <c r="F747" s="5">
        <v>36</v>
      </c>
      <c r="G747" s="5">
        <v>196253</v>
      </c>
      <c r="H747" s="5">
        <v>32</v>
      </c>
      <c r="I747" s="4">
        <v>55.100000020000003</v>
      </c>
      <c r="J747" s="5">
        <v>1</v>
      </c>
      <c r="K747" s="5">
        <v>0</v>
      </c>
      <c r="L747" s="1">
        <v>0</v>
      </c>
      <c r="M747" s="1">
        <v>0</v>
      </c>
      <c r="N747" s="14">
        <v>1.6305483228281861E-2</v>
      </c>
      <c r="O747" s="4">
        <v>0.28076003943888755</v>
      </c>
    </row>
    <row r="748" spans="1:15" x14ac:dyDescent="0.35">
      <c r="A748" s="5">
        <v>1121554</v>
      </c>
      <c r="B748" s="5">
        <v>1178</v>
      </c>
      <c r="C748" s="5">
        <v>144616</v>
      </c>
      <c r="D748" s="1" t="s">
        <v>14</v>
      </c>
      <c r="E748" s="1" t="s">
        <v>12</v>
      </c>
      <c r="F748" s="5">
        <v>63</v>
      </c>
      <c r="G748" s="5">
        <v>51858</v>
      </c>
      <c r="H748" s="5">
        <v>8</v>
      </c>
      <c r="I748" s="4">
        <v>12.630000109999999</v>
      </c>
      <c r="J748" s="5">
        <v>1</v>
      </c>
      <c r="K748" s="5">
        <v>1</v>
      </c>
      <c r="L748" s="4">
        <v>12.5</v>
      </c>
      <c r="M748" s="4">
        <v>12.630000109999999</v>
      </c>
      <c r="N748" s="14">
        <v>1.542674225770373E-2</v>
      </c>
      <c r="O748" s="4">
        <v>0.24354969551467467</v>
      </c>
    </row>
    <row r="749" spans="1:15" x14ac:dyDescent="0.35">
      <c r="A749" s="5">
        <v>1121557</v>
      </c>
      <c r="B749" s="5">
        <v>1178</v>
      </c>
      <c r="C749" s="5">
        <v>144616</v>
      </c>
      <c r="D749" s="1" t="s">
        <v>14</v>
      </c>
      <c r="E749" s="1" t="s">
        <v>12</v>
      </c>
      <c r="F749" s="5">
        <v>63</v>
      </c>
      <c r="G749" s="5">
        <v>280764</v>
      </c>
      <c r="H749" s="5">
        <v>49</v>
      </c>
      <c r="I749" s="4">
        <v>81.360000249999999</v>
      </c>
      <c r="J749" s="5">
        <v>2</v>
      </c>
      <c r="K749" s="5">
        <v>1</v>
      </c>
      <c r="L749" s="4">
        <v>2.0408163265306123</v>
      </c>
      <c r="M749" s="4">
        <v>81.360000249999999</v>
      </c>
      <c r="N749" s="14">
        <v>1.7452379934749469E-2</v>
      </c>
      <c r="O749" s="4">
        <v>0.28978074201108406</v>
      </c>
    </row>
    <row r="750" spans="1:15" x14ac:dyDescent="0.35">
      <c r="A750" s="5">
        <v>1121561</v>
      </c>
      <c r="B750" s="5">
        <v>1178</v>
      </c>
      <c r="C750" s="5">
        <v>144617</v>
      </c>
      <c r="D750" s="1" t="s">
        <v>14</v>
      </c>
      <c r="E750" s="1" t="s">
        <v>12</v>
      </c>
      <c r="F750" s="5">
        <v>64</v>
      </c>
      <c r="G750" s="5">
        <v>63660</v>
      </c>
      <c r="H750" s="5">
        <v>11</v>
      </c>
      <c r="I750" s="4">
        <v>16.470000030000001</v>
      </c>
      <c r="J750" s="5">
        <v>1</v>
      </c>
      <c r="K750" s="5">
        <v>1</v>
      </c>
      <c r="L750" s="4">
        <v>9.0909090909090917</v>
      </c>
      <c r="M750" s="4">
        <v>16.470000030000001</v>
      </c>
      <c r="N750" s="14">
        <v>1.7279296261388626E-2</v>
      </c>
      <c r="O750" s="4">
        <v>0.25871819085768144</v>
      </c>
    </row>
    <row r="751" spans="1:15" x14ac:dyDescent="0.35">
      <c r="A751" s="5">
        <v>1121562</v>
      </c>
      <c r="B751" s="5">
        <v>1178</v>
      </c>
      <c r="C751" s="5">
        <v>144617</v>
      </c>
      <c r="D751" s="1" t="s">
        <v>14</v>
      </c>
      <c r="E751" s="1" t="s">
        <v>12</v>
      </c>
      <c r="F751" s="5">
        <v>64</v>
      </c>
      <c r="G751" s="5">
        <v>109289</v>
      </c>
      <c r="H751" s="5">
        <v>19</v>
      </c>
      <c r="I751" s="4">
        <v>31.029999969999999</v>
      </c>
      <c r="J751" s="5">
        <v>1</v>
      </c>
      <c r="K751" s="5">
        <v>0</v>
      </c>
      <c r="L751" s="1">
        <v>0</v>
      </c>
      <c r="M751" s="1">
        <v>0</v>
      </c>
      <c r="N751" s="14">
        <v>1.7385098225804977E-2</v>
      </c>
      <c r="O751" s="4">
        <v>0.28392610390798706</v>
      </c>
    </row>
    <row r="752" spans="1:15" x14ac:dyDescent="0.35">
      <c r="A752" s="5">
        <v>1121568</v>
      </c>
      <c r="B752" s="5">
        <v>1178</v>
      </c>
      <c r="C752" s="5">
        <v>144618</v>
      </c>
      <c r="D752" s="1" t="s">
        <v>14</v>
      </c>
      <c r="E752" s="1" t="s">
        <v>12</v>
      </c>
      <c r="F752" s="5">
        <v>65</v>
      </c>
      <c r="G752" s="5">
        <v>188440</v>
      </c>
      <c r="H752" s="5">
        <v>40</v>
      </c>
      <c r="I752" s="4">
        <v>60.729999659999997</v>
      </c>
      <c r="J752" s="5">
        <v>2</v>
      </c>
      <c r="K752" s="5">
        <v>1</v>
      </c>
      <c r="L752" s="4">
        <v>2.5</v>
      </c>
      <c r="M752" s="4">
        <v>60.729999659999997</v>
      </c>
      <c r="N752" s="14">
        <v>2.1226915729144556E-2</v>
      </c>
      <c r="O752" s="4">
        <v>0.32227764625344935</v>
      </c>
    </row>
    <row r="753" spans="1:15" x14ac:dyDescent="0.35">
      <c r="A753" s="5">
        <v>1121571</v>
      </c>
      <c r="B753" s="5">
        <v>1178</v>
      </c>
      <c r="C753" s="5">
        <v>144619</v>
      </c>
      <c r="D753" s="1" t="s">
        <v>14</v>
      </c>
      <c r="E753" s="1" t="s">
        <v>12</v>
      </c>
      <c r="F753" s="5">
        <v>2</v>
      </c>
      <c r="G753" s="5">
        <v>212496</v>
      </c>
      <c r="H753" s="5">
        <v>44</v>
      </c>
      <c r="I753" s="4">
        <v>74.830001350000003</v>
      </c>
      <c r="J753" s="5">
        <v>2</v>
      </c>
      <c r="K753" s="5">
        <v>1</v>
      </c>
      <c r="L753" s="4">
        <v>2.2727272727272729</v>
      </c>
      <c r="M753" s="4">
        <v>74.830001350000003</v>
      </c>
      <c r="N753" s="14">
        <v>2.0706272118063401E-2</v>
      </c>
      <c r="O753" s="4">
        <v>0.35214781148821628</v>
      </c>
    </row>
    <row r="754" spans="1:15" x14ac:dyDescent="0.35">
      <c r="A754" s="5">
        <v>1121572</v>
      </c>
      <c r="B754" s="5">
        <v>1178</v>
      </c>
      <c r="C754" s="5">
        <v>144619</v>
      </c>
      <c r="D754" s="1" t="s">
        <v>14</v>
      </c>
      <c r="E754" s="1" t="s">
        <v>12</v>
      </c>
      <c r="F754" s="5">
        <v>2</v>
      </c>
      <c r="G754" s="5">
        <v>32574</v>
      </c>
      <c r="H754" s="5">
        <v>5</v>
      </c>
      <c r="I754" s="4">
        <v>7.4800000190000002</v>
      </c>
      <c r="J754" s="5">
        <v>1</v>
      </c>
      <c r="K754" s="5">
        <v>0</v>
      </c>
      <c r="L754" s="1">
        <v>0</v>
      </c>
      <c r="M754" s="1">
        <v>0</v>
      </c>
      <c r="N754" s="14">
        <v>1.5349665377294775E-2</v>
      </c>
      <c r="O754" s="4">
        <v>0.22963099462761713</v>
      </c>
    </row>
    <row r="755" spans="1:15" x14ac:dyDescent="0.35">
      <c r="A755" s="5">
        <v>1121575</v>
      </c>
      <c r="B755" s="5">
        <v>1178</v>
      </c>
      <c r="C755" s="5">
        <v>144619</v>
      </c>
      <c r="D755" s="1" t="s">
        <v>14</v>
      </c>
      <c r="E755" s="1" t="s">
        <v>12</v>
      </c>
      <c r="F755" s="5">
        <v>2</v>
      </c>
      <c r="G755" s="5">
        <v>128595</v>
      </c>
      <c r="H755" s="5">
        <v>23</v>
      </c>
      <c r="I755" s="4">
        <v>36.480000500000003</v>
      </c>
      <c r="J755" s="5">
        <v>1</v>
      </c>
      <c r="K755" s="5">
        <v>1</v>
      </c>
      <c r="L755" s="4">
        <v>4.3478260869565215</v>
      </c>
      <c r="M755" s="4">
        <v>36.480000500000003</v>
      </c>
      <c r="N755" s="14">
        <v>1.7885609860414479E-2</v>
      </c>
      <c r="O755" s="4">
        <v>0.28368132897857617</v>
      </c>
    </row>
    <row r="756" spans="1:15" x14ac:dyDescent="0.35">
      <c r="A756" s="5">
        <v>1121577</v>
      </c>
      <c r="B756" s="5">
        <v>1178</v>
      </c>
      <c r="C756" s="5">
        <v>144620</v>
      </c>
      <c r="D756" s="1" t="s">
        <v>14</v>
      </c>
      <c r="E756" s="1" t="s">
        <v>12</v>
      </c>
      <c r="F756" s="5">
        <v>7</v>
      </c>
      <c r="G756" s="5">
        <v>242234</v>
      </c>
      <c r="H756" s="5">
        <v>48</v>
      </c>
      <c r="I756" s="4">
        <v>68.060000540000004</v>
      </c>
      <c r="J756" s="5">
        <v>2</v>
      </c>
      <c r="K756" s="5">
        <v>0</v>
      </c>
      <c r="L756" s="1">
        <v>0</v>
      </c>
      <c r="M756" s="1">
        <v>0</v>
      </c>
      <c r="N756" s="14">
        <v>1.9815550253061091E-2</v>
      </c>
      <c r="O756" s="4">
        <v>0.28096799185911148</v>
      </c>
    </row>
    <row r="757" spans="1:15" x14ac:dyDescent="0.35">
      <c r="A757" s="5">
        <v>1121584</v>
      </c>
      <c r="B757" s="5">
        <v>1178</v>
      </c>
      <c r="C757" s="5">
        <v>144621</v>
      </c>
      <c r="D757" s="1" t="s">
        <v>14</v>
      </c>
      <c r="E757" s="1" t="s">
        <v>12</v>
      </c>
      <c r="F757" s="5">
        <v>66</v>
      </c>
      <c r="G757" s="5">
        <v>33154</v>
      </c>
      <c r="H757" s="5">
        <v>5</v>
      </c>
      <c r="I757" s="4">
        <v>7.8799999950000004</v>
      </c>
      <c r="J757" s="5">
        <v>1</v>
      </c>
      <c r="K757" s="5">
        <v>1</v>
      </c>
      <c r="L757" s="1">
        <v>20</v>
      </c>
      <c r="M757" s="4">
        <v>7.8799999950000004</v>
      </c>
      <c r="N757" s="14">
        <v>1.5081136514447728E-2</v>
      </c>
      <c r="O757" s="4">
        <v>0.23767871131688487</v>
      </c>
    </row>
    <row r="758" spans="1:15" x14ac:dyDescent="0.35">
      <c r="A758" s="5">
        <v>1121585</v>
      </c>
      <c r="B758" s="5">
        <v>1178</v>
      </c>
      <c r="C758" s="5">
        <v>144621</v>
      </c>
      <c r="D758" s="1" t="s">
        <v>14</v>
      </c>
      <c r="E758" s="1" t="s">
        <v>12</v>
      </c>
      <c r="F758" s="5">
        <v>66</v>
      </c>
      <c r="G758" s="5">
        <v>9773</v>
      </c>
      <c r="H758" s="5">
        <v>1</v>
      </c>
      <c r="I758" s="4">
        <v>1.460000038</v>
      </c>
      <c r="J758" s="5">
        <v>1</v>
      </c>
      <c r="K758" s="5">
        <v>0</v>
      </c>
      <c r="L758" s="1">
        <v>0</v>
      </c>
      <c r="M758" s="1">
        <v>0</v>
      </c>
      <c r="N758" s="14">
        <v>1.0232272587741738E-2</v>
      </c>
      <c r="O758" s="4">
        <v>0.14939118366929297</v>
      </c>
    </row>
    <row r="759" spans="1:15" x14ac:dyDescent="0.35">
      <c r="A759" s="5">
        <v>1121589</v>
      </c>
      <c r="B759" s="5">
        <v>1178</v>
      </c>
      <c r="C759" s="5">
        <v>144622</v>
      </c>
      <c r="D759" s="1" t="s">
        <v>15</v>
      </c>
      <c r="E759" s="1" t="s">
        <v>12</v>
      </c>
      <c r="F759" s="5">
        <v>10</v>
      </c>
      <c r="G759" s="5">
        <v>464036</v>
      </c>
      <c r="H759" s="5">
        <v>77</v>
      </c>
      <c r="I759" s="4">
        <v>123.5500004</v>
      </c>
      <c r="J759" s="5">
        <v>3</v>
      </c>
      <c r="K759" s="5">
        <v>1</v>
      </c>
      <c r="L759" s="4">
        <v>1.2987012987012987</v>
      </c>
      <c r="M759" s="4">
        <v>123.5500004</v>
      </c>
      <c r="N759" s="14">
        <v>1.6593540156367177E-2</v>
      </c>
      <c r="O759" s="4">
        <v>0.26625089518916639</v>
      </c>
    </row>
    <row r="760" spans="1:15" x14ac:dyDescent="0.35">
      <c r="A760" s="5">
        <v>1121590</v>
      </c>
      <c r="B760" s="5">
        <v>1178</v>
      </c>
      <c r="C760" s="5">
        <v>144622</v>
      </c>
      <c r="D760" s="1" t="s">
        <v>15</v>
      </c>
      <c r="E760" s="1" t="s">
        <v>12</v>
      </c>
      <c r="F760" s="5">
        <v>10</v>
      </c>
      <c r="G760" s="5">
        <v>478480</v>
      </c>
      <c r="H760" s="5">
        <v>75</v>
      </c>
      <c r="I760" s="4">
        <v>135.75000120000001</v>
      </c>
      <c r="J760" s="5">
        <v>3</v>
      </c>
      <c r="K760" s="5">
        <v>1</v>
      </c>
      <c r="L760" s="4">
        <v>1.3333333333333335</v>
      </c>
      <c r="M760" s="4">
        <v>135.75000120000001</v>
      </c>
      <c r="N760" s="14">
        <v>1.5674636348436716E-2</v>
      </c>
      <c r="O760" s="4">
        <v>0.28371092041464641</v>
      </c>
    </row>
    <row r="761" spans="1:15" x14ac:dyDescent="0.35">
      <c r="A761" s="5">
        <v>1121592</v>
      </c>
      <c r="B761" s="5">
        <v>1178</v>
      </c>
      <c r="C761" s="5">
        <v>144622</v>
      </c>
      <c r="D761" s="1" t="s">
        <v>15</v>
      </c>
      <c r="E761" s="1" t="s">
        <v>12</v>
      </c>
      <c r="F761" s="5">
        <v>10</v>
      </c>
      <c r="G761" s="5">
        <v>428812</v>
      </c>
      <c r="H761" s="5">
        <v>66</v>
      </c>
      <c r="I761" s="4">
        <v>116.8800001</v>
      </c>
      <c r="J761" s="5">
        <v>4</v>
      </c>
      <c r="K761" s="5">
        <v>2</v>
      </c>
      <c r="L761" s="4">
        <v>3.0303030303030303</v>
      </c>
      <c r="M761" s="4">
        <v>58.440000050000002</v>
      </c>
      <c r="N761" s="14">
        <v>1.5391360316409055E-2</v>
      </c>
      <c r="O761" s="4">
        <v>0.27256699929106465</v>
      </c>
    </row>
    <row r="762" spans="1:15" x14ac:dyDescent="0.35">
      <c r="A762" s="5">
        <v>1121593</v>
      </c>
      <c r="B762" s="5">
        <v>1178</v>
      </c>
      <c r="C762" s="5">
        <v>144622</v>
      </c>
      <c r="D762" s="1" t="s">
        <v>15</v>
      </c>
      <c r="E762" s="1" t="s">
        <v>12</v>
      </c>
      <c r="F762" s="5">
        <v>10</v>
      </c>
      <c r="G762" s="5">
        <v>1177535</v>
      </c>
      <c r="H762" s="5">
        <v>221</v>
      </c>
      <c r="I762" s="4">
        <v>365.6600009</v>
      </c>
      <c r="J762" s="5">
        <v>15</v>
      </c>
      <c r="K762" s="5">
        <v>3</v>
      </c>
      <c r="L762" s="4">
        <v>1.3574660633484164</v>
      </c>
      <c r="M762" s="4">
        <v>121.88666696666667</v>
      </c>
      <c r="N762" s="14">
        <v>1.8768019634235925E-2</v>
      </c>
      <c r="O762" s="4">
        <v>0.31053004870343554</v>
      </c>
    </row>
    <row r="763" spans="1:15" x14ac:dyDescent="0.35">
      <c r="A763" s="5">
        <v>1121594</v>
      </c>
      <c r="B763" s="5">
        <v>1178</v>
      </c>
      <c r="C763" s="5">
        <v>144622</v>
      </c>
      <c r="D763" s="1" t="s">
        <v>15</v>
      </c>
      <c r="E763" s="1" t="s">
        <v>12</v>
      </c>
      <c r="F763" s="5">
        <v>10</v>
      </c>
      <c r="G763" s="5">
        <v>426500</v>
      </c>
      <c r="H763" s="5">
        <v>72</v>
      </c>
      <c r="I763" s="4">
        <v>128.27999879999999</v>
      </c>
      <c r="J763" s="5">
        <v>4</v>
      </c>
      <c r="K763" s="5">
        <v>1</v>
      </c>
      <c r="L763" s="4">
        <v>1.3888888888888888</v>
      </c>
      <c r="M763" s="4">
        <v>128.27999879999999</v>
      </c>
      <c r="N763" s="14">
        <v>1.6881594372801876E-2</v>
      </c>
      <c r="O763" s="4">
        <v>0.30077373692848763</v>
      </c>
    </row>
    <row r="764" spans="1:15" x14ac:dyDescent="0.35">
      <c r="A764" s="5">
        <v>1121597</v>
      </c>
      <c r="B764" s="5">
        <v>1178</v>
      </c>
      <c r="C764" s="5">
        <v>144623</v>
      </c>
      <c r="D764" s="1" t="s">
        <v>15</v>
      </c>
      <c r="E764" s="1" t="s">
        <v>12</v>
      </c>
      <c r="F764" s="5">
        <v>15</v>
      </c>
      <c r="G764" s="5">
        <v>54237</v>
      </c>
      <c r="H764" s="5">
        <v>7</v>
      </c>
      <c r="I764" s="4">
        <v>10.779999849999999</v>
      </c>
      <c r="J764" s="5">
        <v>2</v>
      </c>
      <c r="K764" s="5">
        <v>1</v>
      </c>
      <c r="L764" s="4">
        <v>14.285714285714285</v>
      </c>
      <c r="M764" s="4">
        <v>10.779999849999999</v>
      </c>
      <c r="N764" s="14">
        <v>1.2906318564817377E-2</v>
      </c>
      <c r="O764" s="4">
        <v>0.19875730313254789</v>
      </c>
    </row>
    <row r="765" spans="1:15" x14ac:dyDescent="0.35">
      <c r="A765" s="5">
        <v>1121598</v>
      </c>
      <c r="B765" s="5">
        <v>1178</v>
      </c>
      <c r="C765" s="5">
        <v>144623</v>
      </c>
      <c r="D765" s="1" t="s">
        <v>15</v>
      </c>
      <c r="E765" s="1" t="s">
        <v>12</v>
      </c>
      <c r="F765" s="5">
        <v>15</v>
      </c>
      <c r="G765" s="5">
        <v>506916</v>
      </c>
      <c r="H765" s="5">
        <v>89</v>
      </c>
      <c r="I765" s="4">
        <v>133.69999859999999</v>
      </c>
      <c r="J765" s="5">
        <v>2</v>
      </c>
      <c r="K765" s="5">
        <v>2</v>
      </c>
      <c r="L765" s="4">
        <v>2.2471910112359552</v>
      </c>
      <c r="M765" s="4">
        <v>66.849999299999993</v>
      </c>
      <c r="N765" s="14">
        <v>1.7557149508005271E-2</v>
      </c>
      <c r="O765" s="4">
        <v>0.2637517825438534</v>
      </c>
    </row>
    <row r="766" spans="1:15" x14ac:dyDescent="0.35">
      <c r="A766" s="5">
        <v>1121599</v>
      </c>
      <c r="B766" s="5">
        <v>1178</v>
      </c>
      <c r="C766" s="5">
        <v>144623</v>
      </c>
      <c r="D766" s="1" t="s">
        <v>15</v>
      </c>
      <c r="E766" s="1" t="s">
        <v>12</v>
      </c>
      <c r="F766" s="5">
        <v>15</v>
      </c>
      <c r="G766" s="5">
        <v>250960</v>
      </c>
      <c r="H766" s="5">
        <v>42</v>
      </c>
      <c r="I766" s="4">
        <v>64.879999519999998</v>
      </c>
      <c r="J766" s="5">
        <v>2</v>
      </c>
      <c r="K766" s="5">
        <v>0</v>
      </c>
      <c r="L766" s="1">
        <v>0</v>
      </c>
      <c r="M766" s="1">
        <v>0</v>
      </c>
      <c r="N766" s="14">
        <v>1.673573477845075E-2</v>
      </c>
      <c r="O766" s="4">
        <v>0.25852725342684091</v>
      </c>
    </row>
    <row r="767" spans="1:15" x14ac:dyDescent="0.35">
      <c r="A767" s="5">
        <v>1121601</v>
      </c>
      <c r="B767" s="5">
        <v>1178</v>
      </c>
      <c r="C767" s="5">
        <v>144624</v>
      </c>
      <c r="D767" s="1" t="s">
        <v>15</v>
      </c>
      <c r="E767" s="1" t="s">
        <v>12</v>
      </c>
      <c r="F767" s="5">
        <v>16</v>
      </c>
      <c r="G767" s="5">
        <v>2286228</v>
      </c>
      <c r="H767" s="5">
        <v>353</v>
      </c>
      <c r="I767" s="4">
        <v>603.38000199999999</v>
      </c>
      <c r="J767" s="5">
        <v>16</v>
      </c>
      <c r="K767" s="5">
        <v>7</v>
      </c>
      <c r="L767" s="4">
        <v>1.9830028328611897</v>
      </c>
      <c r="M767" s="4">
        <v>86.197143142857144</v>
      </c>
      <c r="N767" s="14">
        <v>1.5440279797115599E-2</v>
      </c>
      <c r="O767" s="4">
        <v>0.26391943498198783</v>
      </c>
    </row>
    <row r="768" spans="1:15" x14ac:dyDescent="0.35">
      <c r="A768" s="5">
        <v>1121602</v>
      </c>
      <c r="B768" s="5">
        <v>1178</v>
      </c>
      <c r="C768" s="5">
        <v>144624</v>
      </c>
      <c r="D768" s="1" t="s">
        <v>15</v>
      </c>
      <c r="E768" s="1" t="s">
        <v>12</v>
      </c>
      <c r="F768" s="5">
        <v>16</v>
      </c>
      <c r="G768" s="5">
        <v>915451</v>
      </c>
      <c r="H768" s="5">
        <v>125</v>
      </c>
      <c r="I768" s="4">
        <v>220.559999</v>
      </c>
      <c r="J768" s="5">
        <v>6</v>
      </c>
      <c r="K768" s="5">
        <v>1</v>
      </c>
      <c r="L768" s="4">
        <v>0.8</v>
      </c>
      <c r="M768" s="4">
        <v>220.559999</v>
      </c>
      <c r="N768" s="14">
        <v>1.3654471948799008E-2</v>
      </c>
      <c r="O768" s="4">
        <v>0.24093042554981098</v>
      </c>
    </row>
    <row r="769" spans="1:15" x14ac:dyDescent="0.35">
      <c r="A769" s="5">
        <v>1121603</v>
      </c>
      <c r="B769" s="5">
        <v>1178</v>
      </c>
      <c r="C769" s="5">
        <v>144624</v>
      </c>
      <c r="D769" s="1" t="s">
        <v>15</v>
      </c>
      <c r="E769" s="1" t="s">
        <v>12</v>
      </c>
      <c r="F769" s="5">
        <v>16</v>
      </c>
      <c r="G769" s="5">
        <v>159478</v>
      </c>
      <c r="H769" s="5">
        <v>20</v>
      </c>
      <c r="I769" s="4">
        <v>33.899999979999997</v>
      </c>
      <c r="J769" s="5">
        <v>3</v>
      </c>
      <c r="K769" s="5">
        <v>1</v>
      </c>
      <c r="L769" s="4">
        <v>5</v>
      </c>
      <c r="M769" s="4">
        <v>33.899999979999997</v>
      </c>
      <c r="N769" s="14">
        <v>1.2540914734320721E-2</v>
      </c>
      <c r="O769" s="4">
        <v>0.21256850462132706</v>
      </c>
    </row>
    <row r="770" spans="1:15" x14ac:dyDescent="0.35">
      <c r="A770" s="5">
        <v>1121605</v>
      </c>
      <c r="B770" s="5">
        <v>1178</v>
      </c>
      <c r="C770" s="5">
        <v>144624</v>
      </c>
      <c r="D770" s="1" t="s">
        <v>15</v>
      </c>
      <c r="E770" s="1" t="s">
        <v>12</v>
      </c>
      <c r="F770" s="5">
        <v>16</v>
      </c>
      <c r="G770" s="5">
        <v>1228924</v>
      </c>
      <c r="H770" s="5">
        <v>190</v>
      </c>
      <c r="I770" s="4">
        <v>318.97000320000001</v>
      </c>
      <c r="J770" s="5">
        <v>6</v>
      </c>
      <c r="K770" s="5">
        <v>3</v>
      </c>
      <c r="L770" s="4">
        <v>1.5789473684210527</v>
      </c>
      <c r="M770" s="4">
        <v>106.32333440000001</v>
      </c>
      <c r="N770" s="14">
        <v>1.5460679423625872E-2</v>
      </c>
      <c r="O770" s="4">
        <v>0.25955226132779569</v>
      </c>
    </row>
    <row r="771" spans="1:15" x14ac:dyDescent="0.35">
      <c r="A771" s="5">
        <v>1121606</v>
      </c>
      <c r="B771" s="5">
        <v>1178</v>
      </c>
      <c r="C771" s="5">
        <v>144624</v>
      </c>
      <c r="D771" s="1" t="s">
        <v>15</v>
      </c>
      <c r="E771" s="1" t="s">
        <v>12</v>
      </c>
      <c r="F771" s="5">
        <v>16</v>
      </c>
      <c r="G771" s="5">
        <v>938283</v>
      </c>
      <c r="H771" s="5">
        <v>134</v>
      </c>
      <c r="I771" s="4">
        <v>248.64000010000001</v>
      </c>
      <c r="J771" s="5">
        <v>7</v>
      </c>
      <c r="K771" s="5">
        <v>2</v>
      </c>
      <c r="L771" s="4">
        <v>1.4925373134328357</v>
      </c>
      <c r="M771" s="4">
        <v>124.32000005</v>
      </c>
      <c r="N771" s="14">
        <v>1.4281405503456846E-2</v>
      </c>
      <c r="O771" s="4">
        <v>0.26499467655280978</v>
      </c>
    </row>
    <row r="772" spans="1:15" x14ac:dyDescent="0.35">
      <c r="A772" s="5">
        <v>1121607</v>
      </c>
      <c r="B772" s="5">
        <v>1178</v>
      </c>
      <c r="C772" s="5">
        <v>144625</v>
      </c>
      <c r="D772" s="1" t="s">
        <v>15</v>
      </c>
      <c r="E772" s="1" t="s">
        <v>12</v>
      </c>
      <c r="F772" s="5">
        <v>18</v>
      </c>
      <c r="G772" s="5">
        <v>154572</v>
      </c>
      <c r="H772" s="5">
        <v>26</v>
      </c>
      <c r="I772" s="4">
        <v>40.930000069999998</v>
      </c>
      <c r="J772" s="5">
        <v>1</v>
      </c>
      <c r="K772" s="5">
        <v>1</v>
      </c>
      <c r="L772" s="4">
        <v>3.8461538461538463</v>
      </c>
      <c r="M772" s="4">
        <v>40.930000069999998</v>
      </c>
      <c r="N772" s="14">
        <v>1.6820640219444658E-2</v>
      </c>
      <c r="O772" s="4">
        <v>0.26479569436896716</v>
      </c>
    </row>
    <row r="773" spans="1:15" x14ac:dyDescent="0.35">
      <c r="A773" s="5">
        <v>1121609</v>
      </c>
      <c r="B773" s="5">
        <v>1178</v>
      </c>
      <c r="C773" s="5">
        <v>144625</v>
      </c>
      <c r="D773" s="1" t="s">
        <v>15</v>
      </c>
      <c r="E773" s="1" t="s">
        <v>12</v>
      </c>
      <c r="F773" s="5">
        <v>18</v>
      </c>
      <c r="G773" s="5">
        <v>378171</v>
      </c>
      <c r="H773" s="5">
        <v>70</v>
      </c>
      <c r="I773" s="4">
        <v>109.2500008</v>
      </c>
      <c r="J773" s="5">
        <v>1</v>
      </c>
      <c r="K773" s="5">
        <v>0</v>
      </c>
      <c r="L773" s="1">
        <v>0</v>
      </c>
      <c r="M773" s="1">
        <v>0</v>
      </c>
      <c r="N773" s="14">
        <v>1.8510144881548295E-2</v>
      </c>
      <c r="O773" s="4">
        <v>0.28889047758818098</v>
      </c>
    </row>
    <row r="774" spans="1:15" x14ac:dyDescent="0.35">
      <c r="A774" s="5">
        <v>1121612</v>
      </c>
      <c r="B774" s="5">
        <v>1178</v>
      </c>
      <c r="C774" s="5">
        <v>144625</v>
      </c>
      <c r="D774" s="1" t="s">
        <v>15</v>
      </c>
      <c r="E774" s="1" t="s">
        <v>12</v>
      </c>
      <c r="F774" s="5">
        <v>18</v>
      </c>
      <c r="G774" s="5">
        <v>468749</v>
      </c>
      <c r="H774" s="5">
        <v>84</v>
      </c>
      <c r="I774" s="4">
        <v>134.11999750000001</v>
      </c>
      <c r="J774" s="5">
        <v>6</v>
      </c>
      <c r="K774" s="5">
        <v>1</v>
      </c>
      <c r="L774" s="4">
        <v>1.1904761904761905</v>
      </c>
      <c r="M774" s="4">
        <v>134.11999750000001</v>
      </c>
      <c r="N774" s="14">
        <v>1.7920038229414889E-2</v>
      </c>
      <c r="O774" s="4">
        <v>0.28612327172964636</v>
      </c>
    </row>
    <row r="775" spans="1:15" x14ac:dyDescent="0.35">
      <c r="A775" s="5">
        <v>1121613</v>
      </c>
      <c r="B775" s="5">
        <v>1178</v>
      </c>
      <c r="C775" s="5">
        <v>144626</v>
      </c>
      <c r="D775" s="1" t="s">
        <v>15</v>
      </c>
      <c r="E775" s="1" t="s">
        <v>12</v>
      </c>
      <c r="F775" s="5">
        <v>19</v>
      </c>
      <c r="G775" s="5">
        <v>309823</v>
      </c>
      <c r="H775" s="5">
        <v>60</v>
      </c>
      <c r="I775" s="4">
        <v>103.3899996</v>
      </c>
      <c r="J775" s="5">
        <v>4</v>
      </c>
      <c r="K775" s="5">
        <v>4</v>
      </c>
      <c r="L775" s="4">
        <v>6.666666666666667</v>
      </c>
      <c r="M775" s="4">
        <v>25.847499899999999</v>
      </c>
      <c r="N775" s="14">
        <v>1.9365896011593716E-2</v>
      </c>
      <c r="O775" s="4">
        <v>0.33370666348205263</v>
      </c>
    </row>
    <row r="776" spans="1:15" x14ac:dyDescent="0.35">
      <c r="A776" s="5">
        <v>1121615</v>
      </c>
      <c r="B776" s="5">
        <v>1178</v>
      </c>
      <c r="C776" s="5">
        <v>144626</v>
      </c>
      <c r="D776" s="1" t="s">
        <v>15</v>
      </c>
      <c r="E776" s="1" t="s">
        <v>12</v>
      </c>
      <c r="F776" s="5">
        <v>19</v>
      </c>
      <c r="G776" s="5">
        <v>327227</v>
      </c>
      <c r="H776" s="5">
        <v>65</v>
      </c>
      <c r="I776" s="4">
        <v>116.5599996</v>
      </c>
      <c r="J776" s="5">
        <v>5</v>
      </c>
      <c r="K776" s="5">
        <v>0</v>
      </c>
      <c r="L776" s="1">
        <v>0</v>
      </c>
      <c r="M776" s="1">
        <v>0</v>
      </c>
      <c r="N776" s="14">
        <v>1.9863886537480099E-2</v>
      </c>
      <c r="O776" s="4">
        <v>0.35620532413278855</v>
      </c>
    </row>
    <row r="777" spans="1:15" x14ac:dyDescent="0.35">
      <c r="A777" s="5">
        <v>1121616</v>
      </c>
      <c r="B777" s="5">
        <v>1178</v>
      </c>
      <c r="C777" s="5">
        <v>144626</v>
      </c>
      <c r="D777" s="1" t="s">
        <v>15</v>
      </c>
      <c r="E777" s="1" t="s">
        <v>12</v>
      </c>
      <c r="F777" s="5">
        <v>19</v>
      </c>
      <c r="G777" s="5">
        <v>334945</v>
      </c>
      <c r="H777" s="5">
        <v>72</v>
      </c>
      <c r="I777" s="4">
        <v>120.2999994</v>
      </c>
      <c r="J777" s="5">
        <v>2</v>
      </c>
      <c r="K777" s="5">
        <v>1</v>
      </c>
      <c r="L777" s="4">
        <v>1.3888888888888888</v>
      </c>
      <c r="M777" s="4">
        <v>120.2999994</v>
      </c>
      <c r="N777" s="14">
        <v>2.1496066518383615E-2</v>
      </c>
      <c r="O777" s="4">
        <v>0.3591634429533207</v>
      </c>
    </row>
    <row r="778" spans="1:15" x14ac:dyDescent="0.35">
      <c r="A778" s="5">
        <v>1121617</v>
      </c>
      <c r="B778" s="5">
        <v>1178</v>
      </c>
      <c r="C778" s="5">
        <v>144626</v>
      </c>
      <c r="D778" s="1" t="s">
        <v>15</v>
      </c>
      <c r="E778" s="1" t="s">
        <v>12</v>
      </c>
      <c r="F778" s="5">
        <v>19</v>
      </c>
      <c r="G778" s="5">
        <v>68859</v>
      </c>
      <c r="H778" s="5">
        <v>15</v>
      </c>
      <c r="I778" s="4">
        <v>25.459999679999999</v>
      </c>
      <c r="J778" s="5">
        <v>1</v>
      </c>
      <c r="K778" s="5">
        <v>0</v>
      </c>
      <c r="L778" s="1">
        <v>0</v>
      </c>
      <c r="M778" s="1">
        <v>0</v>
      </c>
      <c r="N778" s="14">
        <v>2.1783644839454538E-2</v>
      </c>
      <c r="O778" s="4">
        <v>0.36974106042783078</v>
      </c>
    </row>
    <row r="779" spans="1:15" x14ac:dyDescent="0.35">
      <c r="A779" s="5">
        <v>1121619</v>
      </c>
      <c r="B779" s="5">
        <v>1178</v>
      </c>
      <c r="C779" s="5">
        <v>144627</v>
      </c>
      <c r="D779" s="1" t="s">
        <v>15</v>
      </c>
      <c r="E779" s="1" t="s">
        <v>12</v>
      </c>
      <c r="F779" s="5">
        <v>20</v>
      </c>
      <c r="G779" s="5">
        <v>127125</v>
      </c>
      <c r="H779" s="5">
        <v>20</v>
      </c>
      <c r="I779" s="4">
        <v>35.67999983</v>
      </c>
      <c r="J779" s="5">
        <v>2</v>
      </c>
      <c r="K779" s="5">
        <v>0</v>
      </c>
      <c r="L779" s="1">
        <v>0</v>
      </c>
      <c r="M779" s="1">
        <v>0</v>
      </c>
      <c r="N779" s="14">
        <v>1.5732546705998034E-2</v>
      </c>
      <c r="O779" s="4">
        <v>0.28066863189773844</v>
      </c>
    </row>
    <row r="780" spans="1:15" x14ac:dyDescent="0.35">
      <c r="A780" s="5">
        <v>1121620</v>
      </c>
      <c r="B780" s="5">
        <v>1178</v>
      </c>
      <c r="C780" s="5">
        <v>144627</v>
      </c>
      <c r="D780" s="1" t="s">
        <v>15</v>
      </c>
      <c r="E780" s="1" t="s">
        <v>12</v>
      </c>
      <c r="F780" s="5">
        <v>20</v>
      </c>
      <c r="G780" s="5">
        <v>415798</v>
      </c>
      <c r="H780" s="5">
        <v>80</v>
      </c>
      <c r="I780" s="4">
        <v>131.78000059999999</v>
      </c>
      <c r="J780" s="5">
        <v>3</v>
      </c>
      <c r="K780" s="5">
        <v>1</v>
      </c>
      <c r="L780" s="4">
        <v>1.25</v>
      </c>
      <c r="M780" s="4">
        <v>131.78000059999999</v>
      </c>
      <c r="N780" s="14">
        <v>1.9240111785049471E-2</v>
      </c>
      <c r="O780" s="4">
        <v>0.31693274282223577</v>
      </c>
    </row>
    <row r="781" spans="1:15" x14ac:dyDescent="0.35">
      <c r="A781" s="5">
        <v>1121622</v>
      </c>
      <c r="B781" s="5">
        <v>1178</v>
      </c>
      <c r="C781" s="5">
        <v>144627</v>
      </c>
      <c r="D781" s="1" t="s">
        <v>15</v>
      </c>
      <c r="E781" s="1" t="s">
        <v>12</v>
      </c>
      <c r="F781" s="5">
        <v>20</v>
      </c>
      <c r="G781" s="5">
        <v>107671</v>
      </c>
      <c r="H781" s="5">
        <v>20</v>
      </c>
      <c r="I781" s="4">
        <v>29.91000021</v>
      </c>
      <c r="J781" s="5">
        <v>1</v>
      </c>
      <c r="K781" s="5">
        <v>1</v>
      </c>
      <c r="L781" s="4">
        <v>5</v>
      </c>
      <c r="M781" s="4">
        <v>29.91000021</v>
      </c>
      <c r="N781" s="14">
        <v>1.8575103788392416E-2</v>
      </c>
      <c r="O781" s="4">
        <v>0.27779067910579447</v>
      </c>
    </row>
    <row r="782" spans="1:15" x14ac:dyDescent="0.35">
      <c r="A782" s="5">
        <v>1121623</v>
      </c>
      <c r="B782" s="5">
        <v>1178</v>
      </c>
      <c r="C782" s="5">
        <v>144627</v>
      </c>
      <c r="D782" s="1" t="s">
        <v>15</v>
      </c>
      <c r="E782" s="1" t="s">
        <v>12</v>
      </c>
      <c r="F782" s="5">
        <v>20</v>
      </c>
      <c r="G782" s="5">
        <v>164356</v>
      </c>
      <c r="H782" s="5">
        <v>28</v>
      </c>
      <c r="I782" s="4">
        <v>46.790000200000001</v>
      </c>
      <c r="J782" s="5">
        <v>2</v>
      </c>
      <c r="K782" s="5">
        <v>1</v>
      </c>
      <c r="L782" s="4">
        <v>3.5714285714285712</v>
      </c>
      <c r="M782" s="4">
        <v>46.790000200000001</v>
      </c>
      <c r="N782" s="14">
        <v>1.7036189734478815E-2</v>
      </c>
      <c r="O782" s="4">
        <v>0.28468690038696487</v>
      </c>
    </row>
    <row r="783" spans="1:15" x14ac:dyDescent="0.35">
      <c r="A783" s="5">
        <v>1121624</v>
      </c>
      <c r="B783" s="5">
        <v>1178</v>
      </c>
      <c r="C783" s="5">
        <v>144627</v>
      </c>
      <c r="D783" s="1" t="s">
        <v>15</v>
      </c>
      <c r="E783" s="1" t="s">
        <v>12</v>
      </c>
      <c r="F783" s="5">
        <v>20</v>
      </c>
      <c r="G783" s="5">
        <v>17662</v>
      </c>
      <c r="H783" s="5">
        <v>2</v>
      </c>
      <c r="I783" s="4">
        <v>3.1899999380000001</v>
      </c>
      <c r="J783" s="5">
        <v>1</v>
      </c>
      <c r="K783" s="5">
        <v>0</v>
      </c>
      <c r="L783" s="1">
        <v>0</v>
      </c>
      <c r="M783" s="1">
        <v>0</v>
      </c>
      <c r="N783" s="14">
        <v>1.1323745895142113E-2</v>
      </c>
      <c r="O783" s="4">
        <v>0.18061374351715548</v>
      </c>
    </row>
    <row r="784" spans="1:15" x14ac:dyDescent="0.35">
      <c r="A784" s="5">
        <v>1121627</v>
      </c>
      <c r="B784" s="5">
        <v>1178</v>
      </c>
      <c r="C784" s="5">
        <v>144628</v>
      </c>
      <c r="D784" s="1" t="s">
        <v>15</v>
      </c>
      <c r="E784" s="1" t="s">
        <v>12</v>
      </c>
      <c r="F784" s="5">
        <v>21</v>
      </c>
      <c r="G784" s="5">
        <v>65339</v>
      </c>
      <c r="H784" s="5">
        <v>10</v>
      </c>
      <c r="I784" s="4">
        <v>16.67999983</v>
      </c>
      <c r="J784" s="5">
        <v>2</v>
      </c>
      <c r="K784" s="5">
        <v>0</v>
      </c>
      <c r="L784" s="1">
        <v>0</v>
      </c>
      <c r="M784" s="1">
        <v>0</v>
      </c>
      <c r="N784" s="14">
        <v>1.530479499227108E-2</v>
      </c>
      <c r="O784" s="4">
        <v>0.25528397786926643</v>
      </c>
    </row>
    <row r="785" spans="1:15" x14ac:dyDescent="0.35">
      <c r="A785" s="5">
        <v>1121628</v>
      </c>
      <c r="B785" s="5">
        <v>1178</v>
      </c>
      <c r="C785" s="5">
        <v>144628</v>
      </c>
      <c r="D785" s="1" t="s">
        <v>15</v>
      </c>
      <c r="E785" s="1" t="s">
        <v>12</v>
      </c>
      <c r="F785" s="5">
        <v>21</v>
      </c>
      <c r="G785" s="5">
        <v>59838</v>
      </c>
      <c r="H785" s="5">
        <v>7</v>
      </c>
      <c r="I785" s="4">
        <v>11.11000013</v>
      </c>
      <c r="J785" s="5">
        <v>1</v>
      </c>
      <c r="K785" s="5">
        <v>0</v>
      </c>
      <c r="L785" s="1">
        <v>0</v>
      </c>
      <c r="M785" s="1">
        <v>0</v>
      </c>
      <c r="N785" s="14">
        <v>1.1698251946923359E-2</v>
      </c>
      <c r="O785" s="4">
        <v>0.1856679723587018</v>
      </c>
    </row>
    <row r="786" spans="1:15" x14ac:dyDescent="0.35">
      <c r="A786" s="5">
        <v>1121629</v>
      </c>
      <c r="B786" s="5">
        <v>1178</v>
      </c>
      <c r="C786" s="5">
        <v>144628</v>
      </c>
      <c r="D786" s="1" t="s">
        <v>15</v>
      </c>
      <c r="E786" s="1" t="s">
        <v>12</v>
      </c>
      <c r="F786" s="5">
        <v>21</v>
      </c>
      <c r="G786" s="5">
        <v>381577</v>
      </c>
      <c r="H786" s="5">
        <v>81</v>
      </c>
      <c r="I786" s="4">
        <v>127.56999930000001</v>
      </c>
      <c r="J786" s="5">
        <v>2</v>
      </c>
      <c r="K786" s="5">
        <v>0</v>
      </c>
      <c r="L786" s="1">
        <v>0</v>
      </c>
      <c r="M786" s="1">
        <v>0</v>
      </c>
      <c r="N786" s="14">
        <v>2.1227694541337657E-2</v>
      </c>
      <c r="O786" s="4">
        <v>0.33432308367642705</v>
      </c>
    </row>
    <row r="787" spans="1:15" x14ac:dyDescent="0.35">
      <c r="A787" s="5">
        <v>1121635</v>
      </c>
      <c r="B787" s="5">
        <v>1178</v>
      </c>
      <c r="C787" s="5">
        <v>144629</v>
      </c>
      <c r="D787" s="1" t="s">
        <v>15</v>
      </c>
      <c r="E787" s="1" t="s">
        <v>12</v>
      </c>
      <c r="F787" s="5">
        <v>22</v>
      </c>
      <c r="G787" s="5">
        <v>45491</v>
      </c>
      <c r="H787" s="5">
        <v>8</v>
      </c>
      <c r="I787" s="4">
        <v>11.009999990000001</v>
      </c>
      <c r="J787" s="5">
        <v>1</v>
      </c>
      <c r="K787" s="5">
        <v>0</v>
      </c>
      <c r="L787" s="1">
        <v>0</v>
      </c>
      <c r="M787" s="1">
        <v>0</v>
      </c>
      <c r="N787" s="14">
        <v>1.7585896111318722E-2</v>
      </c>
      <c r="O787" s="4">
        <v>0.24202589501220023</v>
      </c>
    </row>
    <row r="788" spans="1:15" x14ac:dyDescent="0.35">
      <c r="A788" s="5">
        <v>1121638</v>
      </c>
      <c r="B788" s="5">
        <v>1178</v>
      </c>
      <c r="C788" s="5">
        <v>144630</v>
      </c>
      <c r="D788" s="1" t="s">
        <v>15</v>
      </c>
      <c r="E788" s="1" t="s">
        <v>12</v>
      </c>
      <c r="F788" s="5">
        <v>23</v>
      </c>
      <c r="G788" s="5">
        <v>18946</v>
      </c>
      <c r="H788" s="5">
        <v>2</v>
      </c>
      <c r="I788" s="4">
        <v>3.5999999049999998</v>
      </c>
      <c r="J788" s="5">
        <v>1</v>
      </c>
      <c r="K788" s="5">
        <v>0</v>
      </c>
      <c r="L788" s="1">
        <v>0</v>
      </c>
      <c r="M788" s="1">
        <v>0</v>
      </c>
      <c r="N788" s="14">
        <v>1.0556317956296843E-2</v>
      </c>
      <c r="O788" s="4">
        <v>0.19001371819909216</v>
      </c>
    </row>
    <row r="789" spans="1:15" x14ac:dyDescent="0.35">
      <c r="A789" s="5">
        <v>1121641</v>
      </c>
      <c r="B789" s="5">
        <v>1178</v>
      </c>
      <c r="C789" s="5">
        <v>144630</v>
      </c>
      <c r="D789" s="1" t="s">
        <v>15</v>
      </c>
      <c r="E789" s="1" t="s">
        <v>12</v>
      </c>
      <c r="F789" s="5">
        <v>23</v>
      </c>
      <c r="G789" s="5">
        <v>114370</v>
      </c>
      <c r="H789" s="5">
        <v>18</v>
      </c>
      <c r="I789" s="4">
        <v>33.659999970000001</v>
      </c>
      <c r="J789" s="5">
        <v>1</v>
      </c>
      <c r="K789" s="5">
        <v>0</v>
      </c>
      <c r="L789" s="1">
        <v>0</v>
      </c>
      <c r="M789" s="1">
        <v>0</v>
      </c>
      <c r="N789" s="14">
        <v>1.5738392935210281E-2</v>
      </c>
      <c r="O789" s="4">
        <v>0.29430794762612572</v>
      </c>
    </row>
    <row r="790" spans="1:15" x14ac:dyDescent="0.35">
      <c r="A790" s="5">
        <v>1121642</v>
      </c>
      <c r="B790" s="5">
        <v>1178</v>
      </c>
      <c r="C790" s="5">
        <v>144630</v>
      </c>
      <c r="D790" s="1" t="s">
        <v>15</v>
      </c>
      <c r="E790" s="1" t="s">
        <v>12</v>
      </c>
      <c r="F790" s="5">
        <v>23</v>
      </c>
      <c r="G790" s="5">
        <v>99698</v>
      </c>
      <c r="H790" s="5">
        <v>21</v>
      </c>
      <c r="I790" s="4">
        <v>33.3499999</v>
      </c>
      <c r="J790" s="5">
        <v>1</v>
      </c>
      <c r="K790" s="5">
        <v>0</v>
      </c>
      <c r="L790" s="1">
        <v>0</v>
      </c>
      <c r="M790" s="1">
        <v>0</v>
      </c>
      <c r="N790" s="14">
        <v>2.1063612108567876E-2</v>
      </c>
      <c r="O790" s="4">
        <v>0.33451021986398927</v>
      </c>
    </row>
    <row r="791" spans="1:15" x14ac:dyDescent="0.35">
      <c r="A791" s="5">
        <v>1121644</v>
      </c>
      <c r="B791" s="5">
        <v>1178</v>
      </c>
      <c r="C791" s="5">
        <v>144631</v>
      </c>
      <c r="D791" s="1" t="s">
        <v>15</v>
      </c>
      <c r="E791" s="1" t="s">
        <v>12</v>
      </c>
      <c r="F791" s="5">
        <v>24</v>
      </c>
      <c r="G791" s="5">
        <v>355165</v>
      </c>
      <c r="H791" s="5">
        <v>81</v>
      </c>
      <c r="I791" s="4">
        <v>128.6099997</v>
      </c>
      <c r="J791" s="5">
        <v>4</v>
      </c>
      <c r="K791" s="5">
        <v>3</v>
      </c>
      <c r="L791" s="4">
        <v>3.7037037037037033</v>
      </c>
      <c r="M791" s="4">
        <v>42.869999900000003</v>
      </c>
      <c r="N791" s="14">
        <v>2.2806301296580463E-2</v>
      </c>
      <c r="O791" s="4">
        <v>0.36211338307547197</v>
      </c>
    </row>
    <row r="792" spans="1:15" x14ac:dyDescent="0.35">
      <c r="A792" s="5">
        <v>1121650</v>
      </c>
      <c r="B792" s="5">
        <v>1178</v>
      </c>
      <c r="C792" s="5">
        <v>144632</v>
      </c>
      <c r="D792" s="1" t="s">
        <v>15</v>
      </c>
      <c r="E792" s="1" t="s">
        <v>12</v>
      </c>
      <c r="F792" s="5">
        <v>25</v>
      </c>
      <c r="G792" s="5">
        <v>101431</v>
      </c>
      <c r="H792" s="5">
        <v>23</v>
      </c>
      <c r="I792" s="4">
        <v>33.930000309999997</v>
      </c>
      <c r="J792" s="5">
        <v>1</v>
      </c>
      <c r="K792" s="5">
        <v>1</v>
      </c>
      <c r="L792" s="4">
        <v>4.3478260869565215</v>
      </c>
      <c r="M792" s="4">
        <v>33.930000309999997</v>
      </c>
      <c r="N792" s="14">
        <v>2.2675513403200207E-2</v>
      </c>
      <c r="O792" s="4">
        <v>0.3345131203478226</v>
      </c>
    </row>
    <row r="793" spans="1:15" x14ac:dyDescent="0.35">
      <c r="A793" s="5">
        <v>1121652</v>
      </c>
      <c r="B793" s="5">
        <v>1178</v>
      </c>
      <c r="C793" s="5">
        <v>144632</v>
      </c>
      <c r="D793" s="1" t="s">
        <v>15</v>
      </c>
      <c r="E793" s="1" t="s">
        <v>12</v>
      </c>
      <c r="F793" s="5">
        <v>25</v>
      </c>
      <c r="G793" s="5">
        <v>123151</v>
      </c>
      <c r="H793" s="5">
        <v>24</v>
      </c>
      <c r="I793" s="4">
        <v>36.440000300000001</v>
      </c>
      <c r="J793" s="5">
        <v>2</v>
      </c>
      <c r="K793" s="5">
        <v>1</v>
      </c>
      <c r="L793" s="4">
        <v>4.1666666666666661</v>
      </c>
      <c r="M793" s="4">
        <v>36.440000300000001</v>
      </c>
      <c r="N793" s="14">
        <v>1.9488270497194499E-2</v>
      </c>
      <c r="O793" s="4">
        <v>0.29589690948510367</v>
      </c>
    </row>
    <row r="794" spans="1:15" x14ac:dyDescent="0.35">
      <c r="A794" s="5">
        <v>1121660</v>
      </c>
      <c r="B794" s="5">
        <v>1178</v>
      </c>
      <c r="C794" s="5">
        <v>144633</v>
      </c>
      <c r="D794" s="1" t="s">
        <v>15</v>
      </c>
      <c r="E794" s="1" t="s">
        <v>12</v>
      </c>
      <c r="F794" s="5">
        <v>26</v>
      </c>
      <c r="G794" s="5">
        <v>24078</v>
      </c>
      <c r="H794" s="5">
        <v>4</v>
      </c>
      <c r="I794" s="4">
        <v>5.7699999809999998</v>
      </c>
      <c r="J794" s="5">
        <v>1</v>
      </c>
      <c r="K794" s="5">
        <v>0</v>
      </c>
      <c r="L794" s="1">
        <v>0</v>
      </c>
      <c r="M794" s="1">
        <v>0</v>
      </c>
      <c r="N794" s="14">
        <v>1.6612675471384668E-2</v>
      </c>
      <c r="O794" s="4">
        <v>0.2396378428856217</v>
      </c>
    </row>
    <row r="795" spans="1:15" x14ac:dyDescent="0.35">
      <c r="A795" s="5">
        <v>1121661</v>
      </c>
      <c r="B795" s="5">
        <v>1178</v>
      </c>
      <c r="C795" s="5">
        <v>144634</v>
      </c>
      <c r="D795" s="1" t="s">
        <v>15</v>
      </c>
      <c r="E795" s="1" t="s">
        <v>12</v>
      </c>
      <c r="F795" s="5">
        <v>27</v>
      </c>
      <c r="G795" s="5">
        <v>517801</v>
      </c>
      <c r="H795" s="5">
        <v>105</v>
      </c>
      <c r="I795" s="4">
        <v>181.72000109999999</v>
      </c>
      <c r="J795" s="5">
        <v>3</v>
      </c>
      <c r="K795" s="5">
        <v>0</v>
      </c>
      <c r="L795" s="1">
        <v>0</v>
      </c>
      <c r="M795" s="1">
        <v>0</v>
      </c>
      <c r="N795" s="14">
        <v>2.0278060490420066E-2</v>
      </c>
      <c r="O795" s="4">
        <v>0.35094563567857151</v>
      </c>
    </row>
    <row r="796" spans="1:15" x14ac:dyDescent="0.35">
      <c r="A796" s="5">
        <v>1121662</v>
      </c>
      <c r="B796" s="5">
        <v>1178</v>
      </c>
      <c r="C796" s="5">
        <v>144634</v>
      </c>
      <c r="D796" s="1" t="s">
        <v>15</v>
      </c>
      <c r="E796" s="1" t="s">
        <v>12</v>
      </c>
      <c r="F796" s="5">
        <v>27</v>
      </c>
      <c r="G796" s="5">
        <v>145104</v>
      </c>
      <c r="H796" s="5">
        <v>25</v>
      </c>
      <c r="I796" s="4">
        <v>41.420000080000001</v>
      </c>
      <c r="J796" s="5">
        <v>2</v>
      </c>
      <c r="K796" s="5">
        <v>1</v>
      </c>
      <c r="L796" s="4">
        <v>4</v>
      </c>
      <c r="M796" s="4">
        <v>41.420000080000001</v>
      </c>
      <c r="N796" s="14">
        <v>1.7229021942882346E-2</v>
      </c>
      <c r="O796" s="4">
        <v>0.2854504361010034</v>
      </c>
    </row>
    <row r="797" spans="1:15" x14ac:dyDescent="0.35">
      <c r="A797" s="5">
        <v>1121664</v>
      </c>
      <c r="B797" s="5">
        <v>1178</v>
      </c>
      <c r="C797" s="5">
        <v>144634</v>
      </c>
      <c r="D797" s="1" t="s">
        <v>15</v>
      </c>
      <c r="E797" s="1" t="s">
        <v>12</v>
      </c>
      <c r="F797" s="5">
        <v>27</v>
      </c>
      <c r="G797" s="5">
        <v>179950</v>
      </c>
      <c r="H797" s="5">
        <v>35</v>
      </c>
      <c r="I797" s="4">
        <v>58.679999709999997</v>
      </c>
      <c r="J797" s="5">
        <v>1</v>
      </c>
      <c r="K797" s="5">
        <v>0</v>
      </c>
      <c r="L797" s="1">
        <v>0</v>
      </c>
      <c r="M797" s="1">
        <v>0</v>
      </c>
      <c r="N797" s="14">
        <v>1.9449847179772158E-2</v>
      </c>
      <c r="O797" s="4">
        <v>0.32609057910530703</v>
      </c>
    </row>
    <row r="798" spans="1:15" x14ac:dyDescent="0.35">
      <c r="A798" s="5">
        <v>1121665</v>
      </c>
      <c r="B798" s="5">
        <v>1178</v>
      </c>
      <c r="C798" s="5">
        <v>144634</v>
      </c>
      <c r="D798" s="1" t="s">
        <v>15</v>
      </c>
      <c r="E798" s="1" t="s">
        <v>12</v>
      </c>
      <c r="F798" s="5">
        <v>27</v>
      </c>
      <c r="G798" s="5">
        <v>258531</v>
      </c>
      <c r="H798" s="5">
        <v>46</v>
      </c>
      <c r="I798" s="4">
        <v>80.339999789999993</v>
      </c>
      <c r="J798" s="5">
        <v>2</v>
      </c>
      <c r="K798" s="5">
        <v>0</v>
      </c>
      <c r="L798" s="1">
        <v>0</v>
      </c>
      <c r="M798" s="1">
        <v>0</v>
      </c>
      <c r="N798" s="14">
        <v>1.779283722261547E-2</v>
      </c>
      <c r="O798" s="4">
        <v>0.31075576928878934</v>
      </c>
    </row>
    <row r="799" spans="1:15" x14ac:dyDescent="0.35">
      <c r="A799" s="5">
        <v>1121666</v>
      </c>
      <c r="B799" s="5">
        <v>1178</v>
      </c>
      <c r="C799" s="5">
        <v>144634</v>
      </c>
      <c r="D799" s="1" t="s">
        <v>15</v>
      </c>
      <c r="E799" s="1" t="s">
        <v>12</v>
      </c>
      <c r="F799" s="5">
        <v>27</v>
      </c>
      <c r="G799" s="5">
        <v>272500</v>
      </c>
      <c r="H799" s="5">
        <v>62</v>
      </c>
      <c r="I799" s="4">
        <v>104.4599996</v>
      </c>
      <c r="J799" s="5">
        <v>3</v>
      </c>
      <c r="K799" s="5">
        <v>0</v>
      </c>
      <c r="L799" s="1">
        <v>0</v>
      </c>
      <c r="M799" s="1">
        <v>0</v>
      </c>
      <c r="N799" s="14">
        <v>2.2752293577981652E-2</v>
      </c>
      <c r="O799" s="4">
        <v>0.38333944807339454</v>
      </c>
    </row>
    <row r="800" spans="1:15" x14ac:dyDescent="0.35">
      <c r="A800" s="5">
        <v>1121667</v>
      </c>
      <c r="B800" s="5">
        <v>1178</v>
      </c>
      <c r="C800" s="5">
        <v>144635</v>
      </c>
      <c r="D800" s="1" t="s">
        <v>15</v>
      </c>
      <c r="E800" s="1" t="s">
        <v>12</v>
      </c>
      <c r="F800" s="5">
        <v>28</v>
      </c>
      <c r="G800" s="5">
        <v>273197</v>
      </c>
      <c r="H800" s="5">
        <v>57</v>
      </c>
      <c r="I800" s="4">
        <v>87.730000500000003</v>
      </c>
      <c r="J800" s="5">
        <v>3</v>
      </c>
      <c r="K800" s="5">
        <v>0</v>
      </c>
      <c r="L800" s="1">
        <v>0</v>
      </c>
      <c r="M800" s="1">
        <v>0</v>
      </c>
      <c r="N800" s="14">
        <v>2.086406512516609E-2</v>
      </c>
      <c r="O800" s="4">
        <v>0.32112358664260587</v>
      </c>
    </row>
    <row r="801" spans="1:15" x14ac:dyDescent="0.35">
      <c r="A801" s="5">
        <v>1121668</v>
      </c>
      <c r="B801" s="5">
        <v>1178</v>
      </c>
      <c r="C801" s="5">
        <v>144635</v>
      </c>
      <c r="D801" s="1" t="s">
        <v>15</v>
      </c>
      <c r="E801" s="1" t="s">
        <v>12</v>
      </c>
      <c r="F801" s="5">
        <v>28</v>
      </c>
      <c r="G801" s="5">
        <v>775904</v>
      </c>
      <c r="H801" s="5">
        <v>172</v>
      </c>
      <c r="I801" s="4">
        <v>253.990002</v>
      </c>
      <c r="J801" s="5">
        <v>4</v>
      </c>
      <c r="K801" s="5">
        <v>2</v>
      </c>
      <c r="L801" s="4">
        <v>1.1627906976744187</v>
      </c>
      <c r="M801" s="4">
        <v>126.995001</v>
      </c>
      <c r="N801" s="14">
        <v>2.2167690848352371E-2</v>
      </c>
      <c r="O801" s="4">
        <v>0.32734720016909308</v>
      </c>
    </row>
    <row r="802" spans="1:15" x14ac:dyDescent="0.35">
      <c r="A802" s="5">
        <v>1121669</v>
      </c>
      <c r="B802" s="5">
        <v>1178</v>
      </c>
      <c r="C802" s="5">
        <v>144635</v>
      </c>
      <c r="D802" s="1" t="s">
        <v>15</v>
      </c>
      <c r="E802" s="1" t="s">
        <v>12</v>
      </c>
      <c r="F802" s="5">
        <v>28</v>
      </c>
      <c r="G802" s="5">
        <v>120251</v>
      </c>
      <c r="H802" s="5">
        <v>26</v>
      </c>
      <c r="I802" s="4">
        <v>39.440000060000003</v>
      </c>
      <c r="J802" s="5">
        <v>1</v>
      </c>
      <c r="K802" s="5">
        <v>0</v>
      </c>
      <c r="L802" s="1">
        <v>0</v>
      </c>
      <c r="M802" s="1">
        <v>0</v>
      </c>
      <c r="N802" s="14">
        <v>2.1621441817531666E-2</v>
      </c>
      <c r="O802" s="4">
        <v>0.3279806409925905</v>
      </c>
    </row>
    <row r="803" spans="1:15" x14ac:dyDescent="0.35">
      <c r="A803" s="5">
        <v>1121671</v>
      </c>
      <c r="B803" s="5">
        <v>1178</v>
      </c>
      <c r="C803" s="5">
        <v>144635</v>
      </c>
      <c r="D803" s="1" t="s">
        <v>15</v>
      </c>
      <c r="E803" s="1" t="s">
        <v>12</v>
      </c>
      <c r="F803" s="5">
        <v>28</v>
      </c>
      <c r="G803" s="5">
        <v>139406</v>
      </c>
      <c r="H803" s="5">
        <v>24</v>
      </c>
      <c r="I803" s="4">
        <v>39.049999479999997</v>
      </c>
      <c r="J803" s="5">
        <v>1</v>
      </c>
      <c r="K803" s="5">
        <v>0</v>
      </c>
      <c r="L803" s="1">
        <v>0</v>
      </c>
      <c r="M803" s="1">
        <v>0</v>
      </c>
      <c r="N803" s="14">
        <v>1.7215901754587322E-2</v>
      </c>
      <c r="O803" s="4">
        <v>0.28011706440181916</v>
      </c>
    </row>
    <row r="804" spans="1:15" x14ac:dyDescent="0.35">
      <c r="A804" s="5">
        <v>1121672</v>
      </c>
      <c r="B804" s="5">
        <v>1178</v>
      </c>
      <c r="C804" s="5">
        <v>144635</v>
      </c>
      <c r="D804" s="1" t="s">
        <v>15</v>
      </c>
      <c r="E804" s="1" t="s">
        <v>12</v>
      </c>
      <c r="F804" s="5">
        <v>28</v>
      </c>
      <c r="G804" s="5">
        <v>60314</v>
      </c>
      <c r="H804" s="5">
        <v>11</v>
      </c>
      <c r="I804" s="4">
        <v>16.939999579999999</v>
      </c>
      <c r="J804" s="5">
        <v>2</v>
      </c>
      <c r="K804" s="5">
        <v>1</v>
      </c>
      <c r="L804" s="4">
        <v>9.0909090909090917</v>
      </c>
      <c r="M804" s="4">
        <v>16.939999579999999</v>
      </c>
      <c r="N804" s="14">
        <v>1.8237888384123088E-2</v>
      </c>
      <c r="O804" s="4">
        <v>0.28086347415193813</v>
      </c>
    </row>
    <row r="805" spans="1:15" x14ac:dyDescent="0.35">
      <c r="A805" s="5">
        <v>1121673</v>
      </c>
      <c r="B805" s="5">
        <v>1178</v>
      </c>
      <c r="C805" s="5">
        <v>144636</v>
      </c>
      <c r="D805" s="1" t="s">
        <v>15</v>
      </c>
      <c r="E805" s="1" t="s">
        <v>12</v>
      </c>
      <c r="F805" s="5">
        <v>29</v>
      </c>
      <c r="G805" s="5">
        <v>563074</v>
      </c>
      <c r="H805" s="5">
        <v>86</v>
      </c>
      <c r="I805" s="4">
        <v>142.70999850000001</v>
      </c>
      <c r="J805" s="5">
        <v>4</v>
      </c>
      <c r="K805" s="5">
        <v>2</v>
      </c>
      <c r="L805" s="4">
        <v>2.3255813953488373</v>
      </c>
      <c r="M805" s="4">
        <v>71.354999250000006</v>
      </c>
      <c r="N805" s="14">
        <v>1.5273303331356092E-2</v>
      </c>
      <c r="O805" s="4">
        <v>0.25344803436138058</v>
      </c>
    </row>
    <row r="806" spans="1:15" x14ac:dyDescent="0.35">
      <c r="A806" s="5">
        <v>1121674</v>
      </c>
      <c r="B806" s="5">
        <v>1178</v>
      </c>
      <c r="C806" s="5">
        <v>144636</v>
      </c>
      <c r="D806" s="1" t="s">
        <v>15</v>
      </c>
      <c r="E806" s="1" t="s">
        <v>12</v>
      </c>
      <c r="F806" s="5">
        <v>29</v>
      </c>
      <c r="G806" s="5">
        <v>168655</v>
      </c>
      <c r="H806" s="5">
        <v>18</v>
      </c>
      <c r="I806" s="4">
        <v>27.299999830000001</v>
      </c>
      <c r="J806" s="5">
        <v>2</v>
      </c>
      <c r="K806" s="5">
        <v>0</v>
      </c>
      <c r="L806" s="1">
        <v>0</v>
      </c>
      <c r="M806" s="1">
        <v>0</v>
      </c>
      <c r="N806" s="14">
        <v>1.0672674987400314E-2</v>
      </c>
      <c r="O806" s="4">
        <v>0.16186890296759657</v>
      </c>
    </row>
    <row r="807" spans="1:15" x14ac:dyDescent="0.35">
      <c r="A807" s="5">
        <v>1121675</v>
      </c>
      <c r="B807" s="5">
        <v>1178</v>
      </c>
      <c r="C807" s="5">
        <v>144636</v>
      </c>
      <c r="D807" s="1" t="s">
        <v>15</v>
      </c>
      <c r="E807" s="1" t="s">
        <v>12</v>
      </c>
      <c r="F807" s="5">
        <v>29</v>
      </c>
      <c r="G807" s="5">
        <v>111963</v>
      </c>
      <c r="H807" s="5">
        <v>17</v>
      </c>
      <c r="I807" s="4">
        <v>29.379999399999999</v>
      </c>
      <c r="J807" s="5">
        <v>2</v>
      </c>
      <c r="K807" s="5">
        <v>1</v>
      </c>
      <c r="L807" s="4">
        <v>5.8823529411764701</v>
      </c>
      <c r="M807" s="4">
        <v>29.379999399999999</v>
      </c>
      <c r="N807" s="14">
        <v>1.5183587435134822E-2</v>
      </c>
      <c r="O807" s="4">
        <v>0.26240811160829913</v>
      </c>
    </row>
    <row r="808" spans="1:15" x14ac:dyDescent="0.35">
      <c r="A808" s="5">
        <v>1121676</v>
      </c>
      <c r="B808" s="5">
        <v>1178</v>
      </c>
      <c r="C808" s="5">
        <v>144636</v>
      </c>
      <c r="D808" s="1" t="s">
        <v>15</v>
      </c>
      <c r="E808" s="1" t="s">
        <v>12</v>
      </c>
      <c r="F808" s="5">
        <v>29</v>
      </c>
      <c r="G808" s="5">
        <v>1026304</v>
      </c>
      <c r="H808" s="5">
        <v>168</v>
      </c>
      <c r="I808" s="4">
        <v>277.57999860000001</v>
      </c>
      <c r="J808" s="5">
        <v>17</v>
      </c>
      <c r="K808" s="5">
        <v>8</v>
      </c>
      <c r="L808" s="4">
        <v>4.7619047619047619</v>
      </c>
      <c r="M808" s="4">
        <v>34.697499825000001</v>
      </c>
      <c r="N808" s="14">
        <v>1.6369418807682716E-2</v>
      </c>
      <c r="O808" s="4">
        <v>0.2704656696261537</v>
      </c>
    </row>
    <row r="809" spans="1:15" x14ac:dyDescent="0.35">
      <c r="A809" s="5">
        <v>1121677</v>
      </c>
      <c r="B809" s="5">
        <v>1178</v>
      </c>
      <c r="C809" s="5">
        <v>144636</v>
      </c>
      <c r="D809" s="1" t="s">
        <v>15</v>
      </c>
      <c r="E809" s="1" t="s">
        <v>12</v>
      </c>
      <c r="F809" s="5">
        <v>29</v>
      </c>
      <c r="G809" s="5">
        <v>1391924</v>
      </c>
      <c r="H809" s="5">
        <v>258</v>
      </c>
      <c r="I809" s="4">
        <v>422.84000379999998</v>
      </c>
      <c r="J809" s="5">
        <v>17</v>
      </c>
      <c r="K809" s="5">
        <v>10</v>
      </c>
      <c r="L809" s="4">
        <v>3.8759689922480618</v>
      </c>
      <c r="M809" s="4">
        <v>42.284000379999995</v>
      </c>
      <c r="N809" s="14">
        <v>1.8535494754023926E-2</v>
      </c>
      <c r="O809" s="4">
        <v>0.30378095628784324</v>
      </c>
    </row>
    <row r="810" spans="1:15" x14ac:dyDescent="0.35">
      <c r="A810" s="5">
        <v>1121678</v>
      </c>
      <c r="B810" s="5">
        <v>1178</v>
      </c>
      <c r="C810" s="5">
        <v>144636</v>
      </c>
      <c r="D810" s="1" t="s">
        <v>15</v>
      </c>
      <c r="E810" s="1" t="s">
        <v>12</v>
      </c>
      <c r="F810" s="5">
        <v>29</v>
      </c>
      <c r="G810" s="5">
        <v>147551</v>
      </c>
      <c r="H810" s="5">
        <v>22</v>
      </c>
      <c r="I810" s="4">
        <v>38.500000829999998</v>
      </c>
      <c r="J810" s="5">
        <v>1</v>
      </c>
      <c r="K810" s="5">
        <v>0</v>
      </c>
      <c r="L810" s="1">
        <v>0</v>
      </c>
      <c r="M810" s="1">
        <v>0</v>
      </c>
      <c r="N810" s="14">
        <v>1.4910098881064853E-2</v>
      </c>
      <c r="O810" s="4">
        <v>0.26092673604380856</v>
      </c>
    </row>
    <row r="811" spans="1:15" x14ac:dyDescent="0.35">
      <c r="A811" s="5">
        <v>1121685</v>
      </c>
      <c r="B811" s="5">
        <v>1178</v>
      </c>
      <c r="C811" s="5">
        <v>144638</v>
      </c>
      <c r="D811" s="1" t="s">
        <v>15</v>
      </c>
      <c r="E811" s="1" t="s">
        <v>12</v>
      </c>
      <c r="F811" s="5">
        <v>31</v>
      </c>
      <c r="G811" s="5">
        <v>66794</v>
      </c>
      <c r="H811" s="5">
        <v>9</v>
      </c>
      <c r="I811" s="4">
        <v>17.3299998</v>
      </c>
      <c r="J811" s="5">
        <v>1</v>
      </c>
      <c r="K811" s="5">
        <v>1</v>
      </c>
      <c r="L811" s="4">
        <v>11.111111111111111</v>
      </c>
      <c r="M811" s="4">
        <v>17.3299998</v>
      </c>
      <c r="N811" s="14">
        <v>1.3474264155463066E-2</v>
      </c>
      <c r="O811" s="4">
        <v>0.25945443902146897</v>
      </c>
    </row>
    <row r="812" spans="1:15" x14ac:dyDescent="0.35">
      <c r="A812" s="5">
        <v>1121687</v>
      </c>
      <c r="B812" s="5">
        <v>1178</v>
      </c>
      <c r="C812" s="5">
        <v>144638</v>
      </c>
      <c r="D812" s="1" t="s">
        <v>15</v>
      </c>
      <c r="E812" s="1" t="s">
        <v>12</v>
      </c>
      <c r="F812" s="5">
        <v>31</v>
      </c>
      <c r="G812" s="5">
        <v>118882</v>
      </c>
      <c r="H812" s="5">
        <v>19</v>
      </c>
      <c r="I812" s="4">
        <v>32.309999939999997</v>
      </c>
      <c r="J812" s="5">
        <v>2</v>
      </c>
      <c r="K812" s="5">
        <v>1</v>
      </c>
      <c r="L812" s="4">
        <v>5.2631578947368416</v>
      </c>
      <c r="M812" s="4">
        <v>32.309999939999997</v>
      </c>
      <c r="N812" s="14">
        <v>1.5982234484614995E-2</v>
      </c>
      <c r="O812" s="4">
        <v>0.27178210275735598</v>
      </c>
    </row>
    <row r="813" spans="1:15" x14ac:dyDescent="0.35">
      <c r="A813" s="5">
        <v>1121689</v>
      </c>
      <c r="B813" s="5">
        <v>1178</v>
      </c>
      <c r="C813" s="5">
        <v>144638</v>
      </c>
      <c r="D813" s="1" t="s">
        <v>15</v>
      </c>
      <c r="E813" s="1" t="s">
        <v>12</v>
      </c>
      <c r="F813" s="5">
        <v>31</v>
      </c>
      <c r="G813" s="5">
        <v>148010</v>
      </c>
      <c r="H813" s="5">
        <v>24</v>
      </c>
      <c r="I813" s="4">
        <v>41.969999430000001</v>
      </c>
      <c r="J813" s="5">
        <v>1</v>
      </c>
      <c r="K813" s="5">
        <v>0</v>
      </c>
      <c r="L813" s="1">
        <v>0</v>
      </c>
      <c r="M813" s="1">
        <v>0</v>
      </c>
      <c r="N813" s="14">
        <v>1.6215120599959464E-2</v>
      </c>
      <c r="O813" s="4">
        <v>0.28356191764069999</v>
      </c>
    </row>
    <row r="814" spans="1:15" x14ac:dyDescent="0.35">
      <c r="A814" s="5">
        <v>1121691</v>
      </c>
      <c r="B814" s="5">
        <v>1178</v>
      </c>
      <c r="C814" s="5">
        <v>144639</v>
      </c>
      <c r="D814" s="1" t="s">
        <v>15</v>
      </c>
      <c r="E814" s="1" t="s">
        <v>12</v>
      </c>
      <c r="F814" s="5">
        <v>32</v>
      </c>
      <c r="G814" s="5">
        <v>932890</v>
      </c>
      <c r="H814" s="5">
        <v>197</v>
      </c>
      <c r="I814" s="4">
        <v>352.44999890000003</v>
      </c>
      <c r="J814" s="5">
        <v>3</v>
      </c>
      <c r="K814" s="5">
        <v>1</v>
      </c>
      <c r="L814" s="4">
        <v>0.50761421319796951</v>
      </c>
      <c r="M814" s="4">
        <v>352.44999890000003</v>
      </c>
      <c r="N814" s="14">
        <v>2.1117173514562274E-2</v>
      </c>
      <c r="O814" s="4">
        <v>0.37780445593799916</v>
      </c>
    </row>
    <row r="815" spans="1:15" x14ac:dyDescent="0.35">
      <c r="A815" s="5">
        <v>1121692</v>
      </c>
      <c r="B815" s="5">
        <v>1178</v>
      </c>
      <c r="C815" s="5">
        <v>144639</v>
      </c>
      <c r="D815" s="1" t="s">
        <v>15</v>
      </c>
      <c r="E815" s="1" t="s">
        <v>12</v>
      </c>
      <c r="F815" s="5">
        <v>32</v>
      </c>
      <c r="G815" s="5">
        <v>718359</v>
      </c>
      <c r="H815" s="5">
        <v>147</v>
      </c>
      <c r="I815" s="4">
        <v>264.58999970000002</v>
      </c>
      <c r="J815" s="5">
        <v>4</v>
      </c>
      <c r="K815" s="5">
        <v>1</v>
      </c>
      <c r="L815" s="4">
        <v>0.68027210884353739</v>
      </c>
      <c r="M815" s="4">
        <v>264.58999970000002</v>
      </c>
      <c r="N815" s="14">
        <v>2.0463305951481086E-2</v>
      </c>
      <c r="O815" s="4">
        <v>0.36832558609274757</v>
      </c>
    </row>
    <row r="816" spans="1:15" x14ac:dyDescent="0.35">
      <c r="A816" s="5">
        <v>1121693</v>
      </c>
      <c r="B816" s="5">
        <v>1178</v>
      </c>
      <c r="C816" s="5">
        <v>144639</v>
      </c>
      <c r="D816" s="1" t="s">
        <v>15</v>
      </c>
      <c r="E816" s="1" t="s">
        <v>12</v>
      </c>
      <c r="F816" s="5">
        <v>32</v>
      </c>
      <c r="G816" s="5">
        <v>433658</v>
      </c>
      <c r="H816" s="5">
        <v>82</v>
      </c>
      <c r="I816" s="4">
        <v>158.59999980000001</v>
      </c>
      <c r="J816" s="5">
        <v>5</v>
      </c>
      <c r="K816" s="5">
        <v>2</v>
      </c>
      <c r="L816" s="4">
        <v>2.4390243902439024</v>
      </c>
      <c r="M816" s="4">
        <v>79.299999900000003</v>
      </c>
      <c r="N816" s="14">
        <v>1.8908909786052603E-2</v>
      </c>
      <c r="O816" s="4">
        <v>0.36572598637636111</v>
      </c>
    </row>
    <row r="817" spans="1:15" x14ac:dyDescent="0.35">
      <c r="A817" s="5">
        <v>1121695</v>
      </c>
      <c r="B817" s="5">
        <v>1178</v>
      </c>
      <c r="C817" s="5">
        <v>144639</v>
      </c>
      <c r="D817" s="1" t="s">
        <v>15</v>
      </c>
      <c r="E817" s="1" t="s">
        <v>12</v>
      </c>
      <c r="F817" s="5">
        <v>32</v>
      </c>
      <c r="G817" s="5">
        <v>29455</v>
      </c>
      <c r="H817" s="5">
        <v>3</v>
      </c>
      <c r="I817" s="4">
        <v>4.7699999809999998</v>
      </c>
      <c r="J817" s="5">
        <v>1</v>
      </c>
      <c r="K817" s="5">
        <v>0</v>
      </c>
      <c r="L817" s="1">
        <v>0</v>
      </c>
      <c r="M817" s="1">
        <v>0</v>
      </c>
      <c r="N817" s="14">
        <v>1.0185028008827025E-2</v>
      </c>
      <c r="O817" s="4">
        <v>0.16194194469529791</v>
      </c>
    </row>
    <row r="818" spans="1:15" x14ac:dyDescent="0.35">
      <c r="A818" s="5">
        <v>1121701</v>
      </c>
      <c r="B818" s="5">
        <v>1178</v>
      </c>
      <c r="C818" s="5">
        <v>144640</v>
      </c>
      <c r="D818" s="1" t="s">
        <v>15</v>
      </c>
      <c r="E818" s="1" t="s">
        <v>12</v>
      </c>
      <c r="F818" s="5">
        <v>36</v>
      </c>
      <c r="G818" s="5">
        <v>23973</v>
      </c>
      <c r="H818" s="5">
        <v>3</v>
      </c>
      <c r="I818" s="4">
        <v>4.8200000520000001</v>
      </c>
      <c r="J818" s="5">
        <v>1</v>
      </c>
      <c r="K818" s="5">
        <v>1</v>
      </c>
      <c r="L818" s="4">
        <v>33.333333333333329</v>
      </c>
      <c r="M818" s="4">
        <v>4.8200000520000001</v>
      </c>
      <c r="N818" s="14">
        <v>1.2514078338130395E-2</v>
      </c>
      <c r="O818" s="4">
        <v>0.20105952746840194</v>
      </c>
    </row>
    <row r="819" spans="1:15" x14ac:dyDescent="0.35">
      <c r="A819" s="5">
        <v>1121705</v>
      </c>
      <c r="B819" s="5">
        <v>1178</v>
      </c>
      <c r="C819" s="5">
        <v>144641</v>
      </c>
      <c r="D819" s="1" t="s">
        <v>15</v>
      </c>
      <c r="E819" s="1" t="s">
        <v>12</v>
      </c>
      <c r="F819" s="5">
        <v>63</v>
      </c>
      <c r="G819" s="5">
        <v>126480</v>
      </c>
      <c r="H819" s="5">
        <v>25</v>
      </c>
      <c r="I819" s="4">
        <v>37.259999989999997</v>
      </c>
      <c r="J819" s="5">
        <v>1</v>
      </c>
      <c r="K819" s="5">
        <v>1</v>
      </c>
      <c r="L819" s="4">
        <v>4</v>
      </c>
      <c r="M819" s="4">
        <v>37.259999989999997</v>
      </c>
      <c r="N819" s="14">
        <v>1.9765970904490827E-2</v>
      </c>
      <c r="O819" s="4">
        <v>0.29459203028146741</v>
      </c>
    </row>
    <row r="820" spans="1:15" x14ac:dyDescent="0.35">
      <c r="A820" s="5">
        <v>1121706</v>
      </c>
      <c r="B820" s="5">
        <v>1178</v>
      </c>
      <c r="C820" s="5">
        <v>144641</v>
      </c>
      <c r="D820" s="1" t="s">
        <v>15</v>
      </c>
      <c r="E820" s="1" t="s">
        <v>12</v>
      </c>
      <c r="F820" s="5">
        <v>63</v>
      </c>
      <c r="G820" s="5">
        <v>138959</v>
      </c>
      <c r="H820" s="5">
        <v>28</v>
      </c>
      <c r="I820" s="4">
        <v>39.520000699999997</v>
      </c>
      <c r="J820" s="5">
        <v>1</v>
      </c>
      <c r="K820" s="5">
        <v>0</v>
      </c>
      <c r="L820" s="1">
        <v>0</v>
      </c>
      <c r="M820" s="1">
        <v>0</v>
      </c>
      <c r="N820" s="14">
        <v>2.0149828366640518E-2</v>
      </c>
      <c r="O820" s="4">
        <v>0.28440043969804041</v>
      </c>
    </row>
    <row r="821" spans="1:15" x14ac:dyDescent="0.35">
      <c r="A821" s="5">
        <v>1121708</v>
      </c>
      <c r="B821" s="5">
        <v>1178</v>
      </c>
      <c r="C821" s="5">
        <v>144641</v>
      </c>
      <c r="D821" s="1" t="s">
        <v>15</v>
      </c>
      <c r="E821" s="1" t="s">
        <v>12</v>
      </c>
      <c r="F821" s="5">
        <v>63</v>
      </c>
      <c r="G821" s="5">
        <v>68829</v>
      </c>
      <c r="H821" s="5">
        <v>12</v>
      </c>
      <c r="I821" s="4">
        <v>19.47999978</v>
      </c>
      <c r="J821" s="5">
        <v>1</v>
      </c>
      <c r="K821" s="5">
        <v>0</v>
      </c>
      <c r="L821" s="1">
        <v>0</v>
      </c>
      <c r="M821" s="1">
        <v>0</v>
      </c>
      <c r="N821" s="14">
        <v>1.7434511615743366E-2</v>
      </c>
      <c r="O821" s="4">
        <v>0.28302023536590681</v>
      </c>
    </row>
    <row r="822" spans="1:15" x14ac:dyDescent="0.35">
      <c r="A822" s="5">
        <v>1121711</v>
      </c>
      <c r="B822" s="5">
        <v>1178</v>
      </c>
      <c r="C822" s="5">
        <v>144642</v>
      </c>
      <c r="D822" s="1" t="s">
        <v>15</v>
      </c>
      <c r="E822" s="1" t="s">
        <v>12</v>
      </c>
      <c r="F822" s="5">
        <v>64</v>
      </c>
      <c r="G822" s="5">
        <v>49916</v>
      </c>
      <c r="H822" s="5">
        <v>10</v>
      </c>
      <c r="I822" s="4">
        <v>16.38</v>
      </c>
      <c r="J822" s="5">
        <v>1</v>
      </c>
      <c r="K822" s="5">
        <v>1</v>
      </c>
      <c r="L822" s="1">
        <v>10</v>
      </c>
      <c r="M822" s="4">
        <v>16.38</v>
      </c>
      <c r="N822" s="14">
        <v>2.0033656542992228E-2</v>
      </c>
      <c r="O822" s="4">
        <v>0.32815129417421268</v>
      </c>
    </row>
    <row r="823" spans="1:15" x14ac:dyDescent="0.35">
      <c r="A823" s="5">
        <v>1121716</v>
      </c>
      <c r="B823" s="5">
        <v>1178</v>
      </c>
      <c r="C823" s="5">
        <v>144643</v>
      </c>
      <c r="D823" s="1" t="s">
        <v>15</v>
      </c>
      <c r="E823" s="1" t="s">
        <v>12</v>
      </c>
      <c r="F823" s="5">
        <v>65</v>
      </c>
      <c r="G823" s="5">
        <v>76014</v>
      </c>
      <c r="H823" s="5">
        <v>16</v>
      </c>
      <c r="I823" s="4">
        <v>22.670000309999999</v>
      </c>
      <c r="J823" s="5">
        <v>1</v>
      </c>
      <c r="K823" s="5">
        <v>1</v>
      </c>
      <c r="L823" s="4">
        <v>6.25</v>
      </c>
      <c r="M823" s="4">
        <v>22.670000309999999</v>
      </c>
      <c r="N823" s="14">
        <v>2.1048754176862156E-2</v>
      </c>
      <c r="O823" s="4">
        <v>0.2982345398216118</v>
      </c>
    </row>
    <row r="824" spans="1:15" x14ac:dyDescent="0.35">
      <c r="A824" s="5">
        <v>1121723</v>
      </c>
      <c r="B824" s="5">
        <v>1178</v>
      </c>
      <c r="C824" s="5">
        <v>144644</v>
      </c>
      <c r="D824" s="1" t="s">
        <v>15</v>
      </c>
      <c r="E824" s="1" t="s">
        <v>12</v>
      </c>
      <c r="F824" s="5">
        <v>2</v>
      </c>
      <c r="G824" s="5">
        <v>50947</v>
      </c>
      <c r="H824" s="5">
        <v>10</v>
      </c>
      <c r="I824" s="4">
        <v>15.99000025</v>
      </c>
      <c r="J824" s="5">
        <v>1</v>
      </c>
      <c r="K824" s="5">
        <v>0</v>
      </c>
      <c r="L824" s="1">
        <v>0</v>
      </c>
      <c r="M824" s="1">
        <v>0</v>
      </c>
      <c r="N824" s="14">
        <v>1.9628241113313835E-2</v>
      </c>
      <c r="O824" s="4">
        <v>0.3138555803089485</v>
      </c>
    </row>
    <row r="825" spans="1:15" x14ac:dyDescent="0.35">
      <c r="A825" s="5">
        <v>1121733</v>
      </c>
      <c r="B825" s="5">
        <v>1178</v>
      </c>
      <c r="C825" s="5">
        <v>144646</v>
      </c>
      <c r="D825" s="1" t="s">
        <v>15</v>
      </c>
      <c r="E825" s="1" t="s">
        <v>12</v>
      </c>
      <c r="F825" s="5">
        <v>66</v>
      </c>
      <c r="G825" s="5">
        <v>55536</v>
      </c>
      <c r="H825" s="5">
        <v>11</v>
      </c>
      <c r="I825" s="4">
        <v>17.04999995</v>
      </c>
      <c r="J825" s="5">
        <v>1</v>
      </c>
      <c r="K825" s="5">
        <v>0</v>
      </c>
      <c r="L825" s="1">
        <v>0</v>
      </c>
      <c r="M825" s="1">
        <v>0</v>
      </c>
      <c r="N825" s="14">
        <v>1.9806972054163065E-2</v>
      </c>
      <c r="O825" s="4">
        <v>0.30700806593921059</v>
      </c>
    </row>
    <row r="826" spans="1:15" x14ac:dyDescent="0.35">
      <c r="A826" s="5">
        <v>1121741</v>
      </c>
      <c r="B826" s="5">
        <v>1178</v>
      </c>
      <c r="C826" s="5">
        <v>144647</v>
      </c>
      <c r="D826" s="1" t="s">
        <v>11</v>
      </c>
      <c r="E826" s="1" t="s">
        <v>16</v>
      </c>
      <c r="F826" s="5">
        <v>10</v>
      </c>
      <c r="G826" s="5">
        <v>318042</v>
      </c>
      <c r="H826" s="5">
        <v>46</v>
      </c>
      <c r="I826" s="4">
        <v>64.409999970000001</v>
      </c>
      <c r="J826" s="5">
        <v>8</v>
      </c>
      <c r="K826" s="5">
        <v>4</v>
      </c>
      <c r="L826" s="4">
        <v>8.695652173913043</v>
      </c>
      <c r="M826" s="4">
        <v>16.1024999925</v>
      </c>
      <c r="N826" s="14">
        <v>1.4463498531640476E-2</v>
      </c>
      <c r="O826" s="4">
        <v>0.20252042173675175</v>
      </c>
    </row>
    <row r="827" spans="1:15" x14ac:dyDescent="0.35">
      <c r="A827" s="5">
        <v>1121742</v>
      </c>
      <c r="B827" s="5">
        <v>1178</v>
      </c>
      <c r="C827" s="5">
        <v>144647</v>
      </c>
      <c r="D827" s="1" t="s">
        <v>11</v>
      </c>
      <c r="E827" s="1" t="s">
        <v>16</v>
      </c>
      <c r="F827" s="5">
        <v>10</v>
      </c>
      <c r="G827" s="5">
        <v>213016</v>
      </c>
      <c r="H827" s="5">
        <v>30</v>
      </c>
      <c r="I827" s="4">
        <v>44.219999549999997</v>
      </c>
      <c r="J827" s="5">
        <v>8</v>
      </c>
      <c r="K827" s="5">
        <v>2</v>
      </c>
      <c r="L827" s="4">
        <v>6.666666666666667</v>
      </c>
      <c r="M827" s="4">
        <v>22.109999774999999</v>
      </c>
      <c r="N827" s="14">
        <v>1.4083449130581739E-2</v>
      </c>
      <c r="O827" s="4">
        <v>0.20759003807225745</v>
      </c>
    </row>
    <row r="828" spans="1:15" x14ac:dyDescent="0.35">
      <c r="A828" s="5">
        <v>1121745</v>
      </c>
      <c r="B828" s="5">
        <v>1178</v>
      </c>
      <c r="C828" s="5">
        <v>144648</v>
      </c>
      <c r="D828" s="1" t="s">
        <v>11</v>
      </c>
      <c r="E828" s="1" t="s">
        <v>16</v>
      </c>
      <c r="F828" s="5">
        <v>15</v>
      </c>
      <c r="G828" s="5">
        <v>182265</v>
      </c>
      <c r="H828" s="5">
        <v>27</v>
      </c>
      <c r="I828" s="4">
        <v>38.180000069999998</v>
      </c>
      <c r="J828" s="5">
        <v>2</v>
      </c>
      <c r="K828" s="5">
        <v>1</v>
      </c>
      <c r="L828" s="4">
        <v>3.7037037037037033</v>
      </c>
      <c r="M828" s="4">
        <v>38.180000069999998</v>
      </c>
      <c r="N828" s="14">
        <v>1.4813595588840425E-2</v>
      </c>
      <c r="O828" s="4">
        <v>0.20947521504402927</v>
      </c>
    </row>
    <row r="829" spans="1:15" x14ac:dyDescent="0.35">
      <c r="A829" s="5">
        <v>1121746</v>
      </c>
      <c r="B829" s="5">
        <v>1178</v>
      </c>
      <c r="C829" s="5">
        <v>144648</v>
      </c>
      <c r="D829" s="1" t="s">
        <v>11</v>
      </c>
      <c r="E829" s="1" t="s">
        <v>16</v>
      </c>
      <c r="F829" s="5">
        <v>15</v>
      </c>
      <c r="G829" s="5">
        <v>1117371</v>
      </c>
      <c r="H829" s="5">
        <v>177</v>
      </c>
      <c r="I829" s="4">
        <v>268.05000200000001</v>
      </c>
      <c r="J829" s="5">
        <v>26</v>
      </c>
      <c r="K829" s="5">
        <v>5</v>
      </c>
      <c r="L829" s="4">
        <v>2.8248587570621471</v>
      </c>
      <c r="M829" s="4">
        <v>53.610000400000004</v>
      </c>
      <c r="N829" s="14">
        <v>1.5840754771691768E-2</v>
      </c>
      <c r="O829" s="4">
        <v>0.23989346600189193</v>
      </c>
    </row>
    <row r="830" spans="1:15" x14ac:dyDescent="0.35">
      <c r="A830" s="5">
        <v>1121749</v>
      </c>
      <c r="B830" s="5">
        <v>1178</v>
      </c>
      <c r="C830" s="5">
        <v>144648</v>
      </c>
      <c r="D830" s="1" t="s">
        <v>11</v>
      </c>
      <c r="E830" s="1" t="s">
        <v>16</v>
      </c>
      <c r="F830" s="5">
        <v>15</v>
      </c>
      <c r="G830" s="5">
        <v>333345</v>
      </c>
      <c r="H830" s="5">
        <v>52</v>
      </c>
      <c r="I830" s="4">
        <v>77.590000270000004</v>
      </c>
      <c r="J830" s="5">
        <v>5</v>
      </c>
      <c r="K830" s="5">
        <v>1</v>
      </c>
      <c r="L830" s="4">
        <v>1.9230769230769231</v>
      </c>
      <c r="M830" s="4">
        <v>77.590000270000004</v>
      </c>
      <c r="N830" s="14">
        <v>1.5599454019109331E-2</v>
      </c>
      <c r="O830" s="4">
        <v>0.23276185414510495</v>
      </c>
    </row>
    <row r="831" spans="1:15" x14ac:dyDescent="0.35">
      <c r="A831" s="5">
        <v>1121751</v>
      </c>
      <c r="B831" s="5">
        <v>1178</v>
      </c>
      <c r="C831" s="5">
        <v>144649</v>
      </c>
      <c r="D831" s="1" t="s">
        <v>11</v>
      </c>
      <c r="E831" s="1" t="s">
        <v>16</v>
      </c>
      <c r="F831" s="5">
        <v>16</v>
      </c>
      <c r="G831" s="5">
        <v>275930</v>
      </c>
      <c r="H831" s="5">
        <v>30</v>
      </c>
      <c r="I831" s="4">
        <v>46.779999969999999</v>
      </c>
      <c r="J831" s="5">
        <v>5</v>
      </c>
      <c r="K831" s="5">
        <v>2</v>
      </c>
      <c r="L831" s="4">
        <v>6.666666666666667</v>
      </c>
      <c r="M831" s="4">
        <v>23.389999984999999</v>
      </c>
      <c r="N831" s="14">
        <v>1.0872322690537456E-2</v>
      </c>
      <c r="O831" s="4">
        <v>0.16953575171239083</v>
      </c>
    </row>
    <row r="832" spans="1:15" x14ac:dyDescent="0.35">
      <c r="A832" s="5">
        <v>1121753</v>
      </c>
      <c r="B832" s="5">
        <v>1178</v>
      </c>
      <c r="C832" s="5">
        <v>144649</v>
      </c>
      <c r="D832" s="1" t="s">
        <v>11</v>
      </c>
      <c r="E832" s="1" t="s">
        <v>16</v>
      </c>
      <c r="F832" s="5">
        <v>16</v>
      </c>
      <c r="G832" s="5">
        <v>740631</v>
      </c>
      <c r="H832" s="5">
        <v>101</v>
      </c>
      <c r="I832" s="4">
        <v>153.11999750000001</v>
      </c>
      <c r="J832" s="5">
        <v>9</v>
      </c>
      <c r="K832" s="5">
        <v>1</v>
      </c>
      <c r="L832" s="4">
        <v>0.99009900990099009</v>
      </c>
      <c r="M832" s="4">
        <v>153.11999750000001</v>
      </c>
      <c r="N832" s="14">
        <v>1.3637020324561084E-2</v>
      </c>
      <c r="O832" s="4">
        <v>0.20674262554497452</v>
      </c>
    </row>
    <row r="833" spans="1:15" x14ac:dyDescent="0.35">
      <c r="A833" s="5">
        <v>1121754</v>
      </c>
      <c r="B833" s="5">
        <v>1178</v>
      </c>
      <c r="C833" s="5">
        <v>144649</v>
      </c>
      <c r="D833" s="1" t="s">
        <v>11</v>
      </c>
      <c r="E833" s="1" t="s">
        <v>16</v>
      </c>
      <c r="F833" s="5">
        <v>16</v>
      </c>
      <c r="G833" s="5">
        <v>328272</v>
      </c>
      <c r="H833" s="5">
        <v>35</v>
      </c>
      <c r="I833" s="4">
        <v>55.990000250000001</v>
      </c>
      <c r="J833" s="5">
        <v>2</v>
      </c>
      <c r="K833" s="5">
        <v>1</v>
      </c>
      <c r="L833" s="4">
        <v>2.8571428571428572</v>
      </c>
      <c r="M833" s="4">
        <v>55.990000250000001</v>
      </c>
      <c r="N833" s="14">
        <v>1.0661890139883999E-2</v>
      </c>
      <c r="O833" s="4">
        <v>0.17055978045645073</v>
      </c>
    </row>
    <row r="834" spans="1:15" x14ac:dyDescent="0.35">
      <c r="A834" s="5">
        <v>1121755</v>
      </c>
      <c r="B834" s="5">
        <v>1178</v>
      </c>
      <c r="C834" s="5">
        <v>144649</v>
      </c>
      <c r="D834" s="1" t="s">
        <v>11</v>
      </c>
      <c r="E834" s="1" t="s">
        <v>16</v>
      </c>
      <c r="F834" s="5">
        <v>16</v>
      </c>
      <c r="G834" s="5">
        <v>178455</v>
      </c>
      <c r="H834" s="5">
        <v>20</v>
      </c>
      <c r="I834" s="4">
        <v>31.540000200000001</v>
      </c>
      <c r="J834" s="5">
        <v>6</v>
      </c>
      <c r="K834" s="5">
        <v>3</v>
      </c>
      <c r="L834" s="1">
        <v>15</v>
      </c>
      <c r="M834" s="4">
        <v>10.5133334</v>
      </c>
      <c r="N834" s="14">
        <v>1.1207307164271105E-2</v>
      </c>
      <c r="O834" s="4">
        <v>0.17673923510128606</v>
      </c>
    </row>
    <row r="835" spans="1:15" x14ac:dyDescent="0.35">
      <c r="A835" s="5">
        <v>1121756</v>
      </c>
      <c r="B835" s="5">
        <v>1178</v>
      </c>
      <c r="C835" s="5">
        <v>144649</v>
      </c>
      <c r="D835" s="1" t="s">
        <v>11</v>
      </c>
      <c r="E835" s="1" t="s">
        <v>16</v>
      </c>
      <c r="F835" s="5">
        <v>16</v>
      </c>
      <c r="G835" s="5">
        <v>705712</v>
      </c>
      <c r="H835" s="5">
        <v>98</v>
      </c>
      <c r="I835" s="4">
        <v>147.33999900000001</v>
      </c>
      <c r="J835" s="5">
        <v>6</v>
      </c>
      <c r="K835" s="5">
        <v>1</v>
      </c>
      <c r="L835" s="4">
        <v>1.0204081632653061</v>
      </c>
      <c r="M835" s="4">
        <v>147.33999900000001</v>
      </c>
      <c r="N835" s="14">
        <v>1.3886684653229646E-2</v>
      </c>
      <c r="O835" s="4">
        <v>0.20878205131838484</v>
      </c>
    </row>
    <row r="836" spans="1:15" x14ac:dyDescent="0.35">
      <c r="A836" s="5">
        <v>1121758</v>
      </c>
      <c r="B836" s="5">
        <v>1178</v>
      </c>
      <c r="C836" s="5">
        <v>144650</v>
      </c>
      <c r="D836" s="1" t="s">
        <v>11</v>
      </c>
      <c r="E836" s="1" t="s">
        <v>16</v>
      </c>
      <c r="F836" s="5">
        <v>18</v>
      </c>
      <c r="G836" s="5">
        <v>690373</v>
      </c>
      <c r="H836" s="5">
        <v>91</v>
      </c>
      <c r="I836" s="4">
        <v>159.57000210000001</v>
      </c>
      <c r="J836" s="5">
        <v>5</v>
      </c>
      <c r="K836" s="5">
        <v>2</v>
      </c>
      <c r="L836" s="4">
        <v>2.197802197802198</v>
      </c>
      <c r="M836" s="4">
        <v>79.785001050000005</v>
      </c>
      <c r="N836" s="14">
        <v>1.3181280264436761E-2</v>
      </c>
      <c r="O836" s="4">
        <v>0.23113592521723766</v>
      </c>
    </row>
    <row r="837" spans="1:15" x14ac:dyDescent="0.35">
      <c r="A837" s="5">
        <v>1121759</v>
      </c>
      <c r="B837" s="5">
        <v>1178</v>
      </c>
      <c r="C837" s="5">
        <v>144650</v>
      </c>
      <c r="D837" s="1" t="s">
        <v>11</v>
      </c>
      <c r="E837" s="1" t="s">
        <v>16</v>
      </c>
      <c r="F837" s="5">
        <v>18</v>
      </c>
      <c r="G837" s="5">
        <v>515812</v>
      </c>
      <c r="H837" s="5">
        <v>69</v>
      </c>
      <c r="I837" s="4">
        <v>117.6299995</v>
      </c>
      <c r="J837" s="5">
        <v>3</v>
      </c>
      <c r="K837" s="5">
        <v>1</v>
      </c>
      <c r="L837" s="4">
        <v>1.4492753623188406</v>
      </c>
      <c r="M837" s="4">
        <v>117.6299995</v>
      </c>
      <c r="N837" s="14">
        <v>1.3376966801858042E-2</v>
      </c>
      <c r="O837" s="4">
        <v>0.22804820263972145</v>
      </c>
    </row>
    <row r="838" spans="1:15" x14ac:dyDescent="0.35">
      <c r="A838" s="5">
        <v>1121760</v>
      </c>
      <c r="B838" s="5">
        <v>1178</v>
      </c>
      <c r="C838" s="5">
        <v>144650</v>
      </c>
      <c r="D838" s="1" t="s">
        <v>11</v>
      </c>
      <c r="E838" s="1" t="s">
        <v>16</v>
      </c>
      <c r="F838" s="5">
        <v>18</v>
      </c>
      <c r="G838" s="5">
        <v>764793</v>
      </c>
      <c r="H838" s="5">
        <v>101</v>
      </c>
      <c r="I838" s="4">
        <v>171.97999759999999</v>
      </c>
      <c r="J838" s="5">
        <v>4</v>
      </c>
      <c r="K838" s="5">
        <v>2</v>
      </c>
      <c r="L838" s="4">
        <v>1.9801980198019802</v>
      </c>
      <c r="M838" s="4">
        <v>85.989998799999995</v>
      </c>
      <c r="N838" s="14">
        <v>1.3206187818141642E-2</v>
      </c>
      <c r="O838" s="4">
        <v>0.22487130190783647</v>
      </c>
    </row>
    <row r="839" spans="1:15" x14ac:dyDescent="0.35">
      <c r="A839" s="5">
        <v>1121763</v>
      </c>
      <c r="B839" s="5">
        <v>1178</v>
      </c>
      <c r="C839" s="5">
        <v>144651</v>
      </c>
      <c r="D839" s="1" t="s">
        <v>11</v>
      </c>
      <c r="E839" s="1" t="s">
        <v>16</v>
      </c>
      <c r="F839" s="5">
        <v>19</v>
      </c>
      <c r="G839" s="5">
        <v>87832</v>
      </c>
      <c r="H839" s="5">
        <v>11</v>
      </c>
      <c r="I839" s="4">
        <v>18.100000380000001</v>
      </c>
      <c r="J839" s="5">
        <v>1</v>
      </c>
      <c r="K839" s="5">
        <v>1</v>
      </c>
      <c r="L839" s="4">
        <v>9.0909090909090917</v>
      </c>
      <c r="M839" s="4">
        <v>18.100000380000001</v>
      </c>
      <c r="N839" s="14">
        <v>1.2523909281355314E-2</v>
      </c>
      <c r="O839" s="4">
        <v>0.20607523886510612</v>
      </c>
    </row>
    <row r="840" spans="1:15" x14ac:dyDescent="0.35">
      <c r="A840" s="5">
        <v>1121764</v>
      </c>
      <c r="B840" s="5">
        <v>1178</v>
      </c>
      <c r="C840" s="5">
        <v>144651</v>
      </c>
      <c r="D840" s="1" t="s">
        <v>11</v>
      </c>
      <c r="E840" s="1" t="s">
        <v>16</v>
      </c>
      <c r="F840" s="5">
        <v>19</v>
      </c>
      <c r="G840" s="5">
        <v>23368</v>
      </c>
      <c r="H840" s="5">
        <v>3</v>
      </c>
      <c r="I840" s="4">
        <v>4.3000001909999996</v>
      </c>
      <c r="J840" s="5">
        <v>1</v>
      </c>
      <c r="K840" s="5">
        <v>0</v>
      </c>
      <c r="L840" s="1">
        <v>0</v>
      </c>
      <c r="M840" s="1">
        <v>0</v>
      </c>
      <c r="N840" s="14">
        <v>1.283806915439918E-2</v>
      </c>
      <c r="O840" s="4">
        <v>0.1840123327199589</v>
      </c>
    </row>
    <row r="841" spans="1:15" x14ac:dyDescent="0.35">
      <c r="A841" s="5">
        <v>1121765</v>
      </c>
      <c r="B841" s="5">
        <v>1178</v>
      </c>
      <c r="C841" s="5">
        <v>144651</v>
      </c>
      <c r="D841" s="1" t="s">
        <v>11</v>
      </c>
      <c r="E841" s="1" t="s">
        <v>16</v>
      </c>
      <c r="F841" s="5">
        <v>19</v>
      </c>
      <c r="G841" s="5">
        <v>51509</v>
      </c>
      <c r="H841" s="5">
        <v>7</v>
      </c>
      <c r="I841" s="4">
        <v>11.570000050000001</v>
      </c>
      <c r="J841" s="5">
        <v>1</v>
      </c>
      <c r="K841" s="5">
        <v>0</v>
      </c>
      <c r="L841" s="1">
        <v>0</v>
      </c>
      <c r="M841" s="1">
        <v>0</v>
      </c>
      <c r="N841" s="14">
        <v>1.3589858083053446E-2</v>
      </c>
      <c r="O841" s="4">
        <v>0.22462094100060184</v>
      </c>
    </row>
    <row r="842" spans="1:15" x14ac:dyDescent="0.35">
      <c r="A842" s="5">
        <v>1121767</v>
      </c>
      <c r="B842" s="5">
        <v>1178</v>
      </c>
      <c r="C842" s="5">
        <v>144651</v>
      </c>
      <c r="D842" s="1" t="s">
        <v>11</v>
      </c>
      <c r="E842" s="1" t="s">
        <v>16</v>
      </c>
      <c r="F842" s="5">
        <v>19</v>
      </c>
      <c r="G842" s="5">
        <v>87043</v>
      </c>
      <c r="H842" s="5">
        <v>16</v>
      </c>
      <c r="I842" s="4">
        <v>24.480000019999999</v>
      </c>
      <c r="J842" s="5">
        <v>2</v>
      </c>
      <c r="K842" s="5">
        <v>0</v>
      </c>
      <c r="L842" s="1">
        <v>0</v>
      </c>
      <c r="M842" s="1">
        <v>0</v>
      </c>
      <c r="N842" s="14">
        <v>1.8381719380076513E-2</v>
      </c>
      <c r="O842" s="4">
        <v>0.28124030674494216</v>
      </c>
    </row>
    <row r="843" spans="1:15" x14ac:dyDescent="0.35">
      <c r="A843" s="5">
        <v>1121768</v>
      </c>
      <c r="B843" s="5">
        <v>1178</v>
      </c>
      <c r="C843" s="5">
        <v>144651</v>
      </c>
      <c r="D843" s="1" t="s">
        <v>11</v>
      </c>
      <c r="E843" s="1" t="s">
        <v>16</v>
      </c>
      <c r="F843" s="5">
        <v>19</v>
      </c>
      <c r="G843" s="5">
        <v>565565</v>
      </c>
      <c r="H843" s="5">
        <v>113</v>
      </c>
      <c r="I843" s="4">
        <v>169.66999820000001</v>
      </c>
      <c r="J843" s="5">
        <v>7</v>
      </c>
      <c r="K843" s="5">
        <v>4</v>
      </c>
      <c r="L843" s="4">
        <v>3.5398230088495577</v>
      </c>
      <c r="M843" s="4">
        <v>42.417499550000002</v>
      </c>
      <c r="N843" s="14">
        <v>1.998001998001998E-2</v>
      </c>
      <c r="O843" s="4">
        <v>0.30000088088902249</v>
      </c>
    </row>
    <row r="844" spans="1:15" x14ac:dyDescent="0.35">
      <c r="A844" s="5">
        <v>1121769</v>
      </c>
      <c r="B844" s="5">
        <v>1178</v>
      </c>
      <c r="C844" s="5">
        <v>144652</v>
      </c>
      <c r="D844" s="1" t="s">
        <v>11</v>
      </c>
      <c r="E844" s="1" t="s">
        <v>16</v>
      </c>
      <c r="F844" s="5">
        <v>20</v>
      </c>
      <c r="G844" s="5">
        <v>253758</v>
      </c>
      <c r="H844" s="5">
        <v>43</v>
      </c>
      <c r="I844" s="4">
        <v>62.14000034</v>
      </c>
      <c r="J844" s="5">
        <v>4</v>
      </c>
      <c r="K844" s="5">
        <v>1</v>
      </c>
      <c r="L844" s="4">
        <v>2.3255813953488373</v>
      </c>
      <c r="M844" s="4">
        <v>62.14000034</v>
      </c>
      <c r="N844" s="14">
        <v>1.6945278572498206E-2</v>
      </c>
      <c r="O844" s="4">
        <v>0.2448789805247519</v>
      </c>
    </row>
    <row r="845" spans="1:15" x14ac:dyDescent="0.35">
      <c r="A845" s="5">
        <v>1121773</v>
      </c>
      <c r="B845" s="5">
        <v>1178</v>
      </c>
      <c r="C845" s="5">
        <v>144652</v>
      </c>
      <c r="D845" s="1" t="s">
        <v>11</v>
      </c>
      <c r="E845" s="1" t="s">
        <v>16</v>
      </c>
      <c r="F845" s="5">
        <v>20</v>
      </c>
      <c r="G845" s="5">
        <v>319131</v>
      </c>
      <c r="H845" s="5">
        <v>51</v>
      </c>
      <c r="I845" s="4">
        <v>76.680000250000006</v>
      </c>
      <c r="J845" s="5">
        <v>6</v>
      </c>
      <c r="K845" s="5">
        <v>1</v>
      </c>
      <c r="L845" s="4">
        <v>1.9607843137254901</v>
      </c>
      <c r="M845" s="4">
        <v>76.680000250000006</v>
      </c>
      <c r="N845" s="14">
        <v>1.598089812647471E-2</v>
      </c>
      <c r="O845" s="4">
        <v>0.24027750437907947</v>
      </c>
    </row>
    <row r="846" spans="1:15" x14ac:dyDescent="0.35">
      <c r="A846" s="5">
        <v>1121774</v>
      </c>
      <c r="B846" s="5">
        <v>1178</v>
      </c>
      <c r="C846" s="5">
        <v>144652</v>
      </c>
      <c r="D846" s="1" t="s">
        <v>11</v>
      </c>
      <c r="E846" s="1" t="s">
        <v>16</v>
      </c>
      <c r="F846" s="5">
        <v>20</v>
      </c>
      <c r="G846" s="5">
        <v>670608</v>
      </c>
      <c r="H846" s="5">
        <v>130</v>
      </c>
      <c r="I846" s="4">
        <v>195.14999779999999</v>
      </c>
      <c r="J846" s="5">
        <v>11</v>
      </c>
      <c r="K846" s="5">
        <v>3</v>
      </c>
      <c r="L846" s="4">
        <v>2.3076923076923079</v>
      </c>
      <c r="M846" s="4">
        <v>65.04999926666666</v>
      </c>
      <c r="N846" s="14">
        <v>1.9385393553312813E-2</v>
      </c>
      <c r="O846" s="4">
        <v>0.29100457763700999</v>
      </c>
    </row>
    <row r="847" spans="1:15" x14ac:dyDescent="0.35">
      <c r="A847" s="5">
        <v>1121775</v>
      </c>
      <c r="B847" s="5">
        <v>1178</v>
      </c>
      <c r="C847" s="5">
        <v>144653</v>
      </c>
      <c r="D847" s="1" t="s">
        <v>11</v>
      </c>
      <c r="E847" s="1" t="s">
        <v>16</v>
      </c>
      <c r="F847" s="5">
        <v>21</v>
      </c>
      <c r="G847" s="5">
        <v>159123</v>
      </c>
      <c r="H847" s="5">
        <v>25</v>
      </c>
      <c r="I847" s="4">
        <v>38.360000130000003</v>
      </c>
      <c r="J847" s="5">
        <v>5</v>
      </c>
      <c r="K847" s="5">
        <v>3</v>
      </c>
      <c r="L847" s="1">
        <v>12</v>
      </c>
      <c r="M847" s="4">
        <v>12.78666671</v>
      </c>
      <c r="N847" s="14">
        <v>1.5711116557631518E-2</v>
      </c>
      <c r="O847" s="4">
        <v>0.2410713732772761</v>
      </c>
    </row>
    <row r="848" spans="1:15" x14ac:dyDescent="0.35">
      <c r="A848" s="5">
        <v>1121776</v>
      </c>
      <c r="B848" s="5">
        <v>1178</v>
      </c>
      <c r="C848" s="5">
        <v>144653</v>
      </c>
      <c r="D848" s="1" t="s">
        <v>11</v>
      </c>
      <c r="E848" s="1" t="s">
        <v>16</v>
      </c>
      <c r="F848" s="5">
        <v>21</v>
      </c>
      <c r="G848" s="5">
        <v>103709</v>
      </c>
      <c r="H848" s="5">
        <v>15</v>
      </c>
      <c r="I848" s="4">
        <v>24.56999969</v>
      </c>
      <c r="J848" s="5">
        <v>3</v>
      </c>
      <c r="K848" s="5">
        <v>1</v>
      </c>
      <c r="L848" s="4">
        <v>6.666666666666667</v>
      </c>
      <c r="M848" s="4">
        <v>24.56999969</v>
      </c>
      <c r="N848" s="14">
        <v>1.4463547040276158E-2</v>
      </c>
      <c r="O848" s="4">
        <v>0.23691289753059039</v>
      </c>
    </row>
    <row r="849" spans="1:15" x14ac:dyDescent="0.35">
      <c r="A849" s="5">
        <v>1121779</v>
      </c>
      <c r="B849" s="5">
        <v>1178</v>
      </c>
      <c r="C849" s="5">
        <v>144653</v>
      </c>
      <c r="D849" s="1" t="s">
        <v>11</v>
      </c>
      <c r="E849" s="1" t="s">
        <v>16</v>
      </c>
      <c r="F849" s="5">
        <v>21</v>
      </c>
      <c r="G849" s="5">
        <v>271589</v>
      </c>
      <c r="H849" s="5">
        <v>45</v>
      </c>
      <c r="I849" s="4">
        <v>74.410000319999995</v>
      </c>
      <c r="J849" s="5">
        <v>9</v>
      </c>
      <c r="K849" s="5">
        <v>3</v>
      </c>
      <c r="L849" s="4">
        <v>6.666666666666667</v>
      </c>
      <c r="M849" s="4">
        <v>24.803333439999999</v>
      </c>
      <c r="N849" s="14">
        <v>1.656915412627168E-2</v>
      </c>
      <c r="O849" s="4">
        <v>0.27398016974177891</v>
      </c>
    </row>
    <row r="850" spans="1:15" x14ac:dyDescent="0.35">
      <c r="A850" s="5">
        <v>1121780</v>
      </c>
      <c r="B850" s="5">
        <v>1178</v>
      </c>
      <c r="C850" s="5">
        <v>144653</v>
      </c>
      <c r="D850" s="1" t="s">
        <v>11</v>
      </c>
      <c r="E850" s="1" t="s">
        <v>16</v>
      </c>
      <c r="F850" s="5">
        <v>21</v>
      </c>
      <c r="G850" s="5">
        <v>119772</v>
      </c>
      <c r="H850" s="5">
        <v>20</v>
      </c>
      <c r="I850" s="4">
        <v>33.46999907</v>
      </c>
      <c r="J850" s="5">
        <v>5</v>
      </c>
      <c r="K850" s="5">
        <v>2</v>
      </c>
      <c r="L850" s="1">
        <v>10</v>
      </c>
      <c r="M850" s="4">
        <v>16.734999535</v>
      </c>
      <c r="N850" s="14">
        <v>1.6698393614534283E-2</v>
      </c>
      <c r="O850" s="4">
        <v>0.27944760937447816</v>
      </c>
    </row>
    <row r="851" spans="1:15" x14ac:dyDescent="0.35">
      <c r="A851" s="5">
        <v>1121782</v>
      </c>
      <c r="B851" s="5">
        <v>1178</v>
      </c>
      <c r="C851" s="5">
        <v>144654</v>
      </c>
      <c r="D851" s="1" t="s">
        <v>11</v>
      </c>
      <c r="E851" s="1" t="s">
        <v>16</v>
      </c>
      <c r="F851" s="5">
        <v>22</v>
      </c>
      <c r="G851" s="5">
        <v>26340</v>
      </c>
      <c r="H851" s="5">
        <v>3</v>
      </c>
      <c r="I851" s="4">
        <v>4.2200000290000004</v>
      </c>
      <c r="J851" s="5">
        <v>1</v>
      </c>
      <c r="K851" s="5">
        <v>1</v>
      </c>
      <c r="L851" s="4">
        <v>33.333333333333329</v>
      </c>
      <c r="M851" s="4">
        <v>4.2200000290000004</v>
      </c>
      <c r="N851" s="14">
        <v>1.1389521640091117E-2</v>
      </c>
      <c r="O851" s="4">
        <v>0.16021260550493546</v>
      </c>
    </row>
    <row r="852" spans="1:15" x14ac:dyDescent="0.35">
      <c r="A852" s="5">
        <v>1121783</v>
      </c>
      <c r="B852" s="5">
        <v>1178</v>
      </c>
      <c r="C852" s="5">
        <v>144654</v>
      </c>
      <c r="D852" s="1" t="s">
        <v>11</v>
      </c>
      <c r="E852" s="1" t="s">
        <v>16</v>
      </c>
      <c r="F852" s="5">
        <v>22</v>
      </c>
      <c r="G852" s="5">
        <v>594968</v>
      </c>
      <c r="H852" s="5">
        <v>111</v>
      </c>
      <c r="I852" s="4">
        <v>147.67000060000001</v>
      </c>
      <c r="J852" s="5">
        <v>4</v>
      </c>
      <c r="K852" s="5">
        <v>0</v>
      </c>
      <c r="L852" s="1">
        <v>0</v>
      </c>
      <c r="M852" s="1">
        <v>0</v>
      </c>
      <c r="N852" s="14">
        <v>1.8656465557811513E-2</v>
      </c>
      <c r="O852" s="4">
        <v>0.24819822343386536</v>
      </c>
    </row>
    <row r="853" spans="1:15" x14ac:dyDescent="0.35">
      <c r="A853" s="5">
        <v>1121791</v>
      </c>
      <c r="B853" s="5">
        <v>1178</v>
      </c>
      <c r="C853" s="5">
        <v>144655</v>
      </c>
      <c r="D853" s="1" t="s">
        <v>11</v>
      </c>
      <c r="E853" s="1" t="s">
        <v>16</v>
      </c>
      <c r="F853" s="5">
        <v>23</v>
      </c>
      <c r="G853" s="5">
        <v>6838</v>
      </c>
      <c r="H853" s="5">
        <v>0</v>
      </c>
      <c r="I853" s="1">
        <v>0</v>
      </c>
      <c r="J853" s="5">
        <v>1</v>
      </c>
      <c r="K853" s="5">
        <v>0</v>
      </c>
      <c r="L853" s="1">
        <v>0</v>
      </c>
      <c r="M853" s="1">
        <v>0</v>
      </c>
      <c r="N853" s="14">
        <v>0</v>
      </c>
      <c r="O853" s="1">
        <v>0</v>
      </c>
    </row>
    <row r="854" spans="1:15" x14ac:dyDescent="0.35">
      <c r="A854" s="5">
        <v>1121793</v>
      </c>
      <c r="B854" s="5">
        <v>1178</v>
      </c>
      <c r="C854" s="5">
        <v>144656</v>
      </c>
      <c r="D854" s="1" t="s">
        <v>11</v>
      </c>
      <c r="E854" s="1" t="s">
        <v>16</v>
      </c>
      <c r="F854" s="5">
        <v>24</v>
      </c>
      <c r="G854" s="5">
        <v>185665</v>
      </c>
      <c r="H854" s="5">
        <v>39</v>
      </c>
      <c r="I854" s="4">
        <v>62.140000579999999</v>
      </c>
      <c r="J854" s="5">
        <v>1</v>
      </c>
      <c r="K854" s="5">
        <v>0</v>
      </c>
      <c r="L854" s="1">
        <v>0</v>
      </c>
      <c r="M854" s="1">
        <v>0</v>
      </c>
      <c r="N854" s="14">
        <v>2.1005574556324565E-2</v>
      </c>
      <c r="O854" s="4">
        <v>0.33468882438801062</v>
      </c>
    </row>
    <row r="855" spans="1:15" x14ac:dyDescent="0.35">
      <c r="A855" s="5">
        <v>1121795</v>
      </c>
      <c r="B855" s="5">
        <v>1178</v>
      </c>
      <c r="C855" s="5">
        <v>144656</v>
      </c>
      <c r="D855" s="1" t="s">
        <v>11</v>
      </c>
      <c r="E855" s="1" t="s">
        <v>16</v>
      </c>
      <c r="F855" s="5">
        <v>24</v>
      </c>
      <c r="G855" s="5">
        <v>24959</v>
      </c>
      <c r="H855" s="5">
        <v>3</v>
      </c>
      <c r="I855" s="4">
        <v>4.5600000620000003</v>
      </c>
      <c r="J855" s="5">
        <v>1</v>
      </c>
      <c r="K855" s="5">
        <v>1</v>
      </c>
      <c r="L855" s="4">
        <v>33.333333333333329</v>
      </c>
      <c r="M855" s="4">
        <v>4.5600000620000003</v>
      </c>
      <c r="N855" s="14">
        <v>1.2019712328218277E-2</v>
      </c>
      <c r="O855" s="4">
        <v>0.18269962987299171</v>
      </c>
    </row>
    <row r="856" spans="1:15" x14ac:dyDescent="0.35">
      <c r="A856" s="5">
        <v>1121796</v>
      </c>
      <c r="B856" s="5">
        <v>1178</v>
      </c>
      <c r="C856" s="5">
        <v>144656</v>
      </c>
      <c r="D856" s="1" t="s">
        <v>11</v>
      </c>
      <c r="E856" s="1" t="s">
        <v>16</v>
      </c>
      <c r="F856" s="5">
        <v>24</v>
      </c>
      <c r="G856" s="5">
        <v>136967</v>
      </c>
      <c r="H856" s="5">
        <v>23</v>
      </c>
      <c r="I856" s="4">
        <v>35.059999820000002</v>
      </c>
      <c r="J856" s="5">
        <v>3</v>
      </c>
      <c r="K856" s="5">
        <v>1</v>
      </c>
      <c r="L856" s="4">
        <v>4.3478260869565215</v>
      </c>
      <c r="M856" s="4">
        <v>35.059999820000002</v>
      </c>
      <c r="N856" s="14">
        <v>1.6792366044375652E-2</v>
      </c>
      <c r="O856" s="4">
        <v>0.25597406543181939</v>
      </c>
    </row>
    <row r="857" spans="1:15" x14ac:dyDescent="0.35">
      <c r="A857" s="5">
        <v>1121798</v>
      </c>
      <c r="B857" s="5">
        <v>1178</v>
      </c>
      <c r="C857" s="5">
        <v>144656</v>
      </c>
      <c r="D857" s="1" t="s">
        <v>11</v>
      </c>
      <c r="E857" s="1" t="s">
        <v>16</v>
      </c>
      <c r="F857" s="5">
        <v>24</v>
      </c>
      <c r="G857" s="5">
        <v>107548</v>
      </c>
      <c r="H857" s="5">
        <v>19</v>
      </c>
      <c r="I857" s="4">
        <v>29.310000179999999</v>
      </c>
      <c r="J857" s="5">
        <v>1</v>
      </c>
      <c r="K857" s="5">
        <v>0</v>
      </c>
      <c r="L857" s="1">
        <v>0</v>
      </c>
      <c r="M857" s="1">
        <v>0</v>
      </c>
      <c r="N857" s="14">
        <v>1.7666530293450364E-2</v>
      </c>
      <c r="O857" s="4">
        <v>0.27252947688473983</v>
      </c>
    </row>
    <row r="858" spans="1:15" x14ac:dyDescent="0.35">
      <c r="A858" s="5">
        <v>1121803</v>
      </c>
      <c r="B858" s="5">
        <v>1178</v>
      </c>
      <c r="C858" s="5">
        <v>144657</v>
      </c>
      <c r="D858" s="1" t="s">
        <v>11</v>
      </c>
      <c r="E858" s="1" t="s">
        <v>16</v>
      </c>
      <c r="F858" s="5">
        <v>25</v>
      </c>
      <c r="G858" s="5">
        <v>588617</v>
      </c>
      <c r="H858" s="5">
        <v>119</v>
      </c>
      <c r="I858" s="4">
        <v>169.91999730000001</v>
      </c>
      <c r="J858" s="5">
        <v>2</v>
      </c>
      <c r="K858" s="5">
        <v>0</v>
      </c>
      <c r="L858" s="1">
        <v>0</v>
      </c>
      <c r="M858" s="1">
        <v>0</v>
      </c>
      <c r="N858" s="14">
        <v>2.0216881265746656E-2</v>
      </c>
      <c r="O858" s="4">
        <v>0.2886766731168145</v>
      </c>
    </row>
    <row r="859" spans="1:15" x14ac:dyDescent="0.35">
      <c r="A859" s="5">
        <v>1121806</v>
      </c>
      <c r="B859" s="5">
        <v>1178</v>
      </c>
      <c r="C859" s="5">
        <v>144658</v>
      </c>
      <c r="D859" s="1" t="s">
        <v>11</v>
      </c>
      <c r="E859" s="1" t="s">
        <v>16</v>
      </c>
      <c r="F859" s="5">
        <v>26</v>
      </c>
      <c r="G859" s="5">
        <v>190560</v>
      </c>
      <c r="H859" s="5">
        <v>26</v>
      </c>
      <c r="I859" s="4">
        <v>41.63</v>
      </c>
      <c r="J859" s="5">
        <v>3</v>
      </c>
      <c r="K859" s="5">
        <v>1</v>
      </c>
      <c r="L859" s="4">
        <v>3.8461538461538463</v>
      </c>
      <c r="M859" s="4">
        <v>41.63</v>
      </c>
      <c r="N859" s="14">
        <v>1.364399664147775E-2</v>
      </c>
      <c r="O859" s="4">
        <v>0.21846137699412257</v>
      </c>
    </row>
    <row r="860" spans="1:15" x14ac:dyDescent="0.35">
      <c r="A860" s="5">
        <v>1121807</v>
      </c>
      <c r="B860" s="5">
        <v>1178</v>
      </c>
      <c r="C860" s="5">
        <v>144658</v>
      </c>
      <c r="D860" s="1" t="s">
        <v>11</v>
      </c>
      <c r="E860" s="1" t="s">
        <v>16</v>
      </c>
      <c r="F860" s="5">
        <v>26</v>
      </c>
      <c r="G860" s="5">
        <v>373110</v>
      </c>
      <c r="H860" s="5">
        <v>49</v>
      </c>
      <c r="I860" s="4">
        <v>75.700000759999995</v>
      </c>
      <c r="J860" s="5">
        <v>4</v>
      </c>
      <c r="K860" s="5">
        <v>2</v>
      </c>
      <c r="L860" s="4">
        <v>4.0816326530612246</v>
      </c>
      <c r="M860" s="4">
        <v>37.850000379999997</v>
      </c>
      <c r="N860" s="14">
        <v>1.3132856262228296E-2</v>
      </c>
      <c r="O860" s="4">
        <v>0.20288923041462303</v>
      </c>
    </row>
    <row r="861" spans="1:15" x14ac:dyDescent="0.35">
      <c r="A861" s="5">
        <v>1121812</v>
      </c>
      <c r="B861" s="5">
        <v>1178</v>
      </c>
      <c r="C861" s="5">
        <v>144659</v>
      </c>
      <c r="D861" s="1" t="s">
        <v>11</v>
      </c>
      <c r="E861" s="1" t="s">
        <v>16</v>
      </c>
      <c r="F861" s="5">
        <v>27</v>
      </c>
      <c r="G861" s="5">
        <v>935646</v>
      </c>
      <c r="H861" s="5">
        <v>170</v>
      </c>
      <c r="I861" s="4">
        <v>256.46999820000002</v>
      </c>
      <c r="J861" s="5">
        <v>19</v>
      </c>
      <c r="K861" s="5">
        <v>6</v>
      </c>
      <c r="L861" s="4">
        <v>3.5294117647058822</v>
      </c>
      <c r="M861" s="4">
        <v>42.744999700000001</v>
      </c>
      <c r="N861" s="14">
        <v>1.8169264871543297E-2</v>
      </c>
      <c r="O861" s="4">
        <v>0.27411007817059019</v>
      </c>
    </row>
    <row r="862" spans="1:15" x14ac:dyDescent="0.35">
      <c r="A862" s="5">
        <v>1121814</v>
      </c>
      <c r="B862" s="5">
        <v>1178</v>
      </c>
      <c r="C862" s="5">
        <v>144659</v>
      </c>
      <c r="D862" s="1" t="s">
        <v>11</v>
      </c>
      <c r="E862" s="1" t="s">
        <v>16</v>
      </c>
      <c r="F862" s="5">
        <v>27</v>
      </c>
      <c r="G862" s="5">
        <v>2223278</v>
      </c>
      <c r="H862" s="5">
        <v>421</v>
      </c>
      <c r="I862" s="4">
        <v>612.30000319999999</v>
      </c>
      <c r="J862" s="5">
        <v>38</v>
      </c>
      <c r="K862" s="5">
        <v>13</v>
      </c>
      <c r="L862" s="4">
        <v>3.0878859857482186</v>
      </c>
      <c r="M862" s="4">
        <v>47.100000246153847</v>
      </c>
      <c r="N862" s="14">
        <v>1.89360035047349E-2</v>
      </c>
      <c r="O862" s="4">
        <v>0.27540415692504494</v>
      </c>
    </row>
    <row r="863" spans="1:15" x14ac:dyDescent="0.35">
      <c r="A863" s="5">
        <v>1121815</v>
      </c>
      <c r="B863" s="5">
        <v>1178</v>
      </c>
      <c r="C863" s="5">
        <v>144659</v>
      </c>
      <c r="D863" s="1" t="s">
        <v>11</v>
      </c>
      <c r="E863" s="1" t="s">
        <v>16</v>
      </c>
      <c r="F863" s="5">
        <v>27</v>
      </c>
      <c r="G863" s="5">
        <v>240497</v>
      </c>
      <c r="H863" s="5">
        <v>36</v>
      </c>
      <c r="I863" s="4">
        <v>51.840000869999997</v>
      </c>
      <c r="J863" s="5">
        <v>1</v>
      </c>
      <c r="K863" s="5">
        <v>0</v>
      </c>
      <c r="L863" s="1">
        <v>0</v>
      </c>
      <c r="M863" s="1">
        <v>0</v>
      </c>
      <c r="N863" s="14">
        <v>1.4969001692328803E-2</v>
      </c>
      <c r="O863" s="4">
        <v>0.2155536279870435</v>
      </c>
    </row>
    <row r="864" spans="1:15" x14ac:dyDescent="0.35">
      <c r="A864" s="5">
        <v>1121816</v>
      </c>
      <c r="B864" s="5">
        <v>1178</v>
      </c>
      <c r="C864" s="5">
        <v>144659</v>
      </c>
      <c r="D864" s="1" t="s">
        <v>11</v>
      </c>
      <c r="E864" s="1" t="s">
        <v>16</v>
      </c>
      <c r="F864" s="5">
        <v>27</v>
      </c>
      <c r="G864" s="5">
        <v>259984</v>
      </c>
      <c r="H864" s="5">
        <v>37</v>
      </c>
      <c r="I864" s="4">
        <v>54.790000200000001</v>
      </c>
      <c r="J864" s="5">
        <v>5</v>
      </c>
      <c r="K864" s="5">
        <v>0</v>
      </c>
      <c r="L864" s="1">
        <v>0</v>
      </c>
      <c r="M864" s="1">
        <v>0</v>
      </c>
      <c r="N864" s="14">
        <v>1.4231645024309188E-2</v>
      </c>
      <c r="O864" s="4">
        <v>0.2107437388454674</v>
      </c>
    </row>
    <row r="865" spans="1:15" x14ac:dyDescent="0.35">
      <c r="A865" s="5">
        <v>1121817</v>
      </c>
      <c r="B865" s="5">
        <v>1178</v>
      </c>
      <c r="C865" s="5">
        <v>144660</v>
      </c>
      <c r="D865" s="1" t="s">
        <v>11</v>
      </c>
      <c r="E865" s="1" t="s">
        <v>16</v>
      </c>
      <c r="F865" s="5">
        <v>28</v>
      </c>
      <c r="G865" s="5">
        <v>606786</v>
      </c>
      <c r="H865" s="5">
        <v>127</v>
      </c>
      <c r="I865" s="4">
        <v>179.05000100000001</v>
      </c>
      <c r="J865" s="5">
        <v>11</v>
      </c>
      <c r="K865" s="5">
        <v>3</v>
      </c>
      <c r="L865" s="4">
        <v>2.3622047244094486</v>
      </c>
      <c r="M865" s="4">
        <v>59.68333366666667</v>
      </c>
      <c r="N865" s="14">
        <v>2.0929948944108795E-2</v>
      </c>
      <c r="O865" s="4">
        <v>0.29507932121044322</v>
      </c>
    </row>
    <row r="866" spans="1:15" x14ac:dyDescent="0.35">
      <c r="A866" s="5">
        <v>1121818</v>
      </c>
      <c r="B866" s="5">
        <v>1178</v>
      </c>
      <c r="C866" s="5">
        <v>144660</v>
      </c>
      <c r="D866" s="1" t="s">
        <v>11</v>
      </c>
      <c r="E866" s="1" t="s">
        <v>16</v>
      </c>
      <c r="F866" s="5">
        <v>28</v>
      </c>
      <c r="G866" s="5">
        <v>83270</v>
      </c>
      <c r="H866" s="5">
        <v>13</v>
      </c>
      <c r="I866" s="4">
        <v>17.740000009999999</v>
      </c>
      <c r="J866" s="5">
        <v>1</v>
      </c>
      <c r="K866" s="5">
        <v>0</v>
      </c>
      <c r="L866" s="1">
        <v>0</v>
      </c>
      <c r="M866" s="1">
        <v>0</v>
      </c>
      <c r="N866" s="14">
        <v>1.5611865017413235E-2</v>
      </c>
      <c r="O866" s="4">
        <v>0.21304191197309955</v>
      </c>
    </row>
    <row r="867" spans="1:15" x14ac:dyDescent="0.35">
      <c r="A867" s="5">
        <v>1121819</v>
      </c>
      <c r="B867" s="5">
        <v>1178</v>
      </c>
      <c r="C867" s="5">
        <v>144660</v>
      </c>
      <c r="D867" s="1" t="s">
        <v>11</v>
      </c>
      <c r="E867" s="1" t="s">
        <v>16</v>
      </c>
      <c r="F867" s="5">
        <v>28</v>
      </c>
      <c r="G867" s="5">
        <v>1189509</v>
      </c>
      <c r="H867" s="5">
        <v>268</v>
      </c>
      <c r="I867" s="4">
        <v>375.71999629999999</v>
      </c>
      <c r="J867" s="5">
        <v>7</v>
      </c>
      <c r="K867" s="5">
        <v>3</v>
      </c>
      <c r="L867" s="4">
        <v>1.1194029850746268</v>
      </c>
      <c r="M867" s="4">
        <v>125.23999876666666</v>
      </c>
      <c r="N867" s="14">
        <v>2.253030452060472E-2</v>
      </c>
      <c r="O867" s="4">
        <v>0.31586141534027906</v>
      </c>
    </row>
    <row r="868" spans="1:15" x14ac:dyDescent="0.35">
      <c r="A868" s="5">
        <v>1121820</v>
      </c>
      <c r="B868" s="5">
        <v>1178</v>
      </c>
      <c r="C868" s="5">
        <v>144660</v>
      </c>
      <c r="D868" s="1" t="s">
        <v>11</v>
      </c>
      <c r="E868" s="1" t="s">
        <v>16</v>
      </c>
      <c r="F868" s="5">
        <v>28</v>
      </c>
      <c r="G868" s="5">
        <v>11471</v>
      </c>
      <c r="H868" s="5">
        <v>1</v>
      </c>
      <c r="I868" s="4">
        <v>1.5700000519999999</v>
      </c>
      <c r="J868" s="5">
        <v>0</v>
      </c>
      <c r="K868" s="5">
        <v>0</v>
      </c>
      <c r="L868" s="1">
        <v>0</v>
      </c>
      <c r="M868" s="1">
        <v>0</v>
      </c>
      <c r="N868" s="14">
        <v>8.7176357771772302E-3</v>
      </c>
      <c r="O868" s="4">
        <v>0.1368668862348531</v>
      </c>
    </row>
    <row r="869" spans="1:15" x14ac:dyDescent="0.35">
      <c r="A869" s="5">
        <v>1121824</v>
      </c>
      <c r="B869" s="5">
        <v>1178</v>
      </c>
      <c r="C869" s="5">
        <v>144661</v>
      </c>
      <c r="D869" s="1" t="s">
        <v>11</v>
      </c>
      <c r="E869" s="1" t="s">
        <v>16</v>
      </c>
      <c r="F869" s="5">
        <v>29</v>
      </c>
      <c r="G869" s="5">
        <v>1705246</v>
      </c>
      <c r="H869" s="5">
        <v>295</v>
      </c>
      <c r="I869" s="4">
        <v>429.47999809999999</v>
      </c>
      <c r="J869" s="5">
        <v>23</v>
      </c>
      <c r="K869" s="5">
        <v>10</v>
      </c>
      <c r="L869" s="4">
        <v>3.3898305084745761</v>
      </c>
      <c r="M869" s="4">
        <v>42.947999809999999</v>
      </c>
      <c r="N869" s="14">
        <v>1.7299556779491056E-2</v>
      </c>
      <c r="O869" s="4">
        <v>0.2518580885690393</v>
      </c>
    </row>
    <row r="870" spans="1:15" x14ac:dyDescent="0.35">
      <c r="A870" s="5">
        <v>1121826</v>
      </c>
      <c r="B870" s="5">
        <v>1178</v>
      </c>
      <c r="C870" s="5">
        <v>144661</v>
      </c>
      <c r="D870" s="1" t="s">
        <v>11</v>
      </c>
      <c r="E870" s="1" t="s">
        <v>16</v>
      </c>
      <c r="F870" s="5">
        <v>29</v>
      </c>
      <c r="G870" s="5">
        <v>418016</v>
      </c>
      <c r="H870" s="5">
        <v>63</v>
      </c>
      <c r="I870" s="4">
        <v>95.850000499999993</v>
      </c>
      <c r="J870" s="5">
        <v>3</v>
      </c>
      <c r="K870" s="5">
        <v>1</v>
      </c>
      <c r="L870" s="4">
        <v>1.5873015873015872</v>
      </c>
      <c r="M870" s="4">
        <v>95.850000499999993</v>
      </c>
      <c r="N870" s="14">
        <v>1.5071193447140779E-2</v>
      </c>
      <c r="O870" s="4">
        <v>0.22929744435619689</v>
      </c>
    </row>
    <row r="871" spans="1:15" x14ac:dyDescent="0.35">
      <c r="A871" s="5">
        <v>1121827</v>
      </c>
      <c r="B871" s="5">
        <v>1178</v>
      </c>
      <c r="C871" s="5">
        <v>144661</v>
      </c>
      <c r="D871" s="1" t="s">
        <v>11</v>
      </c>
      <c r="E871" s="1" t="s">
        <v>16</v>
      </c>
      <c r="F871" s="5">
        <v>29</v>
      </c>
      <c r="G871" s="5">
        <v>30155</v>
      </c>
      <c r="H871" s="5">
        <v>3</v>
      </c>
      <c r="I871" s="4">
        <v>3.8199999330000001</v>
      </c>
      <c r="J871" s="5">
        <v>1</v>
      </c>
      <c r="K871" s="5">
        <v>0</v>
      </c>
      <c r="L871" s="1">
        <v>0</v>
      </c>
      <c r="M871" s="1">
        <v>0</v>
      </c>
      <c r="N871" s="14">
        <v>9.9485989056541206E-3</v>
      </c>
      <c r="O871" s="4">
        <v>0.12667882384347537</v>
      </c>
    </row>
    <row r="872" spans="1:15" x14ac:dyDescent="0.35">
      <c r="A872" s="5">
        <v>1121828</v>
      </c>
      <c r="B872" s="5">
        <v>1178</v>
      </c>
      <c r="C872" s="5">
        <v>144661</v>
      </c>
      <c r="D872" s="1" t="s">
        <v>11</v>
      </c>
      <c r="E872" s="1" t="s">
        <v>16</v>
      </c>
      <c r="F872" s="5">
        <v>29</v>
      </c>
      <c r="G872" s="5">
        <v>990404</v>
      </c>
      <c r="H872" s="5">
        <v>153</v>
      </c>
      <c r="I872" s="4">
        <v>226.53999920000001</v>
      </c>
      <c r="J872" s="5">
        <v>12</v>
      </c>
      <c r="K872" s="5">
        <v>6</v>
      </c>
      <c r="L872" s="4">
        <v>3.9215686274509802</v>
      </c>
      <c r="M872" s="4">
        <v>37.756666533333338</v>
      </c>
      <c r="N872" s="14">
        <v>1.5448241323742635E-2</v>
      </c>
      <c r="O872" s="4">
        <v>0.22873493968118064</v>
      </c>
    </row>
    <row r="873" spans="1:15" x14ac:dyDescent="0.35">
      <c r="A873" s="5">
        <v>1121829</v>
      </c>
      <c r="B873" s="5">
        <v>1178</v>
      </c>
      <c r="C873" s="5">
        <v>144662</v>
      </c>
      <c r="D873" s="1" t="s">
        <v>11</v>
      </c>
      <c r="E873" s="1" t="s">
        <v>16</v>
      </c>
      <c r="F873" s="5">
        <v>30</v>
      </c>
      <c r="G873" s="5">
        <v>187468</v>
      </c>
      <c r="H873" s="5">
        <v>34</v>
      </c>
      <c r="I873" s="4">
        <v>50.72000062</v>
      </c>
      <c r="J873" s="5">
        <v>2</v>
      </c>
      <c r="K873" s="5">
        <v>1</v>
      </c>
      <c r="L873" s="4">
        <v>2.9411764705882351</v>
      </c>
      <c r="M873" s="4">
        <v>50.72000062</v>
      </c>
      <c r="N873" s="14">
        <v>1.813642861715066E-2</v>
      </c>
      <c r="O873" s="4">
        <v>0.27055284432543153</v>
      </c>
    </row>
    <row r="874" spans="1:15" x14ac:dyDescent="0.35">
      <c r="A874" s="5">
        <v>1121832</v>
      </c>
      <c r="B874" s="5">
        <v>1178</v>
      </c>
      <c r="C874" s="5">
        <v>144662</v>
      </c>
      <c r="D874" s="1" t="s">
        <v>11</v>
      </c>
      <c r="E874" s="1" t="s">
        <v>16</v>
      </c>
      <c r="F874" s="5">
        <v>30</v>
      </c>
      <c r="G874" s="5">
        <v>208301</v>
      </c>
      <c r="H874" s="5">
        <v>33</v>
      </c>
      <c r="I874" s="4">
        <v>54.570000890000003</v>
      </c>
      <c r="J874" s="5">
        <v>1</v>
      </c>
      <c r="K874" s="5">
        <v>0</v>
      </c>
      <c r="L874" s="1">
        <v>0</v>
      </c>
      <c r="M874" s="1">
        <v>0</v>
      </c>
      <c r="N874" s="14">
        <v>1.584245874959794E-2</v>
      </c>
      <c r="O874" s="4">
        <v>0.26197666305010542</v>
      </c>
    </row>
    <row r="875" spans="1:15" x14ac:dyDescent="0.35">
      <c r="A875" s="5">
        <v>1121833</v>
      </c>
      <c r="B875" s="5">
        <v>1178</v>
      </c>
      <c r="C875" s="5">
        <v>144662</v>
      </c>
      <c r="D875" s="1" t="s">
        <v>11</v>
      </c>
      <c r="E875" s="1" t="s">
        <v>16</v>
      </c>
      <c r="F875" s="5">
        <v>30</v>
      </c>
      <c r="G875" s="5">
        <v>101856</v>
      </c>
      <c r="H875" s="5">
        <v>16</v>
      </c>
      <c r="I875" s="4">
        <v>25.220000389999999</v>
      </c>
      <c r="J875" s="5">
        <v>4</v>
      </c>
      <c r="K875" s="5">
        <v>1</v>
      </c>
      <c r="L875" s="4">
        <v>6.25</v>
      </c>
      <c r="M875" s="4">
        <v>25.220000389999999</v>
      </c>
      <c r="N875" s="14">
        <v>1.5708451146716932E-2</v>
      </c>
      <c r="O875" s="4">
        <v>0.24760446502906064</v>
      </c>
    </row>
    <row r="876" spans="1:15" x14ac:dyDescent="0.35">
      <c r="A876" s="5">
        <v>1121835</v>
      </c>
      <c r="B876" s="5">
        <v>1178</v>
      </c>
      <c r="C876" s="5">
        <v>144663</v>
      </c>
      <c r="D876" s="1" t="s">
        <v>11</v>
      </c>
      <c r="E876" s="1" t="s">
        <v>16</v>
      </c>
      <c r="F876" s="5">
        <v>31</v>
      </c>
      <c r="G876" s="5">
        <v>48935</v>
      </c>
      <c r="H876" s="5">
        <v>7</v>
      </c>
      <c r="I876" s="4">
        <v>9.9700002669999996</v>
      </c>
      <c r="J876" s="5">
        <v>1</v>
      </c>
      <c r="K876" s="5">
        <v>1</v>
      </c>
      <c r="L876" s="4">
        <v>14.285714285714285</v>
      </c>
      <c r="M876" s="4">
        <v>9.9700002669999996</v>
      </c>
      <c r="N876" s="14">
        <v>1.4304689894758353E-2</v>
      </c>
      <c r="O876" s="4">
        <v>0.20373966010013281</v>
      </c>
    </row>
    <row r="877" spans="1:15" x14ac:dyDescent="0.35">
      <c r="A877" s="5">
        <v>1121839</v>
      </c>
      <c r="B877" s="5">
        <v>1178</v>
      </c>
      <c r="C877" s="5">
        <v>144663</v>
      </c>
      <c r="D877" s="1" t="s">
        <v>11</v>
      </c>
      <c r="E877" s="1" t="s">
        <v>16</v>
      </c>
      <c r="F877" s="5">
        <v>31</v>
      </c>
      <c r="G877" s="5">
        <v>13911</v>
      </c>
      <c r="H877" s="5">
        <v>1</v>
      </c>
      <c r="I877" s="4">
        <v>1.730000019</v>
      </c>
      <c r="J877" s="5">
        <v>1</v>
      </c>
      <c r="K877" s="5">
        <v>1</v>
      </c>
      <c r="L877" s="1">
        <v>100</v>
      </c>
      <c r="M877" s="4">
        <v>1.730000019</v>
      </c>
      <c r="N877" s="14">
        <v>7.1885558191359354E-3</v>
      </c>
      <c r="O877" s="4">
        <v>0.1243620170368773</v>
      </c>
    </row>
    <row r="878" spans="1:15" x14ac:dyDescent="0.35">
      <c r="A878" s="5">
        <v>1121841</v>
      </c>
      <c r="B878" s="5">
        <v>1178</v>
      </c>
      <c r="C878" s="5">
        <v>144664</v>
      </c>
      <c r="D878" s="1" t="s">
        <v>11</v>
      </c>
      <c r="E878" s="1" t="s">
        <v>16</v>
      </c>
      <c r="F878" s="5">
        <v>32</v>
      </c>
      <c r="G878" s="5">
        <v>511726</v>
      </c>
      <c r="H878" s="5">
        <v>77</v>
      </c>
      <c r="I878" s="4">
        <v>123.0900019</v>
      </c>
      <c r="J878" s="5">
        <v>8</v>
      </c>
      <c r="K878" s="5">
        <v>4</v>
      </c>
      <c r="L878" s="4">
        <v>5.1948051948051948</v>
      </c>
      <c r="M878" s="4">
        <v>30.772500475000001</v>
      </c>
      <c r="N878" s="14">
        <v>1.5047115057667581E-2</v>
      </c>
      <c r="O878" s="4">
        <v>0.24053888584906769</v>
      </c>
    </row>
    <row r="879" spans="1:15" x14ac:dyDescent="0.35">
      <c r="A879" s="5">
        <v>1121843</v>
      </c>
      <c r="B879" s="5">
        <v>1178</v>
      </c>
      <c r="C879" s="5">
        <v>144664</v>
      </c>
      <c r="D879" s="1" t="s">
        <v>11</v>
      </c>
      <c r="E879" s="1" t="s">
        <v>16</v>
      </c>
      <c r="F879" s="5">
        <v>32</v>
      </c>
      <c r="G879" s="5">
        <v>177452</v>
      </c>
      <c r="H879" s="5">
        <v>24</v>
      </c>
      <c r="I879" s="4">
        <v>37.830000159999997</v>
      </c>
      <c r="J879" s="5">
        <v>2</v>
      </c>
      <c r="K879" s="5">
        <v>0</v>
      </c>
      <c r="L879" s="1">
        <v>0</v>
      </c>
      <c r="M879" s="1">
        <v>0</v>
      </c>
      <c r="N879" s="14">
        <v>1.3524784166986001E-2</v>
      </c>
      <c r="O879" s="4">
        <v>0.21318441133376911</v>
      </c>
    </row>
    <row r="880" spans="1:15" x14ac:dyDescent="0.35">
      <c r="A880" s="5">
        <v>1121844</v>
      </c>
      <c r="B880" s="5">
        <v>1178</v>
      </c>
      <c r="C880" s="5">
        <v>144664</v>
      </c>
      <c r="D880" s="1" t="s">
        <v>11</v>
      </c>
      <c r="E880" s="1" t="s">
        <v>16</v>
      </c>
      <c r="F880" s="5">
        <v>32</v>
      </c>
      <c r="G880" s="5">
        <v>149808</v>
      </c>
      <c r="H880" s="5">
        <v>20</v>
      </c>
      <c r="I880" s="4">
        <v>33.039999369999997</v>
      </c>
      <c r="J880" s="5">
        <v>1</v>
      </c>
      <c r="K880" s="5">
        <v>1</v>
      </c>
      <c r="L880" s="4">
        <v>5</v>
      </c>
      <c r="M880" s="4">
        <v>33.039999369999997</v>
      </c>
      <c r="N880" s="14">
        <v>1.3350421873331198E-2</v>
      </c>
      <c r="O880" s="4">
        <v>0.22054896514204847</v>
      </c>
    </row>
    <row r="881" spans="1:15" x14ac:dyDescent="0.35">
      <c r="A881" s="5">
        <v>1121845</v>
      </c>
      <c r="B881" s="5">
        <v>1178</v>
      </c>
      <c r="C881" s="5">
        <v>144664</v>
      </c>
      <c r="D881" s="1" t="s">
        <v>11</v>
      </c>
      <c r="E881" s="1" t="s">
        <v>16</v>
      </c>
      <c r="F881" s="5">
        <v>32</v>
      </c>
      <c r="G881" s="5">
        <v>390339</v>
      </c>
      <c r="H881" s="5">
        <v>60</v>
      </c>
      <c r="I881" s="4">
        <v>105.0199997</v>
      </c>
      <c r="J881" s="5">
        <v>9</v>
      </c>
      <c r="K881" s="5">
        <v>6</v>
      </c>
      <c r="L881" s="1">
        <v>10</v>
      </c>
      <c r="M881" s="4">
        <v>17.503333283333333</v>
      </c>
      <c r="N881" s="14">
        <v>1.5371254217487878E-2</v>
      </c>
      <c r="O881" s="4">
        <v>0.26904818555153343</v>
      </c>
    </row>
    <row r="882" spans="1:15" x14ac:dyDescent="0.35">
      <c r="A882" s="5">
        <v>1121846</v>
      </c>
      <c r="B882" s="5">
        <v>1178</v>
      </c>
      <c r="C882" s="5">
        <v>144664</v>
      </c>
      <c r="D882" s="1" t="s">
        <v>11</v>
      </c>
      <c r="E882" s="1" t="s">
        <v>16</v>
      </c>
      <c r="F882" s="5">
        <v>32</v>
      </c>
      <c r="G882" s="5">
        <v>8350</v>
      </c>
      <c r="H882" s="5">
        <v>0</v>
      </c>
      <c r="I882" s="1">
        <v>0</v>
      </c>
      <c r="J882" s="5">
        <v>1</v>
      </c>
      <c r="K882" s="5">
        <v>0</v>
      </c>
      <c r="L882" s="1">
        <v>0</v>
      </c>
      <c r="M882" s="1">
        <v>0</v>
      </c>
      <c r="N882" s="14">
        <v>0</v>
      </c>
      <c r="O882" s="1">
        <v>0</v>
      </c>
    </row>
    <row r="883" spans="1:15" x14ac:dyDescent="0.35">
      <c r="A883" s="5">
        <v>1121847</v>
      </c>
      <c r="B883" s="5">
        <v>1178</v>
      </c>
      <c r="C883" s="5">
        <v>144665</v>
      </c>
      <c r="D883" s="1" t="s">
        <v>11</v>
      </c>
      <c r="E883" s="1" t="s">
        <v>16</v>
      </c>
      <c r="F883" s="5">
        <v>36</v>
      </c>
      <c r="G883" s="5">
        <v>39339</v>
      </c>
      <c r="H883" s="5">
        <v>4</v>
      </c>
      <c r="I883" s="4">
        <v>5.9299999479999999</v>
      </c>
      <c r="J883" s="5">
        <v>1</v>
      </c>
      <c r="K883" s="5">
        <v>0</v>
      </c>
      <c r="L883" s="1">
        <v>0</v>
      </c>
      <c r="M883" s="1">
        <v>0</v>
      </c>
      <c r="N883" s="14">
        <v>1.0168026640229796E-2</v>
      </c>
      <c r="O883" s="4">
        <v>0.15074099361956328</v>
      </c>
    </row>
    <row r="884" spans="1:15" x14ac:dyDescent="0.35">
      <c r="A884" s="5">
        <v>1121854</v>
      </c>
      <c r="B884" s="5">
        <v>1178</v>
      </c>
      <c r="C884" s="5">
        <v>144666</v>
      </c>
      <c r="D884" s="1" t="s">
        <v>11</v>
      </c>
      <c r="E884" s="1" t="s">
        <v>16</v>
      </c>
      <c r="F884" s="5">
        <v>63</v>
      </c>
      <c r="G884" s="5">
        <v>8587</v>
      </c>
      <c r="H884" s="5">
        <v>0</v>
      </c>
      <c r="I884" s="1">
        <v>0</v>
      </c>
      <c r="J884" s="5">
        <v>1</v>
      </c>
      <c r="K884" s="5">
        <v>0</v>
      </c>
      <c r="L884" s="1">
        <v>0</v>
      </c>
      <c r="M884" s="1">
        <v>0</v>
      </c>
      <c r="N884" s="14">
        <v>0</v>
      </c>
      <c r="O884" s="1">
        <v>0</v>
      </c>
    </row>
    <row r="885" spans="1:15" x14ac:dyDescent="0.35">
      <c r="A885" s="5">
        <v>1121855</v>
      </c>
      <c r="B885" s="5">
        <v>1178</v>
      </c>
      <c r="C885" s="5">
        <v>144666</v>
      </c>
      <c r="D885" s="1" t="s">
        <v>11</v>
      </c>
      <c r="E885" s="1" t="s">
        <v>16</v>
      </c>
      <c r="F885" s="5">
        <v>63</v>
      </c>
      <c r="G885" s="5">
        <v>24893</v>
      </c>
      <c r="H885" s="5">
        <v>2</v>
      </c>
      <c r="I885" s="4">
        <v>3.75</v>
      </c>
      <c r="J885" s="5">
        <v>1</v>
      </c>
      <c r="K885" s="5">
        <v>0</v>
      </c>
      <c r="L885" s="1">
        <v>0</v>
      </c>
      <c r="M885" s="1">
        <v>0</v>
      </c>
      <c r="N885" s="14">
        <v>8.0343871771180655E-3</v>
      </c>
      <c r="O885" s="4">
        <v>0.15064475957096374</v>
      </c>
    </row>
    <row r="886" spans="1:15" x14ac:dyDescent="0.35">
      <c r="A886" s="5">
        <v>1121856</v>
      </c>
      <c r="B886" s="5">
        <v>1178</v>
      </c>
      <c r="C886" s="5">
        <v>144666</v>
      </c>
      <c r="D886" s="1" t="s">
        <v>11</v>
      </c>
      <c r="E886" s="1" t="s">
        <v>16</v>
      </c>
      <c r="F886" s="5">
        <v>63</v>
      </c>
      <c r="G886" s="5">
        <v>1296189</v>
      </c>
      <c r="H886" s="5">
        <v>212</v>
      </c>
      <c r="I886" s="4">
        <v>343.25999439999998</v>
      </c>
      <c r="J886" s="5">
        <v>14</v>
      </c>
      <c r="K886" s="5">
        <v>4</v>
      </c>
      <c r="L886" s="4">
        <v>1.8867924528301887</v>
      </c>
      <c r="M886" s="4">
        <v>85.814998599999996</v>
      </c>
      <c r="N886" s="14">
        <v>1.6355639493931824E-2</v>
      </c>
      <c r="O886" s="4">
        <v>0.26482248684412535</v>
      </c>
    </row>
    <row r="887" spans="1:15" x14ac:dyDescent="0.35">
      <c r="A887" s="5">
        <v>1121857</v>
      </c>
      <c r="B887" s="5">
        <v>1178</v>
      </c>
      <c r="C887" s="5">
        <v>144666</v>
      </c>
      <c r="D887" s="1" t="s">
        <v>11</v>
      </c>
      <c r="E887" s="1" t="s">
        <v>16</v>
      </c>
      <c r="F887" s="5">
        <v>63</v>
      </c>
      <c r="G887" s="5">
        <v>91607</v>
      </c>
      <c r="H887" s="5">
        <v>12</v>
      </c>
      <c r="I887" s="4">
        <v>19.189999700000001</v>
      </c>
      <c r="J887" s="5">
        <v>2</v>
      </c>
      <c r="K887" s="5">
        <v>1</v>
      </c>
      <c r="L887" s="4">
        <v>8.3333333333333321</v>
      </c>
      <c r="M887" s="4">
        <v>19.189999700000001</v>
      </c>
      <c r="N887" s="14">
        <v>1.3099435632648161E-2</v>
      </c>
      <c r="O887" s="4">
        <v>0.20948180488390628</v>
      </c>
    </row>
    <row r="888" spans="1:15" x14ac:dyDescent="0.35">
      <c r="A888" s="5">
        <v>1121859</v>
      </c>
      <c r="B888" s="5">
        <v>1178</v>
      </c>
      <c r="C888" s="5">
        <v>144667</v>
      </c>
      <c r="D888" s="1" t="s">
        <v>11</v>
      </c>
      <c r="E888" s="1" t="s">
        <v>16</v>
      </c>
      <c r="F888" s="5">
        <v>64</v>
      </c>
      <c r="G888" s="5">
        <v>238036</v>
      </c>
      <c r="H888" s="5">
        <v>38</v>
      </c>
      <c r="I888" s="4">
        <v>61.029997710000004</v>
      </c>
      <c r="J888" s="5">
        <v>6</v>
      </c>
      <c r="K888" s="5">
        <v>3</v>
      </c>
      <c r="L888" s="4">
        <v>7.8947368421052628</v>
      </c>
      <c r="M888" s="4">
        <v>20.343332570000001</v>
      </c>
      <c r="N888" s="14">
        <v>1.5963971836192845E-2</v>
      </c>
      <c r="O888" s="4">
        <v>0.25638978015930364</v>
      </c>
    </row>
    <row r="889" spans="1:15" x14ac:dyDescent="0.35">
      <c r="A889" s="5">
        <v>1121860</v>
      </c>
      <c r="B889" s="5">
        <v>1178</v>
      </c>
      <c r="C889" s="5">
        <v>144667</v>
      </c>
      <c r="D889" s="1" t="s">
        <v>11</v>
      </c>
      <c r="E889" s="1" t="s">
        <v>16</v>
      </c>
      <c r="F889" s="5">
        <v>64</v>
      </c>
      <c r="G889" s="5">
        <v>254344</v>
      </c>
      <c r="H889" s="5">
        <v>35</v>
      </c>
      <c r="I889" s="4">
        <v>56.169999959999998</v>
      </c>
      <c r="J889" s="5">
        <v>2</v>
      </c>
      <c r="K889" s="5">
        <v>1</v>
      </c>
      <c r="L889" s="4">
        <v>2.8571428571428572</v>
      </c>
      <c r="M889" s="4">
        <v>56.169999959999998</v>
      </c>
      <c r="N889" s="14">
        <v>1.3760890762117449E-2</v>
      </c>
      <c r="O889" s="4">
        <v>0.22084263815934324</v>
      </c>
    </row>
    <row r="890" spans="1:15" x14ac:dyDescent="0.35">
      <c r="A890" s="5">
        <v>1121861</v>
      </c>
      <c r="B890" s="5">
        <v>1178</v>
      </c>
      <c r="C890" s="5">
        <v>144667</v>
      </c>
      <c r="D890" s="1" t="s">
        <v>11</v>
      </c>
      <c r="E890" s="1" t="s">
        <v>16</v>
      </c>
      <c r="F890" s="5">
        <v>64</v>
      </c>
      <c r="G890" s="5">
        <v>157705</v>
      </c>
      <c r="H890" s="5">
        <v>23</v>
      </c>
      <c r="I890" s="4">
        <v>39.230000259999997</v>
      </c>
      <c r="J890" s="5">
        <v>2</v>
      </c>
      <c r="K890" s="5">
        <v>0</v>
      </c>
      <c r="L890" s="1">
        <v>0</v>
      </c>
      <c r="M890" s="1">
        <v>0</v>
      </c>
      <c r="N890" s="14">
        <v>1.458419200405821E-2</v>
      </c>
      <c r="O890" s="4">
        <v>0.2487555896135189</v>
      </c>
    </row>
    <row r="891" spans="1:15" x14ac:dyDescent="0.35">
      <c r="A891" s="5">
        <v>1121862</v>
      </c>
      <c r="B891" s="5">
        <v>1178</v>
      </c>
      <c r="C891" s="5">
        <v>144667</v>
      </c>
      <c r="D891" s="1" t="s">
        <v>11</v>
      </c>
      <c r="E891" s="1" t="s">
        <v>16</v>
      </c>
      <c r="F891" s="5">
        <v>64</v>
      </c>
      <c r="G891" s="5">
        <v>411571</v>
      </c>
      <c r="H891" s="5">
        <v>60</v>
      </c>
      <c r="I891" s="4">
        <v>99.179998400000002</v>
      </c>
      <c r="J891" s="5">
        <v>6</v>
      </c>
      <c r="K891" s="5">
        <v>1</v>
      </c>
      <c r="L891" s="4">
        <v>1.6666666666666667</v>
      </c>
      <c r="M891" s="4">
        <v>99.179998400000002</v>
      </c>
      <c r="N891" s="14">
        <v>1.457828661397426E-2</v>
      </c>
      <c r="O891" s="4">
        <v>0.24097907384145142</v>
      </c>
    </row>
    <row r="892" spans="1:15" x14ac:dyDescent="0.35">
      <c r="A892" s="5">
        <v>1121863</v>
      </c>
      <c r="B892" s="5">
        <v>1178</v>
      </c>
      <c r="C892" s="5">
        <v>144667</v>
      </c>
      <c r="D892" s="1" t="s">
        <v>11</v>
      </c>
      <c r="E892" s="1" t="s">
        <v>16</v>
      </c>
      <c r="F892" s="5">
        <v>64</v>
      </c>
      <c r="G892" s="5">
        <v>94136</v>
      </c>
      <c r="H892" s="5">
        <v>11</v>
      </c>
      <c r="I892" s="4">
        <v>16.179999710000001</v>
      </c>
      <c r="J892" s="5">
        <v>1</v>
      </c>
      <c r="K892" s="5">
        <v>0</v>
      </c>
      <c r="L892" s="1">
        <v>0</v>
      </c>
      <c r="M892" s="1">
        <v>0</v>
      </c>
      <c r="N892" s="14">
        <v>1.1685221381830542E-2</v>
      </c>
      <c r="O892" s="4">
        <v>0.17187898051754907</v>
      </c>
    </row>
    <row r="893" spans="1:15" x14ac:dyDescent="0.35">
      <c r="A893" s="5">
        <v>1121867</v>
      </c>
      <c r="B893" s="5">
        <v>1178</v>
      </c>
      <c r="C893" s="5">
        <v>144668</v>
      </c>
      <c r="D893" s="1" t="s">
        <v>11</v>
      </c>
      <c r="E893" s="1" t="s">
        <v>16</v>
      </c>
      <c r="F893" s="5">
        <v>65</v>
      </c>
      <c r="G893" s="5">
        <v>82640</v>
      </c>
      <c r="H893" s="5">
        <v>16</v>
      </c>
      <c r="I893" s="4">
        <v>23.970000389999999</v>
      </c>
      <c r="J893" s="5">
        <v>1</v>
      </c>
      <c r="K893" s="5">
        <v>1</v>
      </c>
      <c r="L893" s="4">
        <v>6.25</v>
      </c>
      <c r="M893" s="4">
        <v>23.970000389999999</v>
      </c>
      <c r="N893" s="14">
        <v>1.9361084220716362E-2</v>
      </c>
      <c r="O893" s="4">
        <v>0.29005324770087121</v>
      </c>
    </row>
    <row r="894" spans="1:15" x14ac:dyDescent="0.35">
      <c r="A894" s="5">
        <v>1121869</v>
      </c>
      <c r="B894" s="5">
        <v>1178</v>
      </c>
      <c r="C894" s="5">
        <v>144668</v>
      </c>
      <c r="D894" s="1" t="s">
        <v>11</v>
      </c>
      <c r="E894" s="1" t="s">
        <v>16</v>
      </c>
      <c r="F894" s="5">
        <v>65</v>
      </c>
      <c r="G894" s="5">
        <v>17870</v>
      </c>
      <c r="H894" s="5">
        <v>2</v>
      </c>
      <c r="I894" s="4">
        <v>2.6200000050000001</v>
      </c>
      <c r="J894" s="5">
        <v>1</v>
      </c>
      <c r="K894" s="5">
        <v>1</v>
      </c>
      <c r="L894" s="1">
        <v>50</v>
      </c>
      <c r="M894" s="4">
        <v>2.6200000050000001</v>
      </c>
      <c r="N894" s="14">
        <v>1.119194180190263E-2</v>
      </c>
      <c r="O894" s="4">
        <v>0.146614437884723</v>
      </c>
    </row>
    <row r="895" spans="1:15" x14ac:dyDescent="0.35">
      <c r="A895" s="5">
        <v>1121871</v>
      </c>
      <c r="B895" s="5">
        <v>1178</v>
      </c>
      <c r="C895" s="5">
        <v>144669</v>
      </c>
      <c r="D895" s="1" t="s">
        <v>11</v>
      </c>
      <c r="E895" s="1" t="s">
        <v>16</v>
      </c>
      <c r="F895" s="5">
        <v>2</v>
      </c>
      <c r="G895" s="5">
        <v>19178</v>
      </c>
      <c r="H895" s="5">
        <v>2</v>
      </c>
      <c r="I895" s="4">
        <v>2.7799999710000001</v>
      </c>
      <c r="J895" s="5">
        <v>1</v>
      </c>
      <c r="K895" s="5">
        <v>1</v>
      </c>
      <c r="L895" s="1">
        <v>50</v>
      </c>
      <c r="M895" s="4">
        <v>2.7799999710000001</v>
      </c>
      <c r="N895" s="14">
        <v>1.0428616122640526E-2</v>
      </c>
      <c r="O895" s="4">
        <v>0.14495776259255397</v>
      </c>
    </row>
    <row r="896" spans="1:15" x14ac:dyDescent="0.35">
      <c r="A896" s="5">
        <v>1121873</v>
      </c>
      <c r="B896" s="5">
        <v>1178</v>
      </c>
      <c r="C896" s="5">
        <v>144669</v>
      </c>
      <c r="D896" s="1" t="s">
        <v>11</v>
      </c>
      <c r="E896" s="1" t="s">
        <v>16</v>
      </c>
      <c r="F896" s="5">
        <v>2</v>
      </c>
      <c r="G896" s="5">
        <v>5264</v>
      </c>
      <c r="H896" s="5">
        <v>0</v>
      </c>
      <c r="I896" s="1">
        <v>0</v>
      </c>
      <c r="J896" s="5">
        <v>1</v>
      </c>
      <c r="K896" s="5">
        <v>0</v>
      </c>
      <c r="L896" s="1">
        <v>0</v>
      </c>
      <c r="M896" s="1">
        <v>0</v>
      </c>
      <c r="N896" s="14">
        <v>0</v>
      </c>
      <c r="O896" s="1">
        <v>0</v>
      </c>
    </row>
    <row r="897" spans="1:15" x14ac:dyDescent="0.35">
      <c r="A897" s="5">
        <v>1121874</v>
      </c>
      <c r="B897" s="5">
        <v>1178</v>
      </c>
      <c r="C897" s="5">
        <v>144669</v>
      </c>
      <c r="D897" s="1" t="s">
        <v>11</v>
      </c>
      <c r="E897" s="1" t="s">
        <v>16</v>
      </c>
      <c r="F897" s="5">
        <v>2</v>
      </c>
      <c r="G897" s="5">
        <v>145548</v>
      </c>
      <c r="H897" s="5">
        <v>28</v>
      </c>
      <c r="I897" s="4">
        <v>42.370000359999999</v>
      </c>
      <c r="J897" s="5">
        <v>2</v>
      </c>
      <c r="K897" s="5">
        <v>1</v>
      </c>
      <c r="L897" s="4">
        <v>3.5714285714285712</v>
      </c>
      <c r="M897" s="4">
        <v>42.370000359999999</v>
      </c>
      <c r="N897" s="14">
        <v>1.9237639816417951E-2</v>
      </c>
      <c r="O897" s="4">
        <v>0.29110671640970676</v>
      </c>
    </row>
    <row r="898" spans="1:15" x14ac:dyDescent="0.35">
      <c r="A898" s="5">
        <v>1121876</v>
      </c>
      <c r="B898" s="5">
        <v>1178</v>
      </c>
      <c r="C898" s="5">
        <v>144669</v>
      </c>
      <c r="D898" s="1" t="s">
        <v>11</v>
      </c>
      <c r="E898" s="1" t="s">
        <v>16</v>
      </c>
      <c r="F898" s="5">
        <v>2</v>
      </c>
      <c r="G898" s="5">
        <v>82455</v>
      </c>
      <c r="H898" s="5">
        <v>15</v>
      </c>
      <c r="I898" s="4">
        <v>22.049999710000002</v>
      </c>
      <c r="J898" s="5">
        <v>1</v>
      </c>
      <c r="K898" s="5">
        <v>0</v>
      </c>
      <c r="L898" s="1">
        <v>0</v>
      </c>
      <c r="M898" s="1">
        <v>0</v>
      </c>
      <c r="N898" s="14">
        <v>1.8191740949608879E-2</v>
      </c>
      <c r="O898" s="4">
        <v>0.26741858844218064</v>
      </c>
    </row>
    <row r="899" spans="1:15" x14ac:dyDescent="0.35">
      <c r="A899" s="5">
        <v>1121877</v>
      </c>
      <c r="B899" s="5">
        <v>1178</v>
      </c>
      <c r="C899" s="5">
        <v>144670</v>
      </c>
      <c r="D899" s="1" t="s">
        <v>11</v>
      </c>
      <c r="E899" s="1" t="s">
        <v>16</v>
      </c>
      <c r="F899" s="5">
        <v>7</v>
      </c>
      <c r="G899" s="5">
        <v>44189</v>
      </c>
      <c r="H899" s="5">
        <v>7</v>
      </c>
      <c r="I899" s="4">
        <v>10.319999810000001</v>
      </c>
      <c r="J899" s="5">
        <v>2</v>
      </c>
      <c r="K899" s="5">
        <v>0</v>
      </c>
      <c r="L899" s="1">
        <v>0</v>
      </c>
      <c r="M899" s="1">
        <v>0</v>
      </c>
      <c r="N899" s="14">
        <v>1.5841046414265994E-2</v>
      </c>
      <c r="O899" s="4">
        <v>0.23354227997918034</v>
      </c>
    </row>
    <row r="900" spans="1:15" x14ac:dyDescent="0.35">
      <c r="A900" s="5">
        <v>1121878</v>
      </c>
      <c r="B900" s="5">
        <v>1178</v>
      </c>
      <c r="C900" s="5">
        <v>144670</v>
      </c>
      <c r="D900" s="1" t="s">
        <v>11</v>
      </c>
      <c r="E900" s="1" t="s">
        <v>16</v>
      </c>
      <c r="F900" s="5">
        <v>7</v>
      </c>
      <c r="G900" s="5">
        <v>45199</v>
      </c>
      <c r="H900" s="5">
        <v>7</v>
      </c>
      <c r="I900" s="4">
        <v>9.8099999429999993</v>
      </c>
      <c r="J900" s="5">
        <v>1</v>
      </c>
      <c r="K900" s="5">
        <v>0</v>
      </c>
      <c r="L900" s="1">
        <v>0</v>
      </c>
      <c r="M900" s="1">
        <v>0</v>
      </c>
      <c r="N900" s="14">
        <v>1.5487068297971194E-2</v>
      </c>
      <c r="O900" s="4">
        <v>0.21704019874333502</v>
      </c>
    </row>
    <row r="901" spans="1:15" x14ac:dyDescent="0.35">
      <c r="A901" s="5">
        <v>1121881</v>
      </c>
      <c r="B901" s="5">
        <v>1178</v>
      </c>
      <c r="C901" s="5">
        <v>144670</v>
      </c>
      <c r="D901" s="1" t="s">
        <v>11</v>
      </c>
      <c r="E901" s="1" t="s">
        <v>16</v>
      </c>
      <c r="F901" s="5">
        <v>7</v>
      </c>
      <c r="G901" s="5">
        <v>221843</v>
      </c>
      <c r="H901" s="5">
        <v>43</v>
      </c>
      <c r="I901" s="4">
        <v>63.450000760000002</v>
      </c>
      <c r="J901" s="5">
        <v>5</v>
      </c>
      <c r="K901" s="5">
        <v>0</v>
      </c>
      <c r="L901" s="1">
        <v>0</v>
      </c>
      <c r="M901" s="1">
        <v>0</v>
      </c>
      <c r="N901" s="14">
        <v>1.9383077221278112E-2</v>
      </c>
      <c r="O901" s="4">
        <v>0.2860130847491244</v>
      </c>
    </row>
    <row r="902" spans="1:15" x14ac:dyDescent="0.35">
      <c r="A902" s="5">
        <v>1121888</v>
      </c>
      <c r="B902" s="5">
        <v>1178</v>
      </c>
      <c r="C902" s="5">
        <v>144671</v>
      </c>
      <c r="D902" s="1" t="s">
        <v>11</v>
      </c>
      <c r="E902" s="1" t="s">
        <v>16</v>
      </c>
      <c r="F902" s="5">
        <v>66</v>
      </c>
      <c r="G902" s="5">
        <v>41672</v>
      </c>
      <c r="H902" s="5">
        <v>6</v>
      </c>
      <c r="I902" s="4">
        <v>10.54999995</v>
      </c>
      <c r="J902" s="5">
        <v>2</v>
      </c>
      <c r="K902" s="5">
        <v>1</v>
      </c>
      <c r="L902" s="4">
        <v>16.666666666666664</v>
      </c>
      <c r="M902" s="4">
        <v>10.54999995</v>
      </c>
      <c r="N902" s="14">
        <v>1.4398157035899407E-2</v>
      </c>
      <c r="O902" s="4">
        <v>0.25316759334805145</v>
      </c>
    </row>
    <row r="903" spans="1:15" x14ac:dyDescent="0.35">
      <c r="A903" s="5">
        <v>1121889</v>
      </c>
      <c r="B903" s="5">
        <v>1178</v>
      </c>
      <c r="C903" s="5">
        <v>144672</v>
      </c>
      <c r="D903" s="1" t="s">
        <v>13</v>
      </c>
      <c r="E903" s="1" t="s">
        <v>16</v>
      </c>
      <c r="F903" s="5">
        <v>10</v>
      </c>
      <c r="G903" s="5">
        <v>127546</v>
      </c>
      <c r="H903" s="5">
        <v>25</v>
      </c>
      <c r="I903" s="4">
        <v>38.940000410000003</v>
      </c>
      <c r="J903" s="5">
        <v>2</v>
      </c>
      <c r="K903" s="5">
        <v>0</v>
      </c>
      <c r="L903" s="1">
        <v>0</v>
      </c>
      <c r="M903" s="1">
        <v>0</v>
      </c>
      <c r="N903" s="14">
        <v>1.9600771486365704E-2</v>
      </c>
      <c r="O903" s="4">
        <v>0.30530161988615873</v>
      </c>
    </row>
    <row r="904" spans="1:15" x14ac:dyDescent="0.35">
      <c r="A904" s="5">
        <v>1121890</v>
      </c>
      <c r="B904" s="5">
        <v>1178</v>
      </c>
      <c r="C904" s="5">
        <v>144672</v>
      </c>
      <c r="D904" s="1" t="s">
        <v>13</v>
      </c>
      <c r="E904" s="1" t="s">
        <v>16</v>
      </c>
      <c r="F904" s="5">
        <v>10</v>
      </c>
      <c r="G904" s="5">
        <v>127865</v>
      </c>
      <c r="H904" s="5">
        <v>28</v>
      </c>
      <c r="I904" s="4">
        <v>38.029999609999997</v>
      </c>
      <c r="J904" s="5">
        <v>3</v>
      </c>
      <c r="K904" s="5">
        <v>1</v>
      </c>
      <c r="L904" s="4">
        <v>3.5714285714285712</v>
      </c>
      <c r="M904" s="4">
        <v>38.029999609999997</v>
      </c>
      <c r="N904" s="14">
        <v>2.1898095647753489E-2</v>
      </c>
      <c r="O904" s="4">
        <v>0.29742306033707427</v>
      </c>
    </row>
    <row r="905" spans="1:15" x14ac:dyDescent="0.35">
      <c r="A905" s="5">
        <v>1121891</v>
      </c>
      <c r="B905" s="5">
        <v>1178</v>
      </c>
      <c r="C905" s="5">
        <v>144672</v>
      </c>
      <c r="D905" s="1" t="s">
        <v>13</v>
      </c>
      <c r="E905" s="1" t="s">
        <v>16</v>
      </c>
      <c r="F905" s="5">
        <v>10</v>
      </c>
      <c r="G905" s="5">
        <v>1025327</v>
      </c>
      <c r="H905" s="5">
        <v>229</v>
      </c>
      <c r="I905" s="4">
        <v>314.29999830000003</v>
      </c>
      <c r="J905" s="5">
        <v>16</v>
      </c>
      <c r="K905" s="5">
        <v>2</v>
      </c>
      <c r="L905" s="4">
        <v>0.87336244541484709</v>
      </c>
      <c r="M905" s="4">
        <v>157.14999915000001</v>
      </c>
      <c r="N905" s="14">
        <v>2.2334338216003283E-2</v>
      </c>
      <c r="O905" s="4">
        <v>0.30653635211010732</v>
      </c>
    </row>
    <row r="906" spans="1:15" x14ac:dyDescent="0.35">
      <c r="A906" s="5">
        <v>1121894</v>
      </c>
      <c r="B906" s="5">
        <v>1178</v>
      </c>
      <c r="C906" s="5">
        <v>144672</v>
      </c>
      <c r="D906" s="1" t="s">
        <v>13</v>
      </c>
      <c r="E906" s="1" t="s">
        <v>16</v>
      </c>
      <c r="F906" s="5">
        <v>10</v>
      </c>
      <c r="G906" s="5">
        <v>561415</v>
      </c>
      <c r="H906" s="5">
        <v>124</v>
      </c>
      <c r="I906" s="4">
        <v>173.76</v>
      </c>
      <c r="J906" s="5">
        <v>3</v>
      </c>
      <c r="K906" s="5">
        <v>0</v>
      </c>
      <c r="L906" s="1">
        <v>0</v>
      </c>
      <c r="M906" s="1">
        <v>0</v>
      </c>
      <c r="N906" s="14">
        <v>2.2087047905738177E-2</v>
      </c>
      <c r="O906" s="4">
        <v>0.30950366484686015</v>
      </c>
    </row>
    <row r="907" spans="1:15" x14ac:dyDescent="0.35">
      <c r="A907" s="5">
        <v>1121895</v>
      </c>
      <c r="B907" s="5">
        <v>1178</v>
      </c>
      <c r="C907" s="5">
        <v>144673</v>
      </c>
      <c r="D907" s="1" t="s">
        <v>13</v>
      </c>
      <c r="E907" s="1" t="s">
        <v>16</v>
      </c>
      <c r="F907" s="5">
        <v>15</v>
      </c>
      <c r="G907" s="5">
        <v>132803</v>
      </c>
      <c r="H907" s="5">
        <v>25</v>
      </c>
      <c r="I907" s="4">
        <v>37.320001240000003</v>
      </c>
      <c r="J907" s="5">
        <v>2</v>
      </c>
      <c r="K907" s="5">
        <v>1</v>
      </c>
      <c r="L907" s="4">
        <v>4</v>
      </c>
      <c r="M907" s="4">
        <v>37.320001240000003</v>
      </c>
      <c r="N907" s="14">
        <v>1.882487594406753E-2</v>
      </c>
      <c r="O907" s="4">
        <v>0.28101775743017859</v>
      </c>
    </row>
    <row r="908" spans="1:15" x14ac:dyDescent="0.35">
      <c r="A908" s="5">
        <v>1121897</v>
      </c>
      <c r="B908" s="5">
        <v>1178</v>
      </c>
      <c r="C908" s="5">
        <v>144673</v>
      </c>
      <c r="D908" s="1" t="s">
        <v>13</v>
      </c>
      <c r="E908" s="1" t="s">
        <v>16</v>
      </c>
      <c r="F908" s="5">
        <v>15</v>
      </c>
      <c r="G908" s="5">
        <v>24664</v>
      </c>
      <c r="H908" s="5">
        <v>2</v>
      </c>
      <c r="I908" s="4">
        <v>2.6299999949999999</v>
      </c>
      <c r="J908" s="5">
        <v>1</v>
      </c>
      <c r="K908" s="5">
        <v>1</v>
      </c>
      <c r="L908" s="1">
        <v>50</v>
      </c>
      <c r="M908" s="4">
        <v>2.6299999949999999</v>
      </c>
      <c r="N908" s="14">
        <v>8.1089847551086593E-3</v>
      </c>
      <c r="O908" s="4">
        <v>0.10663314932695427</v>
      </c>
    </row>
    <row r="909" spans="1:15" x14ac:dyDescent="0.35">
      <c r="A909" s="5">
        <v>1121901</v>
      </c>
      <c r="B909" s="5">
        <v>1178</v>
      </c>
      <c r="C909" s="5">
        <v>144674</v>
      </c>
      <c r="D909" s="1" t="s">
        <v>13</v>
      </c>
      <c r="E909" s="1" t="s">
        <v>16</v>
      </c>
      <c r="F909" s="5">
        <v>16</v>
      </c>
      <c r="G909" s="5">
        <v>1020561</v>
      </c>
      <c r="H909" s="5">
        <v>172</v>
      </c>
      <c r="I909" s="4">
        <v>263.81000069999999</v>
      </c>
      <c r="J909" s="5">
        <v>7</v>
      </c>
      <c r="K909" s="5">
        <v>3</v>
      </c>
      <c r="L909" s="4">
        <v>1.7441860465116279</v>
      </c>
      <c r="M909" s="4">
        <v>87.936666899999992</v>
      </c>
      <c r="N909" s="14">
        <v>1.6853475686411691E-2</v>
      </c>
      <c r="O909" s="4">
        <v>0.25849508329242449</v>
      </c>
    </row>
    <row r="910" spans="1:15" x14ac:dyDescent="0.35">
      <c r="A910" s="5">
        <v>1121902</v>
      </c>
      <c r="B910" s="5">
        <v>1178</v>
      </c>
      <c r="C910" s="5">
        <v>144674</v>
      </c>
      <c r="D910" s="1" t="s">
        <v>13</v>
      </c>
      <c r="E910" s="1" t="s">
        <v>16</v>
      </c>
      <c r="F910" s="5">
        <v>16</v>
      </c>
      <c r="G910" s="5">
        <v>682143</v>
      </c>
      <c r="H910" s="5">
        <v>114</v>
      </c>
      <c r="I910" s="4">
        <v>177.1099993</v>
      </c>
      <c r="J910" s="5">
        <v>6</v>
      </c>
      <c r="K910" s="5">
        <v>2</v>
      </c>
      <c r="L910" s="4">
        <v>1.7543859649122806</v>
      </c>
      <c r="M910" s="4">
        <v>88.554999649999999</v>
      </c>
      <c r="N910" s="14">
        <v>1.6712038384913426E-2</v>
      </c>
      <c r="O910" s="4">
        <v>0.25963764093452546</v>
      </c>
    </row>
    <row r="911" spans="1:15" x14ac:dyDescent="0.35">
      <c r="A911" s="5">
        <v>1121903</v>
      </c>
      <c r="B911" s="5">
        <v>1178</v>
      </c>
      <c r="C911" s="5">
        <v>144674</v>
      </c>
      <c r="D911" s="1" t="s">
        <v>13</v>
      </c>
      <c r="E911" s="1" t="s">
        <v>16</v>
      </c>
      <c r="F911" s="5">
        <v>16</v>
      </c>
      <c r="G911" s="5">
        <v>1247717</v>
      </c>
      <c r="H911" s="5">
        <v>222</v>
      </c>
      <c r="I911" s="4">
        <v>343.41999939999999</v>
      </c>
      <c r="J911" s="5">
        <v>11</v>
      </c>
      <c r="K911" s="5">
        <v>4</v>
      </c>
      <c r="L911" s="4">
        <v>1.8018018018018018</v>
      </c>
      <c r="M911" s="4">
        <v>85.854999849999999</v>
      </c>
      <c r="N911" s="14">
        <v>1.7792496215087238E-2</v>
      </c>
      <c r="O911" s="4">
        <v>0.27523869547341268</v>
      </c>
    </row>
    <row r="912" spans="1:15" x14ac:dyDescent="0.35">
      <c r="A912" s="5">
        <v>1121904</v>
      </c>
      <c r="B912" s="5">
        <v>1178</v>
      </c>
      <c r="C912" s="5">
        <v>144674</v>
      </c>
      <c r="D912" s="1" t="s">
        <v>13</v>
      </c>
      <c r="E912" s="1" t="s">
        <v>16</v>
      </c>
      <c r="F912" s="5">
        <v>16</v>
      </c>
      <c r="G912" s="5">
        <v>146406</v>
      </c>
      <c r="H912" s="5">
        <v>23</v>
      </c>
      <c r="I912" s="4">
        <v>33.229999419999999</v>
      </c>
      <c r="J912" s="5">
        <v>1</v>
      </c>
      <c r="K912" s="5">
        <v>1</v>
      </c>
      <c r="L912" s="4">
        <v>4.3478260869565215</v>
      </c>
      <c r="M912" s="4">
        <v>33.229999419999999</v>
      </c>
      <c r="N912" s="14">
        <v>1.5709738671912353E-2</v>
      </c>
      <c r="O912" s="4">
        <v>0.22697156824173872</v>
      </c>
    </row>
    <row r="913" spans="1:15" x14ac:dyDescent="0.35">
      <c r="A913" s="5">
        <v>1121905</v>
      </c>
      <c r="B913" s="5">
        <v>1178</v>
      </c>
      <c r="C913" s="5">
        <v>144674</v>
      </c>
      <c r="D913" s="1" t="s">
        <v>13</v>
      </c>
      <c r="E913" s="1" t="s">
        <v>16</v>
      </c>
      <c r="F913" s="5">
        <v>16</v>
      </c>
      <c r="G913" s="5">
        <v>905699</v>
      </c>
      <c r="H913" s="5">
        <v>161</v>
      </c>
      <c r="I913" s="4">
        <v>234.65999819999999</v>
      </c>
      <c r="J913" s="5">
        <v>4</v>
      </c>
      <c r="K913" s="5">
        <v>1</v>
      </c>
      <c r="L913" s="4">
        <v>0.6211180124223602</v>
      </c>
      <c r="M913" s="4">
        <v>234.65999819999999</v>
      </c>
      <c r="N913" s="14">
        <v>1.7776325247129566E-2</v>
      </c>
      <c r="O913" s="4">
        <v>0.25909269878844959</v>
      </c>
    </row>
    <row r="914" spans="1:15" x14ac:dyDescent="0.35">
      <c r="A914" s="5">
        <v>1121906</v>
      </c>
      <c r="B914" s="5">
        <v>1178</v>
      </c>
      <c r="C914" s="5">
        <v>144674</v>
      </c>
      <c r="D914" s="1" t="s">
        <v>13</v>
      </c>
      <c r="E914" s="1" t="s">
        <v>16</v>
      </c>
      <c r="F914" s="5">
        <v>16</v>
      </c>
      <c r="G914" s="5">
        <v>1184580</v>
      </c>
      <c r="H914" s="5">
        <v>194</v>
      </c>
      <c r="I914" s="4">
        <v>297.82999810000001</v>
      </c>
      <c r="J914" s="5">
        <v>14</v>
      </c>
      <c r="K914" s="5">
        <v>3</v>
      </c>
      <c r="L914" s="4">
        <v>1.5463917525773196</v>
      </c>
      <c r="M914" s="4">
        <v>99.276666033333342</v>
      </c>
      <c r="N914" s="14">
        <v>1.6377112563102533E-2</v>
      </c>
      <c r="O914" s="4">
        <v>0.25142244348207804</v>
      </c>
    </row>
    <row r="915" spans="1:15" x14ac:dyDescent="0.35">
      <c r="A915" s="5">
        <v>1121907</v>
      </c>
      <c r="B915" s="5">
        <v>1178</v>
      </c>
      <c r="C915" s="5">
        <v>144675</v>
      </c>
      <c r="D915" s="1" t="s">
        <v>13</v>
      </c>
      <c r="E915" s="1" t="s">
        <v>16</v>
      </c>
      <c r="F915" s="5">
        <v>18</v>
      </c>
      <c r="G915" s="5">
        <v>98057</v>
      </c>
      <c r="H915" s="5">
        <v>20</v>
      </c>
      <c r="I915" s="4">
        <v>31.009999629999999</v>
      </c>
      <c r="J915" s="5">
        <v>1</v>
      </c>
      <c r="K915" s="5">
        <v>1</v>
      </c>
      <c r="L915" s="4">
        <v>5</v>
      </c>
      <c r="M915" s="4">
        <v>31.009999629999999</v>
      </c>
      <c r="N915" s="14">
        <v>2.0396300111159834E-2</v>
      </c>
      <c r="O915" s="4">
        <v>0.31624462945021775</v>
      </c>
    </row>
    <row r="916" spans="1:15" x14ac:dyDescent="0.35">
      <c r="A916" s="5">
        <v>1121917</v>
      </c>
      <c r="B916" s="5">
        <v>1178</v>
      </c>
      <c r="C916" s="5">
        <v>144676</v>
      </c>
      <c r="D916" s="1" t="s">
        <v>13</v>
      </c>
      <c r="E916" s="1" t="s">
        <v>16</v>
      </c>
      <c r="F916" s="5">
        <v>19</v>
      </c>
      <c r="G916" s="5">
        <v>238735</v>
      </c>
      <c r="H916" s="5">
        <v>56</v>
      </c>
      <c r="I916" s="4">
        <v>84.659998889999997</v>
      </c>
      <c r="J916" s="5">
        <v>4</v>
      </c>
      <c r="K916" s="5">
        <v>1</v>
      </c>
      <c r="L916" s="4">
        <v>1.7857142857142856</v>
      </c>
      <c r="M916" s="4">
        <v>84.659998889999997</v>
      </c>
      <c r="N916" s="14">
        <v>2.345697111860431E-2</v>
      </c>
      <c r="O916" s="4">
        <v>0.3546191337256791</v>
      </c>
    </row>
    <row r="917" spans="1:15" x14ac:dyDescent="0.35">
      <c r="A917" s="5">
        <v>1121918</v>
      </c>
      <c r="B917" s="5">
        <v>1178</v>
      </c>
      <c r="C917" s="5">
        <v>144676</v>
      </c>
      <c r="D917" s="1" t="s">
        <v>13</v>
      </c>
      <c r="E917" s="1" t="s">
        <v>16</v>
      </c>
      <c r="F917" s="5">
        <v>19</v>
      </c>
      <c r="G917" s="5">
        <v>320657</v>
      </c>
      <c r="H917" s="5">
        <v>77</v>
      </c>
      <c r="I917" s="4">
        <v>115.8800026</v>
      </c>
      <c r="J917" s="5">
        <v>2</v>
      </c>
      <c r="K917" s="5">
        <v>0</v>
      </c>
      <c r="L917" s="1">
        <v>0</v>
      </c>
      <c r="M917" s="1">
        <v>0</v>
      </c>
      <c r="N917" s="14">
        <v>2.401319790305529E-2</v>
      </c>
      <c r="O917" s="4">
        <v>0.36138304356368334</v>
      </c>
    </row>
    <row r="918" spans="1:15" x14ac:dyDescent="0.35">
      <c r="A918" s="5">
        <v>1121925</v>
      </c>
      <c r="B918" s="5">
        <v>1178</v>
      </c>
      <c r="C918" s="5">
        <v>144678</v>
      </c>
      <c r="D918" s="1" t="s">
        <v>13</v>
      </c>
      <c r="E918" s="1" t="s">
        <v>16</v>
      </c>
      <c r="F918" s="5">
        <v>21</v>
      </c>
      <c r="G918" s="5">
        <v>244074</v>
      </c>
      <c r="H918" s="5">
        <v>57</v>
      </c>
      <c r="I918" s="4">
        <v>84.510000230000003</v>
      </c>
      <c r="J918" s="5">
        <v>4</v>
      </c>
      <c r="K918" s="5">
        <v>2</v>
      </c>
      <c r="L918" s="4">
        <v>3.5087719298245612</v>
      </c>
      <c r="M918" s="4">
        <v>42.255000115000001</v>
      </c>
      <c r="N918" s="14">
        <v>2.3353573096683792E-2</v>
      </c>
      <c r="O918" s="4">
        <v>0.34624745048632793</v>
      </c>
    </row>
    <row r="919" spans="1:15" x14ac:dyDescent="0.35">
      <c r="A919" s="5">
        <v>1121928</v>
      </c>
      <c r="B919" s="5">
        <v>1178</v>
      </c>
      <c r="C919" s="5">
        <v>144678</v>
      </c>
      <c r="D919" s="1" t="s">
        <v>13</v>
      </c>
      <c r="E919" s="1" t="s">
        <v>16</v>
      </c>
      <c r="F919" s="5">
        <v>21</v>
      </c>
      <c r="G919" s="5">
        <v>39146</v>
      </c>
      <c r="H919" s="5">
        <v>8</v>
      </c>
      <c r="I919" s="4">
        <v>13.05999959</v>
      </c>
      <c r="J919" s="5">
        <v>1</v>
      </c>
      <c r="K919" s="5">
        <v>0</v>
      </c>
      <c r="L919" s="1">
        <v>0</v>
      </c>
      <c r="M919" s="1">
        <v>0</v>
      </c>
      <c r="N919" s="14">
        <v>2.0436315332345578E-2</v>
      </c>
      <c r="O919" s="4">
        <v>0.33362283732692993</v>
      </c>
    </row>
    <row r="920" spans="1:15" x14ac:dyDescent="0.35">
      <c r="A920" s="5">
        <v>1121931</v>
      </c>
      <c r="B920" s="5">
        <v>1178</v>
      </c>
      <c r="C920" s="5">
        <v>144679</v>
      </c>
      <c r="D920" s="1" t="s">
        <v>13</v>
      </c>
      <c r="E920" s="1" t="s">
        <v>16</v>
      </c>
      <c r="F920" s="5">
        <v>22</v>
      </c>
      <c r="G920" s="5">
        <v>78468</v>
      </c>
      <c r="H920" s="5">
        <v>15</v>
      </c>
      <c r="I920" s="4">
        <v>23.649999619999999</v>
      </c>
      <c r="J920" s="5">
        <v>1</v>
      </c>
      <c r="K920" s="5">
        <v>0</v>
      </c>
      <c r="L920" s="1">
        <v>0</v>
      </c>
      <c r="M920" s="1">
        <v>0</v>
      </c>
      <c r="N920" s="14">
        <v>1.91160727940052E-2</v>
      </c>
      <c r="O920" s="4">
        <v>0.30139674287607682</v>
      </c>
    </row>
    <row r="921" spans="1:15" x14ac:dyDescent="0.35">
      <c r="A921" s="5">
        <v>1121933</v>
      </c>
      <c r="B921" s="5">
        <v>1178</v>
      </c>
      <c r="C921" s="5">
        <v>144679</v>
      </c>
      <c r="D921" s="1" t="s">
        <v>13</v>
      </c>
      <c r="E921" s="1" t="s">
        <v>16</v>
      </c>
      <c r="F921" s="5">
        <v>22</v>
      </c>
      <c r="G921" s="5">
        <v>325653</v>
      </c>
      <c r="H921" s="5">
        <v>63</v>
      </c>
      <c r="I921" s="4">
        <v>89.350000260000002</v>
      </c>
      <c r="J921" s="5">
        <v>2</v>
      </c>
      <c r="K921" s="5">
        <v>0</v>
      </c>
      <c r="L921" s="1">
        <v>0</v>
      </c>
      <c r="M921" s="1">
        <v>0</v>
      </c>
      <c r="N921" s="14">
        <v>1.934574531786902E-2</v>
      </c>
      <c r="O921" s="4">
        <v>0.27437180145737949</v>
      </c>
    </row>
    <row r="922" spans="1:15" x14ac:dyDescent="0.35">
      <c r="A922" s="5">
        <v>1121935</v>
      </c>
      <c r="B922" s="5">
        <v>1178</v>
      </c>
      <c r="C922" s="5">
        <v>144679</v>
      </c>
      <c r="D922" s="1" t="s">
        <v>13</v>
      </c>
      <c r="E922" s="1" t="s">
        <v>16</v>
      </c>
      <c r="F922" s="5">
        <v>22</v>
      </c>
      <c r="G922" s="5">
        <v>66277</v>
      </c>
      <c r="H922" s="5">
        <v>12</v>
      </c>
      <c r="I922" s="4">
        <v>17.300000189999999</v>
      </c>
      <c r="J922" s="5">
        <v>1</v>
      </c>
      <c r="K922" s="5">
        <v>0</v>
      </c>
      <c r="L922" s="1">
        <v>0</v>
      </c>
      <c r="M922" s="1">
        <v>0</v>
      </c>
      <c r="N922" s="14">
        <v>1.8105828567979841E-2</v>
      </c>
      <c r="O922" s="4">
        <v>0.2610256980551322</v>
      </c>
    </row>
    <row r="923" spans="1:15" x14ac:dyDescent="0.35">
      <c r="A923" s="5">
        <v>1121936</v>
      </c>
      <c r="B923" s="5">
        <v>1178</v>
      </c>
      <c r="C923" s="5">
        <v>144679</v>
      </c>
      <c r="D923" s="1" t="s">
        <v>13</v>
      </c>
      <c r="E923" s="1" t="s">
        <v>16</v>
      </c>
      <c r="F923" s="5">
        <v>22</v>
      </c>
      <c r="G923" s="5">
        <v>93002</v>
      </c>
      <c r="H923" s="5">
        <v>16</v>
      </c>
      <c r="I923" s="4">
        <v>23.339999679999998</v>
      </c>
      <c r="J923" s="5">
        <v>1</v>
      </c>
      <c r="K923" s="5">
        <v>0</v>
      </c>
      <c r="L923" s="1">
        <v>0</v>
      </c>
      <c r="M923" s="1">
        <v>0</v>
      </c>
      <c r="N923" s="14">
        <v>1.7203931098255954E-2</v>
      </c>
      <c r="O923" s="4">
        <v>0.25096234145502244</v>
      </c>
    </row>
    <row r="924" spans="1:15" x14ac:dyDescent="0.35">
      <c r="A924" s="5">
        <v>1121944</v>
      </c>
      <c r="B924" s="5">
        <v>1178</v>
      </c>
      <c r="C924" s="5">
        <v>144681</v>
      </c>
      <c r="D924" s="1" t="s">
        <v>13</v>
      </c>
      <c r="E924" s="1" t="s">
        <v>16</v>
      </c>
      <c r="F924" s="5">
        <v>24</v>
      </c>
      <c r="G924" s="5">
        <v>109723</v>
      </c>
      <c r="H924" s="5">
        <v>27</v>
      </c>
      <c r="I924" s="4">
        <v>40.960000399999998</v>
      </c>
      <c r="J924" s="5">
        <v>1</v>
      </c>
      <c r="K924" s="5">
        <v>0</v>
      </c>
      <c r="L924" s="1">
        <v>0</v>
      </c>
      <c r="M924" s="1">
        <v>0</v>
      </c>
      <c r="N924" s="14">
        <v>2.4607420504360978E-2</v>
      </c>
      <c r="O924" s="4">
        <v>0.37330368655614593</v>
      </c>
    </row>
    <row r="925" spans="1:15" x14ac:dyDescent="0.35">
      <c r="A925" s="5">
        <v>1121948</v>
      </c>
      <c r="B925" s="5">
        <v>1178</v>
      </c>
      <c r="C925" s="5">
        <v>144681</v>
      </c>
      <c r="D925" s="1" t="s">
        <v>13</v>
      </c>
      <c r="E925" s="1" t="s">
        <v>16</v>
      </c>
      <c r="F925" s="5">
        <v>24</v>
      </c>
      <c r="G925" s="5">
        <v>118941</v>
      </c>
      <c r="H925" s="5">
        <v>35</v>
      </c>
      <c r="I925" s="4">
        <v>50.11000001</v>
      </c>
      <c r="J925" s="5">
        <v>4</v>
      </c>
      <c r="K925" s="5">
        <v>1</v>
      </c>
      <c r="L925" s="4">
        <v>2.8571428571428572</v>
      </c>
      <c r="M925" s="4">
        <v>50.11000001</v>
      </c>
      <c r="N925" s="14">
        <v>2.9426354242859908E-2</v>
      </c>
      <c r="O925" s="4">
        <v>0.42130131754399242</v>
      </c>
    </row>
    <row r="926" spans="1:15" x14ac:dyDescent="0.35">
      <c r="A926" s="5">
        <v>1121949</v>
      </c>
      <c r="B926" s="5">
        <v>1178</v>
      </c>
      <c r="C926" s="5">
        <v>144682</v>
      </c>
      <c r="D926" s="1" t="s">
        <v>13</v>
      </c>
      <c r="E926" s="1" t="s">
        <v>16</v>
      </c>
      <c r="F926" s="5">
        <v>25</v>
      </c>
      <c r="G926" s="5">
        <v>221576</v>
      </c>
      <c r="H926" s="5">
        <v>47</v>
      </c>
      <c r="I926" s="4">
        <v>66.790000680000006</v>
      </c>
      <c r="J926" s="5">
        <v>6</v>
      </c>
      <c r="K926" s="5">
        <v>1</v>
      </c>
      <c r="L926" s="4">
        <v>2.1276595744680851</v>
      </c>
      <c r="M926" s="4">
        <v>66.790000680000006</v>
      </c>
      <c r="N926" s="14">
        <v>2.1211683575838539E-2</v>
      </c>
      <c r="O926" s="4">
        <v>0.30143156605408528</v>
      </c>
    </row>
    <row r="927" spans="1:15" x14ac:dyDescent="0.35">
      <c r="A927" s="5">
        <v>1121953</v>
      </c>
      <c r="B927" s="5">
        <v>1178</v>
      </c>
      <c r="C927" s="5">
        <v>144682</v>
      </c>
      <c r="D927" s="1" t="s">
        <v>13</v>
      </c>
      <c r="E927" s="1" t="s">
        <v>16</v>
      </c>
      <c r="F927" s="5">
        <v>25</v>
      </c>
      <c r="G927" s="5">
        <v>8341</v>
      </c>
      <c r="H927" s="5">
        <v>1</v>
      </c>
      <c r="I927" s="4">
        <v>1.6399999860000001</v>
      </c>
      <c r="J927" s="5">
        <v>1</v>
      </c>
      <c r="K927" s="5">
        <v>0</v>
      </c>
      <c r="L927" s="1">
        <v>0</v>
      </c>
      <c r="M927" s="1">
        <v>0</v>
      </c>
      <c r="N927" s="14">
        <v>1.1988970147464332E-2</v>
      </c>
      <c r="O927" s="4">
        <v>0.19661910873995925</v>
      </c>
    </row>
    <row r="928" spans="1:15" x14ac:dyDescent="0.35">
      <c r="A928" s="5">
        <v>1121954</v>
      </c>
      <c r="B928" s="5">
        <v>1178</v>
      </c>
      <c r="C928" s="5">
        <v>144682</v>
      </c>
      <c r="D928" s="1" t="s">
        <v>13</v>
      </c>
      <c r="E928" s="1" t="s">
        <v>16</v>
      </c>
      <c r="F928" s="5">
        <v>25</v>
      </c>
      <c r="G928" s="5">
        <v>120335</v>
      </c>
      <c r="H928" s="5">
        <v>26</v>
      </c>
      <c r="I928" s="4">
        <v>36.229999300000003</v>
      </c>
      <c r="J928" s="5">
        <v>2</v>
      </c>
      <c r="K928" s="5">
        <v>0</v>
      </c>
      <c r="L928" s="1">
        <v>0</v>
      </c>
      <c r="M928" s="1">
        <v>0</v>
      </c>
      <c r="N928" s="14">
        <v>2.1606348942535422E-2</v>
      </c>
      <c r="O928" s="4">
        <v>0.30107615656292852</v>
      </c>
    </row>
    <row r="929" spans="1:15" x14ac:dyDescent="0.35">
      <c r="A929" s="5">
        <v>1121955</v>
      </c>
      <c r="B929" s="5">
        <v>1178</v>
      </c>
      <c r="C929" s="5">
        <v>144683</v>
      </c>
      <c r="D929" s="1" t="s">
        <v>13</v>
      </c>
      <c r="E929" s="1" t="s">
        <v>16</v>
      </c>
      <c r="F929" s="5">
        <v>26</v>
      </c>
      <c r="G929" s="5">
        <v>182098</v>
      </c>
      <c r="H929" s="5">
        <v>40</v>
      </c>
      <c r="I929" s="4">
        <v>62.869999890000003</v>
      </c>
      <c r="J929" s="5">
        <v>1</v>
      </c>
      <c r="K929" s="5">
        <v>1</v>
      </c>
      <c r="L929" s="4">
        <v>2.5</v>
      </c>
      <c r="M929" s="4">
        <v>62.869999890000003</v>
      </c>
      <c r="N929" s="14">
        <v>2.1966194027391844E-2</v>
      </c>
      <c r="O929" s="4">
        <v>0.34525365402146097</v>
      </c>
    </row>
    <row r="930" spans="1:15" x14ac:dyDescent="0.35">
      <c r="A930" s="5">
        <v>1121956</v>
      </c>
      <c r="B930" s="5">
        <v>1178</v>
      </c>
      <c r="C930" s="5">
        <v>144683</v>
      </c>
      <c r="D930" s="1" t="s">
        <v>13</v>
      </c>
      <c r="E930" s="1" t="s">
        <v>16</v>
      </c>
      <c r="F930" s="5">
        <v>26</v>
      </c>
      <c r="G930" s="5">
        <v>227473</v>
      </c>
      <c r="H930" s="5">
        <v>52</v>
      </c>
      <c r="I930" s="4">
        <v>71.580000519999999</v>
      </c>
      <c r="J930" s="5">
        <v>1</v>
      </c>
      <c r="K930" s="5">
        <v>1</v>
      </c>
      <c r="L930" s="4">
        <v>1.9230769230769231</v>
      </c>
      <c r="M930" s="4">
        <v>71.580000519999999</v>
      </c>
      <c r="N930" s="14">
        <v>2.2859855894985338E-2</v>
      </c>
      <c r="O930" s="4">
        <v>0.31467471093272609</v>
      </c>
    </row>
    <row r="931" spans="1:15" x14ac:dyDescent="0.35">
      <c r="A931" s="5">
        <v>1121962</v>
      </c>
      <c r="B931" s="5">
        <v>1178</v>
      </c>
      <c r="C931" s="5">
        <v>144684</v>
      </c>
      <c r="D931" s="1" t="s">
        <v>13</v>
      </c>
      <c r="E931" s="1" t="s">
        <v>16</v>
      </c>
      <c r="F931" s="5">
        <v>27</v>
      </c>
      <c r="G931" s="5">
        <v>1050947</v>
      </c>
      <c r="H931" s="5">
        <v>230</v>
      </c>
      <c r="I931" s="4">
        <v>350.50999569999999</v>
      </c>
      <c r="J931" s="5">
        <v>6</v>
      </c>
      <c r="K931" s="5">
        <v>1</v>
      </c>
      <c r="L931" s="4">
        <v>0.43478260869565216</v>
      </c>
      <c r="M931" s="4">
        <v>350.50999569999999</v>
      </c>
      <c r="N931" s="14">
        <v>2.1885023697674574E-2</v>
      </c>
      <c r="O931" s="4">
        <v>0.33351824183331796</v>
      </c>
    </row>
    <row r="932" spans="1:15" x14ac:dyDescent="0.35">
      <c r="A932" s="5">
        <v>1121963</v>
      </c>
      <c r="B932" s="5">
        <v>1178</v>
      </c>
      <c r="C932" s="5">
        <v>144684</v>
      </c>
      <c r="D932" s="1" t="s">
        <v>13</v>
      </c>
      <c r="E932" s="1" t="s">
        <v>16</v>
      </c>
      <c r="F932" s="5">
        <v>27</v>
      </c>
      <c r="G932" s="5">
        <v>720859</v>
      </c>
      <c r="H932" s="5">
        <v>162</v>
      </c>
      <c r="I932" s="4">
        <v>213.6899986</v>
      </c>
      <c r="J932" s="5">
        <v>13</v>
      </c>
      <c r="K932" s="5">
        <v>5</v>
      </c>
      <c r="L932" s="4">
        <v>3.0864197530864197</v>
      </c>
      <c r="M932" s="4">
        <v>42.737999719999998</v>
      </c>
      <c r="N932" s="14">
        <v>2.2473188237921701E-2</v>
      </c>
      <c r="O932" s="4">
        <v>0.29643799772216201</v>
      </c>
    </row>
    <row r="933" spans="1:15" x14ac:dyDescent="0.35">
      <c r="A933" s="5">
        <v>1121971</v>
      </c>
      <c r="B933" s="5">
        <v>1178</v>
      </c>
      <c r="C933" s="5">
        <v>144685</v>
      </c>
      <c r="D933" s="1" t="s">
        <v>13</v>
      </c>
      <c r="E933" s="1" t="s">
        <v>16</v>
      </c>
      <c r="F933" s="5">
        <v>28</v>
      </c>
      <c r="G933" s="5">
        <v>41111</v>
      </c>
      <c r="H933" s="5">
        <v>8</v>
      </c>
      <c r="I933" s="4">
        <v>10.96000016</v>
      </c>
      <c r="J933" s="5">
        <v>1</v>
      </c>
      <c r="K933" s="5">
        <v>0</v>
      </c>
      <c r="L933" s="1">
        <v>0</v>
      </c>
      <c r="M933" s="1">
        <v>0</v>
      </c>
      <c r="N933" s="14">
        <v>1.9459512052735276E-2</v>
      </c>
      <c r="O933" s="4">
        <v>0.26659531901437566</v>
      </c>
    </row>
    <row r="934" spans="1:15" x14ac:dyDescent="0.35">
      <c r="A934" s="5">
        <v>1121973</v>
      </c>
      <c r="B934" s="5">
        <v>1178</v>
      </c>
      <c r="C934" s="5">
        <v>144686</v>
      </c>
      <c r="D934" s="1" t="s">
        <v>13</v>
      </c>
      <c r="E934" s="1" t="s">
        <v>16</v>
      </c>
      <c r="F934" s="5">
        <v>29</v>
      </c>
      <c r="G934" s="5">
        <v>148616</v>
      </c>
      <c r="H934" s="5">
        <v>25</v>
      </c>
      <c r="I934" s="4">
        <v>37.399999620000003</v>
      </c>
      <c r="J934" s="5">
        <v>6</v>
      </c>
      <c r="K934" s="5">
        <v>4</v>
      </c>
      <c r="L934" s="1">
        <v>16</v>
      </c>
      <c r="M934" s="4">
        <v>9.3499999050000007</v>
      </c>
      <c r="N934" s="14">
        <v>1.6821876513968888E-2</v>
      </c>
      <c r="O934" s="4">
        <v>0.2516552700920493</v>
      </c>
    </row>
    <row r="935" spans="1:15" x14ac:dyDescent="0.35">
      <c r="A935" s="5">
        <v>1121976</v>
      </c>
      <c r="B935" s="5">
        <v>1178</v>
      </c>
      <c r="C935" s="5">
        <v>144686</v>
      </c>
      <c r="D935" s="1" t="s">
        <v>13</v>
      </c>
      <c r="E935" s="1" t="s">
        <v>16</v>
      </c>
      <c r="F935" s="5">
        <v>29</v>
      </c>
      <c r="G935" s="5">
        <v>707260</v>
      </c>
      <c r="H935" s="5">
        <v>135</v>
      </c>
      <c r="I935" s="4">
        <v>210.8200028</v>
      </c>
      <c r="J935" s="5">
        <v>13</v>
      </c>
      <c r="K935" s="5">
        <v>6</v>
      </c>
      <c r="L935" s="4">
        <v>4.4444444444444446</v>
      </c>
      <c r="M935" s="4">
        <v>35.136667133333333</v>
      </c>
      <c r="N935" s="14">
        <v>1.9087747080281652E-2</v>
      </c>
      <c r="O935" s="4">
        <v>0.2980799179933829</v>
      </c>
    </row>
    <row r="936" spans="1:15" x14ac:dyDescent="0.35">
      <c r="A936" s="5">
        <v>1121977</v>
      </c>
      <c r="B936" s="5">
        <v>1178</v>
      </c>
      <c r="C936" s="5">
        <v>144686</v>
      </c>
      <c r="D936" s="1" t="s">
        <v>13</v>
      </c>
      <c r="E936" s="1" t="s">
        <v>16</v>
      </c>
      <c r="F936" s="5">
        <v>29</v>
      </c>
      <c r="G936" s="5">
        <v>139596</v>
      </c>
      <c r="H936" s="5">
        <v>26</v>
      </c>
      <c r="I936" s="4">
        <v>42.410000320000002</v>
      </c>
      <c r="J936" s="5">
        <v>1</v>
      </c>
      <c r="K936" s="5">
        <v>1</v>
      </c>
      <c r="L936" s="4">
        <v>3.8461538461538463</v>
      </c>
      <c r="M936" s="4">
        <v>42.410000320000002</v>
      </c>
      <c r="N936" s="14">
        <v>1.8625175506461505E-2</v>
      </c>
      <c r="O936" s="4">
        <v>0.30380526891888021</v>
      </c>
    </row>
    <row r="937" spans="1:15" x14ac:dyDescent="0.35">
      <c r="A937" s="5">
        <v>1121983</v>
      </c>
      <c r="B937" s="5">
        <v>1178</v>
      </c>
      <c r="C937" s="5">
        <v>144687</v>
      </c>
      <c r="D937" s="1" t="s">
        <v>13</v>
      </c>
      <c r="E937" s="1" t="s">
        <v>16</v>
      </c>
      <c r="F937" s="5">
        <v>30</v>
      </c>
      <c r="G937" s="5">
        <v>105399</v>
      </c>
      <c r="H937" s="5">
        <v>22</v>
      </c>
      <c r="I937" s="4">
        <v>33.199999329999997</v>
      </c>
      <c r="J937" s="5">
        <v>2</v>
      </c>
      <c r="K937" s="5">
        <v>0</v>
      </c>
      <c r="L937" s="1">
        <v>0</v>
      </c>
      <c r="M937" s="1">
        <v>0</v>
      </c>
      <c r="N937" s="14">
        <v>2.0873063311796124E-2</v>
      </c>
      <c r="O937" s="4">
        <v>0.31499349453030856</v>
      </c>
    </row>
    <row r="938" spans="1:15" x14ac:dyDescent="0.35">
      <c r="A938" s="5">
        <v>1121994</v>
      </c>
      <c r="B938" s="5">
        <v>1178</v>
      </c>
      <c r="C938" s="5">
        <v>144689</v>
      </c>
      <c r="D938" s="1" t="s">
        <v>13</v>
      </c>
      <c r="E938" s="1" t="s">
        <v>16</v>
      </c>
      <c r="F938" s="5">
        <v>32</v>
      </c>
      <c r="G938" s="5">
        <v>222378</v>
      </c>
      <c r="H938" s="5">
        <v>50</v>
      </c>
      <c r="I938" s="4">
        <v>72.910001039999997</v>
      </c>
      <c r="J938" s="5">
        <v>1</v>
      </c>
      <c r="K938" s="5">
        <v>0</v>
      </c>
      <c r="L938" s="1">
        <v>0</v>
      </c>
      <c r="M938" s="1">
        <v>0</v>
      </c>
      <c r="N938" s="14">
        <v>2.2484238548777308E-2</v>
      </c>
      <c r="O938" s="4">
        <v>0.32786517119499231</v>
      </c>
    </row>
    <row r="939" spans="1:15" x14ac:dyDescent="0.35">
      <c r="A939" s="5">
        <v>1122003</v>
      </c>
      <c r="B939" s="5">
        <v>1178</v>
      </c>
      <c r="C939" s="5">
        <v>144691</v>
      </c>
      <c r="D939" s="1" t="s">
        <v>13</v>
      </c>
      <c r="E939" s="1" t="s">
        <v>16</v>
      </c>
      <c r="F939" s="5">
        <v>63</v>
      </c>
      <c r="G939" s="5">
        <v>975792</v>
      </c>
      <c r="H939" s="5">
        <v>210</v>
      </c>
      <c r="I939" s="4">
        <v>293.88000110000002</v>
      </c>
      <c r="J939" s="5">
        <v>10</v>
      </c>
      <c r="K939" s="5">
        <v>4</v>
      </c>
      <c r="L939" s="4">
        <v>1.9047619047619049</v>
      </c>
      <c r="M939" s="4">
        <v>73.470000275000004</v>
      </c>
      <c r="N939" s="14">
        <v>2.1520979880958236E-2</v>
      </c>
      <c r="O939" s="4">
        <v>0.30117074243281355</v>
      </c>
    </row>
    <row r="940" spans="1:15" x14ac:dyDescent="0.35">
      <c r="A940" s="5">
        <v>1122004</v>
      </c>
      <c r="B940" s="5">
        <v>1178</v>
      </c>
      <c r="C940" s="5">
        <v>144691</v>
      </c>
      <c r="D940" s="1" t="s">
        <v>13</v>
      </c>
      <c r="E940" s="1" t="s">
        <v>16</v>
      </c>
      <c r="F940" s="5">
        <v>63</v>
      </c>
      <c r="G940" s="5">
        <v>579150</v>
      </c>
      <c r="H940" s="5">
        <v>125</v>
      </c>
      <c r="I940" s="4">
        <v>167.0499997</v>
      </c>
      <c r="J940" s="5">
        <v>5</v>
      </c>
      <c r="K940" s="5">
        <v>1</v>
      </c>
      <c r="L940" s="4">
        <v>0.8</v>
      </c>
      <c r="M940" s="4">
        <v>167.0499997</v>
      </c>
      <c r="N940" s="14">
        <v>2.1583354916688252E-2</v>
      </c>
      <c r="O940" s="4">
        <v>0.28843995458862126</v>
      </c>
    </row>
    <row r="941" spans="1:15" x14ac:dyDescent="0.35">
      <c r="A941" s="5">
        <v>1122005</v>
      </c>
      <c r="B941" s="5">
        <v>1178</v>
      </c>
      <c r="C941" s="5">
        <v>144691</v>
      </c>
      <c r="D941" s="1" t="s">
        <v>13</v>
      </c>
      <c r="E941" s="1" t="s">
        <v>16</v>
      </c>
      <c r="F941" s="5">
        <v>63</v>
      </c>
      <c r="G941" s="5">
        <v>449588</v>
      </c>
      <c r="H941" s="5">
        <v>81</v>
      </c>
      <c r="I941" s="4">
        <v>123.80000099999999</v>
      </c>
      <c r="J941" s="5">
        <v>5</v>
      </c>
      <c r="K941" s="5">
        <v>2</v>
      </c>
      <c r="L941" s="4">
        <v>2.4691358024691357</v>
      </c>
      <c r="M941" s="4">
        <v>61.900000499999997</v>
      </c>
      <c r="N941" s="14">
        <v>1.8016495102182443E-2</v>
      </c>
      <c r="O941" s="4">
        <v>0.27536322366255328</v>
      </c>
    </row>
    <row r="942" spans="1:15" x14ac:dyDescent="0.35">
      <c r="A942" s="5">
        <v>1122006</v>
      </c>
      <c r="B942" s="5">
        <v>1178</v>
      </c>
      <c r="C942" s="5">
        <v>144691</v>
      </c>
      <c r="D942" s="1" t="s">
        <v>13</v>
      </c>
      <c r="E942" s="1" t="s">
        <v>16</v>
      </c>
      <c r="F942" s="5">
        <v>63</v>
      </c>
      <c r="G942" s="5">
        <v>318157</v>
      </c>
      <c r="H942" s="5">
        <v>56</v>
      </c>
      <c r="I942" s="4">
        <v>85.700001959999994</v>
      </c>
      <c r="J942" s="5">
        <v>3</v>
      </c>
      <c r="K942" s="5">
        <v>0</v>
      </c>
      <c r="L942" s="1">
        <v>0</v>
      </c>
      <c r="M942" s="1">
        <v>0</v>
      </c>
      <c r="N942" s="14">
        <v>1.760137290708675E-2</v>
      </c>
      <c r="O942" s="4">
        <v>0.26936387368500453</v>
      </c>
    </row>
    <row r="943" spans="1:15" x14ac:dyDescent="0.35">
      <c r="A943" s="5">
        <v>1122007</v>
      </c>
      <c r="B943" s="5">
        <v>1178</v>
      </c>
      <c r="C943" s="5">
        <v>144691</v>
      </c>
      <c r="D943" s="1" t="s">
        <v>13</v>
      </c>
      <c r="E943" s="1" t="s">
        <v>16</v>
      </c>
      <c r="F943" s="5">
        <v>63</v>
      </c>
      <c r="G943" s="5">
        <v>196967</v>
      </c>
      <c r="H943" s="5">
        <v>43</v>
      </c>
      <c r="I943" s="4">
        <v>65.179999710000004</v>
      </c>
      <c r="J943" s="5">
        <v>2</v>
      </c>
      <c r="K943" s="5">
        <v>1</v>
      </c>
      <c r="L943" s="4">
        <v>2.3255813953488373</v>
      </c>
      <c r="M943" s="4">
        <v>65.179999710000004</v>
      </c>
      <c r="N943" s="14">
        <v>2.183106814847157E-2</v>
      </c>
      <c r="O943" s="4">
        <v>0.33091837571775984</v>
      </c>
    </row>
    <row r="944" spans="1:15" x14ac:dyDescent="0.35">
      <c r="A944" s="5">
        <v>1122011</v>
      </c>
      <c r="B944" s="5">
        <v>1178</v>
      </c>
      <c r="C944" s="5">
        <v>144692</v>
      </c>
      <c r="D944" s="1" t="s">
        <v>13</v>
      </c>
      <c r="E944" s="1" t="s">
        <v>16</v>
      </c>
      <c r="F944" s="5">
        <v>64</v>
      </c>
      <c r="G944" s="5">
        <v>158298</v>
      </c>
      <c r="H944" s="5">
        <v>37</v>
      </c>
      <c r="I944" s="4">
        <v>46.430000069999998</v>
      </c>
      <c r="J944" s="5">
        <v>4</v>
      </c>
      <c r="K944" s="5">
        <v>1</v>
      </c>
      <c r="L944" s="4">
        <v>2.7027027027027026</v>
      </c>
      <c r="M944" s="4">
        <v>46.430000069999998</v>
      </c>
      <c r="N944" s="14">
        <v>2.3373637064271185E-2</v>
      </c>
      <c r="O944" s="4">
        <v>0.29330755960277455</v>
      </c>
    </row>
    <row r="945" spans="1:15" x14ac:dyDescent="0.35">
      <c r="A945" s="5">
        <v>1122012</v>
      </c>
      <c r="B945" s="5">
        <v>1178</v>
      </c>
      <c r="C945" s="5">
        <v>144692</v>
      </c>
      <c r="D945" s="1" t="s">
        <v>13</v>
      </c>
      <c r="E945" s="1" t="s">
        <v>16</v>
      </c>
      <c r="F945" s="5">
        <v>64</v>
      </c>
      <c r="G945" s="5">
        <v>222739</v>
      </c>
      <c r="H945" s="5">
        <v>55</v>
      </c>
      <c r="I945" s="4">
        <v>68.559999590000004</v>
      </c>
      <c r="J945" s="5">
        <v>5</v>
      </c>
      <c r="K945" s="5">
        <v>2</v>
      </c>
      <c r="L945" s="4">
        <v>3.6363636363636362</v>
      </c>
      <c r="M945" s="4">
        <v>34.279999795000002</v>
      </c>
      <c r="N945" s="14">
        <v>2.4692577411230182E-2</v>
      </c>
      <c r="O945" s="4">
        <v>0.3078041994890881</v>
      </c>
    </row>
    <row r="946" spans="1:15" x14ac:dyDescent="0.35">
      <c r="A946" s="5">
        <v>1122022</v>
      </c>
      <c r="B946" s="5">
        <v>1178</v>
      </c>
      <c r="C946" s="5">
        <v>144694</v>
      </c>
      <c r="D946" s="1" t="s">
        <v>13</v>
      </c>
      <c r="E946" s="1" t="s">
        <v>16</v>
      </c>
      <c r="F946" s="5">
        <v>2</v>
      </c>
      <c r="G946" s="5">
        <v>20780</v>
      </c>
      <c r="H946" s="5">
        <v>5</v>
      </c>
      <c r="I946" s="4">
        <v>8.1899999379999997</v>
      </c>
      <c r="J946" s="5">
        <v>1</v>
      </c>
      <c r="K946" s="5">
        <v>0</v>
      </c>
      <c r="L946" s="1">
        <v>0</v>
      </c>
      <c r="M946" s="1">
        <v>0</v>
      </c>
      <c r="N946" s="14">
        <v>2.4061597690086624E-2</v>
      </c>
      <c r="O946" s="4">
        <v>0.39412896717998075</v>
      </c>
    </row>
    <row r="947" spans="1:15" x14ac:dyDescent="0.35">
      <c r="A947" s="5">
        <v>1122027</v>
      </c>
      <c r="B947" s="5">
        <v>1178</v>
      </c>
      <c r="C947" s="5">
        <v>144695</v>
      </c>
      <c r="D947" s="1" t="s">
        <v>13</v>
      </c>
      <c r="E947" s="1" t="s">
        <v>16</v>
      </c>
      <c r="F947" s="5">
        <v>7</v>
      </c>
      <c r="G947" s="5">
        <v>128616</v>
      </c>
      <c r="H947" s="5">
        <v>33</v>
      </c>
      <c r="I947" s="4">
        <v>48.549999479999997</v>
      </c>
      <c r="J947" s="5">
        <v>2</v>
      </c>
      <c r="K947" s="5">
        <v>0</v>
      </c>
      <c r="L947" s="1">
        <v>0</v>
      </c>
      <c r="M947" s="1">
        <v>0</v>
      </c>
      <c r="N947" s="14">
        <v>2.5657771972382906E-2</v>
      </c>
      <c r="O947" s="4">
        <v>0.3774802472476208</v>
      </c>
    </row>
    <row r="948" spans="1:15" x14ac:dyDescent="0.35">
      <c r="A948" s="5">
        <v>1122039</v>
      </c>
      <c r="B948" s="5">
        <v>1178</v>
      </c>
      <c r="C948" s="5">
        <v>144697</v>
      </c>
      <c r="D948" s="1" t="s">
        <v>14</v>
      </c>
      <c r="E948" s="1" t="s">
        <v>16</v>
      </c>
      <c r="F948" s="5">
        <v>10</v>
      </c>
      <c r="G948" s="5">
        <v>258954</v>
      </c>
      <c r="H948" s="5">
        <v>61</v>
      </c>
      <c r="I948" s="4">
        <v>82.279999020000005</v>
      </c>
      <c r="J948" s="5">
        <v>1</v>
      </c>
      <c r="K948" s="5">
        <v>0</v>
      </c>
      <c r="L948" s="1">
        <v>0</v>
      </c>
      <c r="M948" s="1">
        <v>0</v>
      </c>
      <c r="N948" s="14">
        <v>2.3556307297821235E-2</v>
      </c>
      <c r="O948" s="4">
        <v>0.31773982645566401</v>
      </c>
    </row>
    <row r="949" spans="1:15" x14ac:dyDescent="0.35">
      <c r="A949" s="5">
        <v>1122040</v>
      </c>
      <c r="B949" s="5">
        <v>1178</v>
      </c>
      <c r="C949" s="5">
        <v>144697</v>
      </c>
      <c r="D949" s="1" t="s">
        <v>14</v>
      </c>
      <c r="E949" s="1" t="s">
        <v>16</v>
      </c>
      <c r="F949" s="5">
        <v>10</v>
      </c>
      <c r="G949" s="5">
        <v>205289</v>
      </c>
      <c r="H949" s="5">
        <v>48</v>
      </c>
      <c r="I949" s="4">
        <v>71.530001040000002</v>
      </c>
      <c r="J949" s="5">
        <v>3</v>
      </c>
      <c r="K949" s="5">
        <v>0</v>
      </c>
      <c r="L949" s="1">
        <v>0</v>
      </c>
      <c r="M949" s="1">
        <v>0</v>
      </c>
      <c r="N949" s="14">
        <v>2.3381671692102351E-2</v>
      </c>
      <c r="O949" s="4">
        <v>0.34843562509437914</v>
      </c>
    </row>
    <row r="950" spans="1:15" x14ac:dyDescent="0.35">
      <c r="A950" s="5">
        <v>1122041</v>
      </c>
      <c r="B950" s="5">
        <v>1178</v>
      </c>
      <c r="C950" s="5">
        <v>144697</v>
      </c>
      <c r="D950" s="1" t="s">
        <v>14</v>
      </c>
      <c r="E950" s="1" t="s">
        <v>16</v>
      </c>
      <c r="F950" s="5">
        <v>10</v>
      </c>
      <c r="G950" s="5">
        <v>611601</v>
      </c>
      <c r="H950" s="5">
        <v>138</v>
      </c>
      <c r="I950" s="4">
        <v>191.419996</v>
      </c>
      <c r="J950" s="5">
        <v>8</v>
      </c>
      <c r="K950" s="5">
        <v>3</v>
      </c>
      <c r="L950" s="4">
        <v>2.1739130434782608</v>
      </c>
      <c r="M950" s="4">
        <v>63.806665333333335</v>
      </c>
      <c r="N950" s="14">
        <v>2.2563730275130353E-2</v>
      </c>
      <c r="O950" s="4">
        <v>0.31298182311670514</v>
      </c>
    </row>
    <row r="951" spans="1:15" x14ac:dyDescent="0.35">
      <c r="A951" s="5">
        <v>1122043</v>
      </c>
      <c r="B951" s="5">
        <v>1178</v>
      </c>
      <c r="C951" s="5">
        <v>144697</v>
      </c>
      <c r="D951" s="1" t="s">
        <v>14</v>
      </c>
      <c r="E951" s="1" t="s">
        <v>16</v>
      </c>
      <c r="F951" s="5">
        <v>10</v>
      </c>
      <c r="G951" s="5">
        <v>947657</v>
      </c>
      <c r="H951" s="5">
        <v>233</v>
      </c>
      <c r="I951" s="4">
        <v>321.87000039999998</v>
      </c>
      <c r="J951" s="5">
        <v>8</v>
      </c>
      <c r="K951" s="5">
        <v>4</v>
      </c>
      <c r="L951" s="4">
        <v>1.7167381974248928</v>
      </c>
      <c r="M951" s="4">
        <v>80.467500099999995</v>
      </c>
      <c r="N951" s="14">
        <v>2.4586954984767696E-2</v>
      </c>
      <c r="O951" s="4">
        <v>0.33964820647132876</v>
      </c>
    </row>
    <row r="952" spans="1:15" x14ac:dyDescent="0.35">
      <c r="A952" s="5">
        <v>1122044</v>
      </c>
      <c r="B952" s="5">
        <v>1178</v>
      </c>
      <c r="C952" s="5">
        <v>144697</v>
      </c>
      <c r="D952" s="1" t="s">
        <v>14</v>
      </c>
      <c r="E952" s="1" t="s">
        <v>16</v>
      </c>
      <c r="F952" s="5">
        <v>10</v>
      </c>
      <c r="G952" s="5">
        <v>233043</v>
      </c>
      <c r="H952" s="5">
        <v>49</v>
      </c>
      <c r="I952" s="4">
        <v>65.030000329999993</v>
      </c>
      <c r="J952" s="5">
        <v>2</v>
      </c>
      <c r="K952" s="5">
        <v>0</v>
      </c>
      <c r="L952" s="1">
        <v>0</v>
      </c>
      <c r="M952" s="1">
        <v>0</v>
      </c>
      <c r="N952" s="14">
        <v>2.1026162553691809E-2</v>
      </c>
      <c r="O952" s="4">
        <v>0.27904721587861464</v>
      </c>
    </row>
    <row r="953" spans="1:15" x14ac:dyDescent="0.35">
      <c r="A953" s="5">
        <v>1122047</v>
      </c>
      <c r="B953" s="5">
        <v>1178</v>
      </c>
      <c r="C953" s="5">
        <v>144698</v>
      </c>
      <c r="D953" s="1" t="s">
        <v>14</v>
      </c>
      <c r="E953" s="1" t="s">
        <v>16</v>
      </c>
      <c r="F953" s="5">
        <v>15</v>
      </c>
      <c r="G953" s="5">
        <v>582725</v>
      </c>
      <c r="H953" s="5">
        <v>142</v>
      </c>
      <c r="I953" s="4">
        <v>194.80999879999999</v>
      </c>
      <c r="J953" s="5">
        <v>9</v>
      </c>
      <c r="K953" s="5">
        <v>2</v>
      </c>
      <c r="L953" s="4">
        <v>1.4084507042253522</v>
      </c>
      <c r="M953" s="4">
        <v>97.404999399999994</v>
      </c>
      <c r="N953" s="14">
        <v>2.4368269767042771E-2</v>
      </c>
      <c r="O953" s="4">
        <v>0.33430863408983652</v>
      </c>
    </row>
    <row r="954" spans="1:15" x14ac:dyDescent="0.35">
      <c r="A954" s="5">
        <v>1122052</v>
      </c>
      <c r="B954" s="5">
        <v>1178</v>
      </c>
      <c r="C954" s="5">
        <v>144699</v>
      </c>
      <c r="D954" s="1" t="s">
        <v>14</v>
      </c>
      <c r="E954" s="1" t="s">
        <v>16</v>
      </c>
      <c r="F954" s="5">
        <v>16</v>
      </c>
      <c r="G954" s="5">
        <v>265038</v>
      </c>
      <c r="H954" s="5">
        <v>51</v>
      </c>
      <c r="I954" s="4">
        <v>78.459999319999994</v>
      </c>
      <c r="J954" s="5">
        <v>2</v>
      </c>
      <c r="K954" s="5">
        <v>1</v>
      </c>
      <c r="L954" s="4">
        <v>1.9607843137254901</v>
      </c>
      <c r="M954" s="4">
        <v>78.459999319999994</v>
      </c>
      <c r="N954" s="14">
        <v>1.9242523713580695E-2</v>
      </c>
      <c r="O954" s="4">
        <v>0.29603301911424024</v>
      </c>
    </row>
    <row r="955" spans="1:15" x14ac:dyDescent="0.35">
      <c r="A955" s="5">
        <v>1122054</v>
      </c>
      <c r="B955" s="5">
        <v>1178</v>
      </c>
      <c r="C955" s="5">
        <v>144699</v>
      </c>
      <c r="D955" s="1" t="s">
        <v>14</v>
      </c>
      <c r="E955" s="1" t="s">
        <v>16</v>
      </c>
      <c r="F955" s="5">
        <v>16</v>
      </c>
      <c r="G955" s="5">
        <v>222273</v>
      </c>
      <c r="H955" s="5">
        <v>39</v>
      </c>
      <c r="I955" s="4">
        <v>53.62999868</v>
      </c>
      <c r="J955" s="5">
        <v>6</v>
      </c>
      <c r="K955" s="5">
        <v>1</v>
      </c>
      <c r="L955" s="4">
        <v>2.5641025641025639</v>
      </c>
      <c r="M955" s="4">
        <v>53.62999868</v>
      </c>
      <c r="N955" s="14">
        <v>1.7545990741115652E-2</v>
      </c>
      <c r="O955" s="4">
        <v>0.24127986161162174</v>
      </c>
    </row>
    <row r="956" spans="1:15" x14ac:dyDescent="0.35">
      <c r="A956" s="5">
        <v>1122055</v>
      </c>
      <c r="B956" s="5">
        <v>1178</v>
      </c>
      <c r="C956" s="5">
        <v>144699</v>
      </c>
      <c r="D956" s="1" t="s">
        <v>14</v>
      </c>
      <c r="E956" s="1" t="s">
        <v>16</v>
      </c>
      <c r="F956" s="5">
        <v>16</v>
      </c>
      <c r="G956" s="5">
        <v>797234</v>
      </c>
      <c r="H956" s="5">
        <v>170</v>
      </c>
      <c r="I956" s="4">
        <v>243.7699978</v>
      </c>
      <c r="J956" s="5">
        <v>4</v>
      </c>
      <c r="K956" s="5">
        <v>1</v>
      </c>
      <c r="L956" s="4">
        <v>0.58823529411764708</v>
      </c>
      <c r="M956" s="4">
        <v>243.7699978</v>
      </c>
      <c r="N956" s="14">
        <v>2.1323726785360386E-2</v>
      </c>
      <c r="O956" s="4">
        <v>0.30576969597382953</v>
      </c>
    </row>
    <row r="957" spans="1:15" x14ac:dyDescent="0.35">
      <c r="A957" s="5">
        <v>1122056</v>
      </c>
      <c r="B957" s="5">
        <v>1178</v>
      </c>
      <c r="C957" s="5">
        <v>144699</v>
      </c>
      <c r="D957" s="1" t="s">
        <v>14</v>
      </c>
      <c r="E957" s="1" t="s">
        <v>16</v>
      </c>
      <c r="F957" s="5">
        <v>16</v>
      </c>
      <c r="G957" s="5">
        <v>925555</v>
      </c>
      <c r="H957" s="5">
        <v>182</v>
      </c>
      <c r="I957" s="4">
        <v>262.88999810000001</v>
      </c>
      <c r="J957" s="5">
        <v>4</v>
      </c>
      <c r="K957" s="5">
        <v>2</v>
      </c>
      <c r="L957" s="4">
        <v>1.098901098901099</v>
      </c>
      <c r="M957" s="4">
        <v>131.44499905000001</v>
      </c>
      <c r="N957" s="14">
        <v>1.9663877349266116E-2</v>
      </c>
      <c r="O957" s="4">
        <v>0.2840349823619342</v>
      </c>
    </row>
    <row r="958" spans="1:15" x14ac:dyDescent="0.35">
      <c r="A958" s="5">
        <v>1122058</v>
      </c>
      <c r="B958" s="5">
        <v>1178</v>
      </c>
      <c r="C958" s="5">
        <v>144700</v>
      </c>
      <c r="D958" s="1" t="s">
        <v>14</v>
      </c>
      <c r="E958" s="1" t="s">
        <v>16</v>
      </c>
      <c r="F958" s="5">
        <v>18</v>
      </c>
      <c r="G958" s="5">
        <v>22210</v>
      </c>
      <c r="H958" s="5">
        <v>3</v>
      </c>
      <c r="I958" s="4">
        <v>4.0500001909999996</v>
      </c>
      <c r="J958" s="5">
        <v>1</v>
      </c>
      <c r="K958" s="5">
        <v>1</v>
      </c>
      <c r="L958" s="4">
        <v>33.333333333333329</v>
      </c>
      <c r="M958" s="4">
        <v>4.0500001909999996</v>
      </c>
      <c r="N958" s="14">
        <v>1.3507429085997299E-2</v>
      </c>
      <c r="O958" s="4">
        <v>0.18235030126069335</v>
      </c>
    </row>
    <row r="959" spans="1:15" x14ac:dyDescent="0.35">
      <c r="A959" s="5">
        <v>1122075</v>
      </c>
      <c r="B959" s="5">
        <v>1178</v>
      </c>
      <c r="C959" s="5">
        <v>144703</v>
      </c>
      <c r="D959" s="1" t="s">
        <v>14</v>
      </c>
      <c r="E959" s="1" t="s">
        <v>16</v>
      </c>
      <c r="F959" s="5">
        <v>21</v>
      </c>
      <c r="G959" s="5">
        <v>46391</v>
      </c>
      <c r="H959" s="5">
        <v>11</v>
      </c>
      <c r="I959" s="4">
        <v>16.409999849999998</v>
      </c>
      <c r="J959" s="5">
        <v>3</v>
      </c>
      <c r="K959" s="5">
        <v>1</v>
      </c>
      <c r="L959" s="4">
        <v>9.0909090909090917</v>
      </c>
      <c r="M959" s="4">
        <v>16.409999849999998</v>
      </c>
      <c r="N959" s="14">
        <v>2.3711495764264619E-2</v>
      </c>
      <c r="O959" s="4">
        <v>0.35373240175896181</v>
      </c>
    </row>
    <row r="960" spans="1:15" x14ac:dyDescent="0.35">
      <c r="A960" s="5">
        <v>1122078</v>
      </c>
      <c r="B960" s="5">
        <v>1178</v>
      </c>
      <c r="C960" s="5">
        <v>144703</v>
      </c>
      <c r="D960" s="1" t="s">
        <v>14</v>
      </c>
      <c r="E960" s="1" t="s">
        <v>16</v>
      </c>
      <c r="F960" s="5">
        <v>21</v>
      </c>
      <c r="G960" s="5">
        <v>190477</v>
      </c>
      <c r="H960" s="5">
        <v>42</v>
      </c>
      <c r="I960" s="4">
        <v>66.389999869999997</v>
      </c>
      <c r="J960" s="5">
        <v>1</v>
      </c>
      <c r="K960" s="5">
        <v>0</v>
      </c>
      <c r="L960" s="1">
        <v>0</v>
      </c>
      <c r="M960" s="1">
        <v>0</v>
      </c>
      <c r="N960" s="14">
        <v>2.2049906287898276E-2</v>
      </c>
      <c r="O960" s="4">
        <v>0.34854601799692347</v>
      </c>
    </row>
    <row r="961" spans="1:15" x14ac:dyDescent="0.35">
      <c r="A961" s="5">
        <v>1122079</v>
      </c>
      <c r="B961" s="5">
        <v>1178</v>
      </c>
      <c r="C961" s="5">
        <v>144703</v>
      </c>
      <c r="D961" s="1" t="s">
        <v>14</v>
      </c>
      <c r="E961" s="1" t="s">
        <v>16</v>
      </c>
      <c r="F961" s="5">
        <v>21</v>
      </c>
      <c r="G961" s="5">
        <v>25382</v>
      </c>
      <c r="H961" s="5">
        <v>7</v>
      </c>
      <c r="I961" s="4">
        <v>9.6099998949999996</v>
      </c>
      <c r="J961" s="5">
        <v>1</v>
      </c>
      <c r="K961" s="5">
        <v>0</v>
      </c>
      <c r="L961" s="1">
        <v>0</v>
      </c>
      <c r="M961" s="1">
        <v>0</v>
      </c>
      <c r="N961" s="14">
        <v>2.7578599007170437E-2</v>
      </c>
      <c r="O961" s="4">
        <v>0.37861476223307855</v>
      </c>
    </row>
    <row r="962" spans="1:15" x14ac:dyDescent="0.35">
      <c r="A962" s="5">
        <v>1122085</v>
      </c>
      <c r="B962" s="5">
        <v>1178</v>
      </c>
      <c r="C962" s="5">
        <v>144704</v>
      </c>
      <c r="D962" s="1" t="s">
        <v>14</v>
      </c>
      <c r="E962" s="1" t="s">
        <v>16</v>
      </c>
      <c r="F962" s="5">
        <v>22</v>
      </c>
      <c r="G962" s="5">
        <v>65726</v>
      </c>
      <c r="H962" s="5">
        <v>17</v>
      </c>
      <c r="I962" s="4">
        <v>22.12000012</v>
      </c>
      <c r="J962" s="5">
        <v>2</v>
      </c>
      <c r="K962" s="5">
        <v>0</v>
      </c>
      <c r="L962" s="1">
        <v>0</v>
      </c>
      <c r="M962" s="1">
        <v>0</v>
      </c>
      <c r="N962" s="14">
        <v>2.5864954508109425E-2</v>
      </c>
      <c r="O962" s="4">
        <v>0.33654870401363235</v>
      </c>
    </row>
    <row r="963" spans="1:15" x14ac:dyDescent="0.35">
      <c r="A963" s="5">
        <v>1122089</v>
      </c>
      <c r="B963" s="5">
        <v>1178</v>
      </c>
      <c r="C963" s="5">
        <v>144705</v>
      </c>
      <c r="D963" s="1" t="s">
        <v>14</v>
      </c>
      <c r="E963" s="1" t="s">
        <v>16</v>
      </c>
      <c r="F963" s="5">
        <v>23</v>
      </c>
      <c r="G963" s="5">
        <v>195220</v>
      </c>
      <c r="H963" s="5">
        <v>51</v>
      </c>
      <c r="I963" s="4">
        <v>78.060000419999994</v>
      </c>
      <c r="J963" s="5">
        <v>1</v>
      </c>
      <c r="K963" s="5">
        <v>0</v>
      </c>
      <c r="L963" s="1">
        <v>0</v>
      </c>
      <c r="M963" s="1">
        <v>0</v>
      </c>
      <c r="N963" s="14">
        <v>2.6124372502817333E-2</v>
      </c>
      <c r="O963" s="4">
        <v>0.39985657422395243</v>
      </c>
    </row>
    <row r="964" spans="1:15" x14ac:dyDescent="0.35">
      <c r="A964" s="5">
        <v>1122092</v>
      </c>
      <c r="B964" s="5">
        <v>1178</v>
      </c>
      <c r="C964" s="5">
        <v>144705</v>
      </c>
      <c r="D964" s="1" t="s">
        <v>14</v>
      </c>
      <c r="E964" s="1" t="s">
        <v>16</v>
      </c>
      <c r="F964" s="5">
        <v>23</v>
      </c>
      <c r="G964" s="5">
        <v>107501</v>
      </c>
      <c r="H964" s="5">
        <v>27</v>
      </c>
      <c r="I964" s="4">
        <v>40.87999928</v>
      </c>
      <c r="J964" s="5">
        <v>2</v>
      </c>
      <c r="K964" s="5">
        <v>2</v>
      </c>
      <c r="L964" s="4">
        <v>7.4074074074074066</v>
      </c>
      <c r="M964" s="4">
        <v>20.43999964</v>
      </c>
      <c r="N964" s="14">
        <v>2.5116045432135518E-2</v>
      </c>
      <c r="O964" s="4">
        <v>0.38027552562301747</v>
      </c>
    </row>
    <row r="965" spans="1:15" x14ac:dyDescent="0.35">
      <c r="A965" s="5">
        <v>1122101</v>
      </c>
      <c r="B965" s="5">
        <v>1178</v>
      </c>
      <c r="C965" s="5">
        <v>144707</v>
      </c>
      <c r="D965" s="1" t="s">
        <v>14</v>
      </c>
      <c r="E965" s="1" t="s">
        <v>16</v>
      </c>
      <c r="F965" s="5">
        <v>25</v>
      </c>
      <c r="G965" s="5">
        <v>197772</v>
      </c>
      <c r="H965" s="5">
        <v>63</v>
      </c>
      <c r="I965" s="4">
        <v>88.210000160000007</v>
      </c>
      <c r="J965" s="5">
        <v>7</v>
      </c>
      <c r="K965" s="5">
        <v>2</v>
      </c>
      <c r="L965" s="4">
        <v>3.1746031746031744</v>
      </c>
      <c r="M965" s="4">
        <v>44.105000080000003</v>
      </c>
      <c r="N965" s="14">
        <v>3.1854863175778174E-2</v>
      </c>
      <c r="O965" s="4">
        <v>0.44601864854478901</v>
      </c>
    </row>
    <row r="966" spans="1:15" x14ac:dyDescent="0.35">
      <c r="A966" s="5">
        <v>1122102</v>
      </c>
      <c r="B966" s="5">
        <v>1178</v>
      </c>
      <c r="C966" s="5">
        <v>144707</v>
      </c>
      <c r="D966" s="1" t="s">
        <v>14</v>
      </c>
      <c r="E966" s="1" t="s">
        <v>16</v>
      </c>
      <c r="F966" s="5">
        <v>25</v>
      </c>
      <c r="G966" s="5">
        <v>138154</v>
      </c>
      <c r="H966" s="5">
        <v>35</v>
      </c>
      <c r="I966" s="4">
        <v>48.939998629999998</v>
      </c>
      <c r="J966" s="5">
        <v>1</v>
      </c>
      <c r="K966" s="5">
        <v>0</v>
      </c>
      <c r="L966" s="1">
        <v>0</v>
      </c>
      <c r="M966" s="1">
        <v>0</v>
      </c>
      <c r="N966" s="14">
        <v>2.5334047512196534E-2</v>
      </c>
      <c r="O966" s="4">
        <v>0.35424235729692949</v>
      </c>
    </row>
    <row r="967" spans="1:15" x14ac:dyDescent="0.35">
      <c r="A967" s="5">
        <v>1122103</v>
      </c>
      <c r="B967" s="5">
        <v>1178</v>
      </c>
      <c r="C967" s="5">
        <v>144707</v>
      </c>
      <c r="D967" s="1" t="s">
        <v>14</v>
      </c>
      <c r="E967" s="1" t="s">
        <v>16</v>
      </c>
      <c r="F967" s="5">
        <v>25</v>
      </c>
      <c r="G967" s="5">
        <v>270124</v>
      </c>
      <c r="H967" s="5">
        <v>69</v>
      </c>
      <c r="I967" s="4">
        <v>95.84999895</v>
      </c>
      <c r="J967" s="5">
        <v>2</v>
      </c>
      <c r="K967" s="5">
        <v>0</v>
      </c>
      <c r="L967" s="1">
        <v>0</v>
      </c>
      <c r="M967" s="1">
        <v>0</v>
      </c>
      <c r="N967" s="14">
        <v>2.5543824317720752E-2</v>
      </c>
      <c r="O967" s="4">
        <v>0.35483703391775628</v>
      </c>
    </row>
    <row r="968" spans="1:15" x14ac:dyDescent="0.35">
      <c r="A968" s="5">
        <v>1122105</v>
      </c>
      <c r="B968" s="5">
        <v>1178</v>
      </c>
      <c r="C968" s="5">
        <v>144708</v>
      </c>
      <c r="D968" s="1" t="s">
        <v>14</v>
      </c>
      <c r="E968" s="1" t="s">
        <v>16</v>
      </c>
      <c r="F968" s="5">
        <v>26</v>
      </c>
      <c r="G968" s="5">
        <v>303971</v>
      </c>
      <c r="H968" s="5">
        <v>77</v>
      </c>
      <c r="I968" s="4">
        <v>106.9299998</v>
      </c>
      <c r="J968" s="5">
        <v>11</v>
      </c>
      <c r="K968" s="5">
        <v>6</v>
      </c>
      <c r="L968" s="4">
        <v>7.7922077922077921</v>
      </c>
      <c r="M968" s="4">
        <v>17.821666633333333</v>
      </c>
      <c r="N968" s="14">
        <v>2.5331363847209108E-2</v>
      </c>
      <c r="O968" s="4">
        <v>0.35177697806698666</v>
      </c>
    </row>
    <row r="969" spans="1:15" x14ac:dyDescent="0.35">
      <c r="A969" s="5">
        <v>1122107</v>
      </c>
      <c r="B969" s="5">
        <v>1178</v>
      </c>
      <c r="C969" s="5">
        <v>144708</v>
      </c>
      <c r="D969" s="1" t="s">
        <v>14</v>
      </c>
      <c r="E969" s="1" t="s">
        <v>16</v>
      </c>
      <c r="F969" s="5">
        <v>26</v>
      </c>
      <c r="G969" s="5">
        <v>682046</v>
      </c>
      <c r="H969" s="5">
        <v>183</v>
      </c>
      <c r="I969" s="4">
        <v>254.419997</v>
      </c>
      <c r="J969" s="5">
        <v>4</v>
      </c>
      <c r="K969" s="5">
        <v>2</v>
      </c>
      <c r="L969" s="4">
        <v>1.0928961748633881</v>
      </c>
      <c r="M969" s="4">
        <v>127.2099985</v>
      </c>
      <c r="N969" s="14">
        <v>2.6831034856886486E-2</v>
      </c>
      <c r="O969" s="4">
        <v>0.37302468895059865</v>
      </c>
    </row>
    <row r="970" spans="1:15" x14ac:dyDescent="0.35">
      <c r="A970" s="5">
        <v>1122109</v>
      </c>
      <c r="B970" s="5">
        <v>1178</v>
      </c>
      <c r="C970" s="5">
        <v>144708</v>
      </c>
      <c r="D970" s="1" t="s">
        <v>14</v>
      </c>
      <c r="E970" s="1" t="s">
        <v>16</v>
      </c>
      <c r="F970" s="5">
        <v>26</v>
      </c>
      <c r="G970" s="5">
        <v>328365</v>
      </c>
      <c r="H970" s="5">
        <v>83</v>
      </c>
      <c r="I970" s="4">
        <v>117.3400005</v>
      </c>
      <c r="J970" s="5">
        <v>2</v>
      </c>
      <c r="K970" s="5">
        <v>1</v>
      </c>
      <c r="L970" s="4">
        <v>1.2048192771084338</v>
      </c>
      <c r="M970" s="4">
        <v>117.3400005</v>
      </c>
      <c r="N970" s="14">
        <v>2.5276749958125868E-2</v>
      </c>
      <c r="O970" s="4">
        <v>0.3573462473162487</v>
      </c>
    </row>
    <row r="971" spans="1:15" x14ac:dyDescent="0.35">
      <c r="A971" s="5">
        <v>1122112</v>
      </c>
      <c r="B971" s="5">
        <v>1178</v>
      </c>
      <c r="C971" s="5">
        <v>144709</v>
      </c>
      <c r="D971" s="1" t="s">
        <v>14</v>
      </c>
      <c r="E971" s="1" t="s">
        <v>16</v>
      </c>
      <c r="F971" s="5">
        <v>27</v>
      </c>
      <c r="G971" s="5">
        <v>1083259</v>
      </c>
      <c r="H971" s="5">
        <v>276</v>
      </c>
      <c r="I971" s="4">
        <v>390.25999919999998</v>
      </c>
      <c r="J971" s="5">
        <v>11</v>
      </c>
      <c r="K971" s="5">
        <v>0</v>
      </c>
      <c r="L971" s="1">
        <v>0</v>
      </c>
      <c r="M971" s="1">
        <v>0</v>
      </c>
      <c r="N971" s="14">
        <v>2.5478671305754211E-2</v>
      </c>
      <c r="O971" s="4">
        <v>0.36026471896379353</v>
      </c>
    </row>
    <row r="972" spans="1:15" x14ac:dyDescent="0.35">
      <c r="A972" s="5">
        <v>1122113</v>
      </c>
      <c r="B972" s="5">
        <v>1178</v>
      </c>
      <c r="C972" s="5">
        <v>144709</v>
      </c>
      <c r="D972" s="1" t="s">
        <v>14</v>
      </c>
      <c r="E972" s="1" t="s">
        <v>16</v>
      </c>
      <c r="F972" s="5">
        <v>27</v>
      </c>
      <c r="G972" s="5">
        <v>913929</v>
      </c>
      <c r="H972" s="5">
        <v>245</v>
      </c>
      <c r="I972" s="4">
        <v>340.40999929999998</v>
      </c>
      <c r="J972" s="5">
        <v>7</v>
      </c>
      <c r="K972" s="5">
        <v>2</v>
      </c>
      <c r="L972" s="4">
        <v>0.81632653061224492</v>
      </c>
      <c r="M972" s="4">
        <v>170.20499964999999</v>
      </c>
      <c r="N972" s="14">
        <v>2.6807334048925026E-2</v>
      </c>
      <c r="O972" s="4">
        <v>0.37246875774814014</v>
      </c>
    </row>
    <row r="973" spans="1:15" x14ac:dyDescent="0.35">
      <c r="A973" s="5">
        <v>1122118</v>
      </c>
      <c r="B973" s="5">
        <v>1178</v>
      </c>
      <c r="C973" s="5">
        <v>144710</v>
      </c>
      <c r="D973" s="1" t="s">
        <v>14</v>
      </c>
      <c r="E973" s="1" t="s">
        <v>16</v>
      </c>
      <c r="F973" s="5">
        <v>28</v>
      </c>
      <c r="G973" s="5">
        <v>101586</v>
      </c>
      <c r="H973" s="5">
        <v>24</v>
      </c>
      <c r="I973" s="4">
        <v>33.470000390000003</v>
      </c>
      <c r="J973" s="5">
        <v>2</v>
      </c>
      <c r="K973" s="5">
        <v>1</v>
      </c>
      <c r="L973" s="4">
        <v>4.1666666666666661</v>
      </c>
      <c r="M973" s="4">
        <v>33.470000390000003</v>
      </c>
      <c r="N973" s="14">
        <v>2.3625302699190835E-2</v>
      </c>
      <c r="O973" s="4">
        <v>0.3294745377315772</v>
      </c>
    </row>
    <row r="974" spans="1:15" x14ac:dyDescent="0.35">
      <c r="A974" s="5">
        <v>1122120</v>
      </c>
      <c r="B974" s="5">
        <v>1178</v>
      </c>
      <c r="C974" s="5">
        <v>144710</v>
      </c>
      <c r="D974" s="1" t="s">
        <v>14</v>
      </c>
      <c r="E974" s="1" t="s">
        <v>16</v>
      </c>
      <c r="F974" s="5">
        <v>28</v>
      </c>
      <c r="G974" s="5">
        <v>181053</v>
      </c>
      <c r="H974" s="5">
        <v>46</v>
      </c>
      <c r="I974" s="4">
        <v>66.279999849999996</v>
      </c>
      <c r="J974" s="5">
        <v>3</v>
      </c>
      <c r="K974" s="5">
        <v>1</v>
      </c>
      <c r="L974" s="4">
        <v>2.1739130434782608</v>
      </c>
      <c r="M974" s="4">
        <v>66.279999849999996</v>
      </c>
      <c r="N974" s="14">
        <v>2.5406925044047873E-2</v>
      </c>
      <c r="O974" s="4">
        <v>0.36608064958879438</v>
      </c>
    </row>
    <row r="975" spans="1:15" x14ac:dyDescent="0.35">
      <c r="A975" s="5">
        <v>1122121</v>
      </c>
      <c r="B975" s="5">
        <v>1178</v>
      </c>
      <c r="C975" s="5">
        <v>144710</v>
      </c>
      <c r="D975" s="1" t="s">
        <v>14</v>
      </c>
      <c r="E975" s="1" t="s">
        <v>16</v>
      </c>
      <c r="F975" s="5">
        <v>28</v>
      </c>
      <c r="G975" s="5">
        <v>133419</v>
      </c>
      <c r="H975" s="5">
        <v>35</v>
      </c>
      <c r="I975" s="4">
        <v>48.180000069999998</v>
      </c>
      <c r="J975" s="5">
        <v>2</v>
      </c>
      <c r="K975" s="5">
        <v>1</v>
      </c>
      <c r="L975" s="4">
        <v>2.8571428571428572</v>
      </c>
      <c r="M975" s="4">
        <v>48.180000069999998</v>
      </c>
      <c r="N975" s="14">
        <v>2.6233145204206301E-2</v>
      </c>
      <c r="O975" s="4">
        <v>0.36111798222142272</v>
      </c>
    </row>
    <row r="976" spans="1:15" x14ac:dyDescent="0.35">
      <c r="A976" s="5">
        <v>1122125</v>
      </c>
      <c r="B976" s="5">
        <v>1178</v>
      </c>
      <c r="C976" s="5">
        <v>144711</v>
      </c>
      <c r="D976" s="1" t="s">
        <v>14</v>
      </c>
      <c r="E976" s="1" t="s">
        <v>16</v>
      </c>
      <c r="F976" s="5">
        <v>29</v>
      </c>
      <c r="G976" s="5">
        <v>489573</v>
      </c>
      <c r="H976" s="5">
        <v>113</v>
      </c>
      <c r="I976" s="4">
        <v>156.11999929999999</v>
      </c>
      <c r="J976" s="5">
        <v>3</v>
      </c>
      <c r="K976" s="5">
        <v>2</v>
      </c>
      <c r="L976" s="4">
        <v>1.7699115044247788</v>
      </c>
      <c r="M976" s="4">
        <v>78.059999649999995</v>
      </c>
      <c r="N976" s="14">
        <v>2.3081338227394076E-2</v>
      </c>
      <c r="O976" s="4">
        <v>0.31889013344281647</v>
      </c>
    </row>
    <row r="977" spans="1:15" x14ac:dyDescent="0.35">
      <c r="A977" s="5">
        <v>1122127</v>
      </c>
      <c r="B977" s="5">
        <v>1178</v>
      </c>
      <c r="C977" s="5">
        <v>144711</v>
      </c>
      <c r="D977" s="1" t="s">
        <v>14</v>
      </c>
      <c r="E977" s="1" t="s">
        <v>16</v>
      </c>
      <c r="F977" s="5">
        <v>29</v>
      </c>
      <c r="G977" s="5">
        <v>822023</v>
      </c>
      <c r="H977" s="5">
        <v>194</v>
      </c>
      <c r="I977" s="4">
        <v>288.33000349999998</v>
      </c>
      <c r="J977" s="5">
        <v>6</v>
      </c>
      <c r="K977" s="5">
        <v>0</v>
      </c>
      <c r="L977" s="1">
        <v>0</v>
      </c>
      <c r="M977" s="1">
        <v>0</v>
      </c>
      <c r="N977" s="14">
        <v>2.3600312886622392E-2</v>
      </c>
      <c r="O977" s="4">
        <v>0.35075661325777985</v>
      </c>
    </row>
    <row r="978" spans="1:15" x14ac:dyDescent="0.35">
      <c r="A978" s="5">
        <v>1122131</v>
      </c>
      <c r="B978" s="5">
        <v>1178</v>
      </c>
      <c r="C978" s="5">
        <v>144712</v>
      </c>
      <c r="D978" s="1" t="s">
        <v>14</v>
      </c>
      <c r="E978" s="1" t="s">
        <v>16</v>
      </c>
      <c r="F978" s="5">
        <v>30</v>
      </c>
      <c r="G978" s="5">
        <v>93176</v>
      </c>
      <c r="H978" s="5">
        <v>29</v>
      </c>
      <c r="I978" s="4">
        <v>40.370000240000003</v>
      </c>
      <c r="J978" s="5">
        <v>1</v>
      </c>
      <c r="K978" s="5">
        <v>1</v>
      </c>
      <c r="L978" s="4">
        <v>3.4482758620689653</v>
      </c>
      <c r="M978" s="4">
        <v>40.370000240000003</v>
      </c>
      <c r="N978" s="14">
        <v>3.1123894565124068E-2</v>
      </c>
      <c r="O978" s="4">
        <v>0.43326607967717012</v>
      </c>
    </row>
    <row r="979" spans="1:15" x14ac:dyDescent="0.35">
      <c r="A979" s="5">
        <v>1122138</v>
      </c>
      <c r="B979" s="5">
        <v>1178</v>
      </c>
      <c r="C979" s="5">
        <v>144713</v>
      </c>
      <c r="D979" s="1" t="s">
        <v>14</v>
      </c>
      <c r="E979" s="1" t="s">
        <v>16</v>
      </c>
      <c r="F979" s="5">
        <v>31</v>
      </c>
      <c r="G979" s="5">
        <v>47229</v>
      </c>
      <c r="H979" s="5">
        <v>13</v>
      </c>
      <c r="I979" s="4">
        <v>19.279999849999999</v>
      </c>
      <c r="J979" s="5">
        <v>1</v>
      </c>
      <c r="K979" s="5">
        <v>0</v>
      </c>
      <c r="L979" s="1">
        <v>0</v>
      </c>
      <c r="M979" s="1">
        <v>0</v>
      </c>
      <c r="N979" s="14">
        <v>2.7525461051472612E-2</v>
      </c>
      <c r="O979" s="4">
        <v>0.40822375764890217</v>
      </c>
    </row>
    <row r="980" spans="1:15" x14ac:dyDescent="0.35">
      <c r="A980" s="5">
        <v>1122139</v>
      </c>
      <c r="B980" s="5">
        <v>1178</v>
      </c>
      <c r="C980" s="5">
        <v>144713</v>
      </c>
      <c r="D980" s="1" t="s">
        <v>14</v>
      </c>
      <c r="E980" s="1" t="s">
        <v>16</v>
      </c>
      <c r="F980" s="5">
        <v>31</v>
      </c>
      <c r="G980" s="5">
        <v>92263</v>
      </c>
      <c r="H980" s="5">
        <v>24</v>
      </c>
      <c r="I980" s="4">
        <v>34.030000149999999</v>
      </c>
      <c r="J980" s="5">
        <v>1</v>
      </c>
      <c r="K980" s="5">
        <v>0</v>
      </c>
      <c r="L980" s="1">
        <v>0</v>
      </c>
      <c r="M980" s="1">
        <v>0</v>
      </c>
      <c r="N980" s="14">
        <v>2.6012594431137074E-2</v>
      </c>
      <c r="O980" s="4">
        <v>0.36883691349728492</v>
      </c>
    </row>
    <row r="981" spans="1:15" x14ac:dyDescent="0.35">
      <c r="A981" s="5">
        <v>1122140</v>
      </c>
      <c r="B981" s="5">
        <v>1178</v>
      </c>
      <c r="C981" s="5">
        <v>144713</v>
      </c>
      <c r="D981" s="1" t="s">
        <v>14</v>
      </c>
      <c r="E981" s="1" t="s">
        <v>16</v>
      </c>
      <c r="F981" s="5">
        <v>31</v>
      </c>
      <c r="G981" s="5">
        <v>81551</v>
      </c>
      <c r="H981" s="5">
        <v>21</v>
      </c>
      <c r="I981" s="4">
        <v>29.670000080000001</v>
      </c>
      <c r="J981" s="5">
        <v>1</v>
      </c>
      <c r="K981" s="5">
        <v>0</v>
      </c>
      <c r="L981" s="1">
        <v>0</v>
      </c>
      <c r="M981" s="1">
        <v>0</v>
      </c>
      <c r="N981" s="14">
        <v>2.5750757194884184E-2</v>
      </c>
      <c r="O981" s="4">
        <v>0.36382141334870205</v>
      </c>
    </row>
    <row r="982" spans="1:15" x14ac:dyDescent="0.35">
      <c r="A982" s="5">
        <v>1122145</v>
      </c>
      <c r="B982" s="5">
        <v>1178</v>
      </c>
      <c r="C982" s="5">
        <v>144714</v>
      </c>
      <c r="D982" s="1" t="s">
        <v>14</v>
      </c>
      <c r="E982" s="1" t="s">
        <v>16</v>
      </c>
      <c r="F982" s="5">
        <v>32</v>
      </c>
      <c r="G982" s="5">
        <v>141037</v>
      </c>
      <c r="H982" s="5">
        <v>32</v>
      </c>
      <c r="I982" s="4">
        <v>47.789999129999998</v>
      </c>
      <c r="J982" s="5">
        <v>3</v>
      </c>
      <c r="K982" s="5">
        <v>0</v>
      </c>
      <c r="L982" s="1">
        <v>0</v>
      </c>
      <c r="M982" s="1">
        <v>0</v>
      </c>
      <c r="N982" s="14">
        <v>2.2689081588519323E-2</v>
      </c>
      <c r="O982" s="4">
        <v>0.33884724667994925</v>
      </c>
    </row>
    <row r="983" spans="1:15" x14ac:dyDescent="0.35">
      <c r="A983" s="5">
        <v>1122146</v>
      </c>
      <c r="B983" s="5">
        <v>1178</v>
      </c>
      <c r="C983" s="5">
        <v>144714</v>
      </c>
      <c r="D983" s="1" t="s">
        <v>14</v>
      </c>
      <c r="E983" s="1" t="s">
        <v>16</v>
      </c>
      <c r="F983" s="5">
        <v>32</v>
      </c>
      <c r="G983" s="5">
        <v>319501</v>
      </c>
      <c r="H983" s="5">
        <v>79</v>
      </c>
      <c r="I983" s="4">
        <v>111.6500003</v>
      </c>
      <c r="J983" s="5">
        <v>0</v>
      </c>
      <c r="K983" s="5">
        <v>0</v>
      </c>
      <c r="L983" s="1">
        <v>0</v>
      </c>
      <c r="M983" s="1">
        <v>0</v>
      </c>
      <c r="N983" s="14">
        <v>2.4726057195439136E-2</v>
      </c>
      <c r="O983" s="4">
        <v>0.34945117636564521</v>
      </c>
    </row>
    <row r="984" spans="1:15" x14ac:dyDescent="0.35">
      <c r="A984" s="5">
        <v>1122149</v>
      </c>
      <c r="B984" s="5">
        <v>1178</v>
      </c>
      <c r="C984" s="5">
        <v>144715</v>
      </c>
      <c r="D984" s="1" t="s">
        <v>14</v>
      </c>
      <c r="E984" s="1" t="s">
        <v>16</v>
      </c>
      <c r="F984" s="5">
        <v>36</v>
      </c>
      <c r="G984" s="5">
        <v>72741</v>
      </c>
      <c r="H984" s="5">
        <v>19</v>
      </c>
      <c r="I984" s="4">
        <v>24.330000160000001</v>
      </c>
      <c r="J984" s="5">
        <v>2</v>
      </c>
      <c r="K984" s="5">
        <v>0</v>
      </c>
      <c r="L984" s="1">
        <v>0</v>
      </c>
      <c r="M984" s="1">
        <v>0</v>
      </c>
      <c r="N984" s="14">
        <v>2.6120069836818301E-2</v>
      </c>
      <c r="O984" s="4">
        <v>0.33447437016263182</v>
      </c>
    </row>
    <row r="985" spans="1:15" x14ac:dyDescent="0.35">
      <c r="A985" s="5">
        <v>1122154</v>
      </c>
      <c r="B985" s="5">
        <v>1178</v>
      </c>
      <c r="C985" s="5">
        <v>144716</v>
      </c>
      <c r="D985" s="1" t="s">
        <v>14</v>
      </c>
      <c r="E985" s="1" t="s">
        <v>16</v>
      </c>
      <c r="F985" s="5">
        <v>63</v>
      </c>
      <c r="G985" s="5">
        <v>597419</v>
      </c>
      <c r="H985" s="5">
        <v>135</v>
      </c>
      <c r="I985" s="4">
        <v>188.51000020000001</v>
      </c>
      <c r="J985" s="5">
        <v>2</v>
      </c>
      <c r="K985" s="5">
        <v>1</v>
      </c>
      <c r="L985" s="4">
        <v>0.74074074074074081</v>
      </c>
      <c r="M985" s="4">
        <v>188.51000020000001</v>
      </c>
      <c r="N985" s="14">
        <v>2.2597205646288452E-2</v>
      </c>
      <c r="O985" s="4">
        <v>0.3155406845112057</v>
      </c>
    </row>
    <row r="986" spans="1:15" x14ac:dyDescent="0.35">
      <c r="A986" s="5">
        <v>1122157</v>
      </c>
      <c r="B986" s="5">
        <v>1178</v>
      </c>
      <c r="C986" s="5">
        <v>144716</v>
      </c>
      <c r="D986" s="1" t="s">
        <v>14</v>
      </c>
      <c r="E986" s="1" t="s">
        <v>16</v>
      </c>
      <c r="F986" s="5">
        <v>63</v>
      </c>
      <c r="G986" s="5">
        <v>98768</v>
      </c>
      <c r="H986" s="5">
        <v>21</v>
      </c>
      <c r="I986" s="4">
        <v>33.14000034</v>
      </c>
      <c r="J986" s="5">
        <v>1</v>
      </c>
      <c r="K986" s="5">
        <v>1</v>
      </c>
      <c r="L986" s="4">
        <v>4.7619047619047619</v>
      </c>
      <c r="M986" s="4">
        <v>33.14000034</v>
      </c>
      <c r="N986" s="14">
        <v>2.1261947189373076E-2</v>
      </c>
      <c r="O986" s="4">
        <v>0.3355337795642313</v>
      </c>
    </row>
    <row r="987" spans="1:15" x14ac:dyDescent="0.35">
      <c r="A987" s="5">
        <v>1122160</v>
      </c>
      <c r="B987" s="5">
        <v>1178</v>
      </c>
      <c r="C987" s="5">
        <v>144717</v>
      </c>
      <c r="D987" s="1" t="s">
        <v>14</v>
      </c>
      <c r="E987" s="1" t="s">
        <v>16</v>
      </c>
      <c r="F987" s="5">
        <v>64</v>
      </c>
      <c r="G987" s="5">
        <v>173165</v>
      </c>
      <c r="H987" s="5">
        <v>41</v>
      </c>
      <c r="I987" s="4">
        <v>59.850000260000002</v>
      </c>
      <c r="J987" s="5">
        <v>1</v>
      </c>
      <c r="K987" s="5">
        <v>0</v>
      </c>
      <c r="L987" s="1">
        <v>0</v>
      </c>
      <c r="M987" s="1">
        <v>0</v>
      </c>
      <c r="N987" s="14">
        <v>2.3676840008084777E-2</v>
      </c>
      <c r="O987" s="4">
        <v>0.34562411722923225</v>
      </c>
    </row>
    <row r="988" spans="1:15" x14ac:dyDescent="0.35">
      <c r="A988" s="5">
        <v>1122165</v>
      </c>
      <c r="B988" s="5">
        <v>1178</v>
      </c>
      <c r="C988" s="5">
        <v>144718</v>
      </c>
      <c r="D988" s="1" t="s">
        <v>14</v>
      </c>
      <c r="E988" s="1" t="s">
        <v>16</v>
      </c>
      <c r="F988" s="5">
        <v>65</v>
      </c>
      <c r="G988" s="5">
        <v>55823</v>
      </c>
      <c r="H988" s="5">
        <v>13</v>
      </c>
      <c r="I988" s="4">
        <v>21.10999966</v>
      </c>
      <c r="J988" s="5">
        <v>1</v>
      </c>
      <c r="K988" s="5">
        <v>1</v>
      </c>
      <c r="L988" s="4">
        <v>7.6923076923076925</v>
      </c>
      <c r="M988" s="4">
        <v>21.10999966</v>
      </c>
      <c r="N988" s="14">
        <v>2.3287892087490821E-2</v>
      </c>
      <c r="O988" s="4">
        <v>0.37815953388388301</v>
      </c>
    </row>
    <row r="989" spans="1:15" x14ac:dyDescent="0.35">
      <c r="A989" s="5">
        <v>1122166</v>
      </c>
      <c r="B989" s="5">
        <v>1178</v>
      </c>
      <c r="C989" s="5">
        <v>144718</v>
      </c>
      <c r="D989" s="1" t="s">
        <v>14</v>
      </c>
      <c r="E989" s="1" t="s">
        <v>16</v>
      </c>
      <c r="F989" s="5">
        <v>65</v>
      </c>
      <c r="G989" s="5">
        <v>118451</v>
      </c>
      <c r="H989" s="5">
        <v>28</v>
      </c>
      <c r="I989" s="4">
        <v>38.350000620000003</v>
      </c>
      <c r="J989" s="5">
        <v>4</v>
      </c>
      <c r="K989" s="5">
        <v>1</v>
      </c>
      <c r="L989" s="4">
        <v>3.5714285714285712</v>
      </c>
      <c r="M989" s="4">
        <v>38.350000620000003</v>
      </c>
      <c r="N989" s="14">
        <v>2.3638466538906382E-2</v>
      </c>
      <c r="O989" s="4">
        <v>0.32376257372246753</v>
      </c>
    </row>
    <row r="990" spans="1:15" x14ac:dyDescent="0.35">
      <c r="A990" s="5">
        <v>1122176</v>
      </c>
      <c r="B990" s="5">
        <v>1178</v>
      </c>
      <c r="C990" s="5">
        <v>144719</v>
      </c>
      <c r="D990" s="1" t="s">
        <v>14</v>
      </c>
      <c r="E990" s="1" t="s">
        <v>16</v>
      </c>
      <c r="F990" s="5">
        <v>2</v>
      </c>
      <c r="G990" s="5">
        <v>74424</v>
      </c>
      <c r="H990" s="5">
        <v>22</v>
      </c>
      <c r="I990" s="4">
        <v>30.840000270000001</v>
      </c>
      <c r="J990" s="5">
        <v>1</v>
      </c>
      <c r="K990" s="5">
        <v>1</v>
      </c>
      <c r="L990" s="4">
        <v>4.5454545454545459</v>
      </c>
      <c r="M990" s="4">
        <v>30.840000270000001</v>
      </c>
      <c r="N990" s="14">
        <v>2.9560356874126625E-2</v>
      </c>
      <c r="O990" s="4">
        <v>0.41438246089970976</v>
      </c>
    </row>
    <row r="991" spans="1:15" x14ac:dyDescent="0.35">
      <c r="A991" s="5">
        <v>1122177</v>
      </c>
      <c r="B991" s="5">
        <v>1178</v>
      </c>
      <c r="C991" s="5">
        <v>144720</v>
      </c>
      <c r="D991" s="1" t="s">
        <v>14</v>
      </c>
      <c r="E991" s="1" t="s">
        <v>16</v>
      </c>
      <c r="F991" s="5">
        <v>7</v>
      </c>
      <c r="G991" s="5">
        <v>47929</v>
      </c>
      <c r="H991" s="5">
        <v>12</v>
      </c>
      <c r="I991" s="4">
        <v>14.58999991</v>
      </c>
      <c r="J991" s="5">
        <v>1</v>
      </c>
      <c r="K991" s="5">
        <v>1</v>
      </c>
      <c r="L991" s="4">
        <v>8.3333333333333321</v>
      </c>
      <c r="M991" s="4">
        <v>14.58999991</v>
      </c>
      <c r="N991" s="14">
        <v>2.503703394604519E-2</v>
      </c>
      <c r="O991" s="4">
        <v>0.30440860251622193</v>
      </c>
    </row>
    <row r="992" spans="1:15" x14ac:dyDescent="0.35">
      <c r="A992" s="5">
        <v>1122182</v>
      </c>
      <c r="B992" s="5">
        <v>1178</v>
      </c>
      <c r="C992" s="5">
        <v>144720</v>
      </c>
      <c r="D992" s="1" t="s">
        <v>14</v>
      </c>
      <c r="E992" s="1" t="s">
        <v>16</v>
      </c>
      <c r="F992" s="5">
        <v>7</v>
      </c>
      <c r="G992" s="5">
        <v>40801</v>
      </c>
      <c r="H992" s="5">
        <v>12</v>
      </c>
      <c r="I992" s="4">
        <v>15.91999972</v>
      </c>
      <c r="J992" s="5">
        <v>0</v>
      </c>
      <c r="K992" s="5">
        <v>0</v>
      </c>
      <c r="L992" s="1">
        <v>0</v>
      </c>
      <c r="M992" s="1">
        <v>0</v>
      </c>
      <c r="N992" s="14">
        <v>2.9411043846964535E-2</v>
      </c>
      <c r="O992" s="4">
        <v>0.39018650817381928</v>
      </c>
    </row>
    <row r="993" spans="1:15" x14ac:dyDescent="0.35">
      <c r="A993" s="5">
        <v>1122183</v>
      </c>
      <c r="B993" s="5">
        <v>1178</v>
      </c>
      <c r="C993" s="5">
        <v>144721</v>
      </c>
      <c r="D993" s="1" t="s">
        <v>14</v>
      </c>
      <c r="E993" s="1" t="s">
        <v>16</v>
      </c>
      <c r="F993" s="5">
        <v>66</v>
      </c>
      <c r="G993" s="5">
        <v>66017</v>
      </c>
      <c r="H993" s="5">
        <v>17</v>
      </c>
      <c r="I993" s="4">
        <v>24.220000150000001</v>
      </c>
      <c r="J993" s="5">
        <v>1</v>
      </c>
      <c r="K993" s="5">
        <v>0</v>
      </c>
      <c r="L993" s="1">
        <v>0</v>
      </c>
      <c r="M993" s="1">
        <v>0</v>
      </c>
      <c r="N993" s="14">
        <v>2.575094293893997E-2</v>
      </c>
      <c r="O993" s="4">
        <v>0.36687520108456917</v>
      </c>
    </row>
    <row r="994" spans="1:15" x14ac:dyDescent="0.35">
      <c r="A994" s="5">
        <v>1122189</v>
      </c>
      <c r="B994" s="5">
        <v>1178</v>
      </c>
      <c r="C994" s="5">
        <v>144722</v>
      </c>
      <c r="D994" s="1" t="s">
        <v>15</v>
      </c>
      <c r="E994" s="1" t="s">
        <v>16</v>
      </c>
      <c r="F994" s="5">
        <v>10</v>
      </c>
      <c r="G994" s="5">
        <v>725043</v>
      </c>
      <c r="H994" s="5">
        <v>179</v>
      </c>
      <c r="I994" s="4">
        <v>238.40000069999999</v>
      </c>
      <c r="J994" s="5">
        <v>5</v>
      </c>
      <c r="K994" s="5">
        <v>3</v>
      </c>
      <c r="L994" s="4">
        <v>1.6759776536312849</v>
      </c>
      <c r="M994" s="4">
        <v>79.466666899999993</v>
      </c>
      <c r="N994" s="14">
        <v>2.4688190907297913E-2</v>
      </c>
      <c r="O994" s="4">
        <v>0.32880808545148354</v>
      </c>
    </row>
    <row r="995" spans="1:15" x14ac:dyDescent="0.35">
      <c r="A995" s="5">
        <v>1122191</v>
      </c>
      <c r="B995" s="5">
        <v>1178</v>
      </c>
      <c r="C995" s="5">
        <v>144722</v>
      </c>
      <c r="D995" s="1" t="s">
        <v>15</v>
      </c>
      <c r="E995" s="1" t="s">
        <v>16</v>
      </c>
      <c r="F995" s="5">
        <v>10</v>
      </c>
      <c r="G995" s="5">
        <v>382776</v>
      </c>
      <c r="H995" s="5">
        <v>97</v>
      </c>
      <c r="I995" s="4">
        <v>132.73000070000001</v>
      </c>
      <c r="J995" s="5">
        <v>5</v>
      </c>
      <c r="K995" s="5">
        <v>1</v>
      </c>
      <c r="L995" s="4">
        <v>1.0309278350515463</v>
      </c>
      <c r="M995" s="4">
        <v>132.73000070000001</v>
      </c>
      <c r="N995" s="14">
        <v>2.5341191715259056E-2</v>
      </c>
      <c r="O995" s="4">
        <v>0.34675632928919264</v>
      </c>
    </row>
    <row r="996" spans="1:15" x14ac:dyDescent="0.35">
      <c r="A996" s="5">
        <v>1122192</v>
      </c>
      <c r="B996" s="5">
        <v>1178</v>
      </c>
      <c r="C996" s="5">
        <v>144722</v>
      </c>
      <c r="D996" s="1" t="s">
        <v>15</v>
      </c>
      <c r="E996" s="1" t="s">
        <v>16</v>
      </c>
      <c r="F996" s="5">
        <v>10</v>
      </c>
      <c r="G996" s="5">
        <v>548250</v>
      </c>
      <c r="H996" s="5">
        <v>137</v>
      </c>
      <c r="I996" s="4">
        <v>201.6000042</v>
      </c>
      <c r="J996" s="5">
        <v>5</v>
      </c>
      <c r="K996" s="5">
        <v>1</v>
      </c>
      <c r="L996" s="4">
        <v>0.72992700729927007</v>
      </c>
      <c r="M996" s="4">
        <v>201.6000042</v>
      </c>
      <c r="N996" s="14">
        <v>2.498860009119927E-2</v>
      </c>
      <c r="O996" s="4">
        <v>0.36771546593707249</v>
      </c>
    </row>
    <row r="997" spans="1:15" x14ac:dyDescent="0.35">
      <c r="A997" s="5">
        <v>1122193</v>
      </c>
      <c r="B997" s="5">
        <v>1178</v>
      </c>
      <c r="C997" s="5">
        <v>144722</v>
      </c>
      <c r="D997" s="1" t="s">
        <v>15</v>
      </c>
      <c r="E997" s="1" t="s">
        <v>16</v>
      </c>
      <c r="F997" s="5">
        <v>10</v>
      </c>
      <c r="G997" s="5">
        <v>1358324</v>
      </c>
      <c r="H997" s="5">
        <v>346</v>
      </c>
      <c r="I997" s="4">
        <v>465.07999810000001</v>
      </c>
      <c r="J997" s="5">
        <v>8</v>
      </c>
      <c r="K997" s="5">
        <v>2</v>
      </c>
      <c r="L997" s="4">
        <v>0.57803468208092479</v>
      </c>
      <c r="M997" s="4">
        <v>232.53999905000001</v>
      </c>
      <c r="N997" s="14">
        <v>2.5472567664268614E-2</v>
      </c>
      <c r="O997" s="4">
        <v>0.34239253528613206</v>
      </c>
    </row>
    <row r="998" spans="1:15" x14ac:dyDescent="0.35">
      <c r="A998" s="5">
        <v>1122197</v>
      </c>
      <c r="B998" s="5">
        <v>1178</v>
      </c>
      <c r="C998" s="5">
        <v>144723</v>
      </c>
      <c r="D998" s="1" t="s">
        <v>15</v>
      </c>
      <c r="E998" s="1" t="s">
        <v>16</v>
      </c>
      <c r="F998" s="5">
        <v>15</v>
      </c>
      <c r="G998" s="5">
        <v>662249</v>
      </c>
      <c r="H998" s="5">
        <v>163</v>
      </c>
      <c r="I998" s="4">
        <v>234.93999919999999</v>
      </c>
      <c r="J998" s="5">
        <v>2</v>
      </c>
      <c r="K998" s="5">
        <v>0</v>
      </c>
      <c r="L998" s="1">
        <v>0</v>
      </c>
      <c r="M998" s="1">
        <v>0</v>
      </c>
      <c r="N998" s="14">
        <v>2.4613098698525779E-2</v>
      </c>
      <c r="O998" s="4">
        <v>0.35476082138289372</v>
      </c>
    </row>
    <row r="999" spans="1:15" x14ac:dyDescent="0.35">
      <c r="A999" s="5">
        <v>1122200</v>
      </c>
      <c r="B999" s="5">
        <v>1178</v>
      </c>
      <c r="C999" s="5">
        <v>144723</v>
      </c>
      <c r="D999" s="1" t="s">
        <v>15</v>
      </c>
      <c r="E999" s="1" t="s">
        <v>16</v>
      </c>
      <c r="F999" s="5">
        <v>15</v>
      </c>
      <c r="G999" s="5">
        <v>559554</v>
      </c>
      <c r="H999" s="5">
        <v>139</v>
      </c>
      <c r="I999" s="4">
        <v>195.07999939999999</v>
      </c>
      <c r="J999" s="5">
        <v>2</v>
      </c>
      <c r="K999" s="5">
        <v>0</v>
      </c>
      <c r="L999" s="1">
        <v>0</v>
      </c>
      <c r="M999" s="1">
        <v>0</v>
      </c>
      <c r="N999" s="14">
        <v>2.4841212823069801E-2</v>
      </c>
      <c r="O999" s="4">
        <v>0.34863480450501649</v>
      </c>
    </row>
    <row r="1000" spans="1:15" x14ac:dyDescent="0.35">
      <c r="A1000" s="5">
        <v>1122201</v>
      </c>
      <c r="B1000" s="5">
        <v>1178</v>
      </c>
      <c r="C1000" s="5">
        <v>144724</v>
      </c>
      <c r="D1000" s="1" t="s">
        <v>15</v>
      </c>
      <c r="E1000" s="1" t="s">
        <v>16</v>
      </c>
      <c r="F1000" s="5">
        <v>16</v>
      </c>
      <c r="G1000" s="5">
        <v>320757</v>
      </c>
      <c r="H1000" s="5">
        <v>68</v>
      </c>
      <c r="I1000" s="4">
        <v>104.68999890000001</v>
      </c>
      <c r="J1000" s="5">
        <v>2</v>
      </c>
      <c r="K1000" s="5">
        <v>0</v>
      </c>
      <c r="L1000" s="1">
        <v>0</v>
      </c>
      <c r="M1000" s="1">
        <v>0</v>
      </c>
      <c r="N1000" s="14">
        <v>2.1199849106956357E-2</v>
      </c>
      <c r="O1000" s="4">
        <v>0.32638414407168048</v>
      </c>
    </row>
    <row r="1001" spans="1:15" x14ac:dyDescent="0.35">
      <c r="A1001" s="5">
        <v>1122202</v>
      </c>
      <c r="B1001" s="5">
        <v>1178</v>
      </c>
      <c r="C1001" s="5">
        <v>144724</v>
      </c>
      <c r="D1001" s="1" t="s">
        <v>15</v>
      </c>
      <c r="E1001" s="1" t="s">
        <v>16</v>
      </c>
      <c r="F1001" s="5">
        <v>16</v>
      </c>
      <c r="G1001" s="5">
        <v>906151</v>
      </c>
      <c r="H1001" s="5">
        <v>202</v>
      </c>
      <c r="I1001" s="4">
        <v>295.54999570000001</v>
      </c>
      <c r="J1001" s="5">
        <v>1</v>
      </c>
      <c r="K1001" s="5">
        <v>0</v>
      </c>
      <c r="L1001" s="1">
        <v>0</v>
      </c>
      <c r="M1001" s="1">
        <v>0</v>
      </c>
      <c r="N1001" s="14">
        <v>2.2292090391115828E-2</v>
      </c>
      <c r="O1001" s="4">
        <v>0.32615976332862845</v>
      </c>
    </row>
    <row r="1002" spans="1:15" x14ac:dyDescent="0.35">
      <c r="A1002" s="5">
        <v>1122203</v>
      </c>
      <c r="B1002" s="5">
        <v>1178</v>
      </c>
      <c r="C1002" s="5">
        <v>144724</v>
      </c>
      <c r="D1002" s="1" t="s">
        <v>15</v>
      </c>
      <c r="E1002" s="1" t="s">
        <v>16</v>
      </c>
      <c r="F1002" s="5">
        <v>16</v>
      </c>
      <c r="G1002" s="5">
        <v>699314</v>
      </c>
      <c r="H1002" s="5">
        <v>164</v>
      </c>
      <c r="I1002" s="4">
        <v>226.0300014</v>
      </c>
      <c r="J1002" s="5">
        <v>3</v>
      </c>
      <c r="K1002" s="5">
        <v>0</v>
      </c>
      <c r="L1002" s="1">
        <v>0</v>
      </c>
      <c r="M1002" s="1">
        <v>0</v>
      </c>
      <c r="N1002" s="14">
        <v>2.3451553951443844E-2</v>
      </c>
      <c r="O1002" s="4">
        <v>0.32321675441933095</v>
      </c>
    </row>
    <row r="1003" spans="1:15" x14ac:dyDescent="0.35">
      <c r="A1003" s="5">
        <v>1122204</v>
      </c>
      <c r="B1003" s="5">
        <v>1178</v>
      </c>
      <c r="C1003" s="5">
        <v>144724</v>
      </c>
      <c r="D1003" s="1" t="s">
        <v>15</v>
      </c>
      <c r="E1003" s="1" t="s">
        <v>16</v>
      </c>
      <c r="F1003" s="5">
        <v>16</v>
      </c>
      <c r="G1003" s="5">
        <v>850337</v>
      </c>
      <c r="H1003" s="5">
        <v>198</v>
      </c>
      <c r="I1003" s="4">
        <v>287.69000299999999</v>
      </c>
      <c r="J1003" s="5">
        <v>3</v>
      </c>
      <c r="K1003" s="5">
        <v>1</v>
      </c>
      <c r="L1003" s="4">
        <v>0.50505050505050508</v>
      </c>
      <c r="M1003" s="4">
        <v>287.69000299999999</v>
      </c>
      <c r="N1003" s="14">
        <v>2.3284885874659104E-2</v>
      </c>
      <c r="O1003" s="4">
        <v>0.33832469126946141</v>
      </c>
    </row>
    <row r="1004" spans="1:15" x14ac:dyDescent="0.35">
      <c r="A1004" s="5">
        <v>1122205</v>
      </c>
      <c r="B1004" s="5">
        <v>1178</v>
      </c>
      <c r="C1004" s="5">
        <v>144724</v>
      </c>
      <c r="D1004" s="1" t="s">
        <v>15</v>
      </c>
      <c r="E1004" s="1" t="s">
        <v>16</v>
      </c>
      <c r="F1004" s="5">
        <v>16</v>
      </c>
      <c r="G1004" s="5">
        <v>1015460</v>
      </c>
      <c r="H1004" s="5">
        <v>247</v>
      </c>
      <c r="I1004" s="4">
        <v>315.90000509999999</v>
      </c>
      <c r="J1004" s="5">
        <v>9</v>
      </c>
      <c r="K1004" s="5">
        <v>2</v>
      </c>
      <c r="L1004" s="4">
        <v>0.80971659919028338</v>
      </c>
      <c r="M1004" s="4">
        <v>157.95000254999999</v>
      </c>
      <c r="N1004" s="14">
        <v>2.4323951706615721E-2</v>
      </c>
      <c r="O1004" s="4">
        <v>0.31109054527012392</v>
      </c>
    </row>
    <row r="1005" spans="1:15" x14ac:dyDescent="0.35">
      <c r="A1005" s="5">
        <v>1122209</v>
      </c>
      <c r="B1005" s="5">
        <v>1178</v>
      </c>
      <c r="C1005" s="5">
        <v>144725</v>
      </c>
      <c r="D1005" s="1" t="s">
        <v>15</v>
      </c>
      <c r="E1005" s="1" t="s">
        <v>16</v>
      </c>
      <c r="F1005" s="5">
        <v>18</v>
      </c>
      <c r="G1005" s="5">
        <v>890295</v>
      </c>
      <c r="H1005" s="5">
        <v>227</v>
      </c>
      <c r="I1005" s="4">
        <v>332.98999889999999</v>
      </c>
      <c r="J1005" s="5">
        <v>1</v>
      </c>
      <c r="K1005" s="5">
        <v>0</v>
      </c>
      <c r="L1005" s="1">
        <v>0</v>
      </c>
      <c r="M1005" s="1">
        <v>0</v>
      </c>
      <c r="N1005" s="14">
        <v>2.5497166669474727E-2</v>
      </c>
      <c r="O1005" s="4">
        <v>0.37402209256482405</v>
      </c>
    </row>
    <row r="1006" spans="1:15" x14ac:dyDescent="0.35">
      <c r="A1006" s="5">
        <v>1122210</v>
      </c>
      <c r="B1006" s="5">
        <v>1178</v>
      </c>
      <c r="C1006" s="5">
        <v>144725</v>
      </c>
      <c r="D1006" s="1" t="s">
        <v>15</v>
      </c>
      <c r="E1006" s="1" t="s">
        <v>16</v>
      </c>
      <c r="F1006" s="5">
        <v>18</v>
      </c>
      <c r="G1006" s="5">
        <v>791817</v>
      </c>
      <c r="H1006" s="5">
        <v>194</v>
      </c>
      <c r="I1006" s="4">
        <v>282.49000100000001</v>
      </c>
      <c r="J1006" s="5">
        <v>4</v>
      </c>
      <c r="K1006" s="5">
        <v>2</v>
      </c>
      <c r="L1006" s="4">
        <v>1.0309278350515463</v>
      </c>
      <c r="M1006" s="4">
        <v>141.2450005</v>
      </c>
      <c r="N1006" s="14">
        <v>2.4500610620888413E-2</v>
      </c>
      <c r="O1006" s="4">
        <v>0.35676172777295767</v>
      </c>
    </row>
    <row r="1007" spans="1:15" x14ac:dyDescent="0.35">
      <c r="A1007" s="5">
        <v>1122211</v>
      </c>
      <c r="B1007" s="5">
        <v>1178</v>
      </c>
      <c r="C1007" s="5">
        <v>144725</v>
      </c>
      <c r="D1007" s="1" t="s">
        <v>15</v>
      </c>
      <c r="E1007" s="1" t="s">
        <v>16</v>
      </c>
      <c r="F1007" s="5">
        <v>18</v>
      </c>
      <c r="G1007" s="5">
        <v>317601</v>
      </c>
      <c r="H1007" s="5">
        <v>76</v>
      </c>
      <c r="I1007" s="4">
        <v>115.66000080000001</v>
      </c>
      <c r="J1007" s="5">
        <v>1</v>
      </c>
      <c r="K1007" s="5">
        <v>0</v>
      </c>
      <c r="L1007" s="1">
        <v>0</v>
      </c>
      <c r="M1007" s="1">
        <v>0</v>
      </c>
      <c r="N1007" s="14">
        <v>2.3929395688300732E-2</v>
      </c>
      <c r="O1007" s="4">
        <v>0.36416762163847094</v>
      </c>
    </row>
    <row r="1008" spans="1:15" x14ac:dyDescent="0.35">
      <c r="A1008" s="5">
        <v>1122212</v>
      </c>
      <c r="B1008" s="5">
        <v>1178</v>
      </c>
      <c r="C1008" s="5">
        <v>144725</v>
      </c>
      <c r="D1008" s="1" t="s">
        <v>15</v>
      </c>
      <c r="E1008" s="1" t="s">
        <v>16</v>
      </c>
      <c r="F1008" s="5">
        <v>18</v>
      </c>
      <c r="G1008" s="5">
        <v>685211</v>
      </c>
      <c r="H1008" s="5">
        <v>164</v>
      </c>
      <c r="I1008" s="4">
        <v>247.32000260000001</v>
      </c>
      <c r="J1008" s="5">
        <v>4</v>
      </c>
      <c r="K1008" s="5">
        <v>3</v>
      </c>
      <c r="L1008" s="4">
        <v>1.8292682926829267</v>
      </c>
      <c r="M1008" s="4">
        <v>82.440000866666665</v>
      </c>
      <c r="N1008" s="14">
        <v>2.3934233396720132E-2</v>
      </c>
      <c r="O1008" s="4">
        <v>0.36093991865279457</v>
      </c>
    </row>
    <row r="1009" spans="1:15" x14ac:dyDescent="0.35">
      <c r="A1009" s="5">
        <v>1122213</v>
      </c>
      <c r="B1009" s="5">
        <v>1178</v>
      </c>
      <c r="C1009" s="5">
        <v>144726</v>
      </c>
      <c r="D1009" s="1" t="s">
        <v>15</v>
      </c>
      <c r="E1009" s="1" t="s">
        <v>16</v>
      </c>
      <c r="F1009" s="5">
        <v>19</v>
      </c>
      <c r="G1009" s="5">
        <v>32781</v>
      </c>
      <c r="H1009" s="5">
        <v>7</v>
      </c>
      <c r="I1009" s="4">
        <v>11.200000169999999</v>
      </c>
      <c r="J1009" s="5">
        <v>2</v>
      </c>
      <c r="K1009" s="5">
        <v>2</v>
      </c>
      <c r="L1009" s="4">
        <v>28.571428571428569</v>
      </c>
      <c r="M1009" s="4">
        <v>5.6000000849999996</v>
      </c>
      <c r="N1009" s="14">
        <v>2.1353833013025837E-2</v>
      </c>
      <c r="O1009" s="4">
        <v>0.34166133339434424</v>
      </c>
    </row>
    <row r="1010" spans="1:15" x14ac:dyDescent="0.35">
      <c r="A1010" s="5">
        <v>1122216</v>
      </c>
      <c r="B1010" s="5">
        <v>1178</v>
      </c>
      <c r="C1010" s="5">
        <v>144726</v>
      </c>
      <c r="D1010" s="1" t="s">
        <v>15</v>
      </c>
      <c r="E1010" s="1" t="s">
        <v>16</v>
      </c>
      <c r="F1010" s="5">
        <v>19</v>
      </c>
      <c r="G1010" s="5">
        <v>76785</v>
      </c>
      <c r="H1010" s="5">
        <v>19</v>
      </c>
      <c r="I1010" s="4">
        <v>25.459999979999999</v>
      </c>
      <c r="J1010" s="5">
        <v>3</v>
      </c>
      <c r="K1010" s="5">
        <v>0</v>
      </c>
      <c r="L1010" s="1">
        <v>0</v>
      </c>
      <c r="M1010" s="1">
        <v>0</v>
      </c>
      <c r="N1010" s="14">
        <v>2.4744416227127697E-2</v>
      </c>
      <c r="O1010" s="4">
        <v>0.33157517718304352</v>
      </c>
    </row>
    <row r="1011" spans="1:15" x14ac:dyDescent="0.35">
      <c r="A1011" s="5">
        <v>1122217</v>
      </c>
      <c r="B1011" s="5">
        <v>1178</v>
      </c>
      <c r="C1011" s="5">
        <v>144726</v>
      </c>
      <c r="D1011" s="1" t="s">
        <v>15</v>
      </c>
      <c r="E1011" s="1" t="s">
        <v>16</v>
      </c>
      <c r="F1011" s="5">
        <v>19</v>
      </c>
      <c r="G1011" s="5">
        <v>719083</v>
      </c>
      <c r="H1011" s="5">
        <v>206</v>
      </c>
      <c r="I1011" s="4">
        <v>299.52999829999999</v>
      </c>
      <c r="J1011" s="5">
        <v>12</v>
      </c>
      <c r="K1011" s="5">
        <v>5</v>
      </c>
      <c r="L1011" s="4">
        <v>2.4271844660194173</v>
      </c>
      <c r="M1011" s="4">
        <v>59.905999659999999</v>
      </c>
      <c r="N1011" s="14">
        <v>2.8647597008968368E-2</v>
      </c>
      <c r="O1011" s="4">
        <v>0.41654440210657179</v>
      </c>
    </row>
    <row r="1012" spans="1:15" x14ac:dyDescent="0.35">
      <c r="A1012" s="5">
        <v>1122223</v>
      </c>
      <c r="B1012" s="5">
        <v>1178</v>
      </c>
      <c r="C1012" s="5">
        <v>144727</v>
      </c>
      <c r="D1012" s="1" t="s">
        <v>15</v>
      </c>
      <c r="E1012" s="1" t="s">
        <v>16</v>
      </c>
      <c r="F1012" s="5">
        <v>20</v>
      </c>
      <c r="G1012" s="5">
        <v>368480</v>
      </c>
      <c r="H1012" s="5">
        <v>107</v>
      </c>
      <c r="I1012" s="4">
        <v>140.42000110000001</v>
      </c>
      <c r="J1012" s="5">
        <v>5</v>
      </c>
      <c r="K1012" s="5">
        <v>4</v>
      </c>
      <c r="L1012" s="4">
        <v>3.7383177570093453</v>
      </c>
      <c r="M1012" s="4">
        <v>35.105000275000002</v>
      </c>
      <c r="N1012" s="14">
        <v>2.9038211029092487E-2</v>
      </c>
      <c r="O1012" s="4">
        <v>0.38107903034085977</v>
      </c>
    </row>
    <row r="1013" spans="1:15" x14ac:dyDescent="0.35">
      <c r="A1013" s="5">
        <v>1122224</v>
      </c>
      <c r="B1013" s="5">
        <v>1178</v>
      </c>
      <c r="C1013" s="5">
        <v>144727</v>
      </c>
      <c r="D1013" s="1" t="s">
        <v>15</v>
      </c>
      <c r="E1013" s="1" t="s">
        <v>16</v>
      </c>
      <c r="F1013" s="5">
        <v>20</v>
      </c>
      <c r="G1013" s="5">
        <v>260945</v>
      </c>
      <c r="H1013" s="5">
        <v>73</v>
      </c>
      <c r="I1013" s="4">
        <v>100.8800011</v>
      </c>
      <c r="J1013" s="5">
        <v>2</v>
      </c>
      <c r="K1013" s="5">
        <v>2</v>
      </c>
      <c r="L1013" s="4">
        <v>2.7397260273972601</v>
      </c>
      <c r="M1013" s="4">
        <v>50.440000550000001</v>
      </c>
      <c r="N1013" s="14">
        <v>2.7975243825327175E-2</v>
      </c>
      <c r="O1013" s="4">
        <v>0.38659488053037999</v>
      </c>
    </row>
    <row r="1014" spans="1:15" x14ac:dyDescent="0.35">
      <c r="A1014" s="5">
        <v>1122225</v>
      </c>
      <c r="B1014" s="5">
        <v>1178</v>
      </c>
      <c r="C1014" s="5">
        <v>144728</v>
      </c>
      <c r="D1014" s="1" t="s">
        <v>15</v>
      </c>
      <c r="E1014" s="1" t="s">
        <v>16</v>
      </c>
      <c r="F1014" s="5">
        <v>21</v>
      </c>
      <c r="G1014" s="5">
        <v>40998</v>
      </c>
      <c r="H1014" s="5">
        <v>10</v>
      </c>
      <c r="I1014" s="4">
        <v>13.350000380000001</v>
      </c>
      <c r="J1014" s="5">
        <v>1</v>
      </c>
      <c r="K1014" s="5">
        <v>0</v>
      </c>
      <c r="L1014" s="1">
        <v>0</v>
      </c>
      <c r="M1014" s="1">
        <v>0</v>
      </c>
      <c r="N1014" s="14">
        <v>2.4391433728474559E-2</v>
      </c>
      <c r="O1014" s="4">
        <v>0.32562564954388024</v>
      </c>
    </row>
    <row r="1015" spans="1:15" x14ac:dyDescent="0.35">
      <c r="A1015" s="5">
        <v>1122227</v>
      </c>
      <c r="B1015" s="5">
        <v>1178</v>
      </c>
      <c r="C1015" s="5">
        <v>144728</v>
      </c>
      <c r="D1015" s="1" t="s">
        <v>15</v>
      </c>
      <c r="E1015" s="1" t="s">
        <v>16</v>
      </c>
      <c r="F1015" s="5">
        <v>21</v>
      </c>
      <c r="G1015" s="5">
        <v>183293</v>
      </c>
      <c r="H1015" s="5">
        <v>53</v>
      </c>
      <c r="I1015" s="4">
        <v>73.749999639999999</v>
      </c>
      <c r="J1015" s="5">
        <v>2</v>
      </c>
      <c r="K1015" s="5">
        <v>1</v>
      </c>
      <c r="L1015" s="4">
        <v>1.8867924528301887</v>
      </c>
      <c r="M1015" s="4">
        <v>73.749999639999999</v>
      </c>
      <c r="N1015" s="14">
        <v>2.8915452308598801E-2</v>
      </c>
      <c r="O1015" s="4">
        <v>0.40236124478294316</v>
      </c>
    </row>
    <row r="1016" spans="1:15" x14ac:dyDescent="0.35">
      <c r="A1016" s="5">
        <v>1122232</v>
      </c>
      <c r="B1016" s="5">
        <v>1178</v>
      </c>
      <c r="C1016" s="5">
        <v>144729</v>
      </c>
      <c r="D1016" s="1" t="s">
        <v>15</v>
      </c>
      <c r="E1016" s="1" t="s">
        <v>16</v>
      </c>
      <c r="F1016" s="5">
        <v>22</v>
      </c>
      <c r="G1016" s="5">
        <v>221561</v>
      </c>
      <c r="H1016" s="5">
        <v>55</v>
      </c>
      <c r="I1016" s="4">
        <v>76.759999160000007</v>
      </c>
      <c r="J1016" s="5">
        <v>1</v>
      </c>
      <c r="K1016" s="5">
        <v>0</v>
      </c>
      <c r="L1016" s="1">
        <v>0</v>
      </c>
      <c r="M1016" s="1">
        <v>0</v>
      </c>
      <c r="N1016" s="14">
        <v>2.4823863405563255E-2</v>
      </c>
      <c r="O1016" s="4">
        <v>0.34645086075618003</v>
      </c>
    </row>
    <row r="1017" spans="1:15" x14ac:dyDescent="0.35">
      <c r="A1017" s="5">
        <v>1122233</v>
      </c>
      <c r="B1017" s="5">
        <v>1178</v>
      </c>
      <c r="C1017" s="5">
        <v>144729</v>
      </c>
      <c r="D1017" s="1" t="s">
        <v>15</v>
      </c>
      <c r="E1017" s="1" t="s">
        <v>16</v>
      </c>
      <c r="F1017" s="5">
        <v>22</v>
      </c>
      <c r="G1017" s="5">
        <v>436943</v>
      </c>
      <c r="H1017" s="5">
        <v>109</v>
      </c>
      <c r="I1017" s="4">
        <v>145.81999740000001</v>
      </c>
      <c r="J1017" s="5">
        <v>1</v>
      </c>
      <c r="K1017" s="5">
        <v>1</v>
      </c>
      <c r="L1017" s="4">
        <v>0.91743119266055051</v>
      </c>
      <c r="M1017" s="4">
        <v>145.81999740000001</v>
      </c>
      <c r="N1017" s="14">
        <v>2.4946045594047735E-2</v>
      </c>
      <c r="O1017" s="4">
        <v>0.33372773428113051</v>
      </c>
    </row>
    <row r="1018" spans="1:15" x14ac:dyDescent="0.35">
      <c r="A1018" s="5">
        <v>1122240</v>
      </c>
      <c r="B1018" s="5">
        <v>1178</v>
      </c>
      <c r="C1018" s="5">
        <v>144730</v>
      </c>
      <c r="D1018" s="1" t="s">
        <v>15</v>
      </c>
      <c r="E1018" s="1" t="s">
        <v>16</v>
      </c>
      <c r="F1018" s="5">
        <v>23</v>
      </c>
      <c r="G1018" s="5">
        <v>284488</v>
      </c>
      <c r="H1018" s="5">
        <v>90</v>
      </c>
      <c r="I1018" s="4">
        <v>125.2700011</v>
      </c>
      <c r="J1018" s="5">
        <v>1</v>
      </c>
      <c r="K1018" s="5">
        <v>1</v>
      </c>
      <c r="L1018" s="4">
        <v>1.1111111111111112</v>
      </c>
      <c r="M1018" s="4">
        <v>125.2700011</v>
      </c>
      <c r="N1018" s="14">
        <v>3.1635780771069433E-2</v>
      </c>
      <c r="O1018" s="4">
        <v>0.44033492133235852</v>
      </c>
    </row>
    <row r="1019" spans="1:15" x14ac:dyDescent="0.35">
      <c r="A1019" s="5">
        <v>1122244</v>
      </c>
      <c r="B1019" s="5">
        <v>1178</v>
      </c>
      <c r="C1019" s="5">
        <v>144731</v>
      </c>
      <c r="D1019" s="1" t="s">
        <v>15</v>
      </c>
      <c r="E1019" s="1" t="s">
        <v>16</v>
      </c>
      <c r="F1019" s="5">
        <v>24</v>
      </c>
      <c r="G1019" s="5">
        <v>85083</v>
      </c>
      <c r="H1019" s="5">
        <v>32</v>
      </c>
      <c r="I1019" s="4">
        <v>38.629999759999997</v>
      </c>
      <c r="J1019" s="5">
        <v>1</v>
      </c>
      <c r="K1019" s="5">
        <v>1</v>
      </c>
      <c r="L1019" s="4">
        <v>3.125</v>
      </c>
      <c r="M1019" s="4">
        <v>38.629999759999997</v>
      </c>
      <c r="N1019" s="14">
        <v>3.7610333439112395E-2</v>
      </c>
      <c r="O1019" s="4">
        <v>0.45402724116450993</v>
      </c>
    </row>
    <row r="1020" spans="1:15" x14ac:dyDescent="0.35">
      <c r="A1020" s="5">
        <v>1122246</v>
      </c>
      <c r="B1020" s="5">
        <v>1178</v>
      </c>
      <c r="C1020" s="5">
        <v>144731</v>
      </c>
      <c r="D1020" s="1" t="s">
        <v>15</v>
      </c>
      <c r="E1020" s="1" t="s">
        <v>16</v>
      </c>
      <c r="F1020" s="5">
        <v>24</v>
      </c>
      <c r="G1020" s="5">
        <v>14167</v>
      </c>
      <c r="H1020" s="5">
        <v>5</v>
      </c>
      <c r="I1020" s="4">
        <v>7.1399999860000003</v>
      </c>
      <c r="J1020" s="5">
        <v>1</v>
      </c>
      <c r="K1020" s="5">
        <v>0</v>
      </c>
      <c r="L1020" s="1">
        <v>0</v>
      </c>
      <c r="M1020" s="1">
        <v>0</v>
      </c>
      <c r="N1020" s="14">
        <v>3.5293287216771364E-2</v>
      </c>
      <c r="O1020" s="4">
        <v>0.50398814046728313</v>
      </c>
    </row>
    <row r="1021" spans="1:15" x14ac:dyDescent="0.35">
      <c r="A1021" s="5">
        <v>1122249</v>
      </c>
      <c r="B1021" s="5">
        <v>1178</v>
      </c>
      <c r="C1021" s="5">
        <v>144732</v>
      </c>
      <c r="D1021" s="1" t="s">
        <v>15</v>
      </c>
      <c r="E1021" s="1" t="s">
        <v>16</v>
      </c>
      <c r="F1021" s="5">
        <v>25</v>
      </c>
      <c r="G1021" s="5">
        <v>300637</v>
      </c>
      <c r="H1021" s="5">
        <v>84</v>
      </c>
      <c r="I1021" s="4">
        <v>116.98999809999999</v>
      </c>
      <c r="J1021" s="5">
        <v>2</v>
      </c>
      <c r="K1021" s="5">
        <v>0</v>
      </c>
      <c r="L1021" s="1">
        <v>0</v>
      </c>
      <c r="M1021" s="1">
        <v>0</v>
      </c>
      <c r="N1021" s="14">
        <v>2.7940672638431068E-2</v>
      </c>
      <c r="O1021" s="4">
        <v>0.38914038558128239</v>
      </c>
    </row>
    <row r="1022" spans="1:15" x14ac:dyDescent="0.35">
      <c r="A1022" s="5">
        <v>1122253</v>
      </c>
      <c r="B1022" s="5">
        <v>1178</v>
      </c>
      <c r="C1022" s="5">
        <v>144732</v>
      </c>
      <c r="D1022" s="1" t="s">
        <v>15</v>
      </c>
      <c r="E1022" s="1" t="s">
        <v>16</v>
      </c>
      <c r="F1022" s="5">
        <v>25</v>
      </c>
      <c r="G1022" s="5">
        <v>449921</v>
      </c>
      <c r="H1022" s="5">
        <v>129</v>
      </c>
      <c r="I1022" s="4">
        <v>175.9700005</v>
      </c>
      <c r="J1022" s="5">
        <v>5</v>
      </c>
      <c r="K1022" s="5">
        <v>1</v>
      </c>
      <c r="L1022" s="4">
        <v>0.77519379844961245</v>
      </c>
      <c r="M1022" s="4">
        <v>175.9700005</v>
      </c>
      <c r="N1022" s="14">
        <v>2.8671700142913977E-2</v>
      </c>
      <c r="O1022" s="4">
        <v>0.3911131076344514</v>
      </c>
    </row>
    <row r="1023" spans="1:15" x14ac:dyDescent="0.35">
      <c r="A1023" s="5">
        <v>1122254</v>
      </c>
      <c r="B1023" s="5">
        <v>1178</v>
      </c>
      <c r="C1023" s="5">
        <v>144732</v>
      </c>
      <c r="D1023" s="1" t="s">
        <v>15</v>
      </c>
      <c r="E1023" s="1" t="s">
        <v>16</v>
      </c>
      <c r="F1023" s="5">
        <v>25</v>
      </c>
      <c r="G1023" s="5">
        <v>282899</v>
      </c>
      <c r="H1023" s="5">
        <v>71</v>
      </c>
      <c r="I1023" s="4">
        <v>105.6600007</v>
      </c>
      <c r="J1023" s="5">
        <v>1</v>
      </c>
      <c r="K1023" s="5">
        <v>0</v>
      </c>
      <c r="L1023" s="1">
        <v>0</v>
      </c>
      <c r="M1023" s="1">
        <v>0</v>
      </c>
      <c r="N1023" s="14">
        <v>2.5097296208187372E-2</v>
      </c>
      <c r="O1023" s="4">
        <v>0.37349018801763173</v>
      </c>
    </row>
    <row r="1024" spans="1:15" x14ac:dyDescent="0.35">
      <c r="A1024" s="5">
        <v>1122257</v>
      </c>
      <c r="B1024" s="5">
        <v>1178</v>
      </c>
      <c r="C1024" s="5">
        <v>144733</v>
      </c>
      <c r="D1024" s="1" t="s">
        <v>15</v>
      </c>
      <c r="E1024" s="1" t="s">
        <v>16</v>
      </c>
      <c r="F1024" s="5">
        <v>26</v>
      </c>
      <c r="G1024" s="5">
        <v>669671</v>
      </c>
      <c r="H1024" s="5">
        <v>186</v>
      </c>
      <c r="I1024" s="4">
        <v>259.17999880000002</v>
      </c>
      <c r="J1024" s="5">
        <v>4</v>
      </c>
      <c r="K1024" s="5">
        <v>1</v>
      </c>
      <c r="L1024" s="4">
        <v>0.53763440860215062</v>
      </c>
      <c r="M1024" s="4">
        <v>259.17999880000002</v>
      </c>
      <c r="N1024" s="14">
        <v>2.7774832716363707E-2</v>
      </c>
      <c r="O1024" s="4">
        <v>0.38702586613426598</v>
      </c>
    </row>
    <row r="1025" spans="1:15" x14ac:dyDescent="0.35">
      <c r="A1025" s="5">
        <v>1122258</v>
      </c>
      <c r="B1025" s="5">
        <v>1178</v>
      </c>
      <c r="C1025" s="5">
        <v>144733</v>
      </c>
      <c r="D1025" s="1" t="s">
        <v>15</v>
      </c>
      <c r="E1025" s="1" t="s">
        <v>16</v>
      </c>
      <c r="F1025" s="5">
        <v>26</v>
      </c>
      <c r="G1025" s="5">
        <v>108655</v>
      </c>
      <c r="H1025" s="5">
        <v>28</v>
      </c>
      <c r="I1025" s="4">
        <v>46.920001859999999</v>
      </c>
      <c r="J1025" s="5">
        <v>1</v>
      </c>
      <c r="K1025" s="5">
        <v>0</v>
      </c>
      <c r="L1025" s="1">
        <v>0</v>
      </c>
      <c r="M1025" s="1">
        <v>0</v>
      </c>
      <c r="N1025" s="14">
        <v>2.5769637844553866E-2</v>
      </c>
      <c r="O1025" s="4">
        <v>0.43182551985642631</v>
      </c>
    </row>
    <row r="1026" spans="1:15" x14ac:dyDescent="0.35">
      <c r="A1026" s="5">
        <v>1122260</v>
      </c>
      <c r="B1026" s="5">
        <v>1178</v>
      </c>
      <c r="C1026" s="5">
        <v>144733</v>
      </c>
      <c r="D1026" s="1" t="s">
        <v>15</v>
      </c>
      <c r="E1026" s="1" t="s">
        <v>16</v>
      </c>
      <c r="F1026" s="5">
        <v>26</v>
      </c>
      <c r="G1026" s="5">
        <v>536248</v>
      </c>
      <c r="H1026" s="5">
        <v>146</v>
      </c>
      <c r="I1026" s="4">
        <v>187.7399978</v>
      </c>
      <c r="J1026" s="5">
        <v>3</v>
      </c>
      <c r="K1026" s="5">
        <v>0</v>
      </c>
      <c r="L1026" s="1">
        <v>0</v>
      </c>
      <c r="M1026" s="1">
        <v>0</v>
      </c>
      <c r="N1026" s="14">
        <v>2.7226208769076995E-2</v>
      </c>
      <c r="O1026" s="4">
        <v>0.35009920372663395</v>
      </c>
    </row>
    <row r="1027" spans="1:15" x14ac:dyDescent="0.35">
      <c r="A1027" s="5">
        <v>1122262</v>
      </c>
      <c r="B1027" s="5">
        <v>1178</v>
      </c>
      <c r="C1027" s="5">
        <v>144734</v>
      </c>
      <c r="D1027" s="1" t="s">
        <v>15</v>
      </c>
      <c r="E1027" s="1" t="s">
        <v>16</v>
      </c>
      <c r="F1027" s="5">
        <v>27</v>
      </c>
      <c r="G1027" s="5">
        <v>1055017</v>
      </c>
      <c r="H1027" s="5">
        <v>265</v>
      </c>
      <c r="I1027" s="4">
        <v>380.65999520000003</v>
      </c>
      <c r="J1027" s="5">
        <v>16</v>
      </c>
      <c r="K1027" s="5">
        <v>2</v>
      </c>
      <c r="L1027" s="4">
        <v>0.75471698113207553</v>
      </c>
      <c r="M1027" s="4">
        <v>190.32999760000001</v>
      </c>
      <c r="N1027" s="14">
        <v>2.5118078666030975E-2</v>
      </c>
      <c r="O1027" s="4">
        <v>0.36080934733753112</v>
      </c>
    </row>
    <row r="1028" spans="1:15" x14ac:dyDescent="0.35">
      <c r="A1028" s="5">
        <v>1122265</v>
      </c>
      <c r="B1028" s="5">
        <v>1178</v>
      </c>
      <c r="C1028" s="5">
        <v>144734</v>
      </c>
      <c r="D1028" s="1" t="s">
        <v>15</v>
      </c>
      <c r="E1028" s="1" t="s">
        <v>16</v>
      </c>
      <c r="F1028" s="5">
        <v>27</v>
      </c>
      <c r="G1028" s="5">
        <v>1428421</v>
      </c>
      <c r="H1028" s="5">
        <v>367</v>
      </c>
      <c r="I1028" s="4">
        <v>541.70000230000005</v>
      </c>
      <c r="J1028" s="5">
        <v>10</v>
      </c>
      <c r="K1028" s="5">
        <v>0</v>
      </c>
      <c r="L1028" s="1">
        <v>0</v>
      </c>
      <c r="M1028" s="1">
        <v>0</v>
      </c>
      <c r="N1028" s="14">
        <v>2.569270544188303E-2</v>
      </c>
      <c r="O1028" s="4">
        <v>0.37922993452210524</v>
      </c>
    </row>
    <row r="1029" spans="1:15" x14ac:dyDescent="0.35">
      <c r="A1029" s="5">
        <v>1122266</v>
      </c>
      <c r="B1029" s="5">
        <v>1178</v>
      </c>
      <c r="C1029" s="5">
        <v>144734</v>
      </c>
      <c r="D1029" s="1" t="s">
        <v>15</v>
      </c>
      <c r="E1029" s="1" t="s">
        <v>16</v>
      </c>
      <c r="F1029" s="5">
        <v>27</v>
      </c>
      <c r="G1029" s="5">
        <v>1088027</v>
      </c>
      <c r="H1029" s="5">
        <v>272</v>
      </c>
      <c r="I1029" s="4">
        <v>409.56000260000002</v>
      </c>
      <c r="J1029" s="5">
        <v>9</v>
      </c>
      <c r="K1029" s="5">
        <v>4</v>
      </c>
      <c r="L1029" s="4">
        <v>1.4705882352941175</v>
      </c>
      <c r="M1029" s="4">
        <v>102.39000065</v>
      </c>
      <c r="N1029" s="14">
        <v>2.4999379610983918E-2</v>
      </c>
      <c r="O1029" s="4">
        <v>0.3764244845026824</v>
      </c>
    </row>
    <row r="1030" spans="1:15" x14ac:dyDescent="0.35">
      <c r="A1030" s="5">
        <v>1122267</v>
      </c>
      <c r="B1030" s="5">
        <v>1178</v>
      </c>
      <c r="C1030" s="5">
        <v>144735</v>
      </c>
      <c r="D1030" s="1" t="s">
        <v>15</v>
      </c>
      <c r="E1030" s="1" t="s">
        <v>16</v>
      </c>
      <c r="F1030" s="5">
        <v>28</v>
      </c>
      <c r="G1030" s="5">
        <v>288517</v>
      </c>
      <c r="H1030" s="5">
        <v>78</v>
      </c>
      <c r="I1030" s="4">
        <v>102.3900002</v>
      </c>
      <c r="J1030" s="5">
        <v>3</v>
      </c>
      <c r="K1030" s="5">
        <v>0</v>
      </c>
      <c r="L1030" s="1">
        <v>0</v>
      </c>
      <c r="M1030" s="1">
        <v>0</v>
      </c>
      <c r="N1030" s="14">
        <v>2.7034802108714565E-2</v>
      </c>
      <c r="O1030" s="4">
        <v>0.35488376837413399</v>
      </c>
    </row>
    <row r="1031" spans="1:15" x14ac:dyDescent="0.35">
      <c r="A1031" s="5">
        <v>1122268</v>
      </c>
      <c r="B1031" s="5">
        <v>1178</v>
      </c>
      <c r="C1031" s="5">
        <v>144735</v>
      </c>
      <c r="D1031" s="1" t="s">
        <v>15</v>
      </c>
      <c r="E1031" s="1" t="s">
        <v>16</v>
      </c>
      <c r="F1031" s="5">
        <v>28</v>
      </c>
      <c r="G1031" s="5">
        <v>202231</v>
      </c>
      <c r="H1031" s="5">
        <v>53</v>
      </c>
      <c r="I1031" s="4">
        <v>67.130001070000006</v>
      </c>
      <c r="J1031" s="5">
        <v>3</v>
      </c>
      <c r="K1031" s="5">
        <v>1</v>
      </c>
      <c r="L1031" s="4">
        <v>1.8867924528301887</v>
      </c>
      <c r="M1031" s="4">
        <v>67.130001070000006</v>
      </c>
      <c r="N1031" s="14">
        <v>2.6207653623826221E-2</v>
      </c>
      <c r="O1031" s="4">
        <v>0.33194713505842327</v>
      </c>
    </row>
    <row r="1032" spans="1:15" x14ac:dyDescent="0.35">
      <c r="A1032" s="5">
        <v>1122270</v>
      </c>
      <c r="B1032" s="5">
        <v>1178</v>
      </c>
      <c r="C1032" s="5">
        <v>144735</v>
      </c>
      <c r="D1032" s="1" t="s">
        <v>15</v>
      </c>
      <c r="E1032" s="1" t="s">
        <v>16</v>
      </c>
      <c r="F1032" s="5">
        <v>28</v>
      </c>
      <c r="G1032" s="5">
        <v>73222</v>
      </c>
      <c r="H1032" s="5">
        <v>16</v>
      </c>
      <c r="I1032" s="4">
        <v>22.860000249999999</v>
      </c>
      <c r="J1032" s="5">
        <v>1</v>
      </c>
      <c r="K1032" s="5">
        <v>0</v>
      </c>
      <c r="L1032" s="1">
        <v>0</v>
      </c>
      <c r="M1032" s="1">
        <v>0</v>
      </c>
      <c r="N1032" s="14">
        <v>2.1851356149791046E-2</v>
      </c>
      <c r="O1032" s="4">
        <v>0.31220125440441393</v>
      </c>
    </row>
    <row r="1033" spans="1:15" x14ac:dyDescent="0.35">
      <c r="A1033" s="5">
        <v>1122271</v>
      </c>
      <c r="B1033" s="5">
        <v>1178</v>
      </c>
      <c r="C1033" s="5">
        <v>144735</v>
      </c>
      <c r="D1033" s="1" t="s">
        <v>15</v>
      </c>
      <c r="E1033" s="1" t="s">
        <v>16</v>
      </c>
      <c r="F1033" s="5">
        <v>28</v>
      </c>
      <c r="G1033" s="5">
        <v>348542</v>
      </c>
      <c r="H1033" s="5">
        <v>96</v>
      </c>
      <c r="I1033" s="4">
        <v>134.88999899999999</v>
      </c>
      <c r="J1033" s="5">
        <v>2</v>
      </c>
      <c r="K1033" s="5">
        <v>0</v>
      </c>
      <c r="L1033" s="1">
        <v>0</v>
      </c>
      <c r="M1033" s="1">
        <v>0</v>
      </c>
      <c r="N1033" s="14">
        <v>2.7543308984283098E-2</v>
      </c>
      <c r="O1033" s="4">
        <v>0.38701217930694148</v>
      </c>
    </row>
    <row r="1034" spans="1:15" x14ac:dyDescent="0.35">
      <c r="A1034" s="5">
        <v>1122273</v>
      </c>
      <c r="B1034" s="5">
        <v>1178</v>
      </c>
      <c r="C1034" s="5">
        <v>144736</v>
      </c>
      <c r="D1034" s="1" t="s">
        <v>15</v>
      </c>
      <c r="E1034" s="1" t="s">
        <v>16</v>
      </c>
      <c r="F1034" s="5">
        <v>29</v>
      </c>
      <c r="G1034" s="5">
        <v>1097966</v>
      </c>
      <c r="H1034" s="5">
        <v>266</v>
      </c>
      <c r="I1034" s="4">
        <v>369.069997</v>
      </c>
      <c r="J1034" s="5">
        <v>16</v>
      </c>
      <c r="K1034" s="5">
        <v>8</v>
      </c>
      <c r="L1034" s="4">
        <v>3.007518796992481</v>
      </c>
      <c r="M1034" s="4">
        <v>46.133749625</v>
      </c>
      <c r="N1034" s="14">
        <v>2.4226615396105159E-2</v>
      </c>
      <c r="O1034" s="4">
        <v>0.33613973201355962</v>
      </c>
    </row>
    <row r="1035" spans="1:15" x14ac:dyDescent="0.35">
      <c r="A1035" s="5">
        <v>1122274</v>
      </c>
      <c r="B1035" s="5">
        <v>1178</v>
      </c>
      <c r="C1035" s="5">
        <v>144736</v>
      </c>
      <c r="D1035" s="1" t="s">
        <v>15</v>
      </c>
      <c r="E1035" s="1" t="s">
        <v>16</v>
      </c>
      <c r="F1035" s="5">
        <v>29</v>
      </c>
      <c r="G1035" s="5">
        <v>526923</v>
      </c>
      <c r="H1035" s="5">
        <v>138</v>
      </c>
      <c r="I1035" s="4">
        <v>198.0899972</v>
      </c>
      <c r="J1035" s="5">
        <v>2</v>
      </c>
      <c r="K1035" s="5">
        <v>1</v>
      </c>
      <c r="L1035" s="4">
        <v>0.72463768115942029</v>
      </c>
      <c r="M1035" s="4">
        <v>198.0899972</v>
      </c>
      <c r="N1035" s="14">
        <v>2.6189784845224062E-2</v>
      </c>
      <c r="O1035" s="4">
        <v>0.37593727584485775</v>
      </c>
    </row>
    <row r="1036" spans="1:15" x14ac:dyDescent="0.35">
      <c r="A1036" s="5">
        <v>1122276</v>
      </c>
      <c r="B1036" s="5">
        <v>1178</v>
      </c>
      <c r="C1036" s="5">
        <v>144736</v>
      </c>
      <c r="D1036" s="1" t="s">
        <v>15</v>
      </c>
      <c r="E1036" s="1" t="s">
        <v>16</v>
      </c>
      <c r="F1036" s="5">
        <v>29</v>
      </c>
      <c r="G1036" s="5">
        <v>264386</v>
      </c>
      <c r="H1036" s="5">
        <v>66</v>
      </c>
      <c r="I1036" s="4">
        <v>91.000000540000002</v>
      </c>
      <c r="J1036" s="5">
        <v>4</v>
      </c>
      <c r="K1036" s="5">
        <v>1</v>
      </c>
      <c r="L1036" s="4">
        <v>1.5151515151515151</v>
      </c>
      <c r="M1036" s="4">
        <v>91.000000540000002</v>
      </c>
      <c r="N1036" s="14">
        <v>2.4963500336629023E-2</v>
      </c>
      <c r="O1036" s="4">
        <v>0.34419371880508048</v>
      </c>
    </row>
    <row r="1037" spans="1:15" x14ac:dyDescent="0.35">
      <c r="A1037" s="5">
        <v>1122277</v>
      </c>
      <c r="B1037" s="5">
        <v>1178</v>
      </c>
      <c r="C1037" s="5">
        <v>144736</v>
      </c>
      <c r="D1037" s="1" t="s">
        <v>15</v>
      </c>
      <c r="E1037" s="1" t="s">
        <v>16</v>
      </c>
      <c r="F1037" s="5">
        <v>29</v>
      </c>
      <c r="G1037" s="5">
        <v>854940</v>
      </c>
      <c r="H1037" s="5">
        <v>227</v>
      </c>
      <c r="I1037" s="4">
        <v>297.91000070000001</v>
      </c>
      <c r="J1037" s="5">
        <v>8</v>
      </c>
      <c r="K1037" s="5">
        <v>3</v>
      </c>
      <c r="L1037" s="4">
        <v>1.3215859030837005</v>
      </c>
      <c r="M1037" s="4">
        <v>99.303333566666666</v>
      </c>
      <c r="N1037" s="14">
        <v>2.6551570870470442E-2</v>
      </c>
      <c r="O1037" s="4">
        <v>0.34845720249374224</v>
      </c>
    </row>
    <row r="1038" spans="1:15" x14ac:dyDescent="0.35">
      <c r="A1038" s="5">
        <v>1122279</v>
      </c>
      <c r="B1038" s="5">
        <v>1178</v>
      </c>
      <c r="C1038" s="5">
        <v>144737</v>
      </c>
      <c r="D1038" s="1" t="s">
        <v>15</v>
      </c>
      <c r="E1038" s="1" t="s">
        <v>16</v>
      </c>
      <c r="F1038" s="5">
        <v>30</v>
      </c>
      <c r="G1038" s="5">
        <v>113567</v>
      </c>
      <c r="H1038" s="5">
        <v>34</v>
      </c>
      <c r="I1038" s="4">
        <v>50.29000044</v>
      </c>
      <c r="J1038" s="5">
        <v>3</v>
      </c>
      <c r="K1038" s="5">
        <v>0</v>
      </c>
      <c r="L1038" s="1">
        <v>0</v>
      </c>
      <c r="M1038" s="1">
        <v>0</v>
      </c>
      <c r="N1038" s="14">
        <v>2.9938274322646546E-2</v>
      </c>
      <c r="O1038" s="4">
        <v>0.44282230260551042</v>
      </c>
    </row>
    <row r="1039" spans="1:15" x14ac:dyDescent="0.35">
      <c r="A1039" s="5">
        <v>1122282</v>
      </c>
      <c r="B1039" s="5">
        <v>1178</v>
      </c>
      <c r="C1039" s="5">
        <v>144737</v>
      </c>
      <c r="D1039" s="1" t="s">
        <v>15</v>
      </c>
      <c r="E1039" s="1" t="s">
        <v>16</v>
      </c>
      <c r="F1039" s="5">
        <v>30</v>
      </c>
      <c r="G1039" s="5">
        <v>22859</v>
      </c>
      <c r="H1039" s="5">
        <v>6</v>
      </c>
      <c r="I1039" s="4">
        <v>9.4199998380000007</v>
      </c>
      <c r="J1039" s="5">
        <v>1</v>
      </c>
      <c r="K1039" s="5">
        <v>0</v>
      </c>
      <c r="L1039" s="1">
        <v>0</v>
      </c>
      <c r="M1039" s="1">
        <v>0</v>
      </c>
      <c r="N1039" s="14">
        <v>2.6247867360776934E-2</v>
      </c>
      <c r="O1039" s="4">
        <v>0.41209151047727371</v>
      </c>
    </row>
    <row r="1040" spans="1:15" x14ac:dyDescent="0.35">
      <c r="A1040" s="5">
        <v>1122288</v>
      </c>
      <c r="B1040" s="5">
        <v>1178</v>
      </c>
      <c r="C1040" s="5">
        <v>144738</v>
      </c>
      <c r="D1040" s="1" t="s">
        <v>15</v>
      </c>
      <c r="E1040" s="1" t="s">
        <v>16</v>
      </c>
      <c r="F1040" s="5">
        <v>31</v>
      </c>
      <c r="G1040" s="5">
        <v>51754</v>
      </c>
      <c r="H1040" s="5">
        <v>13</v>
      </c>
      <c r="I1040" s="4">
        <v>20.519999980000001</v>
      </c>
      <c r="J1040" s="5">
        <v>1</v>
      </c>
      <c r="K1040" s="5">
        <v>0</v>
      </c>
      <c r="L1040" s="1">
        <v>0</v>
      </c>
      <c r="M1040" s="1">
        <v>0</v>
      </c>
      <c r="N1040" s="14">
        <v>2.5118831394674804E-2</v>
      </c>
      <c r="O1040" s="4">
        <v>0.39649109208950034</v>
      </c>
    </row>
    <row r="1041" spans="1:15" x14ac:dyDescent="0.35">
      <c r="A1041" s="5">
        <v>1122290</v>
      </c>
      <c r="B1041" s="5">
        <v>1178</v>
      </c>
      <c r="C1041" s="5">
        <v>144738</v>
      </c>
      <c r="D1041" s="1" t="s">
        <v>15</v>
      </c>
      <c r="E1041" s="1" t="s">
        <v>16</v>
      </c>
      <c r="F1041" s="5">
        <v>31</v>
      </c>
      <c r="G1041" s="5">
        <v>104347</v>
      </c>
      <c r="H1041" s="5">
        <v>28</v>
      </c>
      <c r="I1041" s="4">
        <v>38.139999930000002</v>
      </c>
      <c r="J1041" s="5">
        <v>4</v>
      </c>
      <c r="K1041" s="5">
        <v>3</v>
      </c>
      <c r="L1041" s="4">
        <v>10.714285714285714</v>
      </c>
      <c r="M1041" s="4">
        <v>12.713333310000001</v>
      </c>
      <c r="N1041" s="14">
        <v>2.6833545765570642E-2</v>
      </c>
      <c r="O1041" s="4">
        <v>0.3655112262930415</v>
      </c>
    </row>
    <row r="1042" spans="1:15" x14ac:dyDescent="0.35">
      <c r="A1042" s="5">
        <v>1122303</v>
      </c>
      <c r="B1042" s="5">
        <v>1178</v>
      </c>
      <c r="C1042" s="5">
        <v>144741</v>
      </c>
      <c r="D1042" s="1" t="s">
        <v>15</v>
      </c>
      <c r="E1042" s="1" t="s">
        <v>16</v>
      </c>
      <c r="F1042" s="5">
        <v>63</v>
      </c>
      <c r="G1042" s="5">
        <v>391998</v>
      </c>
      <c r="H1042" s="5">
        <v>97</v>
      </c>
      <c r="I1042" s="4">
        <v>142.05000250000001</v>
      </c>
      <c r="J1042" s="5">
        <v>3</v>
      </c>
      <c r="K1042" s="5">
        <v>1</v>
      </c>
      <c r="L1042" s="4">
        <v>1.0309278350515463</v>
      </c>
      <c r="M1042" s="4">
        <v>142.05000250000001</v>
      </c>
      <c r="N1042" s="14">
        <v>2.4745024209307191E-2</v>
      </c>
      <c r="O1042" s="4">
        <v>0.36237430420563371</v>
      </c>
    </row>
    <row r="1043" spans="1:15" x14ac:dyDescent="0.35">
      <c r="A1043" s="5">
        <v>1122304</v>
      </c>
      <c r="B1043" s="5">
        <v>1178</v>
      </c>
      <c r="C1043" s="5">
        <v>144741</v>
      </c>
      <c r="D1043" s="1" t="s">
        <v>15</v>
      </c>
      <c r="E1043" s="1" t="s">
        <v>16</v>
      </c>
      <c r="F1043" s="5">
        <v>63</v>
      </c>
      <c r="G1043" s="5">
        <v>1111156</v>
      </c>
      <c r="H1043" s="5">
        <v>282</v>
      </c>
      <c r="I1043" s="4">
        <v>402.30000260000003</v>
      </c>
      <c r="J1043" s="5">
        <v>5</v>
      </c>
      <c r="K1043" s="5">
        <v>0</v>
      </c>
      <c r="L1043" s="1">
        <v>0</v>
      </c>
      <c r="M1043" s="1">
        <v>0</v>
      </c>
      <c r="N1043" s="14">
        <v>2.5378974689422549E-2</v>
      </c>
      <c r="O1043" s="4">
        <v>0.36205537530283782</v>
      </c>
    </row>
    <row r="1044" spans="1:15" x14ac:dyDescent="0.35">
      <c r="A1044" s="5">
        <v>1122308</v>
      </c>
      <c r="B1044" s="5">
        <v>1178</v>
      </c>
      <c r="C1044" s="5">
        <v>144741</v>
      </c>
      <c r="D1044" s="1" t="s">
        <v>15</v>
      </c>
      <c r="E1044" s="1" t="s">
        <v>16</v>
      </c>
      <c r="F1044" s="5">
        <v>63</v>
      </c>
      <c r="G1044" s="5">
        <v>427772</v>
      </c>
      <c r="H1044" s="5">
        <v>117</v>
      </c>
      <c r="I1044" s="4">
        <v>159.29999900000001</v>
      </c>
      <c r="J1044" s="5">
        <v>3</v>
      </c>
      <c r="K1044" s="5">
        <v>1</v>
      </c>
      <c r="L1044" s="4">
        <v>0.85470085470085477</v>
      </c>
      <c r="M1044" s="4">
        <v>159.29999900000001</v>
      </c>
      <c r="N1044" s="14">
        <v>2.7351018767006723E-2</v>
      </c>
      <c r="O1044" s="4">
        <v>0.37239463779770532</v>
      </c>
    </row>
    <row r="1045" spans="1:15" x14ac:dyDescent="0.35">
      <c r="A1045" s="5">
        <v>1122310</v>
      </c>
      <c r="B1045" s="5">
        <v>1178</v>
      </c>
      <c r="C1045" s="5">
        <v>144742</v>
      </c>
      <c r="D1045" s="1" t="s">
        <v>15</v>
      </c>
      <c r="E1045" s="1" t="s">
        <v>16</v>
      </c>
      <c r="F1045" s="5">
        <v>64</v>
      </c>
      <c r="G1045" s="5">
        <v>536457</v>
      </c>
      <c r="H1045" s="5">
        <v>136</v>
      </c>
      <c r="I1045" s="4">
        <v>193.65999909999999</v>
      </c>
      <c r="J1045" s="5">
        <v>2</v>
      </c>
      <c r="K1045" s="5">
        <v>1</v>
      </c>
      <c r="L1045" s="4">
        <v>0.73529411764705876</v>
      </c>
      <c r="M1045" s="4">
        <v>193.65999909999999</v>
      </c>
      <c r="N1045" s="14">
        <v>2.535151932028103E-2</v>
      </c>
      <c r="O1045" s="4">
        <v>0.36099817711391596</v>
      </c>
    </row>
    <row r="1046" spans="1:15" x14ac:dyDescent="0.35">
      <c r="A1046" s="5">
        <v>1122311</v>
      </c>
      <c r="B1046" s="5">
        <v>1178</v>
      </c>
      <c r="C1046" s="5">
        <v>144742</v>
      </c>
      <c r="D1046" s="1" t="s">
        <v>15</v>
      </c>
      <c r="E1046" s="1" t="s">
        <v>16</v>
      </c>
      <c r="F1046" s="5">
        <v>64</v>
      </c>
      <c r="G1046" s="5">
        <v>179894</v>
      </c>
      <c r="H1046" s="5">
        <v>43</v>
      </c>
      <c r="I1046" s="4">
        <v>66.839998719999997</v>
      </c>
      <c r="J1046" s="5">
        <v>2</v>
      </c>
      <c r="K1046" s="5">
        <v>0</v>
      </c>
      <c r="L1046" s="1">
        <v>0</v>
      </c>
      <c r="M1046" s="1">
        <v>0</v>
      </c>
      <c r="N1046" s="14">
        <v>2.3902965079435668E-2</v>
      </c>
      <c r="O1046" s="4">
        <v>0.37155212914271735</v>
      </c>
    </row>
    <row r="1047" spans="1:15" x14ac:dyDescent="0.35">
      <c r="A1047" s="5">
        <v>1122312</v>
      </c>
      <c r="B1047" s="5">
        <v>1178</v>
      </c>
      <c r="C1047" s="5">
        <v>144742</v>
      </c>
      <c r="D1047" s="1" t="s">
        <v>15</v>
      </c>
      <c r="E1047" s="1" t="s">
        <v>16</v>
      </c>
      <c r="F1047" s="5">
        <v>64</v>
      </c>
      <c r="G1047" s="5">
        <v>479882</v>
      </c>
      <c r="H1047" s="5">
        <v>131</v>
      </c>
      <c r="I1047" s="4">
        <v>178.6700007</v>
      </c>
      <c r="J1047" s="5">
        <v>6</v>
      </c>
      <c r="K1047" s="5">
        <v>0</v>
      </c>
      <c r="L1047" s="1">
        <v>0</v>
      </c>
      <c r="M1047" s="1">
        <v>0</v>
      </c>
      <c r="N1047" s="14">
        <v>2.7298377517806463E-2</v>
      </c>
      <c r="O1047" s="4">
        <v>0.37232069696300341</v>
      </c>
    </row>
    <row r="1048" spans="1:15" x14ac:dyDescent="0.35">
      <c r="A1048" s="5">
        <v>1122313</v>
      </c>
      <c r="B1048" s="5">
        <v>1178</v>
      </c>
      <c r="C1048" s="5">
        <v>144742</v>
      </c>
      <c r="D1048" s="1" t="s">
        <v>15</v>
      </c>
      <c r="E1048" s="1" t="s">
        <v>16</v>
      </c>
      <c r="F1048" s="5">
        <v>64</v>
      </c>
      <c r="G1048" s="5">
        <v>358261</v>
      </c>
      <c r="H1048" s="5">
        <v>91</v>
      </c>
      <c r="I1048" s="4">
        <v>130.36000110000001</v>
      </c>
      <c r="J1048" s="5">
        <v>1</v>
      </c>
      <c r="K1048" s="5">
        <v>0</v>
      </c>
      <c r="L1048" s="1">
        <v>0</v>
      </c>
      <c r="M1048" s="1">
        <v>0</v>
      </c>
      <c r="N1048" s="14">
        <v>2.5400476189147016E-2</v>
      </c>
      <c r="O1048" s="4">
        <v>0.36386880263271748</v>
      </c>
    </row>
    <row r="1049" spans="1:15" x14ac:dyDescent="0.35">
      <c r="A1049" s="5">
        <v>1122316</v>
      </c>
      <c r="B1049" s="5">
        <v>1178</v>
      </c>
      <c r="C1049" s="5">
        <v>144743</v>
      </c>
      <c r="D1049" s="1" t="s">
        <v>15</v>
      </c>
      <c r="E1049" s="1" t="s">
        <v>16</v>
      </c>
      <c r="F1049" s="5">
        <v>65</v>
      </c>
      <c r="G1049" s="5">
        <v>346688</v>
      </c>
      <c r="H1049" s="5">
        <v>88</v>
      </c>
      <c r="I1049" s="4">
        <v>114.8599998</v>
      </c>
      <c r="J1049" s="5">
        <v>2</v>
      </c>
      <c r="K1049" s="5">
        <v>0</v>
      </c>
      <c r="L1049" s="1">
        <v>0</v>
      </c>
      <c r="M1049" s="1">
        <v>0</v>
      </c>
      <c r="N1049" s="14">
        <v>2.5383053350563043E-2</v>
      </c>
      <c r="O1049" s="4">
        <v>0.33130653440557506</v>
      </c>
    </row>
    <row r="1050" spans="1:15" x14ac:dyDescent="0.35">
      <c r="A1050" s="5">
        <v>1314296</v>
      </c>
      <c r="B1050" s="5">
        <v>1178</v>
      </c>
      <c r="C1050" s="5">
        <v>179863</v>
      </c>
      <c r="D1050" s="1" t="s">
        <v>11</v>
      </c>
      <c r="E1050" s="1" t="s">
        <v>12</v>
      </c>
      <c r="F1050" s="5">
        <v>100</v>
      </c>
      <c r="G1050" s="5">
        <v>33445</v>
      </c>
      <c r="H1050" s="5">
        <v>2</v>
      </c>
      <c r="I1050" s="4">
        <v>3.199999928</v>
      </c>
      <c r="J1050" s="5">
        <v>1</v>
      </c>
      <c r="K1050" s="5">
        <v>0</v>
      </c>
      <c r="L1050" s="1">
        <v>0</v>
      </c>
      <c r="M1050" s="1">
        <v>0</v>
      </c>
      <c r="N1050" s="14">
        <v>5.979967110180894E-3</v>
      </c>
      <c r="O1050" s="4">
        <v>9.5679471610106134E-2</v>
      </c>
    </row>
    <row r="1051" spans="1:15" x14ac:dyDescent="0.35">
      <c r="A1051" s="5">
        <v>1314297</v>
      </c>
      <c r="B1051" s="5">
        <v>1178</v>
      </c>
      <c r="C1051" s="5">
        <v>179864</v>
      </c>
      <c r="D1051" s="1" t="s">
        <v>11</v>
      </c>
      <c r="E1051" s="1" t="s">
        <v>12</v>
      </c>
      <c r="F1051" s="5">
        <v>101</v>
      </c>
      <c r="G1051" s="5">
        <v>72228</v>
      </c>
      <c r="H1051" s="5">
        <v>5</v>
      </c>
      <c r="I1051" s="4">
        <v>7.5299998520000004</v>
      </c>
      <c r="J1051" s="5">
        <v>4</v>
      </c>
      <c r="K1051" s="5">
        <v>4</v>
      </c>
      <c r="L1051" s="1">
        <v>80</v>
      </c>
      <c r="M1051" s="4">
        <v>1.8824999630000001</v>
      </c>
      <c r="N1051" s="14">
        <v>6.9225231212272243E-3</v>
      </c>
      <c r="O1051" s="4">
        <v>0.10425319615661517</v>
      </c>
    </row>
    <row r="1052" spans="1:15" x14ac:dyDescent="0.35">
      <c r="A1052" s="5">
        <v>1314298</v>
      </c>
      <c r="B1052" s="5">
        <v>1178</v>
      </c>
      <c r="C1052" s="5">
        <v>179865</v>
      </c>
      <c r="D1052" s="1" t="s">
        <v>11</v>
      </c>
      <c r="E1052" s="1" t="s">
        <v>12</v>
      </c>
      <c r="F1052" s="5">
        <v>102</v>
      </c>
      <c r="G1052" s="5">
        <v>49699</v>
      </c>
      <c r="H1052" s="5">
        <v>2</v>
      </c>
      <c r="I1052" s="4">
        <v>2.6900000569999998</v>
      </c>
      <c r="J1052" s="5">
        <v>2</v>
      </c>
      <c r="K1052" s="5">
        <v>1</v>
      </c>
      <c r="L1052" s="1">
        <v>50</v>
      </c>
      <c r="M1052" s="4">
        <v>2.6900000569999998</v>
      </c>
      <c r="N1052" s="14">
        <v>4.0242258395541157E-3</v>
      </c>
      <c r="O1052" s="4">
        <v>5.4125838688907218E-2</v>
      </c>
    </row>
    <row r="1053" spans="1:15" x14ac:dyDescent="0.35">
      <c r="A1053" s="5">
        <v>1314299</v>
      </c>
      <c r="B1053" s="5">
        <v>1178</v>
      </c>
      <c r="C1053" s="5">
        <v>179866</v>
      </c>
      <c r="D1053" s="1" t="s">
        <v>11</v>
      </c>
      <c r="E1053" s="1" t="s">
        <v>12</v>
      </c>
      <c r="F1053" s="5">
        <v>103</v>
      </c>
      <c r="G1053" s="5">
        <v>189761</v>
      </c>
      <c r="H1053" s="5">
        <v>18</v>
      </c>
      <c r="I1053" s="4">
        <v>27.329999690000001</v>
      </c>
      <c r="J1053" s="5">
        <v>4</v>
      </c>
      <c r="K1053" s="5">
        <v>1</v>
      </c>
      <c r="L1053" s="4">
        <v>5.5555555555555554</v>
      </c>
      <c r="M1053" s="4">
        <v>27.329999690000001</v>
      </c>
      <c r="N1053" s="14">
        <v>9.4856161171157412E-3</v>
      </c>
      <c r="O1053" s="4">
        <v>0.14402326974457344</v>
      </c>
    </row>
    <row r="1054" spans="1:15" x14ac:dyDescent="0.35">
      <c r="A1054" s="5">
        <v>1314301</v>
      </c>
      <c r="B1054" s="5">
        <v>1178</v>
      </c>
      <c r="C1054" s="5">
        <v>179868</v>
      </c>
      <c r="D1054" s="1" t="s">
        <v>11</v>
      </c>
      <c r="E1054" s="1" t="s">
        <v>12</v>
      </c>
      <c r="F1054" s="5">
        <v>105</v>
      </c>
      <c r="G1054" s="5">
        <v>312524</v>
      </c>
      <c r="H1054" s="5">
        <v>37</v>
      </c>
      <c r="I1054" s="4">
        <v>53.789999719999997</v>
      </c>
      <c r="J1054" s="5">
        <v>2</v>
      </c>
      <c r="K1054" s="5">
        <v>0</v>
      </c>
      <c r="L1054" s="1">
        <v>0</v>
      </c>
      <c r="M1054" s="1">
        <v>0</v>
      </c>
      <c r="N1054" s="14">
        <v>1.1839090757829799E-2</v>
      </c>
      <c r="O1054" s="4">
        <v>0.17211478068884309</v>
      </c>
    </row>
    <row r="1055" spans="1:15" x14ac:dyDescent="0.35">
      <c r="A1055" s="5">
        <v>1314303</v>
      </c>
      <c r="B1055" s="5">
        <v>1178</v>
      </c>
      <c r="C1055" s="5">
        <v>179870</v>
      </c>
      <c r="D1055" s="1" t="s">
        <v>11</v>
      </c>
      <c r="E1055" s="1" t="s">
        <v>12</v>
      </c>
      <c r="F1055" s="5">
        <v>107</v>
      </c>
      <c r="G1055" s="5">
        <v>496760</v>
      </c>
      <c r="H1055" s="5">
        <v>42</v>
      </c>
      <c r="I1055" s="4">
        <v>61.009999039999997</v>
      </c>
      <c r="J1055" s="5">
        <v>10</v>
      </c>
      <c r="K1055" s="5">
        <v>3</v>
      </c>
      <c r="L1055" s="4">
        <v>7.1428571428571423</v>
      </c>
      <c r="M1055" s="4">
        <v>20.336666346666664</v>
      </c>
      <c r="N1055" s="14">
        <v>8.4547870198888788E-3</v>
      </c>
      <c r="O1055" s="4">
        <v>0.12281584475400595</v>
      </c>
    </row>
    <row r="1056" spans="1:15" x14ac:dyDescent="0.35">
      <c r="A1056" s="5">
        <v>1314306</v>
      </c>
      <c r="B1056" s="5">
        <v>1178</v>
      </c>
      <c r="C1056" s="5">
        <v>179873</v>
      </c>
      <c r="D1056" s="1" t="s">
        <v>11</v>
      </c>
      <c r="E1056" s="1" t="s">
        <v>12</v>
      </c>
      <c r="F1056" s="5">
        <v>110</v>
      </c>
      <c r="G1056" s="5">
        <v>310988</v>
      </c>
      <c r="H1056" s="5">
        <v>34</v>
      </c>
      <c r="I1056" s="4">
        <v>46.669999359999998</v>
      </c>
      <c r="J1056" s="5">
        <v>11</v>
      </c>
      <c r="K1056" s="5">
        <v>3</v>
      </c>
      <c r="L1056" s="4">
        <v>8.8235294117647065</v>
      </c>
      <c r="M1056" s="4">
        <v>15.556666453333333</v>
      </c>
      <c r="N1056" s="14">
        <v>1.0932897732388388E-2</v>
      </c>
      <c r="O1056" s="4">
        <v>0.15007009710985633</v>
      </c>
    </row>
    <row r="1057" spans="1:15" x14ac:dyDescent="0.35">
      <c r="A1057" s="5">
        <v>1314307</v>
      </c>
      <c r="B1057" s="5">
        <v>1178</v>
      </c>
      <c r="C1057" s="5">
        <v>179874</v>
      </c>
      <c r="D1057" s="1" t="s">
        <v>11</v>
      </c>
      <c r="E1057" s="1" t="s">
        <v>12</v>
      </c>
      <c r="F1057" s="5">
        <v>111</v>
      </c>
      <c r="G1057" s="5">
        <v>98606</v>
      </c>
      <c r="H1057" s="5">
        <v>9</v>
      </c>
      <c r="I1057" s="4">
        <v>12.10999984</v>
      </c>
      <c r="J1057" s="5">
        <v>1</v>
      </c>
      <c r="K1057" s="5">
        <v>0</v>
      </c>
      <c r="L1057" s="1">
        <v>0</v>
      </c>
      <c r="M1057" s="1">
        <v>0</v>
      </c>
      <c r="N1057" s="14">
        <v>9.1272336368983624E-3</v>
      </c>
      <c r="O1057" s="4">
        <v>0.12281199764720201</v>
      </c>
    </row>
    <row r="1058" spans="1:15" x14ac:dyDescent="0.35">
      <c r="A1058" s="5">
        <v>1314308</v>
      </c>
      <c r="B1058" s="5">
        <v>1178</v>
      </c>
      <c r="C1058" s="5">
        <v>179875</v>
      </c>
      <c r="D1058" s="1" t="s">
        <v>11</v>
      </c>
      <c r="E1058" s="1" t="s">
        <v>12</v>
      </c>
      <c r="F1058" s="5">
        <v>112</v>
      </c>
      <c r="G1058" s="5">
        <v>51104</v>
      </c>
      <c r="H1058" s="5">
        <v>2</v>
      </c>
      <c r="I1058" s="4">
        <v>3.199999928</v>
      </c>
      <c r="J1058" s="5">
        <v>3</v>
      </c>
      <c r="K1058" s="5">
        <v>1</v>
      </c>
      <c r="L1058" s="1">
        <v>50</v>
      </c>
      <c r="M1058" s="4">
        <v>3.199999928</v>
      </c>
      <c r="N1058" s="14">
        <v>3.9135879774577333E-3</v>
      </c>
      <c r="O1058" s="4">
        <v>6.2617406230432063E-2</v>
      </c>
    </row>
    <row r="1059" spans="1:15" x14ac:dyDescent="0.35">
      <c r="A1059" s="5">
        <v>1314309</v>
      </c>
      <c r="B1059" s="5">
        <v>1178</v>
      </c>
      <c r="C1059" s="5">
        <v>179876</v>
      </c>
      <c r="D1059" s="1" t="s">
        <v>11</v>
      </c>
      <c r="E1059" s="1" t="s">
        <v>12</v>
      </c>
      <c r="F1059" s="5">
        <v>113</v>
      </c>
      <c r="G1059" s="5">
        <v>276762</v>
      </c>
      <c r="H1059" s="5">
        <v>22</v>
      </c>
      <c r="I1059" s="4">
        <v>32.090000150000002</v>
      </c>
      <c r="J1059" s="5">
        <v>5</v>
      </c>
      <c r="K1059" s="5">
        <v>1</v>
      </c>
      <c r="L1059" s="4">
        <v>4.5454545454545459</v>
      </c>
      <c r="M1059" s="4">
        <v>32.090000150000002</v>
      </c>
      <c r="N1059" s="14">
        <v>7.9490681524197679E-3</v>
      </c>
      <c r="O1059" s="4">
        <v>0.11594799918341391</v>
      </c>
    </row>
    <row r="1060" spans="1:15" x14ac:dyDescent="0.35">
      <c r="A1060" s="5">
        <v>1314312</v>
      </c>
      <c r="B1060" s="5">
        <v>1178</v>
      </c>
      <c r="C1060" s="5">
        <v>179879</v>
      </c>
      <c r="D1060" s="1" t="s">
        <v>13</v>
      </c>
      <c r="E1060" s="1" t="s">
        <v>12</v>
      </c>
      <c r="F1060" s="5">
        <v>101</v>
      </c>
      <c r="G1060" s="5">
        <v>33534</v>
      </c>
      <c r="H1060" s="5">
        <v>2</v>
      </c>
      <c r="I1060" s="4">
        <v>2.960000038</v>
      </c>
      <c r="J1060" s="5">
        <v>1</v>
      </c>
      <c r="K1060" s="5">
        <v>1</v>
      </c>
      <c r="L1060" s="1">
        <v>50</v>
      </c>
      <c r="M1060" s="4">
        <v>2.960000038</v>
      </c>
      <c r="N1060" s="14">
        <v>5.9640961412297964E-3</v>
      </c>
      <c r="O1060" s="4">
        <v>8.8268624023379247E-2</v>
      </c>
    </row>
    <row r="1061" spans="1:15" x14ac:dyDescent="0.35">
      <c r="A1061" s="5">
        <v>1314313</v>
      </c>
      <c r="B1061" s="5">
        <v>1178</v>
      </c>
      <c r="C1061" s="5">
        <v>179880</v>
      </c>
      <c r="D1061" s="1" t="s">
        <v>13</v>
      </c>
      <c r="E1061" s="1" t="s">
        <v>12</v>
      </c>
      <c r="F1061" s="5">
        <v>102</v>
      </c>
      <c r="G1061" s="5">
        <v>128859</v>
      </c>
      <c r="H1061" s="5">
        <v>16</v>
      </c>
      <c r="I1061" s="4">
        <v>23.699999569999999</v>
      </c>
      <c r="J1061" s="5">
        <v>1</v>
      </c>
      <c r="K1061" s="5">
        <v>0</v>
      </c>
      <c r="L1061" s="1">
        <v>0</v>
      </c>
      <c r="M1061" s="1">
        <v>0</v>
      </c>
      <c r="N1061" s="14">
        <v>1.2416672486981894E-2</v>
      </c>
      <c r="O1061" s="4">
        <v>0.18392195787643856</v>
      </c>
    </row>
    <row r="1062" spans="1:15" x14ac:dyDescent="0.35">
      <c r="A1062" s="5">
        <v>1314314</v>
      </c>
      <c r="B1062" s="5">
        <v>1178</v>
      </c>
      <c r="C1062" s="5">
        <v>179881</v>
      </c>
      <c r="D1062" s="1" t="s">
        <v>13</v>
      </c>
      <c r="E1062" s="1" t="s">
        <v>12</v>
      </c>
      <c r="F1062" s="5">
        <v>103</v>
      </c>
      <c r="G1062" s="5">
        <v>92080</v>
      </c>
      <c r="H1062" s="5">
        <v>12</v>
      </c>
      <c r="I1062" s="4">
        <v>16.940000179999998</v>
      </c>
      <c r="J1062" s="5">
        <v>3</v>
      </c>
      <c r="K1062" s="5">
        <v>2</v>
      </c>
      <c r="L1062" s="4">
        <v>16.666666666666664</v>
      </c>
      <c r="M1062" s="4">
        <v>8.4700000899999992</v>
      </c>
      <c r="N1062" s="14">
        <v>1.3032145960034753E-2</v>
      </c>
      <c r="O1062" s="4">
        <v>0.18397046242397913</v>
      </c>
    </row>
    <row r="1063" spans="1:15" x14ac:dyDescent="0.35">
      <c r="A1063" s="5">
        <v>1314316</v>
      </c>
      <c r="B1063" s="5">
        <v>1178</v>
      </c>
      <c r="C1063" s="5">
        <v>179883</v>
      </c>
      <c r="D1063" s="1" t="s">
        <v>13</v>
      </c>
      <c r="E1063" s="1" t="s">
        <v>12</v>
      </c>
      <c r="F1063" s="5">
        <v>105</v>
      </c>
      <c r="G1063" s="5">
        <v>211882</v>
      </c>
      <c r="H1063" s="5">
        <v>33</v>
      </c>
      <c r="I1063" s="4">
        <v>46.649999260000001</v>
      </c>
      <c r="J1063" s="5">
        <v>3</v>
      </c>
      <c r="K1063" s="5">
        <v>1</v>
      </c>
      <c r="L1063" s="4">
        <v>3.0303030303030303</v>
      </c>
      <c r="M1063" s="4">
        <v>46.649999260000001</v>
      </c>
      <c r="N1063" s="14">
        <v>1.5574706676357596E-2</v>
      </c>
      <c r="O1063" s="4">
        <v>0.22016971361418147</v>
      </c>
    </row>
    <row r="1064" spans="1:15" x14ac:dyDescent="0.35">
      <c r="A1064" s="5">
        <v>1314318</v>
      </c>
      <c r="B1064" s="5">
        <v>1178</v>
      </c>
      <c r="C1064" s="5">
        <v>179885</v>
      </c>
      <c r="D1064" s="1" t="s">
        <v>13</v>
      </c>
      <c r="E1064" s="1" t="s">
        <v>12</v>
      </c>
      <c r="F1064" s="5">
        <v>107</v>
      </c>
      <c r="G1064" s="5">
        <v>112776</v>
      </c>
      <c r="H1064" s="5">
        <v>9</v>
      </c>
      <c r="I1064" s="4">
        <v>12.679999949999999</v>
      </c>
      <c r="J1064" s="5">
        <v>1</v>
      </c>
      <c r="K1064" s="5">
        <v>0</v>
      </c>
      <c r="L1064" s="1">
        <v>0</v>
      </c>
      <c r="M1064" s="1">
        <v>0</v>
      </c>
      <c r="N1064" s="14">
        <v>7.9804213662481374E-3</v>
      </c>
      <c r="O1064" s="4">
        <v>0.11243526947222814</v>
      </c>
    </row>
    <row r="1065" spans="1:15" x14ac:dyDescent="0.35">
      <c r="A1065" s="5">
        <v>1314319</v>
      </c>
      <c r="B1065" s="5">
        <v>1178</v>
      </c>
      <c r="C1065" s="5">
        <v>179886</v>
      </c>
      <c r="D1065" s="1" t="s">
        <v>13</v>
      </c>
      <c r="E1065" s="1" t="s">
        <v>12</v>
      </c>
      <c r="F1065" s="5">
        <v>108</v>
      </c>
      <c r="G1065" s="5">
        <v>145324</v>
      </c>
      <c r="H1065" s="5">
        <v>14</v>
      </c>
      <c r="I1065" s="4">
        <v>19.820000050000001</v>
      </c>
      <c r="J1065" s="5">
        <v>2</v>
      </c>
      <c r="K1065" s="5">
        <v>1</v>
      </c>
      <c r="L1065" s="4">
        <v>7.1428571428571423</v>
      </c>
      <c r="M1065" s="4">
        <v>19.820000050000001</v>
      </c>
      <c r="N1065" s="14">
        <v>9.6336461974622228E-3</v>
      </c>
      <c r="O1065" s="4">
        <v>0.13638490579670254</v>
      </c>
    </row>
    <row r="1066" spans="1:15" x14ac:dyDescent="0.35">
      <c r="A1066" s="5">
        <v>1314320</v>
      </c>
      <c r="B1066" s="5">
        <v>1178</v>
      </c>
      <c r="C1066" s="5">
        <v>179887</v>
      </c>
      <c r="D1066" s="1" t="s">
        <v>13</v>
      </c>
      <c r="E1066" s="1" t="s">
        <v>12</v>
      </c>
      <c r="F1066" s="5">
        <v>109</v>
      </c>
      <c r="G1066" s="5">
        <v>106492</v>
      </c>
      <c r="H1066" s="5">
        <v>14</v>
      </c>
      <c r="I1066" s="4">
        <v>21.260000229999999</v>
      </c>
      <c r="J1066" s="5">
        <v>2</v>
      </c>
      <c r="K1066" s="5">
        <v>0</v>
      </c>
      <c r="L1066" s="1">
        <v>0</v>
      </c>
      <c r="M1066" s="1">
        <v>0</v>
      </c>
      <c r="N1066" s="14">
        <v>1.314652743868084E-2</v>
      </c>
      <c r="O1066" s="4">
        <v>0.19963941169289709</v>
      </c>
    </row>
    <row r="1067" spans="1:15" x14ac:dyDescent="0.35">
      <c r="A1067" s="5">
        <v>1314321</v>
      </c>
      <c r="B1067" s="5">
        <v>1178</v>
      </c>
      <c r="C1067" s="5">
        <v>179888</v>
      </c>
      <c r="D1067" s="1" t="s">
        <v>13</v>
      </c>
      <c r="E1067" s="1" t="s">
        <v>12</v>
      </c>
      <c r="F1067" s="5">
        <v>110</v>
      </c>
      <c r="G1067" s="5">
        <v>233845</v>
      </c>
      <c r="H1067" s="5">
        <v>30</v>
      </c>
      <c r="I1067" s="4">
        <v>40.730000619999998</v>
      </c>
      <c r="J1067" s="5">
        <v>3</v>
      </c>
      <c r="K1067" s="5">
        <v>0</v>
      </c>
      <c r="L1067" s="1">
        <v>0</v>
      </c>
      <c r="M1067" s="1">
        <v>0</v>
      </c>
      <c r="N1067" s="14">
        <v>1.2829010669460541E-2</v>
      </c>
      <c r="O1067" s="4">
        <v>0.1741752041737048</v>
      </c>
    </row>
    <row r="1068" spans="1:15" x14ac:dyDescent="0.35">
      <c r="A1068" s="5">
        <v>1314323</v>
      </c>
      <c r="B1068" s="5">
        <v>1178</v>
      </c>
      <c r="C1068" s="5">
        <v>179890</v>
      </c>
      <c r="D1068" s="1" t="s">
        <v>13</v>
      </c>
      <c r="E1068" s="1" t="s">
        <v>12</v>
      </c>
      <c r="F1068" s="5">
        <v>112</v>
      </c>
      <c r="G1068" s="5">
        <v>155426</v>
      </c>
      <c r="H1068" s="5">
        <v>17</v>
      </c>
      <c r="I1068" s="4">
        <v>25.010000229999999</v>
      </c>
      <c r="J1068" s="5">
        <v>3</v>
      </c>
      <c r="K1068" s="5">
        <v>0</v>
      </c>
      <c r="L1068" s="1">
        <v>0</v>
      </c>
      <c r="M1068" s="1">
        <v>0</v>
      </c>
      <c r="N1068" s="14">
        <v>1.0937680954280493E-2</v>
      </c>
      <c r="O1068" s="4">
        <v>0.16091259010718928</v>
      </c>
    </row>
    <row r="1069" spans="1:15" x14ac:dyDescent="0.35">
      <c r="A1069" s="5">
        <v>1314324</v>
      </c>
      <c r="B1069" s="5">
        <v>1178</v>
      </c>
      <c r="C1069" s="5">
        <v>179891</v>
      </c>
      <c r="D1069" s="1" t="s">
        <v>13</v>
      </c>
      <c r="E1069" s="1" t="s">
        <v>12</v>
      </c>
      <c r="F1069" s="5">
        <v>113</v>
      </c>
      <c r="G1069" s="5">
        <v>97540</v>
      </c>
      <c r="H1069" s="5">
        <v>8</v>
      </c>
      <c r="I1069" s="4">
        <v>11.519999500000001</v>
      </c>
      <c r="J1069" s="5">
        <v>2</v>
      </c>
      <c r="K1069" s="5">
        <v>1</v>
      </c>
      <c r="L1069" s="4">
        <v>12.5</v>
      </c>
      <c r="M1069" s="4">
        <v>11.519999500000001</v>
      </c>
      <c r="N1069" s="14">
        <v>8.2017633791265122E-3</v>
      </c>
      <c r="O1069" s="4">
        <v>0.11810538753331967</v>
      </c>
    </row>
    <row r="1070" spans="1:15" x14ac:dyDescent="0.35">
      <c r="A1070" s="5">
        <v>1314325</v>
      </c>
      <c r="B1070" s="5">
        <v>1178</v>
      </c>
      <c r="C1070" s="5">
        <v>179892</v>
      </c>
      <c r="D1070" s="1" t="s">
        <v>13</v>
      </c>
      <c r="E1070" s="1" t="s">
        <v>12</v>
      </c>
      <c r="F1070" s="5">
        <v>114</v>
      </c>
      <c r="G1070" s="5">
        <v>61441</v>
      </c>
      <c r="H1070" s="5">
        <v>5</v>
      </c>
      <c r="I1070" s="4">
        <v>7.7000000479999997</v>
      </c>
      <c r="J1070" s="5">
        <v>1</v>
      </c>
      <c r="K1070" s="5">
        <v>0</v>
      </c>
      <c r="L1070" s="1">
        <v>0</v>
      </c>
      <c r="M1070" s="1">
        <v>0</v>
      </c>
      <c r="N1070" s="14">
        <v>8.1378883807229699E-3</v>
      </c>
      <c r="O1070" s="4">
        <v>0.125323481844371</v>
      </c>
    </row>
    <row r="1071" spans="1:15" x14ac:dyDescent="0.35">
      <c r="A1071" s="5">
        <v>1314326</v>
      </c>
      <c r="B1071" s="5">
        <v>1178</v>
      </c>
      <c r="C1071" s="5">
        <v>179893</v>
      </c>
      <c r="D1071" s="1" t="s">
        <v>14</v>
      </c>
      <c r="E1071" s="1" t="s">
        <v>12</v>
      </c>
      <c r="F1071" s="5">
        <v>100</v>
      </c>
      <c r="G1071" s="5">
        <v>76703</v>
      </c>
      <c r="H1071" s="5">
        <v>9</v>
      </c>
      <c r="I1071" s="4">
        <v>12.149999619999999</v>
      </c>
      <c r="J1071" s="5">
        <v>3</v>
      </c>
      <c r="K1071" s="5">
        <v>1</v>
      </c>
      <c r="L1071" s="4">
        <v>11.111111111111111</v>
      </c>
      <c r="M1071" s="4">
        <v>12.149999619999999</v>
      </c>
      <c r="N1071" s="14">
        <v>1.1733569743034822E-2</v>
      </c>
      <c r="O1071" s="4">
        <v>0.1584031865767962</v>
      </c>
    </row>
    <row r="1072" spans="1:15" x14ac:dyDescent="0.35">
      <c r="A1072" s="5">
        <v>1314327</v>
      </c>
      <c r="B1072" s="5">
        <v>1178</v>
      </c>
      <c r="C1072" s="5">
        <v>179894</v>
      </c>
      <c r="D1072" s="1" t="s">
        <v>14</v>
      </c>
      <c r="E1072" s="1" t="s">
        <v>12</v>
      </c>
      <c r="F1072" s="5">
        <v>101</v>
      </c>
      <c r="G1072" s="5">
        <v>68619</v>
      </c>
      <c r="H1072" s="5">
        <v>10</v>
      </c>
      <c r="I1072" s="4">
        <v>14.960000340000001</v>
      </c>
      <c r="J1072" s="5">
        <v>1</v>
      </c>
      <c r="K1072" s="5">
        <v>0</v>
      </c>
      <c r="L1072" s="1">
        <v>0</v>
      </c>
      <c r="M1072" s="1">
        <v>0</v>
      </c>
      <c r="N1072" s="14">
        <v>1.4573223159766247E-2</v>
      </c>
      <c r="O1072" s="4">
        <v>0.21801542342499894</v>
      </c>
    </row>
    <row r="1073" spans="1:15" x14ac:dyDescent="0.35">
      <c r="A1073" s="5">
        <v>1314330</v>
      </c>
      <c r="B1073" s="5">
        <v>1178</v>
      </c>
      <c r="C1073" s="5">
        <v>179897</v>
      </c>
      <c r="D1073" s="1" t="s">
        <v>14</v>
      </c>
      <c r="E1073" s="1" t="s">
        <v>12</v>
      </c>
      <c r="F1073" s="5">
        <v>104</v>
      </c>
      <c r="G1073" s="5">
        <v>17559</v>
      </c>
      <c r="H1073" s="5">
        <v>1</v>
      </c>
      <c r="I1073" s="4">
        <v>1.4900000099999999</v>
      </c>
      <c r="J1073" s="5">
        <v>1</v>
      </c>
      <c r="K1073" s="5">
        <v>1</v>
      </c>
      <c r="L1073" s="1">
        <v>100</v>
      </c>
      <c r="M1073" s="4">
        <v>1.4900000099999999</v>
      </c>
      <c r="N1073" s="14">
        <v>5.6950851415228662E-3</v>
      </c>
      <c r="O1073" s="4">
        <v>8.4856769178199204E-2</v>
      </c>
    </row>
    <row r="1074" spans="1:15" x14ac:dyDescent="0.35">
      <c r="A1074" s="5">
        <v>1314331</v>
      </c>
      <c r="B1074" s="5">
        <v>1178</v>
      </c>
      <c r="C1074" s="5">
        <v>179898</v>
      </c>
      <c r="D1074" s="1" t="s">
        <v>14</v>
      </c>
      <c r="E1074" s="1" t="s">
        <v>12</v>
      </c>
      <c r="F1074" s="5">
        <v>105</v>
      </c>
      <c r="G1074" s="5">
        <v>137879</v>
      </c>
      <c r="H1074" s="5">
        <v>19</v>
      </c>
      <c r="I1074" s="4">
        <v>28.470000030000001</v>
      </c>
      <c r="J1074" s="5">
        <v>2</v>
      </c>
      <c r="K1074" s="5">
        <v>0</v>
      </c>
      <c r="L1074" s="1">
        <v>0</v>
      </c>
      <c r="M1074" s="1">
        <v>0</v>
      </c>
      <c r="N1074" s="14">
        <v>1.3780198579914273E-2</v>
      </c>
      <c r="O1074" s="4">
        <v>0.20648539683345543</v>
      </c>
    </row>
    <row r="1075" spans="1:15" x14ac:dyDescent="0.35">
      <c r="A1075" s="5">
        <v>1314332</v>
      </c>
      <c r="B1075" s="5">
        <v>1178</v>
      </c>
      <c r="C1075" s="5">
        <v>179899</v>
      </c>
      <c r="D1075" s="1" t="s">
        <v>14</v>
      </c>
      <c r="E1075" s="1" t="s">
        <v>12</v>
      </c>
      <c r="F1075" s="5">
        <v>106</v>
      </c>
      <c r="G1075" s="5">
        <v>67710</v>
      </c>
      <c r="H1075" s="5">
        <v>10</v>
      </c>
      <c r="I1075" s="4">
        <v>15.14999998</v>
      </c>
      <c r="J1075" s="5">
        <v>1</v>
      </c>
      <c r="K1075" s="5">
        <v>0</v>
      </c>
      <c r="L1075" s="1">
        <v>0</v>
      </c>
      <c r="M1075" s="1">
        <v>0</v>
      </c>
      <c r="N1075" s="14">
        <v>1.4768867227883621E-2</v>
      </c>
      <c r="O1075" s="4">
        <v>0.2237483382070595</v>
      </c>
    </row>
    <row r="1076" spans="1:15" x14ac:dyDescent="0.35">
      <c r="A1076" s="5">
        <v>1314333</v>
      </c>
      <c r="B1076" s="5">
        <v>1178</v>
      </c>
      <c r="C1076" s="5">
        <v>179900</v>
      </c>
      <c r="D1076" s="1" t="s">
        <v>14</v>
      </c>
      <c r="E1076" s="1" t="s">
        <v>12</v>
      </c>
      <c r="F1076" s="5">
        <v>107</v>
      </c>
      <c r="G1076" s="5">
        <v>348180</v>
      </c>
      <c r="H1076" s="5">
        <v>41</v>
      </c>
      <c r="I1076" s="4">
        <v>60.229999069999998</v>
      </c>
      <c r="J1076" s="5">
        <v>3</v>
      </c>
      <c r="K1076" s="5">
        <v>1</v>
      </c>
      <c r="L1076" s="4">
        <v>2.4390243902439024</v>
      </c>
      <c r="M1076" s="4">
        <v>60.229999069999998</v>
      </c>
      <c r="N1076" s="14">
        <v>1.1775518410017807E-2</v>
      </c>
      <c r="O1076" s="4">
        <v>0.17298523484979034</v>
      </c>
    </row>
    <row r="1077" spans="1:15" x14ac:dyDescent="0.35">
      <c r="A1077" s="5">
        <v>1314334</v>
      </c>
      <c r="B1077" s="5">
        <v>1178</v>
      </c>
      <c r="C1077" s="5">
        <v>179901</v>
      </c>
      <c r="D1077" s="1" t="s">
        <v>14</v>
      </c>
      <c r="E1077" s="1" t="s">
        <v>12</v>
      </c>
      <c r="F1077" s="5">
        <v>108</v>
      </c>
      <c r="G1077" s="5">
        <v>146246</v>
      </c>
      <c r="H1077" s="5">
        <v>18</v>
      </c>
      <c r="I1077" s="4">
        <v>28.719999550000001</v>
      </c>
      <c r="J1077" s="5">
        <v>3</v>
      </c>
      <c r="K1077" s="5">
        <v>1</v>
      </c>
      <c r="L1077" s="4">
        <v>5.5555555555555554</v>
      </c>
      <c r="M1077" s="4">
        <v>28.719999550000001</v>
      </c>
      <c r="N1077" s="14">
        <v>1.230802893754359E-2</v>
      </c>
      <c r="O1077" s="4">
        <v>0.19638143641535494</v>
      </c>
    </row>
    <row r="1078" spans="1:15" x14ac:dyDescent="0.35">
      <c r="A1078" s="5">
        <v>1314336</v>
      </c>
      <c r="B1078" s="5">
        <v>1178</v>
      </c>
      <c r="C1078" s="5">
        <v>179903</v>
      </c>
      <c r="D1078" s="1" t="s">
        <v>14</v>
      </c>
      <c r="E1078" s="1" t="s">
        <v>12</v>
      </c>
      <c r="F1078" s="5">
        <v>110</v>
      </c>
      <c r="G1078" s="5">
        <v>187236</v>
      </c>
      <c r="H1078" s="5">
        <v>24</v>
      </c>
      <c r="I1078" s="4">
        <v>34.869999649999997</v>
      </c>
      <c r="J1078" s="5">
        <v>2</v>
      </c>
      <c r="K1078" s="5">
        <v>2</v>
      </c>
      <c r="L1078" s="4">
        <v>8.3333333333333321</v>
      </c>
      <c r="M1078" s="4">
        <v>17.434999824999998</v>
      </c>
      <c r="N1078" s="14">
        <v>1.2818047811318336E-2</v>
      </c>
      <c r="O1078" s="4">
        <v>0.18623555112264734</v>
      </c>
    </row>
    <row r="1079" spans="1:15" x14ac:dyDescent="0.35">
      <c r="A1079" s="5">
        <v>1314337</v>
      </c>
      <c r="B1079" s="5">
        <v>1178</v>
      </c>
      <c r="C1079" s="5">
        <v>179904</v>
      </c>
      <c r="D1079" s="1" t="s">
        <v>14</v>
      </c>
      <c r="E1079" s="1" t="s">
        <v>12</v>
      </c>
      <c r="F1079" s="5">
        <v>111</v>
      </c>
      <c r="G1079" s="5">
        <v>72157</v>
      </c>
      <c r="H1079" s="5">
        <v>9</v>
      </c>
      <c r="I1079" s="4">
        <v>13.50000036</v>
      </c>
      <c r="J1079" s="5">
        <v>1</v>
      </c>
      <c r="K1079" s="5">
        <v>1</v>
      </c>
      <c r="L1079" s="4">
        <v>11.111111111111111</v>
      </c>
      <c r="M1079" s="4">
        <v>13.50000036</v>
      </c>
      <c r="N1079" s="14">
        <v>1.2472802361517248E-2</v>
      </c>
      <c r="O1079" s="4">
        <v>0.18709204041187966</v>
      </c>
    </row>
    <row r="1080" spans="1:15" x14ac:dyDescent="0.35">
      <c r="A1080" s="5">
        <v>1314338</v>
      </c>
      <c r="B1080" s="5">
        <v>1178</v>
      </c>
      <c r="C1080" s="5">
        <v>179905</v>
      </c>
      <c r="D1080" s="1" t="s">
        <v>14</v>
      </c>
      <c r="E1080" s="1" t="s">
        <v>12</v>
      </c>
      <c r="F1080" s="5">
        <v>112</v>
      </c>
      <c r="G1080" s="5">
        <v>91180</v>
      </c>
      <c r="H1080" s="5">
        <v>10</v>
      </c>
      <c r="I1080" s="4">
        <v>13.559999940000001</v>
      </c>
      <c r="J1080" s="5">
        <v>1</v>
      </c>
      <c r="K1080" s="5">
        <v>0</v>
      </c>
      <c r="L1080" s="1">
        <v>0</v>
      </c>
      <c r="M1080" s="1">
        <v>0</v>
      </c>
      <c r="N1080" s="14">
        <v>1.0967317394165389E-2</v>
      </c>
      <c r="O1080" s="4">
        <v>0.14871682320684362</v>
      </c>
    </row>
    <row r="1081" spans="1:15" x14ac:dyDescent="0.35">
      <c r="A1081" s="5">
        <v>1314339</v>
      </c>
      <c r="B1081" s="5">
        <v>1178</v>
      </c>
      <c r="C1081" s="5">
        <v>179906</v>
      </c>
      <c r="D1081" s="1" t="s">
        <v>14</v>
      </c>
      <c r="E1081" s="1" t="s">
        <v>12</v>
      </c>
      <c r="F1081" s="5">
        <v>113</v>
      </c>
      <c r="G1081" s="5">
        <v>86293</v>
      </c>
      <c r="H1081" s="5">
        <v>6</v>
      </c>
      <c r="I1081" s="4">
        <v>9.2599998709999998</v>
      </c>
      <c r="J1081" s="5">
        <v>1</v>
      </c>
      <c r="K1081" s="5">
        <v>1</v>
      </c>
      <c r="L1081" s="4">
        <v>16.666666666666664</v>
      </c>
      <c r="M1081" s="4">
        <v>9.2599998709999998</v>
      </c>
      <c r="N1081" s="14">
        <v>6.9530552883779687E-3</v>
      </c>
      <c r="O1081" s="4">
        <v>0.10730881845572642</v>
      </c>
    </row>
    <row r="1082" spans="1:15" x14ac:dyDescent="0.35">
      <c r="A1082" s="5">
        <v>1314341</v>
      </c>
      <c r="B1082" s="5">
        <v>1178</v>
      </c>
      <c r="C1082" s="5">
        <v>179908</v>
      </c>
      <c r="D1082" s="1" t="s">
        <v>15</v>
      </c>
      <c r="E1082" s="1" t="s">
        <v>12</v>
      </c>
      <c r="F1082" s="5">
        <v>100</v>
      </c>
      <c r="G1082" s="5">
        <v>101410</v>
      </c>
      <c r="H1082" s="5">
        <v>12</v>
      </c>
      <c r="I1082" s="4">
        <v>17.940000059999999</v>
      </c>
      <c r="J1082" s="5">
        <v>4</v>
      </c>
      <c r="K1082" s="5">
        <v>0</v>
      </c>
      <c r="L1082" s="1">
        <v>0</v>
      </c>
      <c r="M1082" s="1">
        <v>0</v>
      </c>
      <c r="N1082" s="14">
        <v>1.1833152549058279E-2</v>
      </c>
      <c r="O1082" s="4">
        <v>0.17690563120007888</v>
      </c>
    </row>
    <row r="1083" spans="1:15" x14ac:dyDescent="0.35">
      <c r="A1083" s="5">
        <v>1314343</v>
      </c>
      <c r="B1083" s="5">
        <v>1178</v>
      </c>
      <c r="C1083" s="5">
        <v>179910</v>
      </c>
      <c r="D1083" s="1" t="s">
        <v>15</v>
      </c>
      <c r="E1083" s="1" t="s">
        <v>12</v>
      </c>
      <c r="F1083" s="5">
        <v>102</v>
      </c>
      <c r="G1083" s="5">
        <v>134245</v>
      </c>
      <c r="H1083" s="5">
        <v>18</v>
      </c>
      <c r="I1083" s="4">
        <v>25.750000239999999</v>
      </c>
      <c r="J1083" s="5">
        <v>2</v>
      </c>
      <c r="K1083" s="5">
        <v>1</v>
      </c>
      <c r="L1083" s="4">
        <v>5.5555555555555554</v>
      </c>
      <c r="M1083" s="4">
        <v>25.750000239999999</v>
      </c>
      <c r="N1083" s="14">
        <v>1.3408320607843867E-2</v>
      </c>
      <c r="O1083" s="4">
        <v>0.19181347714998695</v>
      </c>
    </row>
    <row r="1084" spans="1:15" x14ac:dyDescent="0.35">
      <c r="A1084" s="5">
        <v>1314345</v>
      </c>
      <c r="B1084" s="5">
        <v>1178</v>
      </c>
      <c r="C1084" s="5">
        <v>179912</v>
      </c>
      <c r="D1084" s="1" t="s">
        <v>15</v>
      </c>
      <c r="E1084" s="1" t="s">
        <v>12</v>
      </c>
      <c r="F1084" s="5">
        <v>104</v>
      </c>
      <c r="G1084" s="5">
        <v>125650</v>
      </c>
      <c r="H1084" s="5">
        <v>20</v>
      </c>
      <c r="I1084" s="4">
        <v>30.080000760000001</v>
      </c>
      <c r="J1084" s="5">
        <v>4</v>
      </c>
      <c r="K1084" s="5">
        <v>0</v>
      </c>
      <c r="L1084" s="1">
        <v>0</v>
      </c>
      <c r="M1084" s="1">
        <v>0</v>
      </c>
      <c r="N1084" s="14">
        <v>1.5917230401910069E-2</v>
      </c>
      <c r="O1084" s="4">
        <v>0.23939515129327496</v>
      </c>
    </row>
    <row r="1085" spans="1:15" x14ac:dyDescent="0.35">
      <c r="A1085" s="5">
        <v>1314346</v>
      </c>
      <c r="B1085" s="5">
        <v>1178</v>
      </c>
      <c r="C1085" s="5">
        <v>179913</v>
      </c>
      <c r="D1085" s="1" t="s">
        <v>15</v>
      </c>
      <c r="E1085" s="1" t="s">
        <v>12</v>
      </c>
      <c r="F1085" s="5">
        <v>105</v>
      </c>
      <c r="G1085" s="5">
        <v>50406</v>
      </c>
      <c r="H1085" s="5">
        <v>5</v>
      </c>
      <c r="I1085" s="4">
        <v>7.26000011</v>
      </c>
      <c r="J1085" s="5">
        <v>1</v>
      </c>
      <c r="K1085" s="5">
        <v>1</v>
      </c>
      <c r="L1085" s="1">
        <v>20</v>
      </c>
      <c r="M1085" s="4">
        <v>7.26000011</v>
      </c>
      <c r="N1085" s="14">
        <v>9.9194540332500098E-3</v>
      </c>
      <c r="O1085" s="4">
        <v>0.14403047474507005</v>
      </c>
    </row>
    <row r="1086" spans="1:15" x14ac:dyDescent="0.35">
      <c r="A1086" s="5">
        <v>1314348</v>
      </c>
      <c r="B1086" s="5">
        <v>1178</v>
      </c>
      <c r="C1086" s="5">
        <v>179915</v>
      </c>
      <c r="D1086" s="1" t="s">
        <v>15</v>
      </c>
      <c r="E1086" s="1" t="s">
        <v>12</v>
      </c>
      <c r="F1086" s="5">
        <v>107</v>
      </c>
      <c r="G1086" s="5">
        <v>121769</v>
      </c>
      <c r="H1086" s="5">
        <v>13</v>
      </c>
      <c r="I1086" s="4">
        <v>18.419999959999998</v>
      </c>
      <c r="J1086" s="5">
        <v>2</v>
      </c>
      <c r="K1086" s="5">
        <v>1</v>
      </c>
      <c r="L1086" s="4">
        <v>7.6923076923076925</v>
      </c>
      <c r="M1086" s="4">
        <v>18.419999959999998</v>
      </c>
      <c r="N1086" s="14">
        <v>1.0675952007489591E-2</v>
      </c>
      <c r="O1086" s="4">
        <v>0.15127002734686168</v>
      </c>
    </row>
    <row r="1087" spans="1:15" x14ac:dyDescent="0.35">
      <c r="A1087" s="5">
        <v>1314349</v>
      </c>
      <c r="B1087" s="5">
        <v>1178</v>
      </c>
      <c r="C1087" s="5">
        <v>179916</v>
      </c>
      <c r="D1087" s="1" t="s">
        <v>15</v>
      </c>
      <c r="E1087" s="1" t="s">
        <v>12</v>
      </c>
      <c r="F1087" s="5">
        <v>108</v>
      </c>
      <c r="G1087" s="5">
        <v>267106</v>
      </c>
      <c r="H1087" s="5">
        <v>34</v>
      </c>
      <c r="I1087" s="4">
        <v>50.5</v>
      </c>
      <c r="J1087" s="5">
        <v>4</v>
      </c>
      <c r="K1087" s="5">
        <v>1</v>
      </c>
      <c r="L1087" s="4">
        <v>2.9411764705882351</v>
      </c>
      <c r="M1087" s="4">
        <v>50.5</v>
      </c>
      <c r="N1087" s="14">
        <v>1.2729028924846316E-2</v>
      </c>
      <c r="O1087" s="4">
        <v>0.18906351785433498</v>
      </c>
    </row>
    <row r="1088" spans="1:15" x14ac:dyDescent="0.35">
      <c r="A1088" s="5">
        <v>1314350</v>
      </c>
      <c r="B1088" s="5">
        <v>1178</v>
      </c>
      <c r="C1088" s="5">
        <v>179917</v>
      </c>
      <c r="D1088" s="1" t="s">
        <v>15</v>
      </c>
      <c r="E1088" s="1" t="s">
        <v>12</v>
      </c>
      <c r="F1088" s="5">
        <v>109</v>
      </c>
      <c r="G1088" s="5">
        <v>365539</v>
      </c>
      <c r="H1088" s="5">
        <v>57</v>
      </c>
      <c r="I1088" s="4">
        <v>82.139999149999994</v>
      </c>
      <c r="J1088" s="5">
        <v>5</v>
      </c>
      <c r="K1088" s="5">
        <v>2</v>
      </c>
      <c r="L1088" s="4">
        <v>3.5087719298245612</v>
      </c>
      <c r="M1088" s="4">
        <v>41.069999574999997</v>
      </c>
      <c r="N1088" s="14">
        <v>1.5593411373341831E-2</v>
      </c>
      <c r="O1088" s="4">
        <v>0.22470926262314006</v>
      </c>
    </row>
    <row r="1089" spans="1:15" x14ac:dyDescent="0.35">
      <c r="A1089" s="5">
        <v>1314351</v>
      </c>
      <c r="B1089" s="5">
        <v>1178</v>
      </c>
      <c r="C1089" s="5">
        <v>179918</v>
      </c>
      <c r="D1089" s="1" t="s">
        <v>15</v>
      </c>
      <c r="E1089" s="1" t="s">
        <v>12</v>
      </c>
      <c r="F1089" s="5">
        <v>110</v>
      </c>
      <c r="G1089" s="5">
        <v>188758</v>
      </c>
      <c r="H1089" s="5">
        <v>25</v>
      </c>
      <c r="I1089" s="4">
        <v>36.600000379999997</v>
      </c>
      <c r="J1089" s="5">
        <v>2</v>
      </c>
      <c r="K1089" s="5">
        <v>1</v>
      </c>
      <c r="L1089" s="4">
        <v>4</v>
      </c>
      <c r="M1089" s="4">
        <v>36.600000379999997</v>
      </c>
      <c r="N1089" s="14">
        <v>1.3244471757488423E-2</v>
      </c>
      <c r="O1089" s="4">
        <v>0.19389906854279021</v>
      </c>
    </row>
    <row r="1090" spans="1:15" x14ac:dyDescent="0.35">
      <c r="A1090" s="5">
        <v>1314353</v>
      </c>
      <c r="B1090" s="5">
        <v>1178</v>
      </c>
      <c r="C1090" s="5">
        <v>179920</v>
      </c>
      <c r="D1090" s="1" t="s">
        <v>15</v>
      </c>
      <c r="E1090" s="1" t="s">
        <v>12</v>
      </c>
      <c r="F1090" s="5">
        <v>112</v>
      </c>
      <c r="G1090" s="5">
        <v>108426</v>
      </c>
      <c r="H1090" s="5">
        <v>13</v>
      </c>
      <c r="I1090" s="4">
        <v>19.580000160000001</v>
      </c>
      <c r="J1090" s="5">
        <v>1</v>
      </c>
      <c r="K1090" s="5">
        <v>0</v>
      </c>
      <c r="L1090" s="1">
        <v>0</v>
      </c>
      <c r="M1090" s="1">
        <v>0</v>
      </c>
      <c r="N1090" s="14">
        <v>1.1989744157305443E-2</v>
      </c>
      <c r="O1090" s="4">
        <v>0.1805839942449228</v>
      </c>
    </row>
    <row r="1091" spans="1:15" x14ac:dyDescent="0.35">
      <c r="A1091" s="5">
        <v>1314354</v>
      </c>
      <c r="B1091" s="5">
        <v>1178</v>
      </c>
      <c r="C1091" s="5">
        <v>179921</v>
      </c>
      <c r="D1091" s="1" t="s">
        <v>15</v>
      </c>
      <c r="E1091" s="1" t="s">
        <v>12</v>
      </c>
      <c r="F1091" s="5">
        <v>113</v>
      </c>
      <c r="G1091" s="5">
        <v>138525</v>
      </c>
      <c r="H1091" s="5">
        <v>9</v>
      </c>
      <c r="I1091" s="4">
        <v>13.65000045</v>
      </c>
      <c r="J1091" s="5">
        <v>3</v>
      </c>
      <c r="K1091" s="5">
        <v>0</v>
      </c>
      <c r="L1091" s="1">
        <v>0</v>
      </c>
      <c r="M1091" s="1">
        <v>0</v>
      </c>
      <c r="N1091" s="14">
        <v>6.4970221981591764E-3</v>
      </c>
      <c r="O1091" s="4">
        <v>9.8538173253925276E-2</v>
      </c>
    </row>
    <row r="1092" spans="1:15" x14ac:dyDescent="0.35">
      <c r="A1092" s="5">
        <v>1314355</v>
      </c>
      <c r="B1092" s="5">
        <v>1178</v>
      </c>
      <c r="C1092" s="5">
        <v>179922</v>
      </c>
      <c r="D1092" s="1" t="s">
        <v>15</v>
      </c>
      <c r="E1092" s="1" t="s">
        <v>12</v>
      </c>
      <c r="F1092" s="5">
        <v>114</v>
      </c>
      <c r="G1092" s="5">
        <v>150858</v>
      </c>
      <c r="H1092" s="5">
        <v>21</v>
      </c>
      <c r="I1092" s="4">
        <v>30.26000011</v>
      </c>
      <c r="J1092" s="5">
        <v>1</v>
      </c>
      <c r="K1092" s="5">
        <v>0</v>
      </c>
      <c r="L1092" s="1">
        <v>0</v>
      </c>
      <c r="M1092" s="1">
        <v>0</v>
      </c>
      <c r="N1092" s="14">
        <v>1.3920375452412202E-2</v>
      </c>
      <c r="O1092" s="4">
        <v>0.20058598224820692</v>
      </c>
    </row>
    <row r="1093" spans="1:15" x14ac:dyDescent="0.35">
      <c r="A1093" s="5">
        <v>1314357</v>
      </c>
      <c r="B1093" s="5">
        <v>1178</v>
      </c>
      <c r="C1093" s="5">
        <v>179924</v>
      </c>
      <c r="D1093" s="1" t="s">
        <v>11</v>
      </c>
      <c r="E1093" s="1" t="s">
        <v>16</v>
      </c>
      <c r="F1093" s="5">
        <v>101</v>
      </c>
      <c r="G1093" s="5">
        <v>524306</v>
      </c>
      <c r="H1093" s="5">
        <v>81</v>
      </c>
      <c r="I1093" s="4">
        <v>113.68000290000001</v>
      </c>
      <c r="J1093" s="5">
        <v>10</v>
      </c>
      <c r="K1093" s="5">
        <v>4</v>
      </c>
      <c r="L1093" s="4">
        <v>4.9382716049382713</v>
      </c>
      <c r="M1093" s="4">
        <v>28.420000725000001</v>
      </c>
      <c r="N1093" s="14">
        <v>1.5448993526680983E-2</v>
      </c>
      <c r="O1093" s="4">
        <v>0.21681995418705871</v>
      </c>
    </row>
    <row r="1094" spans="1:15" x14ac:dyDescent="0.35">
      <c r="A1094" s="5">
        <v>1314358</v>
      </c>
      <c r="B1094" s="5">
        <v>1178</v>
      </c>
      <c r="C1094" s="5">
        <v>179925</v>
      </c>
      <c r="D1094" s="1" t="s">
        <v>11</v>
      </c>
      <c r="E1094" s="1" t="s">
        <v>16</v>
      </c>
      <c r="F1094" s="5">
        <v>102</v>
      </c>
      <c r="G1094" s="5">
        <v>104496</v>
      </c>
      <c r="H1094" s="5">
        <v>9</v>
      </c>
      <c r="I1094" s="4">
        <v>11.42999983</v>
      </c>
      <c r="J1094" s="5">
        <v>3</v>
      </c>
      <c r="K1094" s="5">
        <v>2</v>
      </c>
      <c r="L1094" s="4">
        <v>22.222222222222221</v>
      </c>
      <c r="M1094" s="4">
        <v>5.7149999149999999</v>
      </c>
      <c r="N1094" s="14">
        <v>8.6127698667891588E-3</v>
      </c>
      <c r="O1094" s="4">
        <v>0.1093821756813658</v>
      </c>
    </row>
    <row r="1095" spans="1:15" x14ac:dyDescent="0.35">
      <c r="A1095" s="5">
        <v>1314359</v>
      </c>
      <c r="B1095" s="5">
        <v>1178</v>
      </c>
      <c r="C1095" s="5">
        <v>179926</v>
      </c>
      <c r="D1095" s="1" t="s">
        <v>11</v>
      </c>
      <c r="E1095" s="1" t="s">
        <v>16</v>
      </c>
      <c r="F1095" s="5">
        <v>103</v>
      </c>
      <c r="G1095" s="5">
        <v>452519</v>
      </c>
      <c r="H1095" s="5">
        <v>68</v>
      </c>
      <c r="I1095" s="4">
        <v>99.52000237</v>
      </c>
      <c r="J1095" s="5">
        <v>7</v>
      </c>
      <c r="K1095" s="5">
        <v>2</v>
      </c>
      <c r="L1095" s="4">
        <v>2.9411764705882351</v>
      </c>
      <c r="M1095" s="4">
        <v>49.760001185</v>
      </c>
      <c r="N1095" s="14">
        <v>1.5026993341716036E-2</v>
      </c>
      <c r="O1095" s="4">
        <v>0.21992447249728742</v>
      </c>
    </row>
    <row r="1096" spans="1:15" x14ac:dyDescent="0.35">
      <c r="A1096" s="5">
        <v>1314360</v>
      </c>
      <c r="B1096" s="5">
        <v>1178</v>
      </c>
      <c r="C1096" s="5">
        <v>179927</v>
      </c>
      <c r="D1096" s="1" t="s">
        <v>11</v>
      </c>
      <c r="E1096" s="1" t="s">
        <v>16</v>
      </c>
      <c r="F1096" s="5">
        <v>104</v>
      </c>
      <c r="G1096" s="5">
        <v>442919</v>
      </c>
      <c r="H1096" s="5">
        <v>76</v>
      </c>
      <c r="I1096" s="4">
        <v>110.7800021</v>
      </c>
      <c r="J1096" s="5">
        <v>21</v>
      </c>
      <c r="K1096" s="5">
        <v>2</v>
      </c>
      <c r="L1096" s="4">
        <v>2.6315789473684208</v>
      </c>
      <c r="M1096" s="4">
        <v>55.390001050000002</v>
      </c>
      <c r="N1096" s="14">
        <v>1.7158893612601853E-2</v>
      </c>
      <c r="O1096" s="4">
        <v>0.25011345663654078</v>
      </c>
    </row>
    <row r="1097" spans="1:15" x14ac:dyDescent="0.35">
      <c r="A1097" s="5">
        <v>1314361</v>
      </c>
      <c r="B1097" s="5">
        <v>1178</v>
      </c>
      <c r="C1097" s="5">
        <v>179928</v>
      </c>
      <c r="D1097" s="1" t="s">
        <v>11</v>
      </c>
      <c r="E1097" s="1" t="s">
        <v>16</v>
      </c>
      <c r="F1097" s="5">
        <v>105</v>
      </c>
      <c r="G1097" s="5">
        <v>596831</v>
      </c>
      <c r="H1097" s="5">
        <v>86</v>
      </c>
      <c r="I1097" s="4">
        <v>120.8799992</v>
      </c>
      <c r="J1097" s="5">
        <v>11</v>
      </c>
      <c r="K1097" s="5">
        <v>0</v>
      </c>
      <c r="L1097" s="1">
        <v>0</v>
      </c>
      <c r="M1097" s="1">
        <v>0</v>
      </c>
      <c r="N1097" s="14">
        <v>1.4409439187977834E-2</v>
      </c>
      <c r="O1097" s="4">
        <v>0.20253639505990809</v>
      </c>
    </row>
    <row r="1098" spans="1:15" x14ac:dyDescent="0.35">
      <c r="A1098" s="5">
        <v>1314362</v>
      </c>
      <c r="B1098" s="5">
        <v>1178</v>
      </c>
      <c r="C1098" s="5">
        <v>179929</v>
      </c>
      <c r="D1098" s="1" t="s">
        <v>11</v>
      </c>
      <c r="E1098" s="1" t="s">
        <v>16</v>
      </c>
      <c r="F1098" s="5">
        <v>106</v>
      </c>
      <c r="G1098" s="5">
        <v>173912</v>
      </c>
      <c r="H1098" s="5">
        <v>26</v>
      </c>
      <c r="I1098" s="4">
        <v>35.540000319999997</v>
      </c>
      <c r="J1098" s="5">
        <v>2</v>
      </c>
      <c r="K1098" s="5">
        <v>1</v>
      </c>
      <c r="L1098" s="4">
        <v>3.8461538461538463</v>
      </c>
      <c r="M1098" s="4">
        <v>35.540000319999997</v>
      </c>
      <c r="N1098" s="14">
        <v>1.4950089700538204E-2</v>
      </c>
      <c r="O1098" s="4">
        <v>0.20435622797736785</v>
      </c>
    </row>
    <row r="1099" spans="1:15" x14ac:dyDescent="0.35">
      <c r="A1099" s="5">
        <v>1314363</v>
      </c>
      <c r="B1099" s="5">
        <v>1178</v>
      </c>
      <c r="C1099" s="5">
        <v>179930</v>
      </c>
      <c r="D1099" s="1" t="s">
        <v>11</v>
      </c>
      <c r="E1099" s="1" t="s">
        <v>16</v>
      </c>
      <c r="F1099" s="5">
        <v>107</v>
      </c>
      <c r="G1099" s="5">
        <v>780967</v>
      </c>
      <c r="H1099" s="5">
        <v>86</v>
      </c>
      <c r="I1099" s="4">
        <v>119.64000179999999</v>
      </c>
      <c r="J1099" s="5">
        <v>20</v>
      </c>
      <c r="K1099" s="5">
        <v>4</v>
      </c>
      <c r="L1099" s="4">
        <v>4.6511627906976747</v>
      </c>
      <c r="M1099" s="4">
        <v>29.910000449999998</v>
      </c>
      <c r="N1099" s="14">
        <v>1.1011988982889163E-2</v>
      </c>
      <c r="O1099" s="4">
        <v>0.15319469555051621</v>
      </c>
    </row>
    <row r="1100" spans="1:15" x14ac:dyDescent="0.35">
      <c r="A1100" s="5">
        <v>1314364</v>
      </c>
      <c r="B1100" s="5">
        <v>1178</v>
      </c>
      <c r="C1100" s="5">
        <v>179931</v>
      </c>
      <c r="D1100" s="1" t="s">
        <v>11</v>
      </c>
      <c r="E1100" s="1" t="s">
        <v>16</v>
      </c>
      <c r="F1100" s="5">
        <v>108</v>
      </c>
      <c r="G1100" s="5">
        <v>132124</v>
      </c>
      <c r="H1100" s="5">
        <v>8</v>
      </c>
      <c r="I1100" s="4">
        <v>11.18999994</v>
      </c>
      <c r="J1100" s="5">
        <v>4</v>
      </c>
      <c r="K1100" s="5">
        <v>0</v>
      </c>
      <c r="L1100" s="1">
        <v>0</v>
      </c>
      <c r="M1100" s="1">
        <v>0</v>
      </c>
      <c r="N1100" s="14">
        <v>6.0549181072325998E-3</v>
      </c>
      <c r="O1100" s="4">
        <v>8.4693166570797118E-2</v>
      </c>
    </row>
    <row r="1101" spans="1:15" x14ac:dyDescent="0.35">
      <c r="A1101" s="5">
        <v>1314365</v>
      </c>
      <c r="B1101" s="5">
        <v>1178</v>
      </c>
      <c r="C1101" s="5">
        <v>179932</v>
      </c>
      <c r="D1101" s="1" t="s">
        <v>11</v>
      </c>
      <c r="E1101" s="1" t="s">
        <v>16</v>
      </c>
      <c r="F1101" s="5">
        <v>109</v>
      </c>
      <c r="G1101" s="5">
        <v>623137</v>
      </c>
      <c r="H1101" s="5">
        <v>100</v>
      </c>
      <c r="I1101" s="4">
        <v>138.92000060000001</v>
      </c>
      <c r="J1101" s="5">
        <v>12</v>
      </c>
      <c r="K1101" s="5">
        <v>1</v>
      </c>
      <c r="L1101" s="4">
        <v>1</v>
      </c>
      <c r="M1101" s="4">
        <v>138.92000060000001</v>
      </c>
      <c r="N1101" s="14">
        <v>1.6047835387723728E-2</v>
      </c>
      <c r="O1101" s="4">
        <v>0.22293653016912815</v>
      </c>
    </row>
    <row r="1102" spans="1:15" x14ac:dyDescent="0.35">
      <c r="A1102" s="5">
        <v>1314366</v>
      </c>
      <c r="B1102" s="5">
        <v>1178</v>
      </c>
      <c r="C1102" s="5">
        <v>179933</v>
      </c>
      <c r="D1102" s="1" t="s">
        <v>11</v>
      </c>
      <c r="E1102" s="1" t="s">
        <v>16</v>
      </c>
      <c r="F1102" s="5">
        <v>110</v>
      </c>
      <c r="G1102" s="5">
        <v>99020</v>
      </c>
      <c r="H1102" s="5">
        <v>10</v>
      </c>
      <c r="I1102" s="4">
        <v>14.48000044</v>
      </c>
      <c r="J1102" s="5">
        <v>4</v>
      </c>
      <c r="K1102" s="5">
        <v>1</v>
      </c>
      <c r="L1102" s="1">
        <v>10</v>
      </c>
      <c r="M1102" s="4">
        <v>14.48000044</v>
      </c>
      <c r="N1102" s="14">
        <v>1.0098969905069682E-2</v>
      </c>
      <c r="O1102" s="4">
        <v>0.14623308866895576</v>
      </c>
    </row>
    <row r="1103" spans="1:15" x14ac:dyDescent="0.35">
      <c r="A1103" s="5">
        <v>1314367</v>
      </c>
      <c r="B1103" s="5">
        <v>1178</v>
      </c>
      <c r="C1103" s="5">
        <v>179934</v>
      </c>
      <c r="D1103" s="1" t="s">
        <v>11</v>
      </c>
      <c r="E1103" s="1" t="s">
        <v>16</v>
      </c>
      <c r="F1103" s="5">
        <v>111</v>
      </c>
      <c r="G1103" s="5">
        <v>665817</v>
      </c>
      <c r="H1103" s="5">
        <v>117</v>
      </c>
      <c r="I1103" s="4">
        <v>163.8000002</v>
      </c>
      <c r="J1103" s="5">
        <v>23</v>
      </c>
      <c r="K1103" s="5">
        <v>9</v>
      </c>
      <c r="L1103" s="4">
        <v>7.6923076923076925</v>
      </c>
      <c r="M1103" s="4">
        <v>18.200000022222223</v>
      </c>
      <c r="N1103" s="14">
        <v>1.7572396018725865E-2</v>
      </c>
      <c r="O1103" s="4">
        <v>0.24601354456254496</v>
      </c>
    </row>
    <row r="1104" spans="1:15" x14ac:dyDescent="0.35">
      <c r="A1104" s="5">
        <v>1314368</v>
      </c>
      <c r="B1104" s="5">
        <v>1178</v>
      </c>
      <c r="C1104" s="5">
        <v>179935</v>
      </c>
      <c r="D1104" s="1" t="s">
        <v>11</v>
      </c>
      <c r="E1104" s="1" t="s">
        <v>16</v>
      </c>
      <c r="F1104" s="5">
        <v>112</v>
      </c>
      <c r="G1104" s="5">
        <v>699232</v>
      </c>
      <c r="H1104" s="5">
        <v>80</v>
      </c>
      <c r="I1104" s="4">
        <v>111.9899995</v>
      </c>
      <c r="J1104" s="5">
        <v>12</v>
      </c>
      <c r="K1104" s="5">
        <v>3</v>
      </c>
      <c r="L1104" s="4">
        <v>3.75</v>
      </c>
      <c r="M1104" s="4">
        <v>37.329999833333332</v>
      </c>
      <c r="N1104" s="14">
        <v>1.1441123976019403E-2</v>
      </c>
      <c r="O1104" s="4">
        <v>0.16016143354423137</v>
      </c>
    </row>
    <row r="1105" spans="1:15" x14ac:dyDescent="0.35">
      <c r="A1105" s="5">
        <v>1314371</v>
      </c>
      <c r="B1105" s="5">
        <v>1178</v>
      </c>
      <c r="C1105" s="5">
        <v>179938</v>
      </c>
      <c r="D1105" s="1" t="s">
        <v>13</v>
      </c>
      <c r="E1105" s="1" t="s">
        <v>16</v>
      </c>
      <c r="F1105" s="5">
        <v>100</v>
      </c>
      <c r="G1105" s="5">
        <v>72982</v>
      </c>
      <c r="H1105" s="5">
        <v>11</v>
      </c>
      <c r="I1105" s="4">
        <v>15.04999995</v>
      </c>
      <c r="J1105" s="5">
        <v>1</v>
      </c>
      <c r="K1105" s="5">
        <v>0</v>
      </c>
      <c r="L1105" s="1">
        <v>0</v>
      </c>
      <c r="M1105" s="1">
        <v>0</v>
      </c>
      <c r="N1105" s="14">
        <v>1.5072209585925296E-2</v>
      </c>
      <c r="O1105" s="4">
        <v>0.20621523046778659</v>
      </c>
    </row>
    <row r="1106" spans="1:15" x14ac:dyDescent="0.35">
      <c r="A1106" s="5">
        <v>1314372</v>
      </c>
      <c r="B1106" s="5">
        <v>1178</v>
      </c>
      <c r="C1106" s="5">
        <v>179939</v>
      </c>
      <c r="D1106" s="1" t="s">
        <v>13</v>
      </c>
      <c r="E1106" s="1" t="s">
        <v>16</v>
      </c>
      <c r="F1106" s="5">
        <v>101</v>
      </c>
      <c r="G1106" s="5">
        <v>975884</v>
      </c>
      <c r="H1106" s="5">
        <v>167</v>
      </c>
      <c r="I1106" s="4">
        <v>237.3199975</v>
      </c>
      <c r="J1106" s="5">
        <v>14</v>
      </c>
      <c r="K1106" s="5">
        <v>3</v>
      </c>
      <c r="L1106" s="4">
        <v>1.7964071856287425</v>
      </c>
      <c r="M1106" s="4">
        <v>79.106665833333338</v>
      </c>
      <c r="N1106" s="14">
        <v>1.711268962294699E-2</v>
      </c>
      <c r="O1106" s="4">
        <v>0.24318463823569195</v>
      </c>
    </row>
    <row r="1107" spans="1:15" x14ac:dyDescent="0.35">
      <c r="A1107" s="5">
        <v>1314373</v>
      </c>
      <c r="B1107" s="5">
        <v>1178</v>
      </c>
      <c r="C1107" s="5">
        <v>179940</v>
      </c>
      <c r="D1107" s="1" t="s">
        <v>13</v>
      </c>
      <c r="E1107" s="1" t="s">
        <v>16</v>
      </c>
      <c r="F1107" s="5">
        <v>102</v>
      </c>
      <c r="G1107" s="5">
        <v>245607</v>
      </c>
      <c r="H1107" s="5">
        <v>33</v>
      </c>
      <c r="I1107" s="4">
        <v>47.879999519999998</v>
      </c>
      <c r="J1107" s="5">
        <v>3</v>
      </c>
      <c r="K1107" s="5">
        <v>1</v>
      </c>
      <c r="L1107" s="4">
        <v>3.0303030303030303</v>
      </c>
      <c r="M1107" s="4">
        <v>47.879999519999998</v>
      </c>
      <c r="N1107" s="14">
        <v>1.3436099133982339E-2</v>
      </c>
      <c r="O1107" s="4">
        <v>0.19494558184416566</v>
      </c>
    </row>
    <row r="1108" spans="1:15" x14ac:dyDescent="0.35">
      <c r="A1108" s="5">
        <v>1314377</v>
      </c>
      <c r="B1108" s="5">
        <v>1178</v>
      </c>
      <c r="C1108" s="5">
        <v>179944</v>
      </c>
      <c r="D1108" s="1" t="s">
        <v>13</v>
      </c>
      <c r="E1108" s="1" t="s">
        <v>16</v>
      </c>
      <c r="F1108" s="5">
        <v>106</v>
      </c>
      <c r="G1108" s="5">
        <v>485369</v>
      </c>
      <c r="H1108" s="5">
        <v>114</v>
      </c>
      <c r="I1108" s="4">
        <v>164.64000150000001</v>
      </c>
      <c r="J1108" s="5">
        <v>3</v>
      </c>
      <c r="K1108" s="5">
        <v>0</v>
      </c>
      <c r="L1108" s="1">
        <v>0</v>
      </c>
      <c r="M1108" s="1">
        <v>0</v>
      </c>
      <c r="N1108" s="14">
        <v>2.3487284931670543E-2</v>
      </c>
      <c r="O1108" s="4">
        <v>0.33920584441940055</v>
      </c>
    </row>
    <row r="1109" spans="1:15" x14ac:dyDescent="0.35">
      <c r="A1109" s="5">
        <v>1314378</v>
      </c>
      <c r="B1109" s="5">
        <v>1178</v>
      </c>
      <c r="C1109" s="5">
        <v>179945</v>
      </c>
      <c r="D1109" s="1" t="s">
        <v>13</v>
      </c>
      <c r="E1109" s="1" t="s">
        <v>16</v>
      </c>
      <c r="F1109" s="5">
        <v>107</v>
      </c>
      <c r="G1109" s="5">
        <v>866355</v>
      </c>
      <c r="H1109" s="5">
        <v>139</v>
      </c>
      <c r="I1109" s="4">
        <v>200.82999609999999</v>
      </c>
      <c r="J1109" s="5">
        <v>11</v>
      </c>
      <c r="K1109" s="5">
        <v>5</v>
      </c>
      <c r="L1109" s="4">
        <v>3.5971223021582732</v>
      </c>
      <c r="M1109" s="4">
        <v>40.165999219999996</v>
      </c>
      <c r="N1109" s="14">
        <v>1.6044231290868065E-2</v>
      </c>
      <c r="O1109" s="4">
        <v>0.23181028112032595</v>
      </c>
    </row>
    <row r="1110" spans="1:15" x14ac:dyDescent="0.35">
      <c r="A1110" s="5">
        <v>1314379</v>
      </c>
      <c r="B1110" s="5">
        <v>1178</v>
      </c>
      <c r="C1110" s="5">
        <v>179946</v>
      </c>
      <c r="D1110" s="1" t="s">
        <v>13</v>
      </c>
      <c r="E1110" s="1" t="s">
        <v>16</v>
      </c>
      <c r="F1110" s="5">
        <v>108</v>
      </c>
      <c r="G1110" s="5">
        <v>502710</v>
      </c>
      <c r="H1110" s="5">
        <v>72</v>
      </c>
      <c r="I1110" s="4">
        <v>105.2199969</v>
      </c>
      <c r="J1110" s="5">
        <v>8</v>
      </c>
      <c r="K1110" s="5">
        <v>2</v>
      </c>
      <c r="L1110" s="4">
        <v>2.7777777777777777</v>
      </c>
      <c r="M1110" s="4">
        <v>52.609998449999999</v>
      </c>
      <c r="N1110" s="14">
        <v>1.4322372739750552E-2</v>
      </c>
      <c r="O1110" s="4">
        <v>0.20930555767738857</v>
      </c>
    </row>
    <row r="1111" spans="1:15" x14ac:dyDescent="0.35">
      <c r="A1111" s="5">
        <v>1314380</v>
      </c>
      <c r="B1111" s="5">
        <v>1178</v>
      </c>
      <c r="C1111" s="5">
        <v>179947</v>
      </c>
      <c r="D1111" s="1" t="s">
        <v>13</v>
      </c>
      <c r="E1111" s="1" t="s">
        <v>16</v>
      </c>
      <c r="F1111" s="5">
        <v>109</v>
      </c>
      <c r="G1111" s="5">
        <v>475184</v>
      </c>
      <c r="H1111" s="5">
        <v>88</v>
      </c>
      <c r="I1111" s="4">
        <v>127.3200028</v>
      </c>
      <c r="J1111" s="5">
        <v>4</v>
      </c>
      <c r="K1111" s="5">
        <v>1</v>
      </c>
      <c r="L1111" s="4">
        <v>1.1363636363636365</v>
      </c>
      <c r="M1111" s="4">
        <v>127.3200028</v>
      </c>
      <c r="N1111" s="14">
        <v>1.8519142058655173E-2</v>
      </c>
      <c r="O1111" s="4">
        <v>0.26793832031381526</v>
      </c>
    </row>
    <row r="1112" spans="1:15" x14ac:dyDescent="0.35">
      <c r="A1112" s="5">
        <v>1314381</v>
      </c>
      <c r="B1112" s="5">
        <v>1178</v>
      </c>
      <c r="C1112" s="5">
        <v>179948</v>
      </c>
      <c r="D1112" s="1" t="s">
        <v>13</v>
      </c>
      <c r="E1112" s="1" t="s">
        <v>16</v>
      </c>
      <c r="F1112" s="5">
        <v>110</v>
      </c>
      <c r="G1112" s="5">
        <v>357401</v>
      </c>
      <c r="H1112" s="5">
        <v>47</v>
      </c>
      <c r="I1112" s="4">
        <v>68.670000079999994</v>
      </c>
      <c r="J1112" s="5">
        <v>8</v>
      </c>
      <c r="K1112" s="5">
        <v>1</v>
      </c>
      <c r="L1112" s="4">
        <v>2.1276595744680851</v>
      </c>
      <c r="M1112" s="4">
        <v>68.670000079999994</v>
      </c>
      <c r="N1112" s="14">
        <v>1.315049482234241E-2</v>
      </c>
      <c r="O1112" s="4">
        <v>0.19213712351112616</v>
      </c>
    </row>
    <row r="1113" spans="1:15" x14ac:dyDescent="0.35">
      <c r="A1113" s="5">
        <v>1314382</v>
      </c>
      <c r="B1113" s="5">
        <v>1178</v>
      </c>
      <c r="C1113" s="5">
        <v>179949</v>
      </c>
      <c r="D1113" s="1" t="s">
        <v>13</v>
      </c>
      <c r="E1113" s="1" t="s">
        <v>16</v>
      </c>
      <c r="F1113" s="5">
        <v>111</v>
      </c>
      <c r="G1113" s="5">
        <v>99810</v>
      </c>
      <c r="H1113" s="5">
        <v>14</v>
      </c>
      <c r="I1113" s="4">
        <v>20.050000189999999</v>
      </c>
      <c r="J1113" s="5">
        <v>2</v>
      </c>
      <c r="K1113" s="5">
        <v>0</v>
      </c>
      <c r="L1113" s="1">
        <v>0</v>
      </c>
      <c r="M1113" s="1">
        <v>0</v>
      </c>
      <c r="N1113" s="14">
        <v>1.4026650636208797E-2</v>
      </c>
      <c r="O1113" s="4">
        <v>0.20088167708646426</v>
      </c>
    </row>
    <row r="1114" spans="1:15" x14ac:dyDescent="0.35">
      <c r="A1114" s="5">
        <v>1314383</v>
      </c>
      <c r="B1114" s="5">
        <v>1178</v>
      </c>
      <c r="C1114" s="5">
        <v>179950</v>
      </c>
      <c r="D1114" s="1" t="s">
        <v>13</v>
      </c>
      <c r="E1114" s="1" t="s">
        <v>16</v>
      </c>
      <c r="F1114" s="5">
        <v>112</v>
      </c>
      <c r="G1114" s="5">
        <v>81569</v>
      </c>
      <c r="H1114" s="5">
        <v>6</v>
      </c>
      <c r="I1114" s="4">
        <v>9.4099999669999992</v>
      </c>
      <c r="J1114" s="5">
        <v>3</v>
      </c>
      <c r="K1114" s="5">
        <v>1</v>
      </c>
      <c r="L1114" s="4">
        <v>16.666666666666664</v>
      </c>
      <c r="M1114" s="4">
        <v>9.4099999669999992</v>
      </c>
      <c r="N1114" s="14">
        <v>7.3557356348612837E-3</v>
      </c>
      <c r="O1114" s="4">
        <v>0.11536245346884232</v>
      </c>
    </row>
    <row r="1115" spans="1:15" x14ac:dyDescent="0.35">
      <c r="A1115" s="5">
        <v>1314384</v>
      </c>
      <c r="B1115" s="5">
        <v>1178</v>
      </c>
      <c r="C1115" s="5">
        <v>179951</v>
      </c>
      <c r="D1115" s="1" t="s">
        <v>13</v>
      </c>
      <c r="E1115" s="1" t="s">
        <v>16</v>
      </c>
      <c r="F1115" s="5">
        <v>113</v>
      </c>
      <c r="G1115" s="5">
        <v>441192</v>
      </c>
      <c r="H1115" s="5">
        <v>53</v>
      </c>
      <c r="I1115" s="4">
        <v>77.599999789999998</v>
      </c>
      <c r="J1115" s="5">
        <v>6</v>
      </c>
      <c r="K1115" s="5">
        <v>2</v>
      </c>
      <c r="L1115" s="4">
        <v>3.7735849056603774</v>
      </c>
      <c r="M1115" s="4">
        <v>38.799999894999999</v>
      </c>
      <c r="N1115" s="14">
        <v>1.2012910478884477E-2</v>
      </c>
      <c r="O1115" s="4">
        <v>0.17588714162994795</v>
      </c>
    </row>
    <row r="1116" spans="1:15" x14ac:dyDescent="0.35">
      <c r="A1116" s="5">
        <v>1314385</v>
      </c>
      <c r="B1116" s="5">
        <v>1178</v>
      </c>
      <c r="C1116" s="5">
        <v>179952</v>
      </c>
      <c r="D1116" s="1" t="s">
        <v>13</v>
      </c>
      <c r="E1116" s="1" t="s">
        <v>16</v>
      </c>
      <c r="F1116" s="5">
        <v>114</v>
      </c>
      <c r="G1116" s="5">
        <v>90470</v>
      </c>
      <c r="H1116" s="5">
        <v>11</v>
      </c>
      <c r="I1116" s="4">
        <v>16.730000019999999</v>
      </c>
      <c r="J1116" s="5">
        <v>1</v>
      </c>
      <c r="K1116" s="5">
        <v>1</v>
      </c>
      <c r="L1116" s="4">
        <v>9.0909090909090917</v>
      </c>
      <c r="M1116" s="4">
        <v>16.730000019999999</v>
      </c>
      <c r="N1116" s="14">
        <v>1.2158726649718139E-2</v>
      </c>
      <c r="O1116" s="4">
        <v>0.18492317917541723</v>
      </c>
    </row>
    <row r="1117" spans="1:15" x14ac:dyDescent="0.35">
      <c r="A1117" s="5">
        <v>1314386</v>
      </c>
      <c r="B1117" s="5">
        <v>1178</v>
      </c>
      <c r="C1117" s="5">
        <v>179953</v>
      </c>
      <c r="D1117" s="1" t="s">
        <v>14</v>
      </c>
      <c r="E1117" s="1" t="s">
        <v>16</v>
      </c>
      <c r="F1117" s="5">
        <v>100</v>
      </c>
      <c r="G1117" s="5">
        <v>834243</v>
      </c>
      <c r="H1117" s="5">
        <v>166</v>
      </c>
      <c r="I1117" s="4">
        <v>246.74999750000001</v>
      </c>
      <c r="J1117" s="5">
        <v>18</v>
      </c>
      <c r="K1117" s="5">
        <v>7</v>
      </c>
      <c r="L1117" s="4">
        <v>4.2168674698795181</v>
      </c>
      <c r="M1117" s="4">
        <v>35.249999642857141</v>
      </c>
      <c r="N1117" s="14">
        <v>1.9898279038601464E-2</v>
      </c>
      <c r="O1117" s="4">
        <v>0.29577712668850686</v>
      </c>
    </row>
    <row r="1118" spans="1:15" x14ac:dyDescent="0.35">
      <c r="A1118" s="5">
        <v>1314387</v>
      </c>
      <c r="B1118" s="5">
        <v>1178</v>
      </c>
      <c r="C1118" s="5">
        <v>179954</v>
      </c>
      <c r="D1118" s="1" t="s">
        <v>14</v>
      </c>
      <c r="E1118" s="1" t="s">
        <v>16</v>
      </c>
      <c r="F1118" s="5">
        <v>101</v>
      </c>
      <c r="G1118" s="5">
        <v>696612</v>
      </c>
      <c r="H1118" s="5">
        <v>152</v>
      </c>
      <c r="I1118" s="4">
        <v>223.18999479999999</v>
      </c>
      <c r="J1118" s="5">
        <v>31</v>
      </c>
      <c r="K1118" s="5">
        <v>9</v>
      </c>
      <c r="L1118" s="4">
        <v>5.9210526315789469</v>
      </c>
      <c r="M1118" s="4">
        <v>24.79888831111111</v>
      </c>
      <c r="N1118" s="14">
        <v>2.1819894001251772E-2</v>
      </c>
      <c r="O1118" s="4">
        <v>0.32039355451815354</v>
      </c>
    </row>
    <row r="1119" spans="1:15" x14ac:dyDescent="0.35">
      <c r="A1119" s="5">
        <v>1314388</v>
      </c>
      <c r="B1119" s="5">
        <v>1178</v>
      </c>
      <c r="C1119" s="5">
        <v>179955</v>
      </c>
      <c r="D1119" s="1" t="s">
        <v>14</v>
      </c>
      <c r="E1119" s="1" t="s">
        <v>16</v>
      </c>
      <c r="F1119" s="5">
        <v>102</v>
      </c>
      <c r="G1119" s="5">
        <v>329333</v>
      </c>
      <c r="H1119" s="5">
        <v>48</v>
      </c>
      <c r="I1119" s="4">
        <v>67.609999180000003</v>
      </c>
      <c r="J1119" s="5">
        <v>1</v>
      </c>
      <c r="K1119" s="5">
        <v>0</v>
      </c>
      <c r="L1119" s="1">
        <v>0</v>
      </c>
      <c r="M1119" s="1">
        <v>0</v>
      </c>
      <c r="N1119" s="14">
        <v>1.4574913537361881E-2</v>
      </c>
      <c r="O1119" s="4">
        <v>0.20529372756450159</v>
      </c>
    </row>
    <row r="1120" spans="1:15" x14ac:dyDescent="0.35">
      <c r="A1120" s="5">
        <v>1314389</v>
      </c>
      <c r="B1120" s="5">
        <v>1178</v>
      </c>
      <c r="C1120" s="5">
        <v>179956</v>
      </c>
      <c r="D1120" s="1" t="s">
        <v>14</v>
      </c>
      <c r="E1120" s="1" t="s">
        <v>16</v>
      </c>
      <c r="F1120" s="5">
        <v>103</v>
      </c>
      <c r="G1120" s="5">
        <v>1114711</v>
      </c>
      <c r="H1120" s="5">
        <v>224</v>
      </c>
      <c r="I1120" s="4">
        <v>319.00000189999997</v>
      </c>
      <c r="J1120" s="5">
        <v>6</v>
      </c>
      <c r="K1120" s="5">
        <v>0</v>
      </c>
      <c r="L1120" s="1">
        <v>0</v>
      </c>
      <c r="M1120" s="1">
        <v>0</v>
      </c>
      <c r="N1120" s="14">
        <v>2.0094894551143747E-2</v>
      </c>
      <c r="O1120" s="4">
        <v>0.28617283035692659</v>
      </c>
    </row>
    <row r="1121" spans="1:15" x14ac:dyDescent="0.35">
      <c r="A1121" s="5">
        <v>1314390</v>
      </c>
      <c r="B1121" s="5">
        <v>1178</v>
      </c>
      <c r="C1121" s="5">
        <v>179957</v>
      </c>
      <c r="D1121" s="1" t="s">
        <v>14</v>
      </c>
      <c r="E1121" s="1" t="s">
        <v>16</v>
      </c>
      <c r="F1121" s="5">
        <v>104</v>
      </c>
      <c r="G1121" s="5">
        <v>267316</v>
      </c>
      <c r="H1121" s="5">
        <v>58</v>
      </c>
      <c r="I1121" s="4">
        <v>82.929998870000006</v>
      </c>
      <c r="J1121" s="5">
        <v>3</v>
      </c>
      <c r="K1121" s="5">
        <v>0</v>
      </c>
      <c r="L1121" s="1">
        <v>0</v>
      </c>
      <c r="M1121" s="1">
        <v>0</v>
      </c>
      <c r="N1121" s="14">
        <v>2.1697167397387362E-2</v>
      </c>
      <c r="O1121" s="4">
        <v>0.31023208064612667</v>
      </c>
    </row>
    <row r="1122" spans="1:15" x14ac:dyDescent="0.35">
      <c r="A1122" s="5">
        <v>1314391</v>
      </c>
      <c r="B1122" s="5">
        <v>1178</v>
      </c>
      <c r="C1122" s="5">
        <v>179958</v>
      </c>
      <c r="D1122" s="1" t="s">
        <v>14</v>
      </c>
      <c r="E1122" s="1" t="s">
        <v>16</v>
      </c>
      <c r="F1122" s="5">
        <v>105</v>
      </c>
      <c r="G1122" s="5">
        <v>228629</v>
      </c>
      <c r="H1122" s="5">
        <v>38</v>
      </c>
      <c r="I1122" s="4">
        <v>57</v>
      </c>
      <c r="J1122" s="5">
        <v>2</v>
      </c>
      <c r="K1122" s="5">
        <v>0</v>
      </c>
      <c r="L1122" s="1">
        <v>0</v>
      </c>
      <c r="M1122" s="1">
        <v>0</v>
      </c>
      <c r="N1122" s="14">
        <v>1.6620813632566296E-2</v>
      </c>
      <c r="O1122" s="4">
        <v>0.24931220448849445</v>
      </c>
    </row>
    <row r="1123" spans="1:15" x14ac:dyDescent="0.35">
      <c r="A1123" s="5">
        <v>1314392</v>
      </c>
      <c r="B1123" s="5">
        <v>1178</v>
      </c>
      <c r="C1123" s="5">
        <v>179959</v>
      </c>
      <c r="D1123" s="1" t="s">
        <v>14</v>
      </c>
      <c r="E1123" s="1" t="s">
        <v>16</v>
      </c>
      <c r="F1123" s="5">
        <v>106</v>
      </c>
      <c r="G1123" s="5">
        <v>758340</v>
      </c>
      <c r="H1123" s="5">
        <v>159</v>
      </c>
      <c r="I1123" s="4">
        <v>233.11000200000001</v>
      </c>
      <c r="J1123" s="5">
        <v>13</v>
      </c>
      <c r="K1123" s="5">
        <v>4</v>
      </c>
      <c r="L1123" s="4">
        <v>2.5157232704402519</v>
      </c>
      <c r="M1123" s="4">
        <v>58.277500500000002</v>
      </c>
      <c r="N1123" s="14">
        <v>2.0966848643088853E-2</v>
      </c>
      <c r="O1123" s="4">
        <v>0.30739510246063773</v>
      </c>
    </row>
    <row r="1124" spans="1:15" x14ac:dyDescent="0.35">
      <c r="A1124" s="5">
        <v>1314393</v>
      </c>
      <c r="B1124" s="5">
        <v>1178</v>
      </c>
      <c r="C1124" s="5">
        <v>179960</v>
      </c>
      <c r="D1124" s="1" t="s">
        <v>14</v>
      </c>
      <c r="E1124" s="1" t="s">
        <v>16</v>
      </c>
      <c r="F1124" s="5">
        <v>107</v>
      </c>
      <c r="G1124" s="5">
        <v>877535</v>
      </c>
      <c r="H1124" s="5">
        <v>149</v>
      </c>
      <c r="I1124" s="4">
        <v>217.7799966</v>
      </c>
      <c r="J1124" s="5">
        <v>5</v>
      </c>
      <c r="K1124" s="5">
        <v>2</v>
      </c>
      <c r="L1124" s="4">
        <v>1.3422818791946309</v>
      </c>
      <c r="M1124" s="4">
        <v>108.8899983</v>
      </c>
      <c r="N1124" s="14">
        <v>1.6979379739839436E-2</v>
      </c>
      <c r="O1124" s="4">
        <v>0.24817243369210346</v>
      </c>
    </row>
    <row r="1125" spans="1:15" x14ac:dyDescent="0.35">
      <c r="A1125" s="5">
        <v>1314394</v>
      </c>
      <c r="B1125" s="5">
        <v>1178</v>
      </c>
      <c r="C1125" s="5">
        <v>179961</v>
      </c>
      <c r="D1125" s="1" t="s">
        <v>14</v>
      </c>
      <c r="E1125" s="1" t="s">
        <v>16</v>
      </c>
      <c r="F1125" s="5">
        <v>108</v>
      </c>
      <c r="G1125" s="5">
        <v>1357386</v>
      </c>
      <c r="H1125" s="5">
        <v>223</v>
      </c>
      <c r="I1125" s="4">
        <v>323.06000710000001</v>
      </c>
      <c r="J1125" s="5">
        <v>10</v>
      </c>
      <c r="K1125" s="5">
        <v>1</v>
      </c>
      <c r="L1125" s="4">
        <v>0.44843049327354262</v>
      </c>
      <c r="M1125" s="4">
        <v>323.06000710000001</v>
      </c>
      <c r="N1125" s="14">
        <v>1.6428635627595983E-2</v>
      </c>
      <c r="O1125" s="4">
        <v>0.23800157589661305</v>
      </c>
    </row>
    <row r="1126" spans="1:15" x14ac:dyDescent="0.35">
      <c r="A1126" s="5">
        <v>1314395</v>
      </c>
      <c r="B1126" s="5">
        <v>1178</v>
      </c>
      <c r="C1126" s="5">
        <v>179962</v>
      </c>
      <c r="D1126" s="1" t="s">
        <v>14</v>
      </c>
      <c r="E1126" s="1" t="s">
        <v>16</v>
      </c>
      <c r="F1126" s="5">
        <v>109</v>
      </c>
      <c r="G1126" s="5">
        <v>280240</v>
      </c>
      <c r="H1126" s="5">
        <v>61</v>
      </c>
      <c r="I1126" s="4">
        <v>87.990001680000006</v>
      </c>
      <c r="J1126" s="5">
        <v>2</v>
      </c>
      <c r="K1126" s="5">
        <v>2</v>
      </c>
      <c r="L1126" s="4">
        <v>3.278688524590164</v>
      </c>
      <c r="M1126" s="4">
        <v>43.995000840000003</v>
      </c>
      <c r="N1126" s="14">
        <v>2.1767056808449901E-2</v>
      </c>
      <c r="O1126" s="4">
        <v>0.3139808795318299</v>
      </c>
    </row>
    <row r="1127" spans="1:15" x14ac:dyDescent="0.35">
      <c r="A1127" s="5">
        <v>1314396</v>
      </c>
      <c r="B1127" s="5">
        <v>1178</v>
      </c>
      <c r="C1127" s="5">
        <v>179963</v>
      </c>
      <c r="D1127" s="1" t="s">
        <v>14</v>
      </c>
      <c r="E1127" s="1" t="s">
        <v>16</v>
      </c>
      <c r="F1127" s="5">
        <v>110</v>
      </c>
      <c r="G1127" s="5">
        <v>419922</v>
      </c>
      <c r="H1127" s="5">
        <v>75</v>
      </c>
      <c r="I1127" s="4">
        <v>105.4500008</v>
      </c>
      <c r="J1127" s="5">
        <v>3</v>
      </c>
      <c r="K1127" s="5">
        <v>1</v>
      </c>
      <c r="L1127" s="4">
        <v>1.3333333333333335</v>
      </c>
      <c r="M1127" s="4">
        <v>105.4500008</v>
      </c>
      <c r="N1127" s="14">
        <v>1.7860459799677084E-2</v>
      </c>
      <c r="O1127" s="4">
        <v>0.2511180666885755</v>
      </c>
    </row>
    <row r="1128" spans="1:15" x14ac:dyDescent="0.35">
      <c r="A1128" s="5">
        <v>1314397</v>
      </c>
      <c r="B1128" s="5">
        <v>1178</v>
      </c>
      <c r="C1128" s="5">
        <v>179964</v>
      </c>
      <c r="D1128" s="1" t="s">
        <v>14</v>
      </c>
      <c r="E1128" s="1" t="s">
        <v>16</v>
      </c>
      <c r="F1128" s="5">
        <v>111</v>
      </c>
      <c r="G1128" s="5">
        <v>402975</v>
      </c>
      <c r="H1128" s="5">
        <v>83</v>
      </c>
      <c r="I1128" s="4">
        <v>120.8999977</v>
      </c>
      <c r="J1128" s="5">
        <v>1</v>
      </c>
      <c r="K1128" s="5">
        <v>0</v>
      </c>
      <c r="L1128" s="1">
        <v>0</v>
      </c>
      <c r="M1128" s="1">
        <v>0</v>
      </c>
      <c r="N1128" s="14">
        <v>2.0596811216576711E-2</v>
      </c>
      <c r="O1128" s="4">
        <v>0.30001860586885043</v>
      </c>
    </row>
    <row r="1129" spans="1:15" x14ac:dyDescent="0.35">
      <c r="A1129" s="5">
        <v>1314398</v>
      </c>
      <c r="B1129" s="5">
        <v>1178</v>
      </c>
      <c r="C1129" s="5">
        <v>179965</v>
      </c>
      <c r="D1129" s="1" t="s">
        <v>14</v>
      </c>
      <c r="E1129" s="1" t="s">
        <v>16</v>
      </c>
      <c r="F1129" s="5">
        <v>112</v>
      </c>
      <c r="G1129" s="5">
        <v>1137635</v>
      </c>
      <c r="H1129" s="5">
        <v>211</v>
      </c>
      <c r="I1129" s="4">
        <v>301.0499992</v>
      </c>
      <c r="J1129" s="5">
        <v>30</v>
      </c>
      <c r="K1129" s="5">
        <v>10</v>
      </c>
      <c r="L1129" s="4">
        <v>4.7393364928909953</v>
      </c>
      <c r="M1129" s="4">
        <v>30.104999920000001</v>
      </c>
      <c r="N1129" s="14">
        <v>1.8547249337441271E-2</v>
      </c>
      <c r="O1129" s="4">
        <v>0.26462793356392866</v>
      </c>
    </row>
    <row r="1130" spans="1:15" x14ac:dyDescent="0.35">
      <c r="A1130" s="5">
        <v>1314400</v>
      </c>
      <c r="B1130" s="5">
        <v>1178</v>
      </c>
      <c r="C1130" s="5">
        <v>179967</v>
      </c>
      <c r="D1130" s="1" t="s">
        <v>14</v>
      </c>
      <c r="E1130" s="1" t="s">
        <v>16</v>
      </c>
      <c r="F1130" s="5">
        <v>114</v>
      </c>
      <c r="G1130" s="5">
        <v>250234</v>
      </c>
      <c r="H1130" s="5">
        <v>40</v>
      </c>
      <c r="I1130" s="4">
        <v>62.31999922</v>
      </c>
      <c r="J1130" s="5">
        <v>4</v>
      </c>
      <c r="K1130" s="5">
        <v>1</v>
      </c>
      <c r="L1130" s="4">
        <v>2.5</v>
      </c>
      <c r="M1130" s="4">
        <v>62.31999922</v>
      </c>
      <c r="N1130" s="14">
        <v>1.5985038004427854E-2</v>
      </c>
      <c r="O1130" s="4">
        <v>0.24904688899190358</v>
      </c>
    </row>
    <row r="1131" spans="1:15" x14ac:dyDescent="0.35">
      <c r="A1131" s="5">
        <v>1314401</v>
      </c>
      <c r="B1131" s="5">
        <v>1178</v>
      </c>
      <c r="C1131" s="5">
        <v>179968</v>
      </c>
      <c r="D1131" s="1" t="s">
        <v>15</v>
      </c>
      <c r="E1131" s="1" t="s">
        <v>16</v>
      </c>
      <c r="F1131" s="5">
        <v>100</v>
      </c>
      <c r="G1131" s="5">
        <v>904907</v>
      </c>
      <c r="H1131" s="5">
        <v>195</v>
      </c>
      <c r="I1131" s="4">
        <v>279.21999499999998</v>
      </c>
      <c r="J1131" s="5">
        <v>11</v>
      </c>
      <c r="K1131" s="5">
        <v>1</v>
      </c>
      <c r="L1131" s="4">
        <v>0.51282051282051277</v>
      </c>
      <c r="M1131" s="4">
        <v>279.21999499999998</v>
      </c>
      <c r="N1131" s="14">
        <v>2.1549175771653883E-2</v>
      </c>
      <c r="O1131" s="4">
        <v>0.30856208980591376</v>
      </c>
    </row>
    <row r="1132" spans="1:15" x14ac:dyDescent="0.35">
      <c r="A1132" s="5">
        <v>1314402</v>
      </c>
      <c r="B1132" s="5">
        <v>1178</v>
      </c>
      <c r="C1132" s="5">
        <v>179969</v>
      </c>
      <c r="D1132" s="1" t="s">
        <v>15</v>
      </c>
      <c r="E1132" s="1" t="s">
        <v>16</v>
      </c>
      <c r="F1132" s="5">
        <v>101</v>
      </c>
      <c r="G1132" s="5">
        <v>589270</v>
      </c>
      <c r="H1132" s="5">
        <v>107</v>
      </c>
      <c r="I1132" s="4">
        <v>158.05000229999999</v>
      </c>
      <c r="J1132" s="5">
        <v>10</v>
      </c>
      <c r="K1132" s="5">
        <v>4</v>
      </c>
      <c r="L1132" s="4">
        <v>3.7383177570093453</v>
      </c>
      <c r="M1132" s="4">
        <v>39.512500574999997</v>
      </c>
      <c r="N1132" s="14">
        <v>1.8158059972508356E-2</v>
      </c>
      <c r="O1132" s="4">
        <v>0.26821321686154054</v>
      </c>
    </row>
    <row r="1133" spans="1:15" x14ac:dyDescent="0.35">
      <c r="A1133" s="5">
        <v>1314403</v>
      </c>
      <c r="B1133" s="5">
        <v>1178</v>
      </c>
      <c r="C1133" s="5">
        <v>179970</v>
      </c>
      <c r="D1133" s="1" t="s">
        <v>15</v>
      </c>
      <c r="E1133" s="1" t="s">
        <v>16</v>
      </c>
      <c r="F1133" s="5">
        <v>102</v>
      </c>
      <c r="G1133" s="5">
        <v>168714</v>
      </c>
      <c r="H1133" s="5">
        <v>24</v>
      </c>
      <c r="I1133" s="4">
        <v>36.01000071</v>
      </c>
      <c r="J1133" s="5">
        <v>2</v>
      </c>
      <c r="K1133" s="5">
        <v>2</v>
      </c>
      <c r="L1133" s="4">
        <v>8.3333333333333321</v>
      </c>
      <c r="M1133" s="4">
        <v>18.005000355</v>
      </c>
      <c r="N1133" s="14">
        <v>1.4225256943703546E-2</v>
      </c>
      <c r="O1133" s="4">
        <v>0.21343813026779046</v>
      </c>
    </row>
    <row r="1134" spans="1:15" x14ac:dyDescent="0.35">
      <c r="A1134" s="5">
        <v>1314404</v>
      </c>
      <c r="B1134" s="5">
        <v>1178</v>
      </c>
      <c r="C1134" s="5">
        <v>179971</v>
      </c>
      <c r="D1134" s="1" t="s">
        <v>15</v>
      </c>
      <c r="E1134" s="1" t="s">
        <v>16</v>
      </c>
      <c r="F1134" s="5">
        <v>103</v>
      </c>
      <c r="G1134" s="5">
        <v>71982</v>
      </c>
      <c r="H1134" s="5">
        <v>11</v>
      </c>
      <c r="I1134" s="4">
        <v>16.340000509999999</v>
      </c>
      <c r="J1134" s="5">
        <v>1</v>
      </c>
      <c r="K1134" s="5">
        <v>0</v>
      </c>
      <c r="L1134" s="1">
        <v>0</v>
      </c>
      <c r="M1134" s="1">
        <v>0</v>
      </c>
      <c r="N1134" s="14">
        <v>1.5281598177322109E-2</v>
      </c>
      <c r="O1134" s="4">
        <v>0.22700120182823483</v>
      </c>
    </row>
    <row r="1135" spans="1:15" x14ac:dyDescent="0.35">
      <c r="A1135" s="5">
        <v>1314405</v>
      </c>
      <c r="B1135" s="5">
        <v>1178</v>
      </c>
      <c r="C1135" s="5">
        <v>179972</v>
      </c>
      <c r="D1135" s="1" t="s">
        <v>15</v>
      </c>
      <c r="E1135" s="1" t="s">
        <v>16</v>
      </c>
      <c r="F1135" s="5">
        <v>104</v>
      </c>
      <c r="G1135" s="5">
        <v>558666</v>
      </c>
      <c r="H1135" s="5">
        <v>110</v>
      </c>
      <c r="I1135" s="4">
        <v>162.63999749999999</v>
      </c>
      <c r="J1135" s="5">
        <v>14</v>
      </c>
      <c r="K1135" s="5">
        <v>5</v>
      </c>
      <c r="L1135" s="4">
        <v>4.5454545454545459</v>
      </c>
      <c r="M1135" s="4">
        <v>32.5279995</v>
      </c>
      <c r="N1135" s="14">
        <v>1.9689760966301869E-2</v>
      </c>
      <c r="O1135" s="4">
        <v>0.29112206130317575</v>
      </c>
    </row>
    <row r="1136" spans="1:15" x14ac:dyDescent="0.35">
      <c r="A1136" s="5">
        <v>1314406</v>
      </c>
      <c r="B1136" s="5">
        <v>1178</v>
      </c>
      <c r="C1136" s="5">
        <v>179973</v>
      </c>
      <c r="D1136" s="1" t="s">
        <v>15</v>
      </c>
      <c r="E1136" s="1" t="s">
        <v>16</v>
      </c>
      <c r="F1136" s="5">
        <v>105</v>
      </c>
      <c r="G1136" s="5">
        <v>1118200</v>
      </c>
      <c r="H1136" s="5">
        <v>235</v>
      </c>
      <c r="I1136" s="4">
        <v>333.74999430000003</v>
      </c>
      <c r="J1136" s="5">
        <v>11</v>
      </c>
      <c r="K1136" s="5">
        <v>4</v>
      </c>
      <c r="L1136" s="4">
        <v>1.7021276595744681</v>
      </c>
      <c r="M1136" s="4">
        <v>83.437498575000006</v>
      </c>
      <c r="N1136" s="14">
        <v>2.1015918440350563E-2</v>
      </c>
      <c r="O1136" s="4">
        <v>0.29847075147558583</v>
      </c>
    </row>
    <row r="1137" spans="1:15" x14ac:dyDescent="0.35">
      <c r="A1137" s="5">
        <v>1314407</v>
      </c>
      <c r="B1137" s="5">
        <v>1178</v>
      </c>
      <c r="C1137" s="5">
        <v>179974</v>
      </c>
      <c r="D1137" s="1" t="s">
        <v>15</v>
      </c>
      <c r="E1137" s="1" t="s">
        <v>16</v>
      </c>
      <c r="F1137" s="5">
        <v>106</v>
      </c>
      <c r="G1137" s="5">
        <v>107100</v>
      </c>
      <c r="H1137" s="5">
        <v>23</v>
      </c>
      <c r="I1137" s="4">
        <v>33.71000051</v>
      </c>
      <c r="J1137" s="5">
        <v>1</v>
      </c>
      <c r="K1137" s="5">
        <v>0</v>
      </c>
      <c r="L1137" s="1">
        <v>0</v>
      </c>
      <c r="M1137" s="1">
        <v>0</v>
      </c>
      <c r="N1137" s="14">
        <v>2.1475256769374416E-2</v>
      </c>
      <c r="O1137" s="4">
        <v>0.31475257245564892</v>
      </c>
    </row>
    <row r="1138" spans="1:15" x14ac:dyDescent="0.35">
      <c r="A1138" s="5">
        <v>1314408</v>
      </c>
      <c r="B1138" s="5">
        <v>1178</v>
      </c>
      <c r="C1138" s="5">
        <v>179975</v>
      </c>
      <c r="D1138" s="1" t="s">
        <v>15</v>
      </c>
      <c r="E1138" s="1" t="s">
        <v>16</v>
      </c>
      <c r="F1138" s="5">
        <v>107</v>
      </c>
      <c r="G1138" s="5">
        <v>877769</v>
      </c>
      <c r="H1138" s="5">
        <v>160</v>
      </c>
      <c r="I1138" s="4">
        <v>232.5900005</v>
      </c>
      <c r="J1138" s="5">
        <v>13</v>
      </c>
      <c r="K1138" s="5">
        <v>4</v>
      </c>
      <c r="L1138" s="4">
        <v>2.5</v>
      </c>
      <c r="M1138" s="4">
        <v>58.147500125000001</v>
      </c>
      <c r="N1138" s="14">
        <v>1.822803038156964E-2</v>
      </c>
      <c r="O1138" s="4">
        <v>0.2649785997227061</v>
      </c>
    </row>
    <row r="1139" spans="1:15" x14ac:dyDescent="0.35">
      <c r="A1139" s="5">
        <v>1314409</v>
      </c>
      <c r="B1139" s="5">
        <v>1178</v>
      </c>
      <c r="C1139" s="5">
        <v>179976</v>
      </c>
      <c r="D1139" s="1" t="s">
        <v>15</v>
      </c>
      <c r="E1139" s="1" t="s">
        <v>16</v>
      </c>
      <c r="F1139" s="5">
        <v>108</v>
      </c>
      <c r="G1139" s="5">
        <v>212508</v>
      </c>
      <c r="H1139" s="5">
        <v>33</v>
      </c>
      <c r="I1139" s="4">
        <v>47.690000060000003</v>
      </c>
      <c r="J1139" s="5">
        <v>4</v>
      </c>
      <c r="K1139" s="5">
        <v>1</v>
      </c>
      <c r="L1139" s="4">
        <v>3.0303030303030303</v>
      </c>
      <c r="M1139" s="4">
        <v>47.690000060000003</v>
      </c>
      <c r="N1139" s="14">
        <v>1.5528827150036704E-2</v>
      </c>
      <c r="O1139" s="4">
        <v>0.22441508112635761</v>
      </c>
    </row>
    <row r="1140" spans="1:15" x14ac:dyDescent="0.35">
      <c r="A1140" s="5">
        <v>1314410</v>
      </c>
      <c r="B1140" s="5">
        <v>1178</v>
      </c>
      <c r="C1140" s="5">
        <v>179977</v>
      </c>
      <c r="D1140" s="1" t="s">
        <v>15</v>
      </c>
      <c r="E1140" s="1" t="s">
        <v>16</v>
      </c>
      <c r="F1140" s="5">
        <v>109</v>
      </c>
      <c r="G1140" s="5">
        <v>1129773</v>
      </c>
      <c r="H1140" s="5">
        <v>252</v>
      </c>
      <c r="I1140" s="4">
        <v>358.18999700000001</v>
      </c>
      <c r="J1140" s="5">
        <v>13</v>
      </c>
      <c r="K1140" s="5">
        <v>2</v>
      </c>
      <c r="L1140" s="4">
        <v>0.79365079365079361</v>
      </c>
      <c r="M1140" s="4">
        <v>179.0949985</v>
      </c>
      <c r="N1140" s="14">
        <v>2.2305365768167589E-2</v>
      </c>
      <c r="O1140" s="4">
        <v>0.31704598799935912</v>
      </c>
    </row>
    <row r="1141" spans="1:15" x14ac:dyDescent="0.35">
      <c r="A1141" s="5">
        <v>1314411</v>
      </c>
      <c r="B1141" s="5">
        <v>1178</v>
      </c>
      <c r="C1141" s="5">
        <v>179978</v>
      </c>
      <c r="D1141" s="1" t="s">
        <v>15</v>
      </c>
      <c r="E1141" s="1" t="s">
        <v>16</v>
      </c>
      <c r="F1141" s="5">
        <v>110</v>
      </c>
      <c r="G1141" s="5">
        <v>637549</v>
      </c>
      <c r="H1141" s="5">
        <v>120</v>
      </c>
      <c r="I1141" s="4">
        <v>173.88000349999999</v>
      </c>
      <c r="J1141" s="5">
        <v>3</v>
      </c>
      <c r="K1141" s="5">
        <v>0</v>
      </c>
      <c r="L1141" s="1">
        <v>0</v>
      </c>
      <c r="M1141" s="1">
        <v>0</v>
      </c>
      <c r="N1141" s="14">
        <v>1.882208269482032E-2</v>
      </c>
      <c r="O1141" s="4">
        <v>0.27273198373772051</v>
      </c>
    </row>
    <row r="1142" spans="1:15" x14ac:dyDescent="0.35">
      <c r="A1142" s="5">
        <v>1314412</v>
      </c>
      <c r="B1142" s="5">
        <v>1178</v>
      </c>
      <c r="C1142" s="5">
        <v>179979</v>
      </c>
      <c r="D1142" s="1" t="s">
        <v>15</v>
      </c>
      <c r="E1142" s="1" t="s">
        <v>16</v>
      </c>
      <c r="F1142" s="5">
        <v>111</v>
      </c>
      <c r="G1142" s="5">
        <v>151531</v>
      </c>
      <c r="H1142" s="5">
        <v>28</v>
      </c>
      <c r="I1142" s="4">
        <v>40.28999949</v>
      </c>
      <c r="J1142" s="5">
        <v>2</v>
      </c>
      <c r="K1142" s="5">
        <v>0</v>
      </c>
      <c r="L1142" s="1">
        <v>0</v>
      </c>
      <c r="M1142" s="1">
        <v>0</v>
      </c>
      <c r="N1142" s="14">
        <v>1.8478067194171489E-2</v>
      </c>
      <c r="O1142" s="4">
        <v>0.26588618493905541</v>
      </c>
    </row>
    <row r="1143" spans="1:15" x14ac:dyDescent="0.35">
      <c r="A1143" s="5">
        <v>1314414</v>
      </c>
      <c r="B1143" s="5">
        <v>1178</v>
      </c>
      <c r="C1143" s="5">
        <v>179981</v>
      </c>
      <c r="D1143" s="1" t="s">
        <v>15</v>
      </c>
      <c r="E1143" s="1" t="s">
        <v>16</v>
      </c>
      <c r="F1143" s="5">
        <v>113</v>
      </c>
      <c r="G1143" s="5">
        <v>790253</v>
      </c>
      <c r="H1143" s="5">
        <v>135</v>
      </c>
      <c r="I1143" s="4">
        <v>198.71000050000001</v>
      </c>
      <c r="J1143" s="5">
        <v>8</v>
      </c>
      <c r="K1143" s="5">
        <v>2</v>
      </c>
      <c r="L1143" s="4">
        <v>1.4814814814814816</v>
      </c>
      <c r="M1143" s="4">
        <v>99.355000250000003</v>
      </c>
      <c r="N1143" s="14">
        <v>1.7083136666358748E-2</v>
      </c>
      <c r="O1143" s="4">
        <v>0.25145111818620114</v>
      </c>
    </row>
    <row r="1144" spans="1:15" x14ac:dyDescent="0.35">
      <c r="A1144" s="5">
        <v>1314415</v>
      </c>
      <c r="B1144" s="5">
        <v>1178</v>
      </c>
      <c r="C1144" s="5">
        <v>179982</v>
      </c>
      <c r="D1144" s="1" t="s">
        <v>15</v>
      </c>
      <c r="E1144" s="1" t="s">
        <v>16</v>
      </c>
      <c r="F1144" s="5">
        <v>114</v>
      </c>
      <c r="G1144" s="5">
        <v>513161</v>
      </c>
      <c r="H1144" s="5">
        <v>114</v>
      </c>
      <c r="I1144" s="4">
        <v>165.60999870000001</v>
      </c>
      <c r="J1144" s="5">
        <v>5</v>
      </c>
      <c r="K1144" s="5">
        <v>2</v>
      </c>
      <c r="L1144" s="4">
        <v>1.7543859649122806</v>
      </c>
      <c r="M1144" s="4">
        <v>82.804999350000003</v>
      </c>
      <c r="N1144" s="14">
        <v>2.221525018463991E-2</v>
      </c>
      <c r="O1144" s="4">
        <v>0.32272522405249038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5"/>
  <sheetViews>
    <sheetView topLeftCell="Z1" zoomScale="77" zoomScaleNormal="65" workbookViewId="0">
      <selection activeCell="AE7" sqref="AE7:AE15"/>
    </sheetView>
  </sheetViews>
  <sheetFormatPr defaultRowHeight="14.5" x14ac:dyDescent="0.35"/>
  <cols>
    <col min="1" max="1" width="24.90625" bestFit="1" customWidth="1"/>
    <col min="2" max="2" width="11.36328125" bestFit="1" customWidth="1"/>
    <col min="3" max="3" width="7.453125" bestFit="1" customWidth="1"/>
    <col min="4" max="4" width="11" bestFit="1" customWidth="1"/>
    <col min="31" max="31" width="76.1796875" bestFit="1" customWidth="1"/>
  </cols>
  <sheetData>
    <row r="1" spans="1:31" x14ac:dyDescent="0.35">
      <c r="E1" s="21" t="s">
        <v>40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31" x14ac:dyDescent="0.35"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</row>
    <row r="3" spans="1:31" x14ac:dyDescent="0.35"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5" spans="1:31" x14ac:dyDescent="0.35">
      <c r="A5" s="6" t="s">
        <v>43</v>
      </c>
      <c r="B5" s="6" t="s">
        <v>45</v>
      </c>
    </row>
    <row r="6" spans="1:31" x14ac:dyDescent="0.35">
      <c r="A6" s="6" t="s">
        <v>44</v>
      </c>
      <c r="B6" t="s">
        <v>16</v>
      </c>
      <c r="C6" t="s">
        <v>12</v>
      </c>
      <c r="D6" t="s">
        <v>41</v>
      </c>
      <c r="Q6" s="22" t="s">
        <v>49</v>
      </c>
      <c r="R6" s="22"/>
      <c r="S6" s="22"/>
      <c r="T6" s="22"/>
      <c r="AE6" s="12" t="s">
        <v>59</v>
      </c>
    </row>
    <row r="7" spans="1:31" x14ac:dyDescent="0.35">
      <c r="A7" s="7" t="s">
        <v>15</v>
      </c>
      <c r="B7" s="8">
        <v>112</v>
      </c>
      <c r="C7" s="8">
        <v>96</v>
      </c>
      <c r="D7" s="8">
        <v>208</v>
      </c>
      <c r="Q7" t="s">
        <v>55</v>
      </c>
      <c r="AE7" s="3" t="s">
        <v>56</v>
      </c>
    </row>
    <row r="8" spans="1:31" x14ac:dyDescent="0.35">
      <c r="A8" s="7" t="s">
        <v>14</v>
      </c>
      <c r="B8" s="8">
        <v>93</v>
      </c>
      <c r="C8" s="8">
        <v>77</v>
      </c>
      <c r="D8" s="8">
        <v>170</v>
      </c>
      <c r="Q8" t="s">
        <v>54</v>
      </c>
      <c r="AE8" t="s">
        <v>58</v>
      </c>
    </row>
    <row r="9" spans="1:31" x14ac:dyDescent="0.35">
      <c r="A9" s="7" t="s">
        <v>13</v>
      </c>
      <c r="B9" s="8">
        <v>95</v>
      </c>
      <c r="C9" s="8">
        <v>112</v>
      </c>
      <c r="D9" s="8">
        <v>207</v>
      </c>
      <c r="AE9" t="s">
        <v>57</v>
      </c>
    </row>
    <row r="10" spans="1:31" x14ac:dyDescent="0.35">
      <c r="A10" s="7" t="s">
        <v>11</v>
      </c>
      <c r="B10" s="8">
        <v>195</v>
      </c>
      <c r="C10" s="8">
        <v>299</v>
      </c>
      <c r="D10" s="8">
        <v>494</v>
      </c>
      <c r="AE10" s="3" t="s">
        <v>60</v>
      </c>
    </row>
    <row r="11" spans="1:31" ht="29" x14ac:dyDescent="0.35">
      <c r="A11" s="7" t="s">
        <v>41</v>
      </c>
      <c r="B11" s="8">
        <v>495</v>
      </c>
      <c r="C11" s="8">
        <v>584</v>
      </c>
      <c r="D11" s="8">
        <v>1079</v>
      </c>
      <c r="AE11" s="13" t="s">
        <v>61</v>
      </c>
    </row>
    <row r="12" spans="1:31" x14ac:dyDescent="0.35">
      <c r="AE12" t="s">
        <v>62</v>
      </c>
    </row>
    <row r="13" spans="1:31" x14ac:dyDescent="0.35">
      <c r="AE13" s="3" t="s">
        <v>63</v>
      </c>
    </row>
    <row r="14" spans="1:31" x14ac:dyDescent="0.35">
      <c r="AE14" t="s">
        <v>64</v>
      </c>
    </row>
    <row r="15" spans="1:31" x14ac:dyDescent="0.35">
      <c r="AE15" t="s">
        <v>65</v>
      </c>
    </row>
    <row r="23" spans="1:20" x14ac:dyDescent="0.35">
      <c r="A23" s="6" t="s">
        <v>42</v>
      </c>
      <c r="B23" s="6" t="s">
        <v>45</v>
      </c>
      <c r="Q23" s="22" t="s">
        <v>49</v>
      </c>
      <c r="R23" s="22"/>
      <c r="S23" s="22"/>
      <c r="T23" s="22"/>
    </row>
    <row r="24" spans="1:20" x14ac:dyDescent="0.35">
      <c r="A24" s="6" t="s">
        <v>44</v>
      </c>
      <c r="B24" t="s">
        <v>16</v>
      </c>
      <c r="C24" t="s">
        <v>12</v>
      </c>
      <c r="D24" t="s">
        <v>41</v>
      </c>
      <c r="Q24" t="s">
        <v>50</v>
      </c>
    </row>
    <row r="25" spans="1:20" x14ac:dyDescent="0.35">
      <c r="A25" s="7" t="s">
        <v>13</v>
      </c>
      <c r="B25" s="9">
        <v>6061.3499918270008</v>
      </c>
      <c r="C25" s="9">
        <v>5051.0800025079998</v>
      </c>
      <c r="D25" s="9">
        <v>11112.429994335002</v>
      </c>
      <c r="Q25" t="s">
        <v>51</v>
      </c>
    </row>
    <row r="26" spans="1:20" x14ac:dyDescent="0.35">
      <c r="A26" s="7" t="s">
        <v>14</v>
      </c>
      <c r="B26" s="9">
        <v>7396.5799836370034</v>
      </c>
      <c r="C26" s="9">
        <v>4193.1499972009997</v>
      </c>
      <c r="D26" s="9">
        <v>11589.729980838003</v>
      </c>
    </row>
    <row r="27" spans="1:20" x14ac:dyDescent="0.35">
      <c r="A27" s="7" t="s">
        <v>11</v>
      </c>
      <c r="B27" s="9">
        <v>7611.4799951269988</v>
      </c>
      <c r="C27" s="9">
        <v>7640.9199912509966</v>
      </c>
      <c r="D27" s="9">
        <v>15252.399986377995</v>
      </c>
    </row>
    <row r="28" spans="1:20" x14ac:dyDescent="0.35">
      <c r="A28" s="7" t="s">
        <v>15</v>
      </c>
      <c r="B28" s="9">
        <v>13433.209992777003</v>
      </c>
      <c r="C28" s="9">
        <v>7317.4600038770013</v>
      </c>
      <c r="D28" s="9">
        <v>20750.669996654004</v>
      </c>
    </row>
    <row r="29" spans="1:20" x14ac:dyDescent="0.35">
      <c r="A29" s="7" t="s">
        <v>41</v>
      </c>
      <c r="B29" s="9">
        <v>34502.619963368008</v>
      </c>
      <c r="C29" s="9">
        <v>24202.609994836996</v>
      </c>
      <c r="D29" s="9">
        <v>58705.229958205004</v>
      </c>
    </row>
    <row r="39" spans="1:20" x14ac:dyDescent="0.35">
      <c r="A39" s="6" t="s">
        <v>48</v>
      </c>
      <c r="B39" s="6" t="s">
        <v>45</v>
      </c>
      <c r="Q39" s="22" t="s">
        <v>49</v>
      </c>
      <c r="R39" s="22"/>
      <c r="S39" s="22"/>
      <c r="T39" s="22"/>
    </row>
    <row r="40" spans="1:20" x14ac:dyDescent="0.35">
      <c r="A40" s="6" t="s">
        <v>44</v>
      </c>
      <c r="B40" t="s">
        <v>16</v>
      </c>
      <c r="C40" t="s">
        <v>12</v>
      </c>
      <c r="D40" t="s">
        <v>41</v>
      </c>
      <c r="Q40" t="s">
        <v>52</v>
      </c>
    </row>
    <row r="41" spans="1:20" x14ac:dyDescent="0.35">
      <c r="A41" s="7" t="s">
        <v>11</v>
      </c>
      <c r="B41" s="11">
        <v>0.55276665136081904</v>
      </c>
      <c r="C41" s="11">
        <v>0.44723334863918091</v>
      </c>
      <c r="D41" s="11">
        <v>1</v>
      </c>
      <c r="Q41" t="s">
        <v>53</v>
      </c>
    </row>
    <row r="42" spans="1:20" x14ac:dyDescent="0.35">
      <c r="A42" s="7" t="s">
        <v>13</v>
      </c>
      <c r="B42" s="11">
        <v>0.53512353329125495</v>
      </c>
      <c r="C42" s="11">
        <v>0.464876466708745</v>
      </c>
      <c r="D42" s="11">
        <v>1</v>
      </c>
    </row>
    <row r="43" spans="1:20" x14ac:dyDescent="0.35">
      <c r="A43" s="7" t="s">
        <v>14</v>
      </c>
      <c r="B43" s="11">
        <v>0.55357397319699453</v>
      </c>
      <c r="C43" s="11">
        <v>0.44642602680300536</v>
      </c>
      <c r="D43" s="11">
        <v>1</v>
      </c>
    </row>
    <row r="44" spans="1:20" x14ac:dyDescent="0.35">
      <c r="A44" s="7" t="s">
        <v>15</v>
      </c>
      <c r="B44" s="11">
        <v>0.60497620070009472</v>
      </c>
      <c r="C44" s="11">
        <v>0.39502379929990539</v>
      </c>
      <c r="D44" s="11">
        <v>1</v>
      </c>
    </row>
    <row r="45" spans="1:20" x14ac:dyDescent="0.35">
      <c r="A45" s="7" t="s">
        <v>41</v>
      </c>
      <c r="B45" s="11">
        <v>0.56722069061767433</v>
      </c>
      <c r="C45" s="11">
        <v>0.43277930938232567</v>
      </c>
      <c r="D45" s="11">
        <v>1</v>
      </c>
    </row>
  </sheetData>
  <mergeCells count="4">
    <mergeCell ref="E1:Q3"/>
    <mergeCell ref="Q6:T6"/>
    <mergeCell ref="Q23:T23"/>
    <mergeCell ref="Q39:T39"/>
  </mergeCells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554C-586E-49A9-96AB-924A6AFAC498}">
  <dimension ref="A1:AJ61"/>
  <sheetViews>
    <sheetView topLeftCell="R1" zoomScale="61" zoomScaleNormal="70" workbookViewId="0">
      <selection activeCell="AF10" sqref="AF10:AF12"/>
    </sheetView>
  </sheetViews>
  <sheetFormatPr defaultRowHeight="14.5" x14ac:dyDescent="0.35"/>
  <cols>
    <col min="1" max="1" width="20.6328125" bestFit="1" customWidth="1"/>
    <col min="2" max="2" width="10.81640625" bestFit="1" customWidth="1"/>
    <col min="3" max="3" width="6.90625" bestFit="1" customWidth="1"/>
    <col min="4" max="4" width="10.7265625" bestFit="1" customWidth="1"/>
    <col min="27" max="27" width="17.90625" bestFit="1" customWidth="1"/>
  </cols>
  <sheetData>
    <row r="1" spans="1:36" x14ac:dyDescent="0.35">
      <c r="F1" s="25" t="s">
        <v>66</v>
      </c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36" x14ac:dyDescent="0.35"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36" x14ac:dyDescent="0.35"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5" spans="1:36" x14ac:dyDescent="0.35">
      <c r="A5" s="6" t="s">
        <v>68</v>
      </c>
      <c r="B5" s="6" t="s">
        <v>36</v>
      </c>
    </row>
    <row r="6" spans="1:36" x14ac:dyDescent="0.35">
      <c r="A6" s="6" t="s">
        <v>35</v>
      </c>
      <c r="B6" t="s">
        <v>16</v>
      </c>
      <c r="C6" t="s">
        <v>12</v>
      </c>
      <c r="D6" t="s">
        <v>41</v>
      </c>
      <c r="P6" s="23" t="s">
        <v>49</v>
      </c>
      <c r="Q6" s="23"/>
      <c r="R6" s="23"/>
      <c r="S6" s="23"/>
      <c r="AF6" s="23" t="s">
        <v>78</v>
      </c>
      <c r="AG6" s="23"/>
      <c r="AH6" s="23"/>
      <c r="AI6" s="23"/>
      <c r="AJ6" s="23"/>
    </row>
    <row r="7" spans="1:36" x14ac:dyDescent="0.35">
      <c r="A7" s="7" t="s">
        <v>11</v>
      </c>
      <c r="B7" s="11">
        <v>0.53896526530110489</v>
      </c>
      <c r="C7" s="11">
        <v>0.46103473469889511</v>
      </c>
      <c r="D7" s="11">
        <v>1</v>
      </c>
      <c r="AF7" s="23"/>
      <c r="AG7" s="23"/>
      <c r="AH7" s="23"/>
      <c r="AI7" s="23"/>
      <c r="AJ7" s="23"/>
    </row>
    <row r="8" spans="1:36" x14ac:dyDescent="0.35">
      <c r="A8" s="7" t="s">
        <v>13</v>
      </c>
      <c r="B8" s="11">
        <v>0.52108347925052223</v>
      </c>
      <c r="C8" s="11">
        <v>0.47891652074947771</v>
      </c>
      <c r="D8" s="11">
        <v>1</v>
      </c>
      <c r="P8" t="s">
        <v>70</v>
      </c>
      <c r="AF8" s="23"/>
      <c r="AG8" s="23"/>
      <c r="AH8" s="23"/>
      <c r="AI8" s="23"/>
      <c r="AJ8" s="23"/>
    </row>
    <row r="9" spans="1:36" x14ac:dyDescent="0.35">
      <c r="A9" s="7" t="s">
        <v>14</v>
      </c>
      <c r="B9" s="11">
        <v>0.56186014222721914</v>
      </c>
      <c r="C9" s="11">
        <v>0.43813985777278097</v>
      </c>
      <c r="D9" s="11">
        <v>1</v>
      </c>
      <c r="P9" t="s">
        <v>71</v>
      </c>
    </row>
    <row r="10" spans="1:36" x14ac:dyDescent="0.35">
      <c r="A10" s="7" t="s">
        <v>15</v>
      </c>
      <c r="B10" s="11">
        <v>0.63662938344080544</v>
      </c>
      <c r="C10" s="11">
        <v>0.36337061655919467</v>
      </c>
      <c r="D10" s="11">
        <v>1</v>
      </c>
      <c r="AE10">
        <v>1</v>
      </c>
      <c r="AF10" t="s">
        <v>80</v>
      </c>
    </row>
    <row r="11" spans="1:36" x14ac:dyDescent="0.35">
      <c r="A11" s="7" t="s">
        <v>41</v>
      </c>
      <c r="B11" s="11">
        <v>0.56927205844247331</v>
      </c>
      <c r="C11" s="11">
        <v>0.43072794155752692</v>
      </c>
      <c r="D11" s="11">
        <v>1</v>
      </c>
      <c r="P11" t="s">
        <v>72</v>
      </c>
      <c r="AE11">
        <v>2</v>
      </c>
      <c r="AF11" t="s">
        <v>81</v>
      </c>
    </row>
    <row r="12" spans="1:36" x14ac:dyDescent="0.35">
      <c r="P12" t="s">
        <v>73</v>
      </c>
      <c r="AE12">
        <v>3</v>
      </c>
      <c r="AF12" s="3" t="s">
        <v>79</v>
      </c>
    </row>
    <row r="18" spans="1:19" x14ac:dyDescent="0.35">
      <c r="A18" s="6" t="s">
        <v>69</v>
      </c>
      <c r="B18" s="6" t="s">
        <v>36</v>
      </c>
      <c r="P18" s="23" t="s">
        <v>49</v>
      </c>
      <c r="Q18" s="23"/>
      <c r="R18" s="23"/>
      <c r="S18" s="23"/>
    </row>
    <row r="19" spans="1:19" x14ac:dyDescent="0.35">
      <c r="A19" s="6" t="s">
        <v>35</v>
      </c>
      <c r="B19" t="s">
        <v>16</v>
      </c>
      <c r="C19" t="s">
        <v>12</v>
      </c>
      <c r="D19" t="s">
        <v>41</v>
      </c>
      <c r="P19" s="3" t="s">
        <v>75</v>
      </c>
    </row>
    <row r="20" spans="1:19" x14ac:dyDescent="0.35">
      <c r="A20" s="7" t="s">
        <v>11</v>
      </c>
      <c r="B20" s="11">
        <v>0.45527575099035783</v>
      </c>
      <c r="C20" s="11">
        <v>0.54472424900964211</v>
      </c>
      <c r="D20" s="11">
        <v>1</v>
      </c>
      <c r="P20" t="s">
        <v>74</v>
      </c>
    </row>
    <row r="21" spans="1:19" x14ac:dyDescent="0.35">
      <c r="A21" s="7" t="s">
        <v>13</v>
      </c>
      <c r="B21" s="11">
        <v>0.43566273706574471</v>
      </c>
      <c r="C21" s="11">
        <v>0.56433726293425523</v>
      </c>
      <c r="D21" s="11">
        <v>1</v>
      </c>
    </row>
    <row r="22" spans="1:19" x14ac:dyDescent="0.35">
      <c r="A22" s="7" t="s">
        <v>14</v>
      </c>
      <c r="B22" s="11">
        <v>0.27065993316283482</v>
      </c>
      <c r="C22" s="11">
        <v>0.72934006683716524</v>
      </c>
      <c r="D22" s="11">
        <v>1</v>
      </c>
      <c r="P22" t="s">
        <v>76</v>
      </c>
    </row>
    <row r="23" spans="1:19" x14ac:dyDescent="0.35">
      <c r="A23" s="7" t="s">
        <v>15</v>
      </c>
      <c r="B23" s="11">
        <v>0.47707892152659281</v>
      </c>
      <c r="C23" s="11">
        <v>0.52292107847340707</v>
      </c>
      <c r="D23" s="11">
        <v>1</v>
      </c>
    </row>
    <row r="24" spans="1:19" x14ac:dyDescent="0.35">
      <c r="A24" s="7" t="s">
        <v>41</v>
      </c>
      <c r="B24" s="11">
        <v>0.42848349074910502</v>
      </c>
      <c r="C24" s="11">
        <v>0.57151650925089492</v>
      </c>
      <c r="D24" s="11">
        <v>1</v>
      </c>
    </row>
    <row r="25" spans="1:19" x14ac:dyDescent="0.35">
      <c r="P25" s="3" t="s">
        <v>77</v>
      </c>
    </row>
    <row r="36" spans="1:35" x14ac:dyDescent="0.35">
      <c r="E36" s="26" t="s">
        <v>82</v>
      </c>
      <c r="F36" s="23"/>
      <c r="G36" s="23"/>
      <c r="H36" s="23"/>
      <c r="I36" s="23"/>
      <c r="J36" s="23"/>
    </row>
    <row r="37" spans="1:35" x14ac:dyDescent="0.35">
      <c r="E37" s="23"/>
      <c r="F37" s="23"/>
      <c r="G37" s="23"/>
      <c r="H37" s="23"/>
      <c r="I37" s="23"/>
      <c r="J37" s="23"/>
    </row>
    <row r="38" spans="1:35" x14ac:dyDescent="0.35">
      <c r="E38" s="23"/>
      <c r="F38" s="23"/>
      <c r="G38" s="23"/>
      <c r="H38" s="23"/>
      <c r="I38" s="23"/>
      <c r="J38" s="23"/>
    </row>
    <row r="41" spans="1:35" x14ac:dyDescent="0.35">
      <c r="A41" s="1" t="s">
        <v>88</v>
      </c>
      <c r="B41" s="1" t="s">
        <v>85</v>
      </c>
    </row>
    <row r="42" spans="1:35" x14ac:dyDescent="0.35">
      <c r="A42" s="1" t="s">
        <v>84</v>
      </c>
      <c r="B42" s="1">
        <f>(SUMIF(KAG_conversion_data_raw!E2:E1144,"F",KAG_conversion_data_raw!H2:H1144)/SUMIF(KAG_conversion_data_raw!E2:E1144,"F",KAG_conversion_data_raw!G2:G1144))*100</f>
        <v>2.0788271076025131E-2</v>
      </c>
    </row>
    <row r="43" spans="1:35" x14ac:dyDescent="0.35">
      <c r="A43" s="1" t="s">
        <v>83</v>
      </c>
      <c r="B43" s="1">
        <f>(SUMIF('COPY KAG'!E2:E1144,"F",'COPY KAG'!K2:K1144)/SUMIF('COPY KAG'!E2:E1144,"F",'COPY KAG'!H2:H1144))*100</f>
        <v>2.073037942876288</v>
      </c>
      <c r="Q43" s="23" t="s">
        <v>49</v>
      </c>
      <c r="R43" s="23"/>
      <c r="S43" s="23"/>
      <c r="T43" s="23"/>
      <c r="AA43" s="15" t="s">
        <v>59</v>
      </c>
    </row>
    <row r="44" spans="1:35" x14ac:dyDescent="0.35">
      <c r="A44" s="1" t="s">
        <v>87</v>
      </c>
      <c r="B44" s="1">
        <f>(SUMIF('COPY KAG'!E2:E1144,"F",'COPY KAG'!I2:I1144)/SUMIF('COPY KAG'!E2:E1144,"F",'COPY KAG'!K2:K1144))</f>
        <v>69.702262552258617</v>
      </c>
      <c r="Q44" t="s">
        <v>90</v>
      </c>
      <c r="AA44" s="24" t="s">
        <v>92</v>
      </c>
      <c r="AB44" s="24"/>
      <c r="AC44" s="24"/>
      <c r="AD44" s="24"/>
      <c r="AE44" s="24"/>
      <c r="AF44" s="24"/>
      <c r="AG44" s="24"/>
      <c r="AH44" s="24"/>
      <c r="AI44" s="24"/>
    </row>
    <row r="45" spans="1:35" x14ac:dyDescent="0.35">
      <c r="AA45" s="24"/>
      <c r="AB45" s="24"/>
      <c r="AC45" s="24"/>
      <c r="AD45" s="24"/>
      <c r="AE45" s="24"/>
      <c r="AF45" s="24"/>
      <c r="AG45" s="24"/>
      <c r="AH45" s="24"/>
      <c r="AI45" s="24"/>
    </row>
    <row r="46" spans="1:35" x14ac:dyDescent="0.35">
      <c r="Q46" s="3" t="s">
        <v>91</v>
      </c>
      <c r="AA46" s="24"/>
      <c r="AB46" s="24"/>
      <c r="AC46" s="24"/>
      <c r="AD46" s="24"/>
      <c r="AE46" s="24"/>
      <c r="AF46" s="24"/>
      <c r="AG46" s="24"/>
      <c r="AH46" s="24"/>
      <c r="AI46" s="24"/>
    </row>
    <row r="47" spans="1:35" x14ac:dyDescent="0.35"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x14ac:dyDescent="0.35">
      <c r="AA48" s="24"/>
      <c r="AB48" s="24"/>
      <c r="AC48" s="24"/>
      <c r="AD48" s="24"/>
      <c r="AE48" s="24"/>
      <c r="AF48" s="24"/>
      <c r="AG48" s="24"/>
      <c r="AH48" s="24"/>
      <c r="AI48" s="24"/>
    </row>
    <row r="58" spans="1:2" x14ac:dyDescent="0.35">
      <c r="A58" s="1" t="s">
        <v>88</v>
      </c>
      <c r="B58" s="1" t="s">
        <v>86</v>
      </c>
    </row>
    <row r="59" spans="1:2" x14ac:dyDescent="0.35">
      <c r="A59" s="1" t="s">
        <v>84</v>
      </c>
      <c r="B59" s="1">
        <f>(SUMIF(KAG_conversion_data_raw!E2:E1144,"M",KAG_conversion_data_raw!H2:H1144)/SUMIF(KAG_conversion_data_raw!E2:E1144,"M",KAG_conversion_data_raw!G2:G1144))*100</f>
        <v>1.4493976741727449E-2</v>
      </c>
    </row>
    <row r="60" spans="1:2" x14ac:dyDescent="0.35">
      <c r="A60" s="1" t="s">
        <v>83</v>
      </c>
      <c r="B60" s="1">
        <f>(SUMIF('COPY KAG'!E2:E1144,"M",'COPY KAG'!K2:K1144)/SUMIF('COPY KAG'!E2:E1144,"M",'COPY KAG'!H2:H1144))*100</f>
        <v>4.0876321131098203</v>
      </c>
    </row>
    <row r="61" spans="1:2" x14ac:dyDescent="0.35">
      <c r="A61" s="1" t="s">
        <v>87</v>
      </c>
      <c r="B61" s="1">
        <f>(SUMIF('COPY KAG'!E2:E1144,"M",'COPY KAG'!I2:I1144)/SUMIF('COPY KAG'!E2:E1144,"M",'COPY KAG'!K2:K1144))</f>
        <v>41.442825333624995</v>
      </c>
    </row>
  </sheetData>
  <mergeCells count="7">
    <mergeCell ref="Q43:T43"/>
    <mergeCell ref="AA44:AI48"/>
    <mergeCell ref="F1:P3"/>
    <mergeCell ref="P6:S6"/>
    <mergeCell ref="P18:S18"/>
    <mergeCell ref="AF6:AJ8"/>
    <mergeCell ref="E36:J38"/>
  </mergeCell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667A-D4F2-4902-8808-60C23B1B1291}">
  <dimension ref="A1:T1148"/>
  <sheetViews>
    <sheetView topLeftCell="A10" zoomScale="92" workbookViewId="0">
      <selection activeCell="A5" sqref="A5"/>
    </sheetView>
  </sheetViews>
  <sheetFormatPr defaultRowHeight="14.5" x14ac:dyDescent="0.35"/>
  <cols>
    <col min="1" max="1" width="5.453125" bestFit="1" customWidth="1"/>
    <col min="2" max="2" width="7" bestFit="1" customWidth="1"/>
    <col min="3" max="3" width="7.26953125" bestFit="1" customWidth="1"/>
    <col min="4" max="4" width="17.453125" bestFit="1" customWidth="1"/>
    <col min="5" max="5" width="12.1796875" bestFit="1" customWidth="1"/>
    <col min="6" max="7" width="12.453125" bestFit="1" customWidth="1"/>
    <col min="8" max="8" width="47.36328125" bestFit="1" customWidth="1"/>
    <col min="9" max="9" width="5.6328125" bestFit="1" customWidth="1"/>
    <col min="10" max="10" width="47.36328125" bestFit="1" customWidth="1"/>
    <col min="11" max="11" width="5.6328125" bestFit="1" customWidth="1"/>
    <col min="12" max="12" width="16.81640625" bestFit="1" customWidth="1"/>
    <col min="13" max="13" width="15.7265625" bestFit="1" customWidth="1"/>
  </cols>
  <sheetData>
    <row r="1" spans="1:20" x14ac:dyDescent="0.35">
      <c r="D1" s="27" t="s">
        <v>100</v>
      </c>
      <c r="E1" s="28"/>
      <c r="F1" s="28"/>
      <c r="G1" s="28"/>
      <c r="H1" s="28"/>
      <c r="I1" s="28"/>
      <c r="J1" s="28"/>
      <c r="K1" s="28"/>
      <c r="L1" s="28"/>
      <c r="M1" s="28"/>
    </row>
    <row r="2" spans="1:20" x14ac:dyDescent="0.35"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20" x14ac:dyDescent="0.35">
      <c r="D3" s="28"/>
      <c r="E3" s="28"/>
      <c r="F3" s="28"/>
      <c r="G3" s="28"/>
      <c r="H3" s="28"/>
      <c r="I3" s="28"/>
      <c r="J3" s="28"/>
      <c r="K3" s="28"/>
      <c r="L3" s="28"/>
      <c r="M3" s="28"/>
    </row>
    <row r="5" spans="1:20" x14ac:dyDescent="0.35">
      <c r="A5" s="2" t="s">
        <v>35</v>
      </c>
      <c r="B5" s="2" t="s">
        <v>36</v>
      </c>
      <c r="C5" s="2" t="s">
        <v>37</v>
      </c>
      <c r="D5" s="10" t="s">
        <v>46</v>
      </c>
      <c r="E5" s="10" t="s">
        <v>95</v>
      </c>
      <c r="F5" s="17" t="s">
        <v>98</v>
      </c>
      <c r="G5" s="17" t="s">
        <v>99</v>
      </c>
      <c r="H5" s="17" t="s">
        <v>112</v>
      </c>
      <c r="N5" t="s">
        <v>101</v>
      </c>
      <c r="S5" s="1" t="s">
        <v>97</v>
      </c>
      <c r="T5" s="1" t="s">
        <v>103</v>
      </c>
    </row>
    <row r="6" spans="1:20" x14ac:dyDescent="0.35">
      <c r="A6" s="1" t="s">
        <v>11</v>
      </c>
      <c r="B6" s="1" t="s">
        <v>12</v>
      </c>
      <c r="C6" s="5">
        <v>15</v>
      </c>
      <c r="D6" s="4">
        <v>1.43</v>
      </c>
      <c r="E6" s="4">
        <v>0.19</v>
      </c>
      <c r="F6" s="18">
        <f>(D6-$S$6)/$T$6</f>
        <v>-0.44080090053371468</v>
      </c>
      <c r="G6" s="18">
        <f>(E6-$S$7)/$T$7</f>
        <v>-0.30690010602583095</v>
      </c>
      <c r="H6" s="18">
        <f>F6-G6</f>
        <v>-0.13390079450788372</v>
      </c>
      <c r="N6" s="1"/>
      <c r="S6" s="4">
        <f>AVERAGE(D6:D1148)</f>
        <v>20.719900303603158</v>
      </c>
      <c r="T6" s="1">
        <f>STDEV(D6:D1148)</f>
        <v>43.761027439479491</v>
      </c>
    </row>
    <row r="7" spans="1:20" x14ac:dyDescent="0.35">
      <c r="A7" s="1" t="s">
        <v>11</v>
      </c>
      <c r="B7" s="1" t="s">
        <v>12</v>
      </c>
      <c r="C7" s="5">
        <v>16</v>
      </c>
      <c r="D7" s="1">
        <v>0</v>
      </c>
      <c r="E7" s="4">
        <v>0.10189799132187448</v>
      </c>
      <c r="F7" s="18">
        <v>-0.4734783782729578</v>
      </c>
      <c r="G7" s="18">
        <v>-0.85442776456294867</v>
      </c>
      <c r="H7" s="18">
        <f t="shared" ref="H7:H70" si="0">F7-G7</f>
        <v>0.38094938628999087</v>
      </c>
      <c r="N7" s="1" t="s">
        <v>46</v>
      </c>
      <c r="S7" s="4">
        <f>AVERAGE(E6:E1148)</f>
        <v>0.23938292227400312</v>
      </c>
      <c r="T7" s="1">
        <f>STDEV(E6:E1148)</f>
        <v>0.16090878205772499</v>
      </c>
    </row>
    <row r="8" spans="1:20" x14ac:dyDescent="0.35">
      <c r="A8" s="1" t="s">
        <v>11</v>
      </c>
      <c r="B8" s="1" t="s">
        <v>12</v>
      </c>
      <c r="C8" s="5">
        <v>20</v>
      </c>
      <c r="D8" s="1">
        <v>0</v>
      </c>
      <c r="E8" s="1">
        <v>0</v>
      </c>
      <c r="F8" s="18">
        <v>-0.4734783782729578</v>
      </c>
      <c r="G8" s="18">
        <v>-1.4876933329103568</v>
      </c>
      <c r="H8" s="18">
        <f t="shared" si="0"/>
        <v>1.0142149546373989</v>
      </c>
      <c r="N8" s="1" t="s">
        <v>95</v>
      </c>
    </row>
    <row r="9" spans="1:20" x14ac:dyDescent="0.35">
      <c r="A9" s="1" t="s">
        <v>11</v>
      </c>
      <c r="B9" s="1" t="s">
        <v>12</v>
      </c>
      <c r="C9" s="5">
        <v>28</v>
      </c>
      <c r="D9" s="1">
        <v>0</v>
      </c>
      <c r="E9" s="4">
        <v>0.29349612585113877</v>
      </c>
      <c r="F9" s="18">
        <v>-0.4734783782729578</v>
      </c>
      <c r="G9" s="18">
        <v>0.33629739088897509</v>
      </c>
      <c r="H9" s="18">
        <f t="shared" si="0"/>
        <v>-0.80977576916193295</v>
      </c>
    </row>
    <row r="10" spans="1:20" x14ac:dyDescent="0.35">
      <c r="A10" s="1" t="s">
        <v>11</v>
      </c>
      <c r="B10" s="1" t="s">
        <v>12</v>
      </c>
      <c r="C10" s="5">
        <v>28</v>
      </c>
      <c r="D10" s="4">
        <v>1.289999962</v>
      </c>
      <c r="E10" s="4">
        <v>0.31212193612388095</v>
      </c>
      <c r="F10" s="18">
        <v>-0.44400009502688825</v>
      </c>
      <c r="G10" s="18">
        <v>0.45205123623260768</v>
      </c>
      <c r="H10" s="18">
        <f t="shared" si="0"/>
        <v>-0.89605133125949599</v>
      </c>
      <c r="N10" t="s">
        <v>102</v>
      </c>
    </row>
    <row r="11" spans="1:20" x14ac:dyDescent="0.35">
      <c r="A11" s="1" t="s">
        <v>11</v>
      </c>
      <c r="B11" s="1" t="s">
        <v>12</v>
      </c>
      <c r="C11" s="5">
        <v>29</v>
      </c>
      <c r="D11" s="1">
        <v>0</v>
      </c>
      <c r="E11" s="1">
        <v>0</v>
      </c>
      <c r="F11" s="18">
        <v>-0.4734783782729578</v>
      </c>
      <c r="G11" s="18">
        <v>-1.4876933329103568</v>
      </c>
      <c r="H11" s="18">
        <f t="shared" si="0"/>
        <v>1.0142149546373989</v>
      </c>
      <c r="N11" t="s">
        <v>105</v>
      </c>
    </row>
    <row r="12" spans="1:20" x14ac:dyDescent="0.35">
      <c r="A12" s="1" t="s">
        <v>11</v>
      </c>
      <c r="B12" s="1" t="s">
        <v>12</v>
      </c>
      <c r="C12" s="5">
        <v>15</v>
      </c>
      <c r="D12" s="1">
        <v>0</v>
      </c>
      <c r="E12" s="4">
        <v>0.30547550310598787</v>
      </c>
      <c r="F12" s="18">
        <v>-0.4734783782729578</v>
      </c>
      <c r="G12" s="18">
        <v>0.41074564101960859</v>
      </c>
      <c r="H12" s="18">
        <f t="shared" si="0"/>
        <v>-0.88422401929256633</v>
      </c>
    </row>
    <row r="13" spans="1:20" x14ac:dyDescent="0.35">
      <c r="A13" s="1" t="s">
        <v>11</v>
      </c>
      <c r="B13" s="1" t="s">
        <v>12</v>
      </c>
      <c r="C13" s="5">
        <v>16</v>
      </c>
      <c r="D13" s="4">
        <v>1.269999981</v>
      </c>
      <c r="E13" s="4">
        <v>0.11597114245274404</v>
      </c>
      <c r="F13" s="18">
        <v>-0.44445712225340062</v>
      </c>
      <c r="G13" s="18">
        <v>-0.76696733542477447</v>
      </c>
      <c r="H13" s="18">
        <f t="shared" si="0"/>
        <v>0.32251021317137385</v>
      </c>
      <c r="N13" t="s">
        <v>104</v>
      </c>
    </row>
    <row r="14" spans="1:20" x14ac:dyDescent="0.35">
      <c r="A14" s="1" t="s">
        <v>11</v>
      </c>
      <c r="B14" s="1" t="s">
        <v>12</v>
      </c>
      <c r="C14" s="5">
        <v>27</v>
      </c>
      <c r="D14" s="1">
        <v>0</v>
      </c>
      <c r="E14" s="4">
        <v>0.63694267515923564</v>
      </c>
      <c r="F14" s="18">
        <v>-0.4734783782729578</v>
      </c>
      <c r="G14" s="18">
        <v>2.4707150709935179</v>
      </c>
      <c r="H14" s="18">
        <f t="shared" si="0"/>
        <v>-2.9441934492664759</v>
      </c>
      <c r="N14" t="s">
        <v>106</v>
      </c>
    </row>
    <row r="15" spans="1:20" x14ac:dyDescent="0.35">
      <c r="A15" s="1" t="s">
        <v>11</v>
      </c>
      <c r="B15" s="1" t="s">
        <v>12</v>
      </c>
      <c r="C15" s="5">
        <v>28</v>
      </c>
      <c r="D15" s="1">
        <v>0</v>
      </c>
      <c r="E15" s="4">
        <v>0.33256156251315511</v>
      </c>
      <c r="F15" s="18">
        <v>-0.4734783782729578</v>
      </c>
      <c r="G15" s="18">
        <v>0.57907740676158215</v>
      </c>
      <c r="H15" s="18">
        <f t="shared" si="0"/>
        <v>-1.0525557850345399</v>
      </c>
      <c r="N15" t="s">
        <v>107</v>
      </c>
    </row>
    <row r="16" spans="1:20" x14ac:dyDescent="0.35">
      <c r="A16" s="1" t="s">
        <v>11</v>
      </c>
      <c r="B16" s="1" t="s">
        <v>12</v>
      </c>
      <c r="C16" s="5">
        <v>31</v>
      </c>
      <c r="D16" s="1">
        <v>0</v>
      </c>
      <c r="E16" s="1">
        <v>0</v>
      </c>
      <c r="F16" s="18">
        <v>-0.4734783782729578</v>
      </c>
      <c r="G16" s="18">
        <v>-1.4876933329103568</v>
      </c>
      <c r="H16" s="18">
        <f t="shared" si="0"/>
        <v>1.0142149546373989</v>
      </c>
      <c r="N16" t="s">
        <v>108</v>
      </c>
    </row>
    <row r="17" spans="1:8" x14ac:dyDescent="0.35">
      <c r="A17" s="1" t="s">
        <v>11</v>
      </c>
      <c r="B17" s="1" t="s">
        <v>12</v>
      </c>
      <c r="C17" s="5">
        <v>7</v>
      </c>
      <c r="D17" s="1">
        <v>0</v>
      </c>
      <c r="E17" s="1">
        <v>0</v>
      </c>
      <c r="F17" s="18">
        <v>-0.4734783782729578</v>
      </c>
      <c r="G17" s="18">
        <v>-1.4876933329103568</v>
      </c>
      <c r="H17" s="18">
        <f t="shared" si="0"/>
        <v>1.0142149546373989</v>
      </c>
    </row>
    <row r="18" spans="1:8" x14ac:dyDescent="0.35">
      <c r="A18" s="1" t="s">
        <v>11</v>
      </c>
      <c r="B18" s="1" t="s">
        <v>12</v>
      </c>
      <c r="C18" s="5">
        <v>16</v>
      </c>
      <c r="D18" s="1">
        <v>0</v>
      </c>
      <c r="E18" s="1">
        <v>0</v>
      </c>
      <c r="F18" s="18">
        <v>-0.4734783782729578</v>
      </c>
      <c r="G18" s="18">
        <v>-1.4876933329103568</v>
      </c>
      <c r="H18" s="18">
        <f t="shared" si="0"/>
        <v>1.0142149546373989</v>
      </c>
    </row>
    <row r="19" spans="1:8" x14ac:dyDescent="0.35">
      <c r="A19" s="1" t="s">
        <v>11</v>
      </c>
      <c r="B19" s="1" t="s">
        <v>12</v>
      </c>
      <c r="C19" s="5">
        <v>16</v>
      </c>
      <c r="D19" s="1">
        <v>0</v>
      </c>
      <c r="E19" s="1">
        <v>0</v>
      </c>
      <c r="F19" s="18">
        <v>-0.4734783782729578</v>
      </c>
      <c r="G19" s="18">
        <v>-1.4876933329103568</v>
      </c>
      <c r="H19" s="18">
        <f t="shared" si="0"/>
        <v>1.0142149546373989</v>
      </c>
    </row>
    <row r="20" spans="1:8" x14ac:dyDescent="0.35">
      <c r="A20" s="1" t="s">
        <v>11</v>
      </c>
      <c r="B20" s="1" t="s">
        <v>12</v>
      </c>
      <c r="C20" s="5">
        <v>20</v>
      </c>
      <c r="D20" s="4">
        <v>10.280000210000001</v>
      </c>
      <c r="E20" s="4">
        <v>0.70079761469766177</v>
      </c>
      <c r="F20" s="18">
        <v>-0.23856615588016764</v>
      </c>
      <c r="G20" s="18">
        <v>2.8675544399940152</v>
      </c>
      <c r="H20" s="18">
        <f t="shared" si="0"/>
        <v>-3.1061205958741827</v>
      </c>
    </row>
    <row r="21" spans="1:8" x14ac:dyDescent="0.35">
      <c r="A21" s="1" t="s">
        <v>11</v>
      </c>
      <c r="B21" s="1" t="s">
        <v>12</v>
      </c>
      <c r="C21" s="5">
        <v>28</v>
      </c>
      <c r="D21" s="1">
        <v>0</v>
      </c>
      <c r="E21" s="1">
        <v>0</v>
      </c>
      <c r="F21" s="18">
        <v>-0.4734783782729578</v>
      </c>
      <c r="G21" s="18">
        <v>-1.4876933329103568</v>
      </c>
      <c r="H21" s="18">
        <f t="shared" si="0"/>
        <v>1.0142149546373989</v>
      </c>
    </row>
    <row r="22" spans="1:8" x14ac:dyDescent="0.35">
      <c r="A22" s="1" t="s">
        <v>11</v>
      </c>
      <c r="B22" s="1" t="s">
        <v>12</v>
      </c>
      <c r="C22" s="5">
        <v>30</v>
      </c>
      <c r="D22" s="1">
        <v>0</v>
      </c>
      <c r="E22" s="4">
        <v>0.24728850021691978</v>
      </c>
      <c r="F22" s="18">
        <v>-0.4734783782729578</v>
      </c>
      <c r="G22" s="18">
        <v>4.9130804682124704E-2</v>
      </c>
      <c r="H22" s="18">
        <f t="shared" si="0"/>
        <v>-0.52260918295508252</v>
      </c>
    </row>
    <row r="23" spans="1:8" x14ac:dyDescent="0.35">
      <c r="A23" s="1" t="s">
        <v>11</v>
      </c>
      <c r="B23" s="1" t="s">
        <v>12</v>
      </c>
      <c r="C23" s="5">
        <v>31</v>
      </c>
      <c r="D23" s="1">
        <v>0</v>
      </c>
      <c r="E23" s="1">
        <v>0</v>
      </c>
      <c r="F23" s="18">
        <v>-0.4734783782729578</v>
      </c>
      <c r="G23" s="18">
        <v>-1.4876933329103568</v>
      </c>
      <c r="H23" s="18">
        <f t="shared" si="0"/>
        <v>1.0142149546373989</v>
      </c>
    </row>
    <row r="24" spans="1:8" x14ac:dyDescent="0.35">
      <c r="A24" s="1" t="s">
        <v>13</v>
      </c>
      <c r="B24" s="1" t="s">
        <v>12</v>
      </c>
      <c r="C24" s="5">
        <v>15</v>
      </c>
      <c r="D24" s="1">
        <v>0</v>
      </c>
      <c r="E24" s="4">
        <v>0.36524747287659393</v>
      </c>
      <c r="F24" s="18">
        <v>-0.4734783782729578</v>
      </c>
      <c r="G24" s="18">
        <v>0.78221057292844154</v>
      </c>
      <c r="H24" s="18">
        <f t="shared" si="0"/>
        <v>-1.2556889512013993</v>
      </c>
    </row>
    <row r="25" spans="1:8" x14ac:dyDescent="0.35">
      <c r="A25" s="1" t="s">
        <v>13</v>
      </c>
      <c r="B25" s="1" t="s">
        <v>12</v>
      </c>
      <c r="C25" s="5">
        <v>16</v>
      </c>
      <c r="D25" s="4">
        <v>4.6300001139999996</v>
      </c>
      <c r="E25" s="4">
        <v>0.22020356292209642</v>
      </c>
      <c r="F25" s="18">
        <v>-0.3676764722184625</v>
      </c>
      <c r="G25" s="18">
        <v>-0.11919398746692542</v>
      </c>
      <c r="H25" s="18">
        <f t="shared" si="0"/>
        <v>-0.24848248475153709</v>
      </c>
    </row>
    <row r="26" spans="1:8" x14ac:dyDescent="0.35">
      <c r="A26" s="1" t="s">
        <v>13</v>
      </c>
      <c r="B26" s="1" t="s">
        <v>12</v>
      </c>
      <c r="C26" s="5">
        <v>15</v>
      </c>
      <c r="D26" s="1">
        <v>0</v>
      </c>
      <c r="E26" s="1">
        <v>0</v>
      </c>
      <c r="F26" s="18">
        <v>-0.4734783782729578</v>
      </c>
      <c r="G26" s="18">
        <v>-1.4876933329103568</v>
      </c>
      <c r="H26" s="18">
        <f t="shared" si="0"/>
        <v>1.0142149546373989</v>
      </c>
    </row>
    <row r="27" spans="1:8" x14ac:dyDescent="0.35">
      <c r="A27" s="1" t="s">
        <v>13</v>
      </c>
      <c r="B27" s="1" t="s">
        <v>12</v>
      </c>
      <c r="C27" s="5">
        <v>15</v>
      </c>
      <c r="D27" s="1">
        <v>0</v>
      </c>
      <c r="E27" s="4">
        <v>0.36595623878295008</v>
      </c>
      <c r="F27" s="18">
        <v>-0.4734783782729578</v>
      </c>
      <c r="G27" s="18">
        <v>0.78661534125303112</v>
      </c>
      <c r="H27" s="18">
        <f t="shared" si="0"/>
        <v>-1.2600937195259889</v>
      </c>
    </row>
    <row r="28" spans="1:8" x14ac:dyDescent="0.35">
      <c r="A28" s="1" t="s">
        <v>13</v>
      </c>
      <c r="B28" s="1" t="s">
        <v>12</v>
      </c>
      <c r="C28" s="5">
        <v>16</v>
      </c>
      <c r="D28" s="1">
        <v>0</v>
      </c>
      <c r="E28" s="4">
        <v>0.25020508219852333</v>
      </c>
      <c r="F28" s="18">
        <v>-0.4734783782729578</v>
      </c>
      <c r="G28" s="18">
        <v>6.7256490205971659E-2</v>
      </c>
      <c r="H28" s="18">
        <f t="shared" si="0"/>
        <v>-0.54073486847892949</v>
      </c>
    </row>
    <row r="29" spans="1:8" x14ac:dyDescent="0.35">
      <c r="A29" s="1" t="s">
        <v>13</v>
      </c>
      <c r="B29" s="1" t="s">
        <v>12</v>
      </c>
      <c r="C29" s="5">
        <v>16</v>
      </c>
      <c r="D29" s="4">
        <v>3.0599999430000002</v>
      </c>
      <c r="E29" s="4">
        <v>0.25096366300336259</v>
      </c>
      <c r="F29" s="18">
        <v>-0.40355314749011317</v>
      </c>
      <c r="G29" s="18">
        <v>7.1970843239649598E-2</v>
      </c>
      <c r="H29" s="18">
        <f t="shared" si="0"/>
        <v>-0.47552399072976276</v>
      </c>
    </row>
    <row r="30" spans="1:8" x14ac:dyDescent="0.35">
      <c r="A30" s="1" t="s">
        <v>13</v>
      </c>
      <c r="B30" s="1" t="s">
        <v>12</v>
      </c>
      <c r="C30" s="5">
        <v>16</v>
      </c>
      <c r="D30" s="1">
        <v>0</v>
      </c>
      <c r="E30" s="1">
        <v>0</v>
      </c>
      <c r="F30" s="18">
        <v>-0.4734783782729578</v>
      </c>
      <c r="G30" s="18">
        <v>-1.4876933329103568</v>
      </c>
      <c r="H30" s="18">
        <f t="shared" si="0"/>
        <v>1.0142149546373989</v>
      </c>
    </row>
    <row r="31" spans="1:8" x14ac:dyDescent="0.35">
      <c r="A31" s="1" t="s">
        <v>13</v>
      </c>
      <c r="B31" s="1" t="s">
        <v>12</v>
      </c>
      <c r="C31" s="5">
        <v>7</v>
      </c>
      <c r="D31" s="1">
        <v>0</v>
      </c>
      <c r="E31" s="1">
        <v>0</v>
      </c>
      <c r="F31" s="18">
        <v>-0.4734783782729578</v>
      </c>
      <c r="G31" s="18">
        <v>-1.4876933329103568</v>
      </c>
      <c r="H31" s="18">
        <f t="shared" si="0"/>
        <v>1.0142149546373989</v>
      </c>
    </row>
    <row r="32" spans="1:8" x14ac:dyDescent="0.35">
      <c r="A32" s="1" t="s">
        <v>13</v>
      </c>
      <c r="B32" s="1" t="s">
        <v>12</v>
      </c>
      <c r="C32" s="5">
        <v>29</v>
      </c>
      <c r="D32" s="4">
        <v>2.9800000190000002</v>
      </c>
      <c r="E32" s="4">
        <v>0.40053763696236561</v>
      </c>
      <c r="F32" s="18">
        <v>-0.40538125639616296</v>
      </c>
      <c r="G32" s="18">
        <v>1.0015283978132981</v>
      </c>
      <c r="H32" s="18">
        <f t="shared" si="0"/>
        <v>-1.406909654209461</v>
      </c>
    </row>
    <row r="33" spans="1:8" x14ac:dyDescent="0.35">
      <c r="A33" s="1" t="s">
        <v>14</v>
      </c>
      <c r="B33" s="1" t="s">
        <v>12</v>
      </c>
      <c r="C33" s="5">
        <v>16</v>
      </c>
      <c r="D33" s="1">
        <v>0</v>
      </c>
      <c r="E33" s="4">
        <v>0.28880866949196882</v>
      </c>
      <c r="F33" s="18">
        <v>-0.4734783782729578</v>
      </c>
      <c r="G33" s="18">
        <v>0.30716625025621364</v>
      </c>
      <c r="H33" s="18">
        <f t="shared" si="0"/>
        <v>-0.78064462852917149</v>
      </c>
    </row>
    <row r="34" spans="1:8" x14ac:dyDescent="0.35">
      <c r="A34" s="1" t="s">
        <v>14</v>
      </c>
      <c r="B34" s="1" t="s">
        <v>12</v>
      </c>
      <c r="C34" s="5">
        <v>16</v>
      </c>
      <c r="D34" s="4">
        <v>1.690000057</v>
      </c>
      <c r="E34" s="4">
        <v>0.15397230840014578</v>
      </c>
      <c r="F34" s="18">
        <v>-0.43485953964223256</v>
      </c>
      <c r="G34" s="18">
        <v>-0.53080144403315932</v>
      </c>
      <c r="H34" s="18">
        <f t="shared" si="0"/>
        <v>9.5941904390926758E-2</v>
      </c>
    </row>
    <row r="35" spans="1:8" x14ac:dyDescent="0.35">
      <c r="A35" s="1" t="s">
        <v>14</v>
      </c>
      <c r="B35" s="1" t="s">
        <v>12</v>
      </c>
      <c r="C35" s="5">
        <v>16</v>
      </c>
      <c r="D35" s="1">
        <v>0</v>
      </c>
      <c r="E35" s="1">
        <v>0</v>
      </c>
      <c r="F35" s="18">
        <v>-0.4734783782729578</v>
      </c>
      <c r="G35" s="18">
        <v>-1.4876933329103568</v>
      </c>
      <c r="H35" s="18">
        <f t="shared" si="0"/>
        <v>1.0142149546373989</v>
      </c>
    </row>
    <row r="36" spans="1:8" x14ac:dyDescent="0.35">
      <c r="A36" s="1" t="s">
        <v>14</v>
      </c>
      <c r="B36" s="1" t="s">
        <v>12</v>
      </c>
      <c r="C36" s="5">
        <v>15</v>
      </c>
      <c r="D36" s="1">
        <v>0</v>
      </c>
      <c r="E36" s="1">
        <v>0</v>
      </c>
      <c r="F36" s="18">
        <v>-0.4734783782729578</v>
      </c>
      <c r="G36" s="18">
        <v>-1.4876933329103568</v>
      </c>
      <c r="H36" s="18">
        <f t="shared" si="0"/>
        <v>1.0142149546373989</v>
      </c>
    </row>
    <row r="37" spans="1:8" x14ac:dyDescent="0.35">
      <c r="A37" s="1" t="s">
        <v>14</v>
      </c>
      <c r="B37" s="1" t="s">
        <v>12</v>
      </c>
      <c r="C37" s="5">
        <v>16</v>
      </c>
      <c r="D37" s="4">
        <v>8.4700001480000005</v>
      </c>
      <c r="E37" s="4">
        <v>0.35562833891757989</v>
      </c>
      <c r="F37" s="18">
        <v>-0.27992716058928213</v>
      </c>
      <c r="G37" s="18">
        <v>0.72243052962686938</v>
      </c>
      <c r="H37" s="18">
        <f t="shared" si="0"/>
        <v>-1.0023576902161515</v>
      </c>
    </row>
    <row r="38" spans="1:8" x14ac:dyDescent="0.35">
      <c r="A38" s="1" t="s">
        <v>15</v>
      </c>
      <c r="B38" s="1" t="s">
        <v>12</v>
      </c>
      <c r="C38" s="5">
        <v>16</v>
      </c>
      <c r="D38" s="1">
        <v>0</v>
      </c>
      <c r="E38" s="4">
        <v>0.33499915657292906</v>
      </c>
      <c r="F38" s="18">
        <v>-0.4734783782729578</v>
      </c>
      <c r="G38" s="18">
        <v>0.59422632547566123</v>
      </c>
      <c r="H38" s="18">
        <f t="shared" si="0"/>
        <v>-1.0677047037486189</v>
      </c>
    </row>
    <row r="39" spans="1:8" x14ac:dyDescent="0.35">
      <c r="A39" s="1" t="s">
        <v>15</v>
      </c>
      <c r="B39" s="1" t="s">
        <v>12</v>
      </c>
      <c r="C39" s="5">
        <v>24</v>
      </c>
      <c r="D39" s="1">
        <v>0</v>
      </c>
      <c r="E39" s="4">
        <v>0.64388963162505475</v>
      </c>
      <c r="F39" s="18">
        <v>-0.4734783782729578</v>
      </c>
      <c r="G39" s="18">
        <v>2.5138883296372065</v>
      </c>
      <c r="H39" s="18">
        <f t="shared" si="0"/>
        <v>-2.9873667079101645</v>
      </c>
    </row>
    <row r="40" spans="1:8" x14ac:dyDescent="0.35">
      <c r="A40" s="1" t="s">
        <v>15</v>
      </c>
      <c r="B40" s="1" t="s">
        <v>12</v>
      </c>
      <c r="C40" s="5">
        <v>21</v>
      </c>
      <c r="D40" s="4">
        <v>1.5299999710000001</v>
      </c>
      <c r="E40" s="4">
        <v>0.70119155407882672</v>
      </c>
      <c r="F40" s="18">
        <v>-0.43851576289296124</v>
      </c>
      <c r="G40" s="18">
        <v>2.8700026555365552</v>
      </c>
      <c r="H40" s="18">
        <f t="shared" si="0"/>
        <v>-3.3085184184295162</v>
      </c>
    </row>
    <row r="41" spans="1:8" x14ac:dyDescent="0.35">
      <c r="A41" s="1" t="s">
        <v>11</v>
      </c>
      <c r="B41" s="1" t="s">
        <v>16</v>
      </c>
      <c r="C41" s="5">
        <v>16</v>
      </c>
      <c r="D41" s="1">
        <v>0</v>
      </c>
      <c r="E41" s="1">
        <v>0</v>
      </c>
      <c r="F41" s="18">
        <v>-0.4734783782729578</v>
      </c>
      <c r="G41" s="18">
        <v>-1.4876933329103568</v>
      </c>
      <c r="H41" s="18">
        <f t="shared" si="0"/>
        <v>1.0142149546373989</v>
      </c>
    </row>
    <row r="42" spans="1:8" x14ac:dyDescent="0.35">
      <c r="A42" s="1" t="s">
        <v>11</v>
      </c>
      <c r="B42" s="1" t="s">
        <v>16</v>
      </c>
      <c r="C42" s="5">
        <v>16</v>
      </c>
      <c r="D42" s="4">
        <v>18.06999969</v>
      </c>
      <c r="E42" s="4">
        <v>0.31336165247550507</v>
      </c>
      <c r="F42" s="18">
        <v>-6.0553893924632153E-2</v>
      </c>
      <c r="G42" s="18">
        <v>0.45975570292342749</v>
      </c>
      <c r="H42" s="18">
        <f t="shared" si="0"/>
        <v>-0.52030959684805966</v>
      </c>
    </row>
    <row r="43" spans="1:8" x14ac:dyDescent="0.35">
      <c r="A43" s="1" t="s">
        <v>11</v>
      </c>
      <c r="B43" s="1" t="s">
        <v>16</v>
      </c>
      <c r="C43" s="5">
        <v>32</v>
      </c>
      <c r="D43" s="4">
        <v>1.6100000139999999</v>
      </c>
      <c r="E43" s="4">
        <v>0.52086703785182786</v>
      </c>
      <c r="F43" s="18">
        <v>-0.43668765126759684</v>
      </c>
      <c r="G43" s="18">
        <v>1.7493396692098764</v>
      </c>
      <c r="H43" s="18">
        <f t="shared" si="0"/>
        <v>-2.1860273204774732</v>
      </c>
    </row>
    <row r="44" spans="1:8" x14ac:dyDescent="0.35">
      <c r="A44" s="1" t="s">
        <v>11</v>
      </c>
      <c r="B44" s="1" t="s">
        <v>16</v>
      </c>
      <c r="C44" s="5">
        <v>15</v>
      </c>
      <c r="D44" s="1">
        <v>0</v>
      </c>
      <c r="E44" s="4">
        <v>0.23733547207818109</v>
      </c>
      <c r="F44" s="18">
        <v>-0.4734783782729578</v>
      </c>
      <c r="G44" s="18">
        <v>-1.2724291176895006E-2</v>
      </c>
      <c r="H44" s="18">
        <f t="shared" si="0"/>
        <v>-0.4607540870960628</v>
      </c>
    </row>
    <row r="45" spans="1:8" x14ac:dyDescent="0.35">
      <c r="A45" s="1" t="s">
        <v>11</v>
      </c>
      <c r="B45" s="1" t="s">
        <v>16</v>
      </c>
      <c r="C45" s="5">
        <v>16</v>
      </c>
      <c r="D45" s="1">
        <v>0</v>
      </c>
      <c r="E45" s="4">
        <v>0.23808294858751225</v>
      </c>
      <c r="F45" s="18">
        <v>-0.4734783782729578</v>
      </c>
      <c r="G45" s="18">
        <v>-8.078948021771221E-3</v>
      </c>
      <c r="H45" s="18">
        <f t="shared" si="0"/>
        <v>-0.46539943025118657</v>
      </c>
    </row>
    <row r="46" spans="1:8" x14ac:dyDescent="0.35">
      <c r="A46" s="1" t="s">
        <v>11</v>
      </c>
      <c r="B46" s="1" t="s">
        <v>16</v>
      </c>
      <c r="C46" s="5">
        <v>18</v>
      </c>
      <c r="D46" s="1">
        <v>0</v>
      </c>
      <c r="E46" s="1">
        <v>0</v>
      </c>
      <c r="F46" s="18">
        <v>-0.4734783782729578</v>
      </c>
      <c r="G46" s="18">
        <v>-1.4876933329103568</v>
      </c>
      <c r="H46" s="18">
        <f t="shared" si="0"/>
        <v>1.0142149546373989</v>
      </c>
    </row>
    <row r="47" spans="1:8" x14ac:dyDescent="0.35">
      <c r="A47" s="1" t="s">
        <v>11</v>
      </c>
      <c r="B47" s="1" t="s">
        <v>16</v>
      </c>
      <c r="C47" s="5">
        <v>27</v>
      </c>
      <c r="D47" s="1">
        <v>0</v>
      </c>
      <c r="E47" s="1">
        <v>0</v>
      </c>
      <c r="F47" s="18">
        <v>-0.4734783782729578</v>
      </c>
      <c r="G47" s="18">
        <v>-1.4876933329103568</v>
      </c>
      <c r="H47" s="18">
        <f t="shared" si="0"/>
        <v>1.0142149546373989</v>
      </c>
    </row>
    <row r="48" spans="1:8" x14ac:dyDescent="0.35">
      <c r="A48" s="1" t="s">
        <v>11</v>
      </c>
      <c r="B48" s="1" t="s">
        <v>16</v>
      </c>
      <c r="C48" s="5">
        <v>15</v>
      </c>
      <c r="D48" s="1">
        <v>0</v>
      </c>
      <c r="E48" s="4">
        <v>0.28124417768672011</v>
      </c>
      <c r="F48" s="18">
        <v>-0.4734783782729578</v>
      </c>
      <c r="G48" s="18">
        <v>0.26015519400115483</v>
      </c>
      <c r="H48" s="18">
        <f t="shared" si="0"/>
        <v>-0.73363357227411263</v>
      </c>
    </row>
    <row r="49" spans="1:8" x14ac:dyDescent="0.35">
      <c r="A49" s="1" t="s">
        <v>11</v>
      </c>
      <c r="B49" s="1" t="s">
        <v>16</v>
      </c>
      <c r="C49" s="5">
        <v>29</v>
      </c>
      <c r="D49" s="4">
        <v>9.4300000669999999</v>
      </c>
      <c r="E49" s="4">
        <v>0.42437334354889522</v>
      </c>
      <c r="F49" s="18">
        <v>-0.25798983472718584</v>
      </c>
      <c r="G49" s="18">
        <v>1.1496601919995142</v>
      </c>
      <c r="H49" s="18">
        <f t="shared" si="0"/>
        <v>-1.4076500267267</v>
      </c>
    </row>
    <row r="50" spans="1:8" x14ac:dyDescent="0.35">
      <c r="A50" s="1" t="s">
        <v>11</v>
      </c>
      <c r="B50" s="1" t="s">
        <v>16</v>
      </c>
      <c r="C50" s="5">
        <v>63</v>
      </c>
      <c r="D50" s="1">
        <v>0</v>
      </c>
      <c r="E50" s="1">
        <v>0</v>
      </c>
      <c r="F50" s="18">
        <v>-0.4734783782729578</v>
      </c>
      <c r="G50" s="18">
        <v>-1.4876933329103568</v>
      </c>
      <c r="H50" s="18">
        <f t="shared" si="0"/>
        <v>1.0142149546373989</v>
      </c>
    </row>
    <row r="51" spans="1:8" x14ac:dyDescent="0.35">
      <c r="A51" s="1" t="s">
        <v>11</v>
      </c>
      <c r="B51" s="1" t="s">
        <v>16</v>
      </c>
      <c r="C51" s="5">
        <v>65</v>
      </c>
      <c r="D51" s="1">
        <v>0</v>
      </c>
      <c r="E51" s="4">
        <v>0.53460327505952843</v>
      </c>
      <c r="F51" s="18">
        <v>-0.4734783782729578</v>
      </c>
      <c r="G51" s="18">
        <v>1.8347062789874133</v>
      </c>
      <c r="H51" s="18">
        <f t="shared" si="0"/>
        <v>-2.3081846572603713</v>
      </c>
    </row>
    <row r="52" spans="1:8" x14ac:dyDescent="0.35">
      <c r="A52" s="1" t="s">
        <v>13</v>
      </c>
      <c r="B52" s="1" t="s">
        <v>16</v>
      </c>
      <c r="C52" s="5">
        <v>25</v>
      </c>
      <c r="D52" s="1">
        <v>0</v>
      </c>
      <c r="E52" s="4">
        <v>0.48644339274322168</v>
      </c>
      <c r="F52" s="18">
        <v>-0.4734783782729578</v>
      </c>
      <c r="G52" s="18">
        <v>1.5354070008471459</v>
      </c>
      <c r="H52" s="18">
        <f t="shared" si="0"/>
        <v>-2.0088853791201036</v>
      </c>
    </row>
    <row r="53" spans="1:8" x14ac:dyDescent="0.35">
      <c r="A53" s="1" t="s">
        <v>13</v>
      </c>
      <c r="B53" s="1" t="s">
        <v>16</v>
      </c>
      <c r="C53" s="5">
        <v>27</v>
      </c>
      <c r="D53" s="4">
        <v>2.7999999519999998</v>
      </c>
      <c r="E53" s="4">
        <v>0.47748975989085946</v>
      </c>
      <c r="F53" s="18">
        <v>-0.40949450687340405</v>
      </c>
      <c r="G53" s="18">
        <v>1.4797628480677769</v>
      </c>
      <c r="H53" s="18">
        <f t="shared" si="0"/>
        <v>-1.8892573549411811</v>
      </c>
    </row>
    <row r="54" spans="1:8" x14ac:dyDescent="0.35">
      <c r="A54" s="1" t="s">
        <v>13</v>
      </c>
      <c r="B54" s="1" t="s">
        <v>16</v>
      </c>
      <c r="C54" s="5">
        <v>20</v>
      </c>
      <c r="D54" s="1">
        <v>0</v>
      </c>
      <c r="E54" s="4">
        <v>0.57491916061803805</v>
      </c>
      <c r="F54" s="18">
        <v>-0.4734783782729578</v>
      </c>
      <c r="G54" s="18">
        <v>2.0852574611102543</v>
      </c>
      <c r="H54" s="18">
        <f t="shared" si="0"/>
        <v>-2.5587358393832123</v>
      </c>
    </row>
    <row r="55" spans="1:8" x14ac:dyDescent="0.35">
      <c r="A55" s="1" t="s">
        <v>14</v>
      </c>
      <c r="B55" s="1" t="s">
        <v>16</v>
      </c>
      <c r="C55" s="5">
        <v>15</v>
      </c>
      <c r="D55" s="4">
        <v>1.1299999949999999</v>
      </c>
      <c r="E55" s="4">
        <v>0.29643231768100731</v>
      </c>
      <c r="F55" s="18">
        <v>-0.44765631555830238</v>
      </c>
      <c r="G55" s="18">
        <v>0.35454494576025114</v>
      </c>
      <c r="H55" s="18">
        <f t="shared" si="0"/>
        <v>-0.80220126131855352</v>
      </c>
    </row>
    <row r="56" spans="1:8" x14ac:dyDescent="0.35">
      <c r="A56" s="1" t="s">
        <v>15</v>
      </c>
      <c r="B56" s="1" t="s">
        <v>16</v>
      </c>
      <c r="C56" s="5">
        <v>10</v>
      </c>
      <c r="D56" s="4">
        <v>5.7300000190000002</v>
      </c>
      <c r="E56" s="4">
        <v>0.51165282784177157</v>
      </c>
      <c r="F56" s="18">
        <v>-0.34253995305146456</v>
      </c>
      <c r="G56" s="18">
        <v>1.6920761072574233</v>
      </c>
      <c r="H56" s="18">
        <f t="shared" si="0"/>
        <v>-2.0346160603088879</v>
      </c>
    </row>
    <row r="57" spans="1:8" x14ac:dyDescent="0.35">
      <c r="A57" s="1" t="s">
        <v>15</v>
      </c>
      <c r="B57" s="1" t="s">
        <v>16</v>
      </c>
      <c r="C57" s="5">
        <v>19</v>
      </c>
      <c r="D57" s="1">
        <v>0</v>
      </c>
      <c r="E57" s="1">
        <v>0</v>
      </c>
      <c r="F57" s="18">
        <v>-0.4734783782729578</v>
      </c>
      <c r="G57" s="18">
        <v>-1.4876933329103568</v>
      </c>
      <c r="H57" s="18">
        <f t="shared" si="0"/>
        <v>1.0142149546373989</v>
      </c>
    </row>
    <row r="58" spans="1:8" x14ac:dyDescent="0.35">
      <c r="A58" s="1" t="s">
        <v>15</v>
      </c>
      <c r="B58" s="1" t="s">
        <v>16</v>
      </c>
      <c r="C58" s="5">
        <v>63</v>
      </c>
      <c r="D58" s="1">
        <v>0</v>
      </c>
      <c r="E58" s="4">
        <v>0.53380377845435922</v>
      </c>
      <c r="F58" s="18">
        <v>-0.4734783782729578</v>
      </c>
      <c r="G58" s="18">
        <v>1.8297376464805661</v>
      </c>
      <c r="H58" s="18">
        <f t="shared" si="0"/>
        <v>-2.303216024753524</v>
      </c>
    </row>
    <row r="59" spans="1:8" x14ac:dyDescent="0.35">
      <c r="A59" s="1" t="s">
        <v>15</v>
      </c>
      <c r="B59" s="1" t="s">
        <v>16</v>
      </c>
      <c r="C59" s="5">
        <v>10</v>
      </c>
      <c r="D59" s="1">
        <v>0</v>
      </c>
      <c r="E59" s="1">
        <v>0</v>
      </c>
      <c r="F59" s="18">
        <v>-0.4734783782729578</v>
      </c>
      <c r="G59" s="18">
        <v>-1.4876933329103568</v>
      </c>
      <c r="H59" s="18">
        <f t="shared" si="0"/>
        <v>1.0142149546373989</v>
      </c>
    </row>
    <row r="60" spans="1:8" x14ac:dyDescent="0.35">
      <c r="A60" s="1" t="s">
        <v>11</v>
      </c>
      <c r="B60" s="1" t="s">
        <v>12</v>
      </c>
      <c r="C60" s="5">
        <v>10</v>
      </c>
      <c r="D60" s="1">
        <v>0</v>
      </c>
      <c r="E60" s="1">
        <v>0</v>
      </c>
      <c r="F60" s="18">
        <v>-0.4734783782729578</v>
      </c>
      <c r="G60" s="18">
        <v>-1.4876933329103568</v>
      </c>
      <c r="H60" s="18">
        <f t="shared" si="0"/>
        <v>1.0142149546373989</v>
      </c>
    </row>
    <row r="61" spans="1:8" x14ac:dyDescent="0.35">
      <c r="A61" s="1" t="s">
        <v>11</v>
      </c>
      <c r="B61" s="1" t="s">
        <v>12</v>
      </c>
      <c r="C61" s="5">
        <v>10</v>
      </c>
      <c r="D61" s="4">
        <v>5.6299999950000004</v>
      </c>
      <c r="E61" s="4">
        <v>0.42238727548953409</v>
      </c>
      <c r="F61" s="18">
        <v>-0.34482509190334132</v>
      </c>
      <c r="G61" s="18">
        <v>1.1373173724593808</v>
      </c>
      <c r="H61" s="18">
        <f t="shared" si="0"/>
        <v>-1.4821424643627221</v>
      </c>
    </row>
    <row r="62" spans="1:8" x14ac:dyDescent="0.35">
      <c r="A62" s="1" t="s">
        <v>11</v>
      </c>
      <c r="B62" s="1" t="s">
        <v>12</v>
      </c>
      <c r="C62" s="5">
        <v>15</v>
      </c>
      <c r="D62" s="1">
        <v>0</v>
      </c>
      <c r="E62" s="4">
        <v>0.28113332110696243</v>
      </c>
      <c r="F62" s="18">
        <v>-0.4734783782729578</v>
      </c>
      <c r="G62" s="18">
        <v>0.2594662534825577</v>
      </c>
      <c r="H62" s="18">
        <f t="shared" si="0"/>
        <v>-0.7329446317555155</v>
      </c>
    </row>
    <row r="63" spans="1:8" x14ac:dyDescent="0.35">
      <c r="A63" s="1" t="s">
        <v>11</v>
      </c>
      <c r="B63" s="1" t="s">
        <v>12</v>
      </c>
      <c r="C63" s="5">
        <v>21</v>
      </c>
      <c r="D63" s="1">
        <v>0</v>
      </c>
      <c r="E63" s="1">
        <v>0</v>
      </c>
      <c r="F63" s="18">
        <v>-0.4734783782729578</v>
      </c>
      <c r="G63" s="18">
        <v>-1.4876933329103568</v>
      </c>
      <c r="H63" s="18">
        <f t="shared" si="0"/>
        <v>1.0142149546373989</v>
      </c>
    </row>
    <row r="64" spans="1:8" x14ac:dyDescent="0.35">
      <c r="A64" s="1" t="s">
        <v>11</v>
      </c>
      <c r="B64" s="1" t="s">
        <v>12</v>
      </c>
      <c r="C64" s="5">
        <v>25</v>
      </c>
      <c r="D64" s="1">
        <v>0</v>
      </c>
      <c r="E64" s="1">
        <v>0</v>
      </c>
      <c r="F64" s="18">
        <v>-0.4734783782729578</v>
      </c>
      <c r="G64" s="18">
        <v>-1.4876933329103568</v>
      </c>
      <c r="H64" s="18">
        <f t="shared" si="0"/>
        <v>1.0142149546373989</v>
      </c>
    </row>
    <row r="65" spans="1:8" x14ac:dyDescent="0.35">
      <c r="A65" s="1" t="s">
        <v>11</v>
      </c>
      <c r="B65" s="1" t="s">
        <v>12</v>
      </c>
      <c r="C65" s="5">
        <v>26</v>
      </c>
      <c r="D65" s="1">
        <v>0</v>
      </c>
      <c r="E65" s="1">
        <v>0</v>
      </c>
      <c r="F65" s="18">
        <v>-0.4734783782729578</v>
      </c>
      <c r="G65" s="18">
        <v>-1.4876933329103568</v>
      </c>
      <c r="H65" s="18">
        <f t="shared" si="0"/>
        <v>1.0142149546373989</v>
      </c>
    </row>
    <row r="66" spans="1:8" x14ac:dyDescent="0.35">
      <c r="A66" s="1" t="s">
        <v>11</v>
      </c>
      <c r="B66" s="1" t="s">
        <v>12</v>
      </c>
      <c r="C66" s="5">
        <v>29</v>
      </c>
      <c r="D66" s="1">
        <v>0</v>
      </c>
      <c r="E66" s="4">
        <v>0.1935243695571269</v>
      </c>
      <c r="F66" s="18">
        <v>-0.4734783782729578</v>
      </c>
      <c r="G66" s="18">
        <v>-0.28499720233060222</v>
      </c>
      <c r="H66" s="18">
        <f t="shared" si="0"/>
        <v>-0.18848117594235558</v>
      </c>
    </row>
    <row r="67" spans="1:8" x14ac:dyDescent="0.35">
      <c r="A67" s="1" t="s">
        <v>11</v>
      </c>
      <c r="B67" s="1" t="s">
        <v>12</v>
      </c>
      <c r="C67" s="5">
        <v>36</v>
      </c>
      <c r="D67" s="1">
        <v>0</v>
      </c>
      <c r="E67" s="1">
        <v>0</v>
      </c>
      <c r="F67" s="18">
        <v>-0.4734783782729578</v>
      </c>
      <c r="G67" s="18">
        <v>-1.4876933329103568</v>
      </c>
      <c r="H67" s="18">
        <f t="shared" si="0"/>
        <v>1.0142149546373989</v>
      </c>
    </row>
    <row r="68" spans="1:8" x14ac:dyDescent="0.35">
      <c r="A68" s="1" t="s">
        <v>11</v>
      </c>
      <c r="B68" s="1" t="s">
        <v>12</v>
      </c>
      <c r="C68" s="5">
        <v>36</v>
      </c>
      <c r="D68" s="1">
        <v>0</v>
      </c>
      <c r="E68" s="1">
        <v>0</v>
      </c>
      <c r="F68" s="18">
        <v>-0.4734783782729578</v>
      </c>
      <c r="G68" s="18">
        <v>-1.4876933329103568</v>
      </c>
      <c r="H68" s="18">
        <f t="shared" si="0"/>
        <v>1.0142149546373989</v>
      </c>
    </row>
    <row r="69" spans="1:8" x14ac:dyDescent="0.35">
      <c r="A69" s="1" t="s">
        <v>13</v>
      </c>
      <c r="B69" s="1" t="s">
        <v>12</v>
      </c>
      <c r="C69" s="5">
        <v>10</v>
      </c>
      <c r="D69" s="4">
        <v>1.460000038</v>
      </c>
      <c r="E69" s="4">
        <v>0.33009270585575406</v>
      </c>
      <c r="F69" s="18">
        <v>-0.44011535817432901</v>
      </c>
      <c r="G69" s="18">
        <v>0.56373420034469834</v>
      </c>
      <c r="H69" s="18">
        <f t="shared" si="0"/>
        <v>-1.0038495585190272</v>
      </c>
    </row>
    <row r="70" spans="1:8" x14ac:dyDescent="0.35">
      <c r="A70" s="1" t="s">
        <v>13</v>
      </c>
      <c r="B70" s="1" t="s">
        <v>12</v>
      </c>
      <c r="C70" s="5">
        <v>16</v>
      </c>
      <c r="D70" s="4">
        <v>2.8399999139999998</v>
      </c>
      <c r="E70" s="4">
        <v>0.2293652006137942</v>
      </c>
      <c r="F70" s="18">
        <v>-0.40858045242037916</v>
      </c>
      <c r="G70" s="18">
        <v>-6.2257146764153178E-2</v>
      </c>
      <c r="H70" s="18">
        <f t="shared" si="0"/>
        <v>-0.34632330565622599</v>
      </c>
    </row>
    <row r="71" spans="1:8" x14ac:dyDescent="0.35">
      <c r="A71" s="1" t="s">
        <v>13</v>
      </c>
      <c r="B71" s="1" t="s">
        <v>12</v>
      </c>
      <c r="C71" s="5">
        <v>20</v>
      </c>
      <c r="D71" s="4">
        <v>1.3500000240000001</v>
      </c>
      <c r="E71" s="4">
        <v>0.45949626412525529</v>
      </c>
      <c r="F71" s="18">
        <v>-0.44262901062803633</v>
      </c>
      <c r="G71" s="18">
        <v>1.3679386484467202</v>
      </c>
      <c r="H71" s="18">
        <f t="shared" ref="H71:H134" si="1">F71-G71</f>
        <v>-1.8105676590747566</v>
      </c>
    </row>
    <row r="72" spans="1:8" x14ac:dyDescent="0.35">
      <c r="A72" s="1" t="s">
        <v>13</v>
      </c>
      <c r="B72" s="1" t="s">
        <v>12</v>
      </c>
      <c r="C72" s="5">
        <v>23</v>
      </c>
      <c r="D72" s="1">
        <v>0</v>
      </c>
      <c r="E72" s="1">
        <v>0</v>
      </c>
      <c r="F72" s="18">
        <v>-0.4734783782729578</v>
      </c>
      <c r="G72" s="18">
        <v>-1.4876933329103568</v>
      </c>
      <c r="H72" s="18">
        <f t="shared" si="1"/>
        <v>1.0142149546373989</v>
      </c>
    </row>
    <row r="73" spans="1:8" x14ac:dyDescent="0.35">
      <c r="A73" s="1" t="s">
        <v>13</v>
      </c>
      <c r="B73" s="1" t="s">
        <v>12</v>
      </c>
      <c r="C73" s="5">
        <v>26</v>
      </c>
      <c r="D73" s="1">
        <v>0</v>
      </c>
      <c r="E73" s="1">
        <v>0</v>
      </c>
      <c r="F73" s="18">
        <v>-0.4734783782729578</v>
      </c>
      <c r="G73" s="18">
        <v>-1.4876933329103568</v>
      </c>
      <c r="H73" s="18">
        <f t="shared" si="1"/>
        <v>1.0142149546373989</v>
      </c>
    </row>
    <row r="74" spans="1:8" x14ac:dyDescent="0.35">
      <c r="A74" s="1" t="s">
        <v>13</v>
      </c>
      <c r="B74" s="1" t="s">
        <v>12</v>
      </c>
      <c r="C74" s="5">
        <v>27</v>
      </c>
      <c r="D74" s="1">
        <v>0</v>
      </c>
      <c r="E74" s="4">
        <v>0.55652342237708097</v>
      </c>
      <c r="F74" s="18">
        <v>-0.4734783782729578</v>
      </c>
      <c r="G74" s="18">
        <v>1.9709334446972926</v>
      </c>
      <c r="H74" s="18">
        <f t="shared" si="1"/>
        <v>-2.4444118229702503</v>
      </c>
    </row>
    <row r="75" spans="1:8" x14ac:dyDescent="0.35">
      <c r="A75" s="1" t="s">
        <v>13</v>
      </c>
      <c r="B75" s="1" t="s">
        <v>12</v>
      </c>
      <c r="C75" s="5">
        <v>28</v>
      </c>
      <c r="D75" s="1">
        <v>0</v>
      </c>
      <c r="E75" s="4">
        <v>0.48189853723211046</v>
      </c>
      <c r="F75" s="18">
        <v>-0.4734783782729578</v>
      </c>
      <c r="G75" s="18">
        <v>1.5071620818750988</v>
      </c>
      <c r="H75" s="18">
        <f t="shared" si="1"/>
        <v>-1.9806404601480567</v>
      </c>
    </row>
    <row r="76" spans="1:8" x14ac:dyDescent="0.35">
      <c r="A76" s="1" t="s">
        <v>13</v>
      </c>
      <c r="B76" s="1" t="s">
        <v>12</v>
      </c>
      <c r="C76" s="5">
        <v>29</v>
      </c>
      <c r="D76" s="1">
        <v>0</v>
      </c>
      <c r="E76" s="4">
        <v>0.36601414114163516</v>
      </c>
      <c r="F76" s="18">
        <v>-0.4734783782729578</v>
      </c>
      <c r="G76" s="18">
        <v>0.78697518711069425</v>
      </c>
      <c r="H76" s="18">
        <f t="shared" si="1"/>
        <v>-1.2604535653836519</v>
      </c>
    </row>
    <row r="77" spans="1:8" x14ac:dyDescent="0.35">
      <c r="A77" s="1" t="s">
        <v>14</v>
      </c>
      <c r="B77" s="1" t="s">
        <v>12</v>
      </c>
      <c r="C77" s="5">
        <v>29</v>
      </c>
      <c r="D77" s="1">
        <v>0</v>
      </c>
      <c r="E77" s="4">
        <v>0.1712284410429368</v>
      </c>
      <c r="F77" s="18">
        <v>-0.4734783782729578</v>
      </c>
      <c r="G77" s="18">
        <v>-0.42355973589195611</v>
      </c>
      <c r="H77" s="18">
        <f t="shared" si="1"/>
        <v>-4.9918642381001688E-2</v>
      </c>
    </row>
    <row r="78" spans="1:8" x14ac:dyDescent="0.35">
      <c r="A78" s="1" t="s">
        <v>14</v>
      </c>
      <c r="B78" s="1" t="s">
        <v>12</v>
      </c>
      <c r="C78" s="5">
        <v>36</v>
      </c>
      <c r="D78" s="1">
        <v>0</v>
      </c>
      <c r="E78" s="1">
        <v>0</v>
      </c>
      <c r="F78" s="18">
        <v>-0.4734783782729578</v>
      </c>
      <c r="G78" s="18">
        <v>-1.4876933329103568</v>
      </c>
      <c r="H78" s="18">
        <f t="shared" si="1"/>
        <v>1.0142149546373989</v>
      </c>
    </row>
    <row r="79" spans="1:8" x14ac:dyDescent="0.35">
      <c r="A79" s="1" t="s">
        <v>15</v>
      </c>
      <c r="B79" s="1" t="s">
        <v>12</v>
      </c>
      <c r="C79" s="5">
        <v>18</v>
      </c>
      <c r="D79" s="1">
        <v>0</v>
      </c>
      <c r="E79" s="1">
        <v>0</v>
      </c>
      <c r="F79" s="18">
        <v>-0.4734783782729578</v>
      </c>
      <c r="G79" s="18">
        <v>-1.4876933329103568</v>
      </c>
      <c r="H79" s="18">
        <f t="shared" si="1"/>
        <v>1.0142149546373989</v>
      </c>
    </row>
    <row r="80" spans="1:8" x14ac:dyDescent="0.35">
      <c r="A80" s="1" t="s">
        <v>15</v>
      </c>
      <c r="B80" s="1" t="s">
        <v>12</v>
      </c>
      <c r="C80" s="5">
        <v>19</v>
      </c>
      <c r="D80" s="1">
        <v>0</v>
      </c>
      <c r="E80" s="1">
        <v>0</v>
      </c>
      <c r="F80" s="18">
        <v>-0.4734783782729578</v>
      </c>
      <c r="G80" s="18">
        <v>-1.4876933329103568</v>
      </c>
      <c r="H80" s="18">
        <f t="shared" si="1"/>
        <v>1.0142149546373989</v>
      </c>
    </row>
    <row r="81" spans="1:8" x14ac:dyDescent="0.35">
      <c r="A81" s="1" t="s">
        <v>15</v>
      </c>
      <c r="B81" s="1" t="s">
        <v>12</v>
      </c>
      <c r="C81" s="5">
        <v>29</v>
      </c>
      <c r="D81" s="1">
        <v>0</v>
      </c>
      <c r="E81" s="4">
        <v>0.39078922539652211</v>
      </c>
      <c r="F81" s="18">
        <v>-0.4734783782729578</v>
      </c>
      <c r="G81" s="18">
        <v>0.94094493281418878</v>
      </c>
      <c r="H81" s="18">
        <f t="shared" si="1"/>
        <v>-1.4144233110871465</v>
      </c>
    </row>
    <row r="82" spans="1:8" x14ac:dyDescent="0.35">
      <c r="A82" s="1" t="s">
        <v>15</v>
      </c>
      <c r="B82" s="1" t="s">
        <v>12</v>
      </c>
      <c r="C82" s="5">
        <v>31</v>
      </c>
      <c r="D82" s="1">
        <v>0</v>
      </c>
      <c r="E82" s="1">
        <v>0</v>
      </c>
      <c r="F82" s="18">
        <v>-0.4734783782729578</v>
      </c>
      <c r="G82" s="18">
        <v>-1.4876933329103568</v>
      </c>
      <c r="H82" s="18">
        <f t="shared" si="1"/>
        <v>1.0142149546373989</v>
      </c>
    </row>
    <row r="83" spans="1:8" x14ac:dyDescent="0.35">
      <c r="A83" s="1" t="s">
        <v>11</v>
      </c>
      <c r="B83" s="1" t="s">
        <v>16</v>
      </c>
      <c r="C83" s="5">
        <v>10</v>
      </c>
      <c r="D83" s="4">
        <v>1.5299999710000001</v>
      </c>
      <c r="E83" s="4">
        <v>0.27439023870157819</v>
      </c>
      <c r="F83" s="18">
        <v>-0.43851576289296124</v>
      </c>
      <c r="G83" s="18">
        <v>0.21756001120570548</v>
      </c>
      <c r="H83" s="18">
        <f t="shared" si="1"/>
        <v>-0.65607577409866669</v>
      </c>
    </row>
    <row r="84" spans="1:8" x14ac:dyDescent="0.35">
      <c r="A84" s="1" t="s">
        <v>11</v>
      </c>
      <c r="B84" s="1" t="s">
        <v>16</v>
      </c>
      <c r="C84" s="5">
        <v>16</v>
      </c>
      <c r="D84" s="1">
        <v>0</v>
      </c>
      <c r="E84" s="1">
        <v>0</v>
      </c>
      <c r="F84" s="18">
        <v>-0.4734783782729578</v>
      </c>
      <c r="G84" s="18">
        <v>-1.4876933329103568</v>
      </c>
      <c r="H84" s="18">
        <f t="shared" si="1"/>
        <v>1.0142149546373989</v>
      </c>
    </row>
    <row r="85" spans="1:8" x14ac:dyDescent="0.35">
      <c r="A85" s="1" t="s">
        <v>11</v>
      </c>
      <c r="B85" s="1" t="s">
        <v>16</v>
      </c>
      <c r="C85" s="5">
        <v>16</v>
      </c>
      <c r="D85" s="4">
        <v>10.03000009</v>
      </c>
      <c r="E85" s="4">
        <v>0.25497623331723313</v>
      </c>
      <c r="F85" s="18">
        <v>-0.24427900438094255</v>
      </c>
      <c r="G85" s="18">
        <v>9.6907768760787716E-2</v>
      </c>
      <c r="H85" s="18">
        <f t="shared" si="1"/>
        <v>-0.34118677314173029</v>
      </c>
    </row>
    <row r="86" spans="1:8" x14ac:dyDescent="0.35">
      <c r="A86" s="1" t="s">
        <v>11</v>
      </c>
      <c r="B86" s="1" t="s">
        <v>16</v>
      </c>
      <c r="C86" s="5">
        <v>18</v>
      </c>
      <c r="D86" s="1">
        <v>0</v>
      </c>
      <c r="E86" s="1">
        <v>0</v>
      </c>
      <c r="F86" s="18">
        <v>-0.4734783782729578</v>
      </c>
      <c r="G86" s="18">
        <v>-1.4876933329103568</v>
      </c>
      <c r="H86" s="18">
        <f t="shared" si="1"/>
        <v>1.0142149546373989</v>
      </c>
    </row>
    <row r="87" spans="1:8" x14ac:dyDescent="0.35">
      <c r="A87" s="1" t="s">
        <v>11</v>
      </c>
      <c r="B87" s="1" t="s">
        <v>16</v>
      </c>
      <c r="C87" s="5">
        <v>18</v>
      </c>
      <c r="D87" s="1">
        <v>0</v>
      </c>
      <c r="E87" s="1">
        <v>0</v>
      </c>
      <c r="F87" s="18">
        <v>-0.4734783782729578</v>
      </c>
      <c r="G87" s="18">
        <v>-1.4876933329103568</v>
      </c>
      <c r="H87" s="18">
        <f t="shared" si="1"/>
        <v>1.0142149546373989</v>
      </c>
    </row>
    <row r="88" spans="1:8" x14ac:dyDescent="0.35">
      <c r="A88" s="1" t="s">
        <v>11</v>
      </c>
      <c r="B88" s="1" t="s">
        <v>16</v>
      </c>
      <c r="C88" s="5">
        <v>26</v>
      </c>
      <c r="D88" s="1">
        <v>0</v>
      </c>
      <c r="E88" s="4">
        <v>0.31530528970991911</v>
      </c>
      <c r="F88" s="18">
        <v>-0.4734783782729578</v>
      </c>
      <c r="G88" s="18">
        <v>0.47183482756509415</v>
      </c>
      <c r="H88" s="18">
        <f t="shared" si="1"/>
        <v>-0.94531320583805201</v>
      </c>
    </row>
    <row r="89" spans="1:8" x14ac:dyDescent="0.35">
      <c r="A89" s="1" t="s">
        <v>11</v>
      </c>
      <c r="B89" s="1" t="s">
        <v>16</v>
      </c>
      <c r="C89" s="5">
        <v>27</v>
      </c>
      <c r="D89" s="4">
        <v>6.7633334400000003</v>
      </c>
      <c r="E89" s="4">
        <v>0.35582758093367473</v>
      </c>
      <c r="F89" s="18">
        <v>-0.31892685524590969</v>
      </c>
      <c r="G89" s="18">
        <v>0.72366875922221463</v>
      </c>
      <c r="H89" s="18">
        <f t="shared" si="1"/>
        <v>-1.0425956144681243</v>
      </c>
    </row>
    <row r="90" spans="1:8" x14ac:dyDescent="0.35">
      <c r="A90" s="1" t="s">
        <v>11</v>
      </c>
      <c r="B90" s="1" t="s">
        <v>16</v>
      </c>
      <c r="C90" s="5">
        <v>27</v>
      </c>
      <c r="D90" s="4">
        <v>1.3899999860000001</v>
      </c>
      <c r="E90" s="4">
        <v>0.25490555400696863</v>
      </c>
      <c r="F90" s="18">
        <v>-0.4417149561750115</v>
      </c>
      <c r="G90" s="18">
        <v>9.6468517966886713E-2</v>
      </c>
      <c r="H90" s="18">
        <f t="shared" si="1"/>
        <v>-0.53818347414189827</v>
      </c>
    </row>
    <row r="91" spans="1:8" x14ac:dyDescent="0.35">
      <c r="A91" s="1" t="s">
        <v>11</v>
      </c>
      <c r="B91" s="1" t="s">
        <v>16</v>
      </c>
      <c r="C91" s="5">
        <v>29</v>
      </c>
      <c r="D91" s="1">
        <v>0</v>
      </c>
      <c r="E91" s="4">
        <v>0.37617555341862235</v>
      </c>
      <c r="F91" s="18">
        <v>-0.4734783782729578</v>
      </c>
      <c r="G91" s="18">
        <v>0.85012532812252439</v>
      </c>
      <c r="H91" s="18">
        <f t="shared" si="1"/>
        <v>-1.3236037063954822</v>
      </c>
    </row>
    <row r="92" spans="1:8" x14ac:dyDescent="0.35">
      <c r="A92" s="1" t="s">
        <v>11</v>
      </c>
      <c r="B92" s="1" t="s">
        <v>16</v>
      </c>
      <c r="C92" s="5">
        <v>31</v>
      </c>
      <c r="D92" s="4">
        <v>1.5700000519999999</v>
      </c>
      <c r="E92" s="4">
        <v>0.3686311462784691</v>
      </c>
      <c r="F92" s="18">
        <v>-0.43760170572062174</v>
      </c>
      <c r="G92" s="18">
        <v>0.80323909205961808</v>
      </c>
      <c r="H92" s="18">
        <f t="shared" si="1"/>
        <v>-1.2408407977802398</v>
      </c>
    </row>
    <row r="93" spans="1:8" x14ac:dyDescent="0.35">
      <c r="A93" s="1" t="s">
        <v>11</v>
      </c>
      <c r="B93" s="1" t="s">
        <v>16</v>
      </c>
      <c r="C93" s="5">
        <v>64</v>
      </c>
      <c r="D93" s="1">
        <v>0</v>
      </c>
      <c r="E93" s="1">
        <v>0</v>
      </c>
      <c r="F93" s="18">
        <v>-0.4734783782729578</v>
      </c>
      <c r="G93" s="18">
        <v>-1.4876933329103568</v>
      </c>
      <c r="H93" s="18">
        <f t="shared" si="1"/>
        <v>1.0142149546373989</v>
      </c>
    </row>
    <row r="94" spans="1:8" x14ac:dyDescent="0.35">
      <c r="A94" s="1" t="s">
        <v>11</v>
      </c>
      <c r="B94" s="1" t="s">
        <v>16</v>
      </c>
      <c r="C94" s="5">
        <v>64</v>
      </c>
      <c r="D94" s="4">
        <v>1.289999962</v>
      </c>
      <c r="E94" s="4">
        <v>0.24234453541236145</v>
      </c>
      <c r="F94" s="18">
        <v>-0.44400009502688825</v>
      </c>
      <c r="G94" s="18">
        <v>1.8405540707503876E-2</v>
      </c>
      <c r="H94" s="18">
        <f t="shared" si="1"/>
        <v>-0.46240563573439214</v>
      </c>
    </row>
    <row r="95" spans="1:8" x14ac:dyDescent="0.35">
      <c r="A95" s="1" t="s">
        <v>13</v>
      </c>
      <c r="B95" s="1" t="s">
        <v>16</v>
      </c>
      <c r="C95" s="5">
        <v>10</v>
      </c>
      <c r="D95" s="4">
        <v>1.4099999670000001</v>
      </c>
      <c r="E95" s="4">
        <v>0.2806528596735669</v>
      </c>
      <c r="F95" s="18">
        <v>-0.44125792894849902</v>
      </c>
      <c r="G95" s="18">
        <v>0.25648032923870157</v>
      </c>
      <c r="H95" s="18">
        <f t="shared" si="1"/>
        <v>-0.69773825818720059</v>
      </c>
    </row>
    <row r="96" spans="1:8" x14ac:dyDescent="0.35">
      <c r="A96" s="1" t="s">
        <v>13</v>
      </c>
      <c r="B96" s="1" t="s">
        <v>16</v>
      </c>
      <c r="C96" s="5">
        <v>16</v>
      </c>
      <c r="D96" s="4">
        <v>16.665000020000001</v>
      </c>
      <c r="E96" s="4">
        <v>0.31849629271462426</v>
      </c>
      <c r="F96" s="18">
        <v>-9.2660079547057989E-2</v>
      </c>
      <c r="G96" s="18">
        <v>0.49166595774890476</v>
      </c>
      <c r="H96" s="18">
        <f t="shared" si="1"/>
        <v>-0.58432603729596277</v>
      </c>
    </row>
    <row r="97" spans="1:8" x14ac:dyDescent="0.35">
      <c r="A97" s="1" t="s">
        <v>13</v>
      </c>
      <c r="B97" s="1" t="s">
        <v>16</v>
      </c>
      <c r="C97" s="5">
        <v>22</v>
      </c>
      <c r="D97" s="4">
        <v>3.340000093</v>
      </c>
      <c r="E97" s="4">
        <v>0.39275636088899341</v>
      </c>
      <c r="F97" s="18">
        <v>-0.39715475681276369</v>
      </c>
      <c r="G97" s="18">
        <v>0.95317009210826387</v>
      </c>
      <c r="H97" s="18">
        <f t="shared" si="1"/>
        <v>-1.3503248489210276</v>
      </c>
    </row>
    <row r="98" spans="1:8" x14ac:dyDescent="0.35">
      <c r="A98" s="1" t="s">
        <v>13</v>
      </c>
      <c r="B98" s="1" t="s">
        <v>16</v>
      </c>
      <c r="C98" s="5">
        <v>27</v>
      </c>
      <c r="D98" s="1">
        <v>0</v>
      </c>
      <c r="E98" s="4">
        <v>0.39700153237658431</v>
      </c>
      <c r="F98" s="18">
        <v>-0.4734783782729578</v>
      </c>
      <c r="G98" s="18">
        <v>0.97955256442147776</v>
      </c>
      <c r="H98" s="18">
        <f t="shared" si="1"/>
        <v>-1.4530309426944354</v>
      </c>
    </row>
    <row r="99" spans="1:8" x14ac:dyDescent="0.35">
      <c r="A99" s="1" t="s">
        <v>13</v>
      </c>
      <c r="B99" s="1" t="s">
        <v>16</v>
      </c>
      <c r="C99" s="5">
        <v>29</v>
      </c>
      <c r="D99" s="4">
        <v>5.2100000380000004</v>
      </c>
      <c r="E99" s="4">
        <v>0.42005966604853667</v>
      </c>
      <c r="F99" s="18">
        <v>-0.35442267179519488</v>
      </c>
      <c r="G99" s="18">
        <v>1.1228519752869481</v>
      </c>
      <c r="H99" s="18">
        <f t="shared" si="1"/>
        <v>-1.477274647082143</v>
      </c>
    </row>
    <row r="100" spans="1:8" x14ac:dyDescent="0.35">
      <c r="A100" s="1" t="s">
        <v>13</v>
      </c>
      <c r="B100" s="1" t="s">
        <v>16</v>
      </c>
      <c r="C100" s="5">
        <v>32</v>
      </c>
      <c r="D100" s="1">
        <v>0</v>
      </c>
      <c r="E100" s="1">
        <v>0</v>
      </c>
      <c r="F100" s="18">
        <v>-0.4734783782729578</v>
      </c>
      <c r="G100" s="18">
        <v>-1.4876933329103568</v>
      </c>
      <c r="H100" s="18">
        <f t="shared" si="1"/>
        <v>1.0142149546373989</v>
      </c>
    </row>
    <row r="101" spans="1:8" x14ac:dyDescent="0.35">
      <c r="A101" s="1" t="s">
        <v>13</v>
      </c>
      <c r="B101" s="1" t="s">
        <v>16</v>
      </c>
      <c r="C101" s="5">
        <v>36</v>
      </c>
      <c r="D101" s="1">
        <v>0</v>
      </c>
      <c r="E101" s="1">
        <v>0</v>
      </c>
      <c r="F101" s="18">
        <v>-0.4734783782729578</v>
      </c>
      <c r="G101" s="18">
        <v>-1.4876933329103568</v>
      </c>
      <c r="H101" s="18">
        <f t="shared" si="1"/>
        <v>1.0142149546373989</v>
      </c>
    </row>
    <row r="102" spans="1:8" x14ac:dyDescent="0.35">
      <c r="A102" s="1" t="s">
        <v>13</v>
      </c>
      <c r="B102" s="1" t="s">
        <v>16</v>
      </c>
      <c r="C102" s="5">
        <v>63</v>
      </c>
      <c r="D102" s="1">
        <v>0</v>
      </c>
      <c r="E102" s="1">
        <v>0</v>
      </c>
      <c r="F102" s="18">
        <v>-0.4734783782729578</v>
      </c>
      <c r="G102" s="18">
        <v>-1.4876933329103568</v>
      </c>
      <c r="H102" s="18">
        <f t="shared" si="1"/>
        <v>1.0142149546373989</v>
      </c>
    </row>
    <row r="103" spans="1:8" x14ac:dyDescent="0.35">
      <c r="A103" s="1" t="s">
        <v>13</v>
      </c>
      <c r="B103" s="1" t="s">
        <v>16</v>
      </c>
      <c r="C103" s="5">
        <v>64</v>
      </c>
      <c r="D103" s="1">
        <v>0</v>
      </c>
      <c r="E103" s="1">
        <v>0</v>
      </c>
      <c r="F103" s="18">
        <v>-0.4734783782729578</v>
      </c>
      <c r="G103" s="18">
        <v>-1.4876933329103568</v>
      </c>
      <c r="H103" s="18">
        <f t="shared" si="1"/>
        <v>1.0142149546373989</v>
      </c>
    </row>
    <row r="104" spans="1:8" x14ac:dyDescent="0.35">
      <c r="A104" s="1" t="s">
        <v>14</v>
      </c>
      <c r="B104" s="1" t="s">
        <v>16</v>
      </c>
      <c r="C104" s="5">
        <v>7</v>
      </c>
      <c r="D104" s="1">
        <v>0</v>
      </c>
      <c r="E104" s="1">
        <v>0</v>
      </c>
      <c r="F104" s="18">
        <v>-0.4734783782729578</v>
      </c>
      <c r="G104" s="18">
        <v>-1.4876933329103568</v>
      </c>
      <c r="H104" s="18">
        <f t="shared" si="1"/>
        <v>1.0142149546373989</v>
      </c>
    </row>
    <row r="105" spans="1:8" x14ac:dyDescent="0.35">
      <c r="A105" s="1" t="s">
        <v>14</v>
      </c>
      <c r="B105" s="1" t="s">
        <v>16</v>
      </c>
      <c r="C105" s="5">
        <v>21</v>
      </c>
      <c r="D105" s="1">
        <v>0</v>
      </c>
      <c r="E105" s="1">
        <v>0</v>
      </c>
      <c r="F105" s="18">
        <v>-0.4734783782729578</v>
      </c>
      <c r="G105" s="18">
        <v>-1.4876933329103568</v>
      </c>
      <c r="H105" s="18">
        <f t="shared" si="1"/>
        <v>1.0142149546373989</v>
      </c>
    </row>
    <row r="106" spans="1:8" x14ac:dyDescent="0.35">
      <c r="A106" s="1" t="s">
        <v>14</v>
      </c>
      <c r="B106" s="1" t="s">
        <v>16</v>
      </c>
      <c r="C106" s="5">
        <v>26</v>
      </c>
      <c r="D106" s="1">
        <v>0</v>
      </c>
      <c r="E106" s="4">
        <v>0.34023453945272913</v>
      </c>
      <c r="F106" s="18">
        <v>-0.4734783782729578</v>
      </c>
      <c r="G106" s="18">
        <v>0.62676266571047778</v>
      </c>
      <c r="H106" s="18">
        <f t="shared" si="1"/>
        <v>-1.1002410439834356</v>
      </c>
    </row>
    <row r="107" spans="1:8" x14ac:dyDescent="0.35">
      <c r="A107" s="1" t="s">
        <v>14</v>
      </c>
      <c r="B107" s="1" t="s">
        <v>16</v>
      </c>
      <c r="C107" s="5">
        <v>27</v>
      </c>
      <c r="D107" s="1">
        <v>0</v>
      </c>
      <c r="E107" s="4">
        <v>0.49519660740361204</v>
      </c>
      <c r="F107" s="18">
        <v>-0.4734783782729578</v>
      </c>
      <c r="G107" s="18">
        <v>1.5898056144495418</v>
      </c>
      <c r="H107" s="18">
        <f t="shared" si="1"/>
        <v>-2.0632839927224995</v>
      </c>
    </row>
    <row r="108" spans="1:8" x14ac:dyDescent="0.35">
      <c r="A108" s="1" t="s">
        <v>14</v>
      </c>
      <c r="B108" s="1" t="s">
        <v>16</v>
      </c>
      <c r="C108" s="5">
        <v>28</v>
      </c>
      <c r="D108" s="1">
        <v>0</v>
      </c>
      <c r="E108" s="1">
        <v>0</v>
      </c>
      <c r="F108" s="18">
        <v>-0.4734783782729578</v>
      </c>
      <c r="G108" s="18">
        <v>-1.4876933329103568</v>
      </c>
      <c r="H108" s="18">
        <f t="shared" si="1"/>
        <v>1.0142149546373989</v>
      </c>
    </row>
    <row r="109" spans="1:8" x14ac:dyDescent="0.35">
      <c r="A109" s="1" t="s">
        <v>14</v>
      </c>
      <c r="B109" s="1" t="s">
        <v>16</v>
      </c>
      <c r="C109" s="5">
        <v>63</v>
      </c>
      <c r="D109" s="1">
        <v>0</v>
      </c>
      <c r="E109" s="4">
        <v>0.32864914959202174</v>
      </c>
      <c r="F109" s="18">
        <v>-0.4734783782729578</v>
      </c>
      <c r="G109" s="18">
        <v>0.55476292950868855</v>
      </c>
      <c r="H109" s="18">
        <f t="shared" si="1"/>
        <v>-1.0282413077816464</v>
      </c>
    </row>
    <row r="110" spans="1:8" x14ac:dyDescent="0.35">
      <c r="A110" s="1" t="s">
        <v>14</v>
      </c>
      <c r="B110" s="1" t="s">
        <v>16</v>
      </c>
      <c r="C110" s="5">
        <v>64</v>
      </c>
      <c r="D110" s="1">
        <v>0</v>
      </c>
      <c r="E110" s="4">
        <v>0.40642248590065222</v>
      </c>
      <c r="F110" s="18">
        <v>-0.4734783782729578</v>
      </c>
      <c r="G110" s="18">
        <v>1.0381009755373372</v>
      </c>
      <c r="H110" s="18">
        <f t="shared" si="1"/>
        <v>-1.5115793538102951</v>
      </c>
    </row>
    <row r="111" spans="1:8" x14ac:dyDescent="0.35">
      <c r="A111" s="1" t="s">
        <v>15</v>
      </c>
      <c r="B111" s="1" t="s">
        <v>16</v>
      </c>
      <c r="C111" s="5">
        <v>10</v>
      </c>
      <c r="D111" s="1">
        <v>0</v>
      </c>
      <c r="E111" s="4">
        <v>0.44789091696770517</v>
      </c>
      <c r="F111" s="18">
        <v>-0.4734783782729578</v>
      </c>
      <c r="G111" s="18">
        <v>1.2958148836084107</v>
      </c>
      <c r="H111" s="18">
        <f t="shared" si="1"/>
        <v>-1.7692932618813684</v>
      </c>
    </row>
    <row r="112" spans="1:8" x14ac:dyDescent="0.35">
      <c r="A112" s="1" t="s">
        <v>15</v>
      </c>
      <c r="B112" s="1" t="s">
        <v>16</v>
      </c>
      <c r="C112" s="5">
        <v>15</v>
      </c>
      <c r="D112" s="1">
        <v>0</v>
      </c>
      <c r="E112" s="4">
        <v>0.44887243200206572</v>
      </c>
      <c r="F112" s="18">
        <v>-0.4734783782729578</v>
      </c>
      <c r="G112" s="18">
        <v>1.3019147062645069</v>
      </c>
      <c r="H112" s="18">
        <f t="shared" si="1"/>
        <v>-1.7753930845374648</v>
      </c>
    </row>
    <row r="113" spans="1:8" x14ac:dyDescent="0.35">
      <c r="A113" s="1" t="s">
        <v>15</v>
      </c>
      <c r="B113" s="1" t="s">
        <v>16</v>
      </c>
      <c r="C113" s="5">
        <v>19</v>
      </c>
      <c r="D113" s="1">
        <v>0</v>
      </c>
      <c r="E113" s="1">
        <v>0</v>
      </c>
      <c r="F113" s="18">
        <v>-0.4734783782729578</v>
      </c>
      <c r="G113" s="18">
        <v>-1.4876933329103568</v>
      </c>
      <c r="H113" s="18">
        <f t="shared" si="1"/>
        <v>1.0142149546373989</v>
      </c>
    </row>
    <row r="114" spans="1:8" x14ac:dyDescent="0.35">
      <c r="A114" s="1" t="s">
        <v>15</v>
      </c>
      <c r="B114" s="1" t="s">
        <v>16</v>
      </c>
      <c r="C114" s="5">
        <v>20</v>
      </c>
      <c r="D114" s="1">
        <v>0</v>
      </c>
      <c r="E114" s="4">
        <v>0.61653924121484172</v>
      </c>
      <c r="F114" s="18">
        <v>-0.4734783782729578</v>
      </c>
      <c r="G114" s="18">
        <v>2.3439138256949592</v>
      </c>
      <c r="H114" s="18">
        <f t="shared" si="1"/>
        <v>-2.8173922039679171</v>
      </c>
    </row>
    <row r="115" spans="1:8" x14ac:dyDescent="0.35">
      <c r="A115" s="1" t="s">
        <v>15</v>
      </c>
      <c r="B115" s="1" t="s">
        <v>16</v>
      </c>
      <c r="C115" s="5">
        <v>27</v>
      </c>
      <c r="D115" s="4">
        <v>9.1199998860000004</v>
      </c>
      <c r="E115" s="4">
        <v>0.44789312867105396</v>
      </c>
      <c r="F115" s="18">
        <v>-0.26507376760396123</v>
      </c>
      <c r="G115" s="18">
        <v>1.2958286286838536</v>
      </c>
      <c r="H115" s="18">
        <f t="shared" si="1"/>
        <v>-1.5609023962878148</v>
      </c>
    </row>
    <row r="116" spans="1:8" x14ac:dyDescent="0.35">
      <c r="A116" s="1" t="s">
        <v>15</v>
      </c>
      <c r="B116" s="1" t="s">
        <v>16</v>
      </c>
      <c r="C116" s="5">
        <v>27</v>
      </c>
      <c r="D116" s="1">
        <v>0</v>
      </c>
      <c r="E116" s="4">
        <v>0.51248465902578799</v>
      </c>
      <c r="F116" s="18">
        <v>-0.4734783782729578</v>
      </c>
      <c r="G116" s="18">
        <v>1.6972456895100438</v>
      </c>
      <c r="H116" s="18">
        <f t="shared" si="1"/>
        <v>-2.1707240677830018</v>
      </c>
    </row>
    <row r="117" spans="1:8" x14ac:dyDescent="0.35">
      <c r="A117" s="1" t="s">
        <v>15</v>
      </c>
      <c r="B117" s="1" t="s">
        <v>16</v>
      </c>
      <c r="C117" s="5">
        <v>29</v>
      </c>
      <c r="D117" s="4">
        <v>38.63999999</v>
      </c>
      <c r="E117" s="4">
        <v>0.45239544782934482</v>
      </c>
      <c r="F117" s="18">
        <v>0.40949906194912661</v>
      </c>
      <c r="G117" s="18">
        <v>1.323809196933234</v>
      </c>
      <c r="H117" s="18">
        <f t="shared" si="1"/>
        <v>-0.9143101349841074</v>
      </c>
    </row>
    <row r="118" spans="1:8" x14ac:dyDescent="0.35">
      <c r="A118" s="1" t="s">
        <v>11</v>
      </c>
      <c r="B118" s="1" t="s">
        <v>12</v>
      </c>
      <c r="C118" s="5">
        <v>2</v>
      </c>
      <c r="D118" s="1">
        <v>0</v>
      </c>
      <c r="E118" s="4">
        <v>0.10265183704020529</v>
      </c>
      <c r="F118" s="18">
        <v>-0.4734783782729578</v>
      </c>
      <c r="G118" s="18">
        <v>-0.84974283867704903</v>
      </c>
      <c r="H118" s="18">
        <f t="shared" si="1"/>
        <v>0.37626446040409123</v>
      </c>
    </row>
    <row r="119" spans="1:8" x14ac:dyDescent="0.35">
      <c r="A119" s="1" t="s">
        <v>11</v>
      </c>
      <c r="B119" s="1" t="s">
        <v>12</v>
      </c>
      <c r="C119" s="5">
        <v>15</v>
      </c>
      <c r="D119" s="1">
        <v>0</v>
      </c>
      <c r="E119" s="1">
        <v>0</v>
      </c>
      <c r="F119" s="18">
        <v>-0.4734783782729578</v>
      </c>
      <c r="G119" s="18">
        <v>-1.4876933329103568</v>
      </c>
      <c r="H119" s="18">
        <f t="shared" si="1"/>
        <v>1.0142149546373989</v>
      </c>
    </row>
    <row r="120" spans="1:8" x14ac:dyDescent="0.35">
      <c r="A120" s="1" t="s">
        <v>11</v>
      </c>
      <c r="B120" s="1" t="s">
        <v>12</v>
      </c>
      <c r="C120" s="5">
        <v>16</v>
      </c>
      <c r="D120" s="1">
        <v>0</v>
      </c>
      <c r="E120" s="1">
        <v>0</v>
      </c>
      <c r="F120" s="18">
        <v>-0.4734783782729578</v>
      </c>
      <c r="G120" s="18">
        <v>-1.4876933329103568</v>
      </c>
      <c r="H120" s="18">
        <f t="shared" si="1"/>
        <v>1.0142149546373989</v>
      </c>
    </row>
    <row r="121" spans="1:8" x14ac:dyDescent="0.35">
      <c r="A121" s="1" t="s">
        <v>11</v>
      </c>
      <c r="B121" s="1" t="s">
        <v>12</v>
      </c>
      <c r="C121" s="5">
        <v>27</v>
      </c>
      <c r="D121" s="1">
        <v>0</v>
      </c>
      <c r="E121" s="1">
        <v>0</v>
      </c>
      <c r="F121" s="18">
        <v>-0.4734783782729578</v>
      </c>
      <c r="G121" s="18">
        <v>-1.4876933329103568</v>
      </c>
      <c r="H121" s="18">
        <f t="shared" si="1"/>
        <v>1.0142149546373989</v>
      </c>
    </row>
    <row r="122" spans="1:8" x14ac:dyDescent="0.35">
      <c r="A122" s="1" t="s">
        <v>11</v>
      </c>
      <c r="B122" s="1" t="s">
        <v>12</v>
      </c>
      <c r="C122" s="5">
        <v>28</v>
      </c>
      <c r="D122" s="1">
        <v>0</v>
      </c>
      <c r="E122" s="4">
        <v>0.28013365021845282</v>
      </c>
      <c r="F122" s="18">
        <v>-0.4734783782729578</v>
      </c>
      <c r="G122" s="18">
        <v>0.25325359761800098</v>
      </c>
      <c r="H122" s="18">
        <f t="shared" si="1"/>
        <v>-0.72673197589095873</v>
      </c>
    </row>
    <row r="123" spans="1:8" x14ac:dyDescent="0.35">
      <c r="A123" s="1" t="s">
        <v>11</v>
      </c>
      <c r="B123" s="1" t="s">
        <v>12</v>
      </c>
      <c r="C123" s="5">
        <v>29</v>
      </c>
      <c r="D123" s="1">
        <v>0</v>
      </c>
      <c r="E123" s="1">
        <v>0</v>
      </c>
      <c r="F123" s="18">
        <v>-0.4734783782729578</v>
      </c>
      <c r="G123" s="18">
        <v>-1.4876933329103568</v>
      </c>
      <c r="H123" s="18">
        <f t="shared" si="1"/>
        <v>1.0142149546373989</v>
      </c>
    </row>
    <row r="124" spans="1:8" x14ac:dyDescent="0.35">
      <c r="A124" s="1" t="s">
        <v>11</v>
      </c>
      <c r="B124" s="1" t="s">
        <v>12</v>
      </c>
      <c r="C124" s="5">
        <v>29</v>
      </c>
      <c r="D124" s="1">
        <v>0</v>
      </c>
      <c r="E124" s="1">
        <v>0</v>
      </c>
      <c r="F124" s="18">
        <v>-0.4734783782729578</v>
      </c>
      <c r="G124" s="18">
        <v>-1.4876933329103568</v>
      </c>
      <c r="H124" s="18">
        <f t="shared" si="1"/>
        <v>1.0142149546373989</v>
      </c>
    </row>
    <row r="125" spans="1:8" x14ac:dyDescent="0.35">
      <c r="A125" s="1" t="s">
        <v>13</v>
      </c>
      <c r="B125" s="1" t="s">
        <v>12</v>
      </c>
      <c r="C125" s="5">
        <v>7</v>
      </c>
      <c r="D125" s="1">
        <v>0</v>
      </c>
      <c r="E125" s="1">
        <v>0</v>
      </c>
      <c r="F125" s="18">
        <v>-0.4734783782729578</v>
      </c>
      <c r="G125" s="18">
        <v>-1.4876933329103568</v>
      </c>
      <c r="H125" s="18">
        <f t="shared" si="1"/>
        <v>1.0142149546373989</v>
      </c>
    </row>
    <row r="126" spans="1:8" x14ac:dyDescent="0.35">
      <c r="A126" s="1" t="s">
        <v>13</v>
      </c>
      <c r="B126" s="1" t="s">
        <v>12</v>
      </c>
      <c r="C126" s="5">
        <v>16</v>
      </c>
      <c r="D126" s="1">
        <v>0</v>
      </c>
      <c r="E126" s="4">
        <v>0.23930708697205108</v>
      </c>
      <c r="F126" s="18">
        <v>-0.4734783782729578</v>
      </c>
      <c r="G126" s="18">
        <v>-4.7129374159850143E-4</v>
      </c>
      <c r="H126" s="18">
        <f t="shared" si="1"/>
        <v>-0.47300708453135931</v>
      </c>
    </row>
    <row r="127" spans="1:8" x14ac:dyDescent="0.35">
      <c r="A127" s="1" t="s">
        <v>13</v>
      </c>
      <c r="B127" s="1" t="s">
        <v>12</v>
      </c>
      <c r="C127" s="5">
        <v>63</v>
      </c>
      <c r="D127" s="1">
        <v>0</v>
      </c>
      <c r="E127" s="4">
        <v>0.53030302854122624</v>
      </c>
      <c r="F127" s="18">
        <v>-0.4734783782729578</v>
      </c>
      <c r="G127" s="18">
        <v>1.8079815318150714</v>
      </c>
      <c r="H127" s="18">
        <f t="shared" si="1"/>
        <v>-2.2814599100880293</v>
      </c>
    </row>
    <row r="128" spans="1:8" x14ac:dyDescent="0.35">
      <c r="A128" s="1" t="s">
        <v>14</v>
      </c>
      <c r="B128" s="1" t="s">
        <v>12</v>
      </c>
      <c r="C128" s="5">
        <v>10</v>
      </c>
      <c r="D128" s="1">
        <v>0</v>
      </c>
      <c r="E128" s="1">
        <v>0</v>
      </c>
      <c r="F128" s="18">
        <v>-0.4734783782729578</v>
      </c>
      <c r="G128" s="18">
        <v>-1.4876933329103568</v>
      </c>
      <c r="H128" s="18">
        <f t="shared" si="1"/>
        <v>1.0142149546373989</v>
      </c>
    </row>
    <row r="129" spans="1:8" x14ac:dyDescent="0.35">
      <c r="A129" s="1" t="s">
        <v>14</v>
      </c>
      <c r="B129" s="1" t="s">
        <v>12</v>
      </c>
      <c r="C129" s="5">
        <v>30</v>
      </c>
      <c r="D129" s="4">
        <v>1.5800000430000001</v>
      </c>
      <c r="E129" s="4">
        <v>0.73556799022346364</v>
      </c>
      <c r="F129" s="18">
        <v>-0.43737319209593978</v>
      </c>
      <c r="G129" s="18">
        <v>3.0836419342945325</v>
      </c>
      <c r="H129" s="18">
        <f t="shared" si="1"/>
        <v>-3.5210151263904721</v>
      </c>
    </row>
    <row r="130" spans="1:8" x14ac:dyDescent="0.35">
      <c r="A130" s="1" t="s">
        <v>15</v>
      </c>
      <c r="B130" s="1" t="s">
        <v>12</v>
      </c>
      <c r="C130" s="5">
        <v>16</v>
      </c>
      <c r="D130" s="1">
        <v>0</v>
      </c>
      <c r="E130" s="4">
        <v>0.30968481795555158</v>
      </c>
      <c r="F130" s="18">
        <v>-0.4734783782729578</v>
      </c>
      <c r="G130" s="18">
        <v>0.43690527504165749</v>
      </c>
      <c r="H130" s="18">
        <f t="shared" si="1"/>
        <v>-0.91038365331461524</v>
      </c>
    </row>
    <row r="131" spans="1:8" x14ac:dyDescent="0.35">
      <c r="A131" s="1" t="s">
        <v>15</v>
      </c>
      <c r="B131" s="1" t="s">
        <v>12</v>
      </c>
      <c r="C131" s="5">
        <v>18</v>
      </c>
      <c r="D131" s="4">
        <v>2.9000000950000002</v>
      </c>
      <c r="E131" s="4">
        <v>0.38780423843273609</v>
      </c>
      <c r="F131" s="18">
        <v>-0.40720936530221269</v>
      </c>
      <c r="G131" s="18">
        <v>0.92239413076588805</v>
      </c>
      <c r="H131" s="18">
        <f t="shared" si="1"/>
        <v>-1.3296034960681007</v>
      </c>
    </row>
    <row r="132" spans="1:8" x14ac:dyDescent="0.35">
      <c r="A132" s="1" t="s">
        <v>15</v>
      </c>
      <c r="B132" s="1" t="s">
        <v>12</v>
      </c>
      <c r="C132" s="5">
        <v>18</v>
      </c>
      <c r="D132" s="1">
        <v>0</v>
      </c>
      <c r="E132" s="4">
        <v>0.3232364368774141</v>
      </c>
      <c r="F132" s="18">
        <v>-0.4734783782729578</v>
      </c>
      <c r="G132" s="18">
        <v>0.52112453733773878</v>
      </c>
      <c r="H132" s="18">
        <f t="shared" si="1"/>
        <v>-0.99460291561069658</v>
      </c>
    </row>
    <row r="133" spans="1:8" x14ac:dyDescent="0.35">
      <c r="A133" s="1" t="s">
        <v>15</v>
      </c>
      <c r="B133" s="1" t="s">
        <v>12</v>
      </c>
      <c r="C133" s="5">
        <v>20</v>
      </c>
      <c r="D133" s="1">
        <v>0</v>
      </c>
      <c r="E133" s="1">
        <v>0</v>
      </c>
      <c r="F133" s="18">
        <v>-0.4734783782729578</v>
      </c>
      <c r="G133" s="18">
        <v>-1.4876933329103568</v>
      </c>
      <c r="H133" s="18">
        <f t="shared" si="1"/>
        <v>1.0142149546373989</v>
      </c>
    </row>
    <row r="134" spans="1:8" x14ac:dyDescent="0.35">
      <c r="A134" s="1" t="s">
        <v>15</v>
      </c>
      <c r="B134" s="1" t="s">
        <v>12</v>
      </c>
      <c r="C134" s="5">
        <v>29</v>
      </c>
      <c r="D134" s="1">
        <v>0</v>
      </c>
      <c r="E134" s="1">
        <v>0</v>
      </c>
      <c r="F134" s="18">
        <v>-0.4734783782729578</v>
      </c>
      <c r="G134" s="18">
        <v>-1.4876933329103568</v>
      </c>
      <c r="H134" s="18">
        <f t="shared" si="1"/>
        <v>1.0142149546373989</v>
      </c>
    </row>
    <row r="135" spans="1:8" x14ac:dyDescent="0.35">
      <c r="A135" s="1" t="s">
        <v>11</v>
      </c>
      <c r="B135" s="1" t="s">
        <v>16</v>
      </c>
      <c r="C135" s="5">
        <v>16</v>
      </c>
      <c r="D135" s="1">
        <v>0</v>
      </c>
      <c r="E135" s="4">
        <v>0.26149377046658689</v>
      </c>
      <c r="F135" s="18">
        <v>-0.4734783782729578</v>
      </c>
      <c r="G135" s="18">
        <v>0.13741231466565726</v>
      </c>
      <c r="H135" s="18">
        <f t="shared" ref="H135:H198" si="2">F135-G135</f>
        <v>-0.61089069293861509</v>
      </c>
    </row>
    <row r="136" spans="1:8" x14ac:dyDescent="0.35">
      <c r="A136" s="1" t="s">
        <v>11</v>
      </c>
      <c r="B136" s="1" t="s">
        <v>16</v>
      </c>
      <c r="C136" s="5">
        <v>20</v>
      </c>
      <c r="D136" s="1">
        <v>0</v>
      </c>
      <c r="E136" s="4">
        <v>0.16153156476218963</v>
      </c>
      <c r="F136" s="18">
        <v>-0.4734783782729578</v>
      </c>
      <c r="G136" s="18">
        <v>-0.48382292449323749</v>
      </c>
      <c r="H136" s="18">
        <f t="shared" si="2"/>
        <v>1.0344546220279693E-2</v>
      </c>
    </row>
    <row r="137" spans="1:8" x14ac:dyDescent="0.35">
      <c r="A137" s="1" t="s">
        <v>11</v>
      </c>
      <c r="B137" s="1" t="s">
        <v>16</v>
      </c>
      <c r="C137" s="5">
        <v>23</v>
      </c>
      <c r="D137" s="1">
        <v>0</v>
      </c>
      <c r="E137" s="1">
        <v>0</v>
      </c>
      <c r="F137" s="18">
        <v>-0.4734783782729578</v>
      </c>
      <c r="G137" s="18">
        <v>-1.4876933329103568</v>
      </c>
      <c r="H137" s="18">
        <f t="shared" si="2"/>
        <v>1.0142149546373989</v>
      </c>
    </row>
    <row r="138" spans="1:8" x14ac:dyDescent="0.35">
      <c r="A138" s="1" t="s">
        <v>11</v>
      </c>
      <c r="B138" s="1" t="s">
        <v>16</v>
      </c>
      <c r="C138" s="5">
        <v>26</v>
      </c>
      <c r="D138" s="1">
        <v>0</v>
      </c>
      <c r="E138" s="1">
        <v>0</v>
      </c>
      <c r="F138" s="18">
        <v>-0.4734783782729578</v>
      </c>
      <c r="G138" s="18">
        <v>-1.4876933329103568</v>
      </c>
      <c r="H138" s="18">
        <f t="shared" si="2"/>
        <v>1.0142149546373989</v>
      </c>
    </row>
    <row r="139" spans="1:8" x14ac:dyDescent="0.35">
      <c r="A139" s="1" t="s">
        <v>11</v>
      </c>
      <c r="B139" s="1" t="s">
        <v>16</v>
      </c>
      <c r="C139" s="5">
        <v>27</v>
      </c>
      <c r="D139" s="4">
        <v>13.41000009</v>
      </c>
      <c r="E139" s="4">
        <v>0.38601036528497407</v>
      </c>
      <c r="F139" s="18">
        <v>-0.16704132972454963</v>
      </c>
      <c r="G139" s="18">
        <v>0.91124574517237533</v>
      </c>
      <c r="H139" s="18">
        <f t="shared" si="2"/>
        <v>-1.0782870748969249</v>
      </c>
    </row>
    <row r="140" spans="1:8" x14ac:dyDescent="0.35">
      <c r="A140" s="1" t="s">
        <v>11</v>
      </c>
      <c r="B140" s="1" t="s">
        <v>16</v>
      </c>
      <c r="C140" s="5">
        <v>32</v>
      </c>
      <c r="D140" s="1">
        <v>0</v>
      </c>
      <c r="E140" s="1">
        <v>0</v>
      </c>
      <c r="F140" s="18">
        <v>-0.4734783782729578</v>
      </c>
      <c r="G140" s="18">
        <v>-1.4876933329103568</v>
      </c>
      <c r="H140" s="18">
        <f t="shared" si="2"/>
        <v>1.0142149546373989</v>
      </c>
    </row>
    <row r="141" spans="1:8" x14ac:dyDescent="0.35">
      <c r="A141" s="1" t="s">
        <v>11</v>
      </c>
      <c r="B141" s="1" t="s">
        <v>16</v>
      </c>
      <c r="C141" s="5">
        <v>64</v>
      </c>
      <c r="D141" s="1">
        <v>0</v>
      </c>
      <c r="E141" s="1">
        <v>0</v>
      </c>
      <c r="F141" s="18">
        <v>-0.4734783782729578</v>
      </c>
      <c r="G141" s="18">
        <v>-1.4876933329103568</v>
      </c>
      <c r="H141" s="18">
        <f t="shared" si="2"/>
        <v>1.0142149546373989</v>
      </c>
    </row>
    <row r="142" spans="1:8" x14ac:dyDescent="0.35">
      <c r="A142" s="1" t="s">
        <v>13</v>
      </c>
      <c r="B142" s="1" t="s">
        <v>16</v>
      </c>
      <c r="C142" s="5">
        <v>31</v>
      </c>
      <c r="D142" s="4">
        <v>0.86000001400000003</v>
      </c>
      <c r="E142" s="4">
        <v>0.28571429036544849</v>
      </c>
      <c r="F142" s="18">
        <v>-0.45382618854342366</v>
      </c>
      <c r="G142" s="18">
        <v>0.28793560860353962</v>
      </c>
      <c r="H142" s="18">
        <f t="shared" si="2"/>
        <v>-0.74176179714696322</v>
      </c>
    </row>
    <row r="143" spans="1:8" x14ac:dyDescent="0.35">
      <c r="A143" s="1" t="s">
        <v>14</v>
      </c>
      <c r="B143" s="1" t="s">
        <v>16</v>
      </c>
      <c r="C143" s="5">
        <v>10</v>
      </c>
      <c r="D143" s="4">
        <v>10.77000046</v>
      </c>
      <c r="E143" s="4">
        <v>0.39769581847051438</v>
      </c>
      <c r="F143" s="18">
        <v>-0.22736897248044835</v>
      </c>
      <c r="G143" s="18">
        <v>0.98386734503849227</v>
      </c>
      <c r="H143" s="18">
        <f t="shared" si="2"/>
        <v>-1.2112363175189407</v>
      </c>
    </row>
    <row r="144" spans="1:8" x14ac:dyDescent="0.35">
      <c r="A144" s="1" t="s">
        <v>14</v>
      </c>
      <c r="B144" s="1" t="s">
        <v>16</v>
      </c>
      <c r="C144" s="5">
        <v>16</v>
      </c>
      <c r="D144" s="1">
        <v>0</v>
      </c>
      <c r="E144" s="4">
        <v>0.27628133015370931</v>
      </c>
      <c r="F144" s="18">
        <v>-0.4734783782729578</v>
      </c>
      <c r="G144" s="18">
        <v>0.22931257951147205</v>
      </c>
      <c r="H144" s="18">
        <f t="shared" si="2"/>
        <v>-0.70279095778442979</v>
      </c>
    </row>
    <row r="145" spans="1:8" x14ac:dyDescent="0.35">
      <c r="A145" s="1" t="s">
        <v>14</v>
      </c>
      <c r="B145" s="1" t="s">
        <v>16</v>
      </c>
      <c r="C145" s="5">
        <v>16</v>
      </c>
      <c r="D145" s="4">
        <v>58.160000439999997</v>
      </c>
      <c r="E145" s="4">
        <v>0.39521877995909188</v>
      </c>
      <c r="F145" s="18">
        <v>0.8555580690644351</v>
      </c>
      <c r="G145" s="18">
        <v>0.96847329084365108</v>
      </c>
      <c r="H145" s="18">
        <f t="shared" si="2"/>
        <v>-0.11291522177921598</v>
      </c>
    </row>
    <row r="146" spans="1:8" x14ac:dyDescent="0.35">
      <c r="A146" s="1" t="s">
        <v>14</v>
      </c>
      <c r="B146" s="1" t="s">
        <v>16</v>
      </c>
      <c r="C146" s="5">
        <v>18</v>
      </c>
      <c r="D146" s="4">
        <v>10.61999977</v>
      </c>
      <c r="E146" s="4">
        <v>0.49021416959010333</v>
      </c>
      <c r="F146" s="18">
        <v>-0.23079669570306802</v>
      </c>
      <c r="G146" s="18">
        <v>1.5588412522202553</v>
      </c>
      <c r="H146" s="18">
        <f t="shared" si="2"/>
        <v>-1.7896379479233233</v>
      </c>
    </row>
    <row r="147" spans="1:8" x14ac:dyDescent="0.35">
      <c r="A147" s="1" t="s">
        <v>14</v>
      </c>
      <c r="B147" s="1" t="s">
        <v>16</v>
      </c>
      <c r="C147" s="5">
        <v>19</v>
      </c>
      <c r="D147" s="4">
        <v>5.4600000380000004</v>
      </c>
      <c r="E147" s="4">
        <v>0.59920983735733102</v>
      </c>
      <c r="F147" s="18">
        <v>-0.34870982603658596</v>
      </c>
      <c r="G147" s="18">
        <v>2.2362167588481423</v>
      </c>
      <c r="H147" s="18">
        <f t="shared" si="2"/>
        <v>-2.5849265848847285</v>
      </c>
    </row>
    <row r="148" spans="1:8" x14ac:dyDescent="0.35">
      <c r="A148" s="1" t="s">
        <v>14</v>
      </c>
      <c r="B148" s="1" t="s">
        <v>16</v>
      </c>
      <c r="C148" s="5">
        <v>21</v>
      </c>
      <c r="D148" s="1">
        <v>0</v>
      </c>
      <c r="E148" s="1">
        <v>0</v>
      </c>
      <c r="F148" s="18">
        <v>-0.4734783782729578</v>
      </c>
      <c r="G148" s="18">
        <v>-1.4876933329103568</v>
      </c>
      <c r="H148" s="18">
        <f t="shared" si="2"/>
        <v>1.0142149546373989</v>
      </c>
    </row>
    <row r="149" spans="1:8" x14ac:dyDescent="0.35">
      <c r="A149" s="1" t="s">
        <v>14</v>
      </c>
      <c r="B149" s="1" t="s">
        <v>16</v>
      </c>
      <c r="C149" s="5">
        <v>30</v>
      </c>
      <c r="D149" s="1">
        <v>0</v>
      </c>
      <c r="E149" s="1">
        <v>0</v>
      </c>
      <c r="F149" s="18">
        <v>-0.4734783782729578</v>
      </c>
      <c r="G149" s="18">
        <v>-1.4876933329103568</v>
      </c>
      <c r="H149" s="18">
        <f t="shared" si="2"/>
        <v>1.0142149546373989</v>
      </c>
    </row>
    <row r="150" spans="1:8" x14ac:dyDescent="0.35">
      <c r="A150" s="1" t="s">
        <v>14</v>
      </c>
      <c r="B150" s="1" t="s">
        <v>16</v>
      </c>
      <c r="C150" s="5">
        <v>64</v>
      </c>
      <c r="D150" s="1">
        <v>0</v>
      </c>
      <c r="E150" s="1">
        <v>0</v>
      </c>
      <c r="F150" s="18">
        <v>-0.4734783782729578</v>
      </c>
      <c r="G150" s="18">
        <v>-1.4876933329103568</v>
      </c>
      <c r="H150" s="18">
        <f t="shared" si="2"/>
        <v>1.0142149546373989</v>
      </c>
    </row>
    <row r="151" spans="1:8" x14ac:dyDescent="0.35">
      <c r="A151" s="1" t="s">
        <v>15</v>
      </c>
      <c r="B151" s="1" t="s">
        <v>16</v>
      </c>
      <c r="C151" s="5">
        <v>10</v>
      </c>
      <c r="D151" s="4">
        <v>20.17999983</v>
      </c>
      <c r="E151" s="4">
        <v>0.43726976879739976</v>
      </c>
      <c r="F151" s="18">
        <v>-1.2337472522779041E-2</v>
      </c>
      <c r="G151" s="18">
        <v>1.2298076213913918</v>
      </c>
      <c r="H151" s="18">
        <f t="shared" si="2"/>
        <v>-1.2421450939141707</v>
      </c>
    </row>
    <row r="152" spans="1:8" x14ac:dyDescent="0.35">
      <c r="A152" s="1" t="s">
        <v>15</v>
      </c>
      <c r="B152" s="1" t="s">
        <v>16</v>
      </c>
      <c r="C152" s="5">
        <v>16</v>
      </c>
      <c r="D152" s="4">
        <v>176.37999769999999</v>
      </c>
      <c r="E152" s="4">
        <v>0.3571739510875398</v>
      </c>
      <c r="F152" s="18">
        <v>3.5570485087826422</v>
      </c>
      <c r="G152" s="18">
        <v>0.73203604742517969</v>
      </c>
      <c r="H152" s="18">
        <f t="shared" si="2"/>
        <v>2.8250124613574625</v>
      </c>
    </row>
    <row r="153" spans="1:8" x14ac:dyDescent="0.35">
      <c r="A153" s="1" t="s">
        <v>15</v>
      </c>
      <c r="B153" s="1" t="s">
        <v>16</v>
      </c>
      <c r="C153" s="5">
        <v>16</v>
      </c>
      <c r="D153" s="4">
        <v>34.390000460000003</v>
      </c>
      <c r="E153" s="4">
        <v>0.37375966417058837</v>
      </c>
      <c r="F153" s="18">
        <v>0.31238069479292468</v>
      </c>
      <c r="G153" s="18">
        <v>0.835111298327884</v>
      </c>
      <c r="H153" s="18">
        <f t="shared" si="2"/>
        <v>-0.52273060353495926</v>
      </c>
    </row>
    <row r="154" spans="1:8" x14ac:dyDescent="0.35">
      <c r="A154" s="1" t="s">
        <v>15</v>
      </c>
      <c r="B154" s="1" t="s">
        <v>16</v>
      </c>
      <c r="C154" s="5">
        <v>18</v>
      </c>
      <c r="D154" s="4">
        <v>5.4900000100000002</v>
      </c>
      <c r="E154" s="4">
        <v>0.42374189641864773</v>
      </c>
      <c r="F154" s="18">
        <v>-0.34802428518539164</v>
      </c>
      <c r="G154" s="18">
        <v>1.1457359367651359</v>
      </c>
      <c r="H154" s="18">
        <f t="shared" si="2"/>
        <v>-1.4937602219505275</v>
      </c>
    </row>
    <row r="155" spans="1:8" x14ac:dyDescent="0.35">
      <c r="A155" s="1" t="s">
        <v>15</v>
      </c>
      <c r="B155" s="1" t="s">
        <v>16</v>
      </c>
      <c r="C155" s="5">
        <v>19</v>
      </c>
      <c r="D155" s="1">
        <v>0</v>
      </c>
      <c r="E155" s="1">
        <v>0</v>
      </c>
      <c r="F155" s="18">
        <v>-0.4734783782729578</v>
      </c>
      <c r="G155" s="18">
        <v>-1.4876933329103568</v>
      </c>
      <c r="H155" s="18">
        <f t="shared" si="2"/>
        <v>1.0142149546373989</v>
      </c>
    </row>
    <row r="156" spans="1:8" x14ac:dyDescent="0.35">
      <c r="A156" s="1" t="s">
        <v>15</v>
      </c>
      <c r="B156" s="1" t="s">
        <v>16</v>
      </c>
      <c r="C156" s="5">
        <v>24</v>
      </c>
      <c r="D156" s="1">
        <v>0</v>
      </c>
      <c r="E156" s="4">
        <v>1.5042372425847457</v>
      </c>
      <c r="F156" s="18">
        <v>-0.4734783782729578</v>
      </c>
      <c r="G156" s="18">
        <v>7.8606916548345023</v>
      </c>
      <c r="H156" s="18">
        <f t="shared" si="2"/>
        <v>-8.3341700331074602</v>
      </c>
    </row>
    <row r="157" spans="1:8" x14ac:dyDescent="0.35">
      <c r="A157" s="1" t="s">
        <v>15</v>
      </c>
      <c r="B157" s="1" t="s">
        <v>16</v>
      </c>
      <c r="C157" s="5">
        <v>26</v>
      </c>
      <c r="D157" s="4">
        <v>51.97000027</v>
      </c>
      <c r="E157" s="4">
        <v>0.46781888801872357</v>
      </c>
      <c r="F157" s="18">
        <v>0.71410800419654274</v>
      </c>
      <c r="G157" s="18">
        <v>1.4196612690957446</v>
      </c>
      <c r="H157" s="18">
        <f t="shared" si="2"/>
        <v>-0.70555326489920189</v>
      </c>
    </row>
    <row r="158" spans="1:8" x14ac:dyDescent="0.35">
      <c r="A158" s="1" t="s">
        <v>11</v>
      </c>
      <c r="B158" s="1" t="s">
        <v>12</v>
      </c>
      <c r="C158" s="5">
        <v>10</v>
      </c>
      <c r="D158" s="1">
        <v>0</v>
      </c>
      <c r="E158" s="4">
        <v>0.44256382588790233</v>
      </c>
      <c r="F158" s="18">
        <v>-0.4734783782729578</v>
      </c>
      <c r="G158" s="18">
        <v>1.2627086043135256</v>
      </c>
      <c r="H158" s="18">
        <f t="shared" si="2"/>
        <v>-1.7361869825864833</v>
      </c>
    </row>
    <row r="159" spans="1:8" x14ac:dyDescent="0.35">
      <c r="A159" s="1" t="s">
        <v>11</v>
      </c>
      <c r="B159" s="1" t="s">
        <v>12</v>
      </c>
      <c r="C159" s="5">
        <v>10</v>
      </c>
      <c r="D159" s="1">
        <v>0</v>
      </c>
      <c r="E159" s="1">
        <v>0</v>
      </c>
      <c r="F159" s="18">
        <v>-0.4734783782729578</v>
      </c>
      <c r="G159" s="18">
        <v>-1.4876933329103568</v>
      </c>
      <c r="H159" s="18">
        <f t="shared" si="2"/>
        <v>1.0142149546373989</v>
      </c>
    </row>
    <row r="160" spans="1:8" x14ac:dyDescent="0.35">
      <c r="A160" s="1" t="s">
        <v>11</v>
      </c>
      <c r="B160" s="1" t="s">
        <v>12</v>
      </c>
      <c r="C160" s="5">
        <v>15</v>
      </c>
      <c r="D160" s="1">
        <v>0</v>
      </c>
      <c r="E160" s="1">
        <v>0</v>
      </c>
      <c r="F160" s="18">
        <v>-0.4734783782729578</v>
      </c>
      <c r="G160" s="18">
        <v>-1.4876933329103568</v>
      </c>
      <c r="H160" s="18">
        <f t="shared" si="2"/>
        <v>1.0142149546373989</v>
      </c>
    </row>
    <row r="161" spans="1:8" x14ac:dyDescent="0.35">
      <c r="A161" s="1" t="s">
        <v>11</v>
      </c>
      <c r="B161" s="1" t="s">
        <v>12</v>
      </c>
      <c r="C161" s="5">
        <v>16</v>
      </c>
      <c r="D161" s="1">
        <v>0</v>
      </c>
      <c r="E161" s="4">
        <v>0.15693810857554646</v>
      </c>
      <c r="F161" s="18">
        <v>-0.4734783782729578</v>
      </c>
      <c r="G161" s="18">
        <v>-0.51236988214154844</v>
      </c>
      <c r="H161" s="18">
        <f t="shared" si="2"/>
        <v>3.8891503868590638E-2</v>
      </c>
    </row>
    <row r="162" spans="1:8" x14ac:dyDescent="0.35">
      <c r="A162" s="1" t="s">
        <v>11</v>
      </c>
      <c r="B162" s="1" t="s">
        <v>12</v>
      </c>
      <c r="C162" s="5">
        <v>16</v>
      </c>
      <c r="D162" s="1">
        <v>0</v>
      </c>
      <c r="E162" s="4">
        <v>7.4701198207171318E-2</v>
      </c>
      <c r="F162" s="18">
        <v>-0.4734783782729578</v>
      </c>
      <c r="G162" s="18">
        <v>-1.0234477072093757</v>
      </c>
      <c r="H162" s="18">
        <f t="shared" si="2"/>
        <v>0.54996932893641792</v>
      </c>
    </row>
    <row r="163" spans="1:8" x14ac:dyDescent="0.35">
      <c r="A163" s="1" t="s">
        <v>11</v>
      </c>
      <c r="B163" s="1" t="s">
        <v>12</v>
      </c>
      <c r="C163" s="5">
        <v>21</v>
      </c>
      <c r="D163" s="1">
        <v>0</v>
      </c>
      <c r="E163" s="1">
        <v>0</v>
      </c>
      <c r="F163" s="18">
        <v>-0.4734783782729578</v>
      </c>
      <c r="G163" s="18">
        <v>-1.4876933329103568</v>
      </c>
      <c r="H163" s="18">
        <f t="shared" si="2"/>
        <v>1.0142149546373989</v>
      </c>
    </row>
    <row r="164" spans="1:8" x14ac:dyDescent="0.35">
      <c r="A164" s="1" t="s">
        <v>11</v>
      </c>
      <c r="B164" s="1" t="s">
        <v>12</v>
      </c>
      <c r="C164" s="5">
        <v>64</v>
      </c>
      <c r="D164" s="1">
        <v>0</v>
      </c>
      <c r="E164" s="1">
        <v>0</v>
      </c>
      <c r="F164" s="18">
        <v>-0.4734783782729578</v>
      </c>
      <c r="G164" s="18">
        <v>-1.4876933329103568</v>
      </c>
      <c r="H164" s="18">
        <f t="shared" si="2"/>
        <v>1.0142149546373989</v>
      </c>
    </row>
    <row r="165" spans="1:8" x14ac:dyDescent="0.35">
      <c r="A165" s="1" t="s">
        <v>13</v>
      </c>
      <c r="B165" s="1" t="s">
        <v>12</v>
      </c>
      <c r="C165" s="5">
        <v>15</v>
      </c>
      <c r="D165" s="4">
        <v>1.1499999759999999</v>
      </c>
      <c r="E165" s="4">
        <v>0.24962013805079225</v>
      </c>
      <c r="F165" s="18">
        <v>-0.4471992883317899</v>
      </c>
      <c r="G165" s="18">
        <v>6.3621237112568479E-2</v>
      </c>
      <c r="H165" s="18">
        <f t="shared" si="2"/>
        <v>-0.51082052544435841</v>
      </c>
    </row>
    <row r="166" spans="1:8" x14ac:dyDescent="0.35">
      <c r="A166" s="1" t="s">
        <v>13</v>
      </c>
      <c r="B166" s="1" t="s">
        <v>12</v>
      </c>
      <c r="C166" s="5">
        <v>16</v>
      </c>
      <c r="D166" s="4">
        <v>3.1800000669999999</v>
      </c>
      <c r="E166" s="4">
        <v>0.23811307128416323</v>
      </c>
      <c r="F166" s="18">
        <v>-0.40081097869240945</v>
      </c>
      <c r="G166" s="18">
        <v>-7.8917444629239848E-3</v>
      </c>
      <c r="H166" s="18">
        <f t="shared" si="2"/>
        <v>-0.39291923422948544</v>
      </c>
    </row>
    <row r="167" spans="1:8" x14ac:dyDescent="0.35">
      <c r="A167" s="1" t="s">
        <v>13</v>
      </c>
      <c r="B167" s="1" t="s">
        <v>12</v>
      </c>
      <c r="C167" s="5">
        <v>16</v>
      </c>
      <c r="D167" s="1">
        <v>0</v>
      </c>
      <c r="E167" s="1">
        <v>0</v>
      </c>
      <c r="F167" s="18">
        <v>-0.4734783782729578</v>
      </c>
      <c r="G167" s="18">
        <v>-1.4876933329103568</v>
      </c>
      <c r="H167" s="18">
        <f t="shared" si="2"/>
        <v>1.0142149546373989</v>
      </c>
    </row>
    <row r="168" spans="1:8" x14ac:dyDescent="0.35">
      <c r="A168" s="1" t="s">
        <v>13</v>
      </c>
      <c r="B168" s="1" t="s">
        <v>12</v>
      </c>
      <c r="C168" s="5">
        <v>22</v>
      </c>
      <c r="D168" s="4">
        <v>0.980000019</v>
      </c>
      <c r="E168" s="4">
        <v>0.35087719978517723</v>
      </c>
      <c r="F168" s="18">
        <v>-0.45108402246503454</v>
      </c>
      <c r="G168" s="18">
        <v>0.69290361958725322</v>
      </c>
      <c r="H168" s="18">
        <f t="shared" si="2"/>
        <v>-1.1439876420522879</v>
      </c>
    </row>
    <row r="169" spans="1:8" x14ac:dyDescent="0.35">
      <c r="A169" s="1" t="s">
        <v>13</v>
      </c>
      <c r="B169" s="1" t="s">
        <v>12</v>
      </c>
      <c r="C169" s="5">
        <v>28</v>
      </c>
      <c r="D169" s="1">
        <v>0</v>
      </c>
      <c r="E169" s="1">
        <v>0</v>
      </c>
      <c r="F169" s="18">
        <v>-0.4734783782729578</v>
      </c>
      <c r="G169" s="18">
        <v>-1.4876933329103568</v>
      </c>
      <c r="H169" s="18">
        <f t="shared" si="2"/>
        <v>1.0142149546373989</v>
      </c>
    </row>
    <row r="170" spans="1:8" x14ac:dyDescent="0.35">
      <c r="A170" s="1" t="s">
        <v>13</v>
      </c>
      <c r="B170" s="1" t="s">
        <v>12</v>
      </c>
      <c r="C170" s="5">
        <v>29</v>
      </c>
      <c r="D170" s="1">
        <v>0</v>
      </c>
      <c r="E170" s="1">
        <v>0</v>
      </c>
      <c r="F170" s="18">
        <v>-0.4734783782729578</v>
      </c>
      <c r="G170" s="18">
        <v>-1.4876933329103568</v>
      </c>
      <c r="H170" s="18">
        <f t="shared" si="2"/>
        <v>1.0142149546373989</v>
      </c>
    </row>
    <row r="171" spans="1:8" x14ac:dyDescent="0.35">
      <c r="A171" s="1" t="s">
        <v>14</v>
      </c>
      <c r="B171" s="1" t="s">
        <v>12</v>
      </c>
      <c r="C171" s="5">
        <v>2</v>
      </c>
      <c r="D171" s="4">
        <v>1.480000049</v>
      </c>
      <c r="E171" s="4">
        <v>0.36852590861553786</v>
      </c>
      <c r="F171" s="18">
        <v>-0.43965833026227508</v>
      </c>
      <c r="G171" s="18">
        <v>0.80258507143013191</v>
      </c>
      <c r="H171" s="18">
        <f t="shared" si="2"/>
        <v>-1.2422434016924071</v>
      </c>
    </row>
    <row r="172" spans="1:8" x14ac:dyDescent="0.35">
      <c r="A172" s="1" t="s">
        <v>14</v>
      </c>
      <c r="B172" s="1" t="s">
        <v>12</v>
      </c>
      <c r="C172" s="5">
        <v>16</v>
      </c>
      <c r="D172" s="4">
        <v>2.9399999380000001</v>
      </c>
      <c r="E172" s="4">
        <v>0.19807316162500843</v>
      </c>
      <c r="F172" s="18">
        <v>-0.4062953135685024</v>
      </c>
      <c r="G172" s="18">
        <v>-0.25672781883449397</v>
      </c>
      <c r="H172" s="18">
        <f t="shared" si="2"/>
        <v>-0.14956749473400843</v>
      </c>
    </row>
    <row r="173" spans="1:8" x14ac:dyDescent="0.35">
      <c r="A173" s="1" t="s">
        <v>15</v>
      </c>
      <c r="B173" s="1" t="s">
        <v>12</v>
      </c>
      <c r="C173" s="5">
        <v>10</v>
      </c>
      <c r="D173" s="4">
        <v>4.6000000239999999</v>
      </c>
      <c r="E173" s="4">
        <v>0.47550134628902213</v>
      </c>
      <c r="F173" s="18">
        <v>-0.3683620157661201</v>
      </c>
      <c r="G173" s="18">
        <v>1.4674054516820159</v>
      </c>
      <c r="H173" s="18">
        <f t="shared" si="2"/>
        <v>-1.8357674674481359</v>
      </c>
    </row>
    <row r="174" spans="1:8" x14ac:dyDescent="0.35">
      <c r="A174" s="1" t="s">
        <v>15</v>
      </c>
      <c r="B174" s="1" t="s">
        <v>12</v>
      </c>
      <c r="C174" s="5">
        <v>16</v>
      </c>
      <c r="D174" s="1">
        <v>0</v>
      </c>
      <c r="E174" s="4">
        <v>0.21910388618086329</v>
      </c>
      <c r="F174" s="18">
        <v>-0.4734783782729578</v>
      </c>
      <c r="G174" s="18">
        <v>-0.12602814982382288</v>
      </c>
      <c r="H174" s="18">
        <f t="shared" si="2"/>
        <v>-0.34745022844913492</v>
      </c>
    </row>
    <row r="175" spans="1:8" x14ac:dyDescent="0.35">
      <c r="A175" s="1" t="s">
        <v>15</v>
      </c>
      <c r="B175" s="1" t="s">
        <v>12</v>
      </c>
      <c r="C175" s="5">
        <v>20</v>
      </c>
      <c r="D175" s="1">
        <v>0</v>
      </c>
      <c r="E175" s="1">
        <v>0</v>
      </c>
      <c r="F175" s="18">
        <v>-0.4734783782729578</v>
      </c>
      <c r="G175" s="18">
        <v>-1.4876933329103568</v>
      </c>
      <c r="H175" s="18">
        <f t="shared" si="2"/>
        <v>1.0142149546373989</v>
      </c>
    </row>
    <row r="176" spans="1:8" x14ac:dyDescent="0.35">
      <c r="A176" s="1" t="s">
        <v>15</v>
      </c>
      <c r="B176" s="1" t="s">
        <v>12</v>
      </c>
      <c r="C176" s="5">
        <v>21</v>
      </c>
      <c r="D176" s="1">
        <v>0</v>
      </c>
      <c r="E176" s="1">
        <v>0</v>
      </c>
      <c r="F176" s="18">
        <v>-0.4734783782729578</v>
      </c>
      <c r="G176" s="18">
        <v>-1.4876933329103568</v>
      </c>
      <c r="H176" s="18">
        <f t="shared" si="2"/>
        <v>1.0142149546373989</v>
      </c>
    </row>
    <row r="177" spans="1:8" x14ac:dyDescent="0.35">
      <c r="A177" s="1" t="s">
        <v>15</v>
      </c>
      <c r="B177" s="1" t="s">
        <v>12</v>
      </c>
      <c r="C177" s="5">
        <v>26</v>
      </c>
      <c r="D177" s="1">
        <v>0</v>
      </c>
      <c r="E177" s="1">
        <v>0</v>
      </c>
      <c r="F177" s="18">
        <v>-0.4734783782729578</v>
      </c>
      <c r="G177" s="18">
        <v>-1.4876933329103568</v>
      </c>
      <c r="H177" s="18">
        <f t="shared" si="2"/>
        <v>1.0142149546373989</v>
      </c>
    </row>
    <row r="178" spans="1:8" x14ac:dyDescent="0.35">
      <c r="A178" s="1" t="s">
        <v>11</v>
      </c>
      <c r="B178" s="1" t="s">
        <v>16</v>
      </c>
      <c r="C178" s="5">
        <v>10</v>
      </c>
      <c r="D178" s="1">
        <v>0</v>
      </c>
      <c r="E178" s="1">
        <v>0</v>
      </c>
      <c r="F178" s="18">
        <v>-0.4734783782729578</v>
      </c>
      <c r="G178" s="18">
        <v>-1.4876933329103568</v>
      </c>
      <c r="H178" s="18">
        <f t="shared" si="2"/>
        <v>1.0142149546373989</v>
      </c>
    </row>
    <row r="179" spans="1:8" x14ac:dyDescent="0.35">
      <c r="A179" s="1" t="s">
        <v>11</v>
      </c>
      <c r="B179" s="1" t="s">
        <v>16</v>
      </c>
      <c r="C179" s="5">
        <v>10</v>
      </c>
      <c r="D179" s="4">
        <v>10.96000051</v>
      </c>
      <c r="E179" s="4">
        <v>0.34912243207084381</v>
      </c>
      <c r="F179" s="18">
        <v>-0.2230272085613364</v>
      </c>
      <c r="G179" s="18">
        <v>0.68199826257756613</v>
      </c>
      <c r="H179" s="18">
        <f t="shared" si="2"/>
        <v>-0.90502547113890253</v>
      </c>
    </row>
    <row r="180" spans="1:8" x14ac:dyDescent="0.35">
      <c r="A180" s="1" t="s">
        <v>11</v>
      </c>
      <c r="B180" s="1" t="s">
        <v>16</v>
      </c>
      <c r="C180" s="5">
        <v>15</v>
      </c>
      <c r="D180" s="4">
        <v>2.3599998950000001</v>
      </c>
      <c r="E180" s="4">
        <v>0.28061829904875146</v>
      </c>
      <c r="F180" s="18">
        <v>-0.41954911671108458</v>
      </c>
      <c r="G180" s="18">
        <v>0.25626554528239121</v>
      </c>
      <c r="H180" s="18">
        <f t="shared" si="2"/>
        <v>-0.67581466199347573</v>
      </c>
    </row>
    <row r="181" spans="1:8" x14ac:dyDescent="0.35">
      <c r="A181" s="1" t="s">
        <v>11</v>
      </c>
      <c r="B181" s="1" t="s">
        <v>16</v>
      </c>
      <c r="C181" s="5">
        <v>16</v>
      </c>
      <c r="D181" s="1">
        <v>0</v>
      </c>
      <c r="E181" s="4">
        <v>0.28395920812084685</v>
      </c>
      <c r="F181" s="18">
        <v>-0.4734783782729578</v>
      </c>
      <c r="G181" s="18">
        <v>0.27702829688221908</v>
      </c>
      <c r="H181" s="18">
        <f t="shared" si="2"/>
        <v>-0.75050667515517688</v>
      </c>
    </row>
    <row r="182" spans="1:8" x14ac:dyDescent="0.35">
      <c r="A182" s="1" t="s">
        <v>11</v>
      </c>
      <c r="B182" s="1" t="s">
        <v>16</v>
      </c>
      <c r="C182" s="5">
        <v>21</v>
      </c>
      <c r="D182" s="1">
        <v>0</v>
      </c>
      <c r="E182" s="1">
        <v>0</v>
      </c>
      <c r="F182" s="18">
        <v>-0.4734783782729578</v>
      </c>
      <c r="G182" s="18">
        <v>-1.4876933329103568</v>
      </c>
      <c r="H182" s="18">
        <f t="shared" si="2"/>
        <v>1.0142149546373989</v>
      </c>
    </row>
    <row r="183" spans="1:8" x14ac:dyDescent="0.35">
      <c r="A183" s="1" t="s">
        <v>11</v>
      </c>
      <c r="B183" s="1" t="s">
        <v>16</v>
      </c>
      <c r="C183" s="5">
        <v>22</v>
      </c>
      <c r="D183" s="1">
        <v>0</v>
      </c>
      <c r="E183" s="4">
        <v>0.32785734460123567</v>
      </c>
      <c r="F183" s="18">
        <v>-0.4734783782729578</v>
      </c>
      <c r="G183" s="18">
        <v>0.54984209808693296</v>
      </c>
      <c r="H183" s="18">
        <f t="shared" si="2"/>
        <v>-1.0233204763598907</v>
      </c>
    </row>
    <row r="184" spans="1:8" x14ac:dyDescent="0.35">
      <c r="A184" s="1" t="s">
        <v>11</v>
      </c>
      <c r="B184" s="1" t="s">
        <v>16</v>
      </c>
      <c r="C184" s="5">
        <v>26</v>
      </c>
      <c r="D184" s="1">
        <v>0</v>
      </c>
      <c r="E184" s="4">
        <v>0.45625122318783334</v>
      </c>
      <c r="F184" s="18">
        <v>-0.4734783782729578</v>
      </c>
      <c r="G184" s="18">
        <v>1.3477716886579261</v>
      </c>
      <c r="H184" s="18">
        <f t="shared" si="2"/>
        <v>-1.821250066930884</v>
      </c>
    </row>
    <row r="185" spans="1:8" x14ac:dyDescent="0.35">
      <c r="A185" s="1" t="s">
        <v>11</v>
      </c>
      <c r="B185" s="1" t="s">
        <v>16</v>
      </c>
      <c r="C185" s="5">
        <v>27</v>
      </c>
      <c r="D185" s="1">
        <v>0</v>
      </c>
      <c r="E185" s="4">
        <v>0.37657274499379767</v>
      </c>
      <c r="F185" s="18">
        <v>-0.4734783782729578</v>
      </c>
      <c r="G185" s="18">
        <v>0.85259375507906443</v>
      </c>
      <c r="H185" s="18">
        <f t="shared" si="2"/>
        <v>-1.3260721333520222</v>
      </c>
    </row>
    <row r="186" spans="1:8" x14ac:dyDescent="0.35">
      <c r="A186" s="1" t="s">
        <v>11</v>
      </c>
      <c r="B186" s="1" t="s">
        <v>16</v>
      </c>
      <c r="C186" s="5">
        <v>27</v>
      </c>
      <c r="D186" s="1">
        <v>0</v>
      </c>
      <c r="E186" s="1">
        <v>0</v>
      </c>
      <c r="F186" s="18">
        <v>-0.4734783782729578</v>
      </c>
      <c r="G186" s="18">
        <v>-1.4876933329103568</v>
      </c>
      <c r="H186" s="18">
        <f t="shared" si="2"/>
        <v>1.0142149546373989</v>
      </c>
    </row>
    <row r="187" spans="1:8" x14ac:dyDescent="0.35">
      <c r="A187" s="1" t="s">
        <v>11</v>
      </c>
      <c r="B187" s="1" t="s">
        <v>16</v>
      </c>
      <c r="C187" s="5">
        <v>30</v>
      </c>
      <c r="D187" s="1">
        <v>0</v>
      </c>
      <c r="E187" s="1">
        <v>0</v>
      </c>
      <c r="F187" s="18">
        <v>-0.4734783782729578</v>
      </c>
      <c r="G187" s="18">
        <v>-1.4876933329103568</v>
      </c>
      <c r="H187" s="18">
        <f t="shared" si="2"/>
        <v>1.0142149546373989</v>
      </c>
    </row>
    <row r="188" spans="1:8" x14ac:dyDescent="0.35">
      <c r="A188" s="1" t="s">
        <v>11</v>
      </c>
      <c r="B188" s="1" t="s">
        <v>16</v>
      </c>
      <c r="C188" s="5">
        <v>63</v>
      </c>
      <c r="D188" s="1">
        <v>0</v>
      </c>
      <c r="E188" s="1">
        <v>0</v>
      </c>
      <c r="F188" s="18">
        <v>-0.4734783782729578</v>
      </c>
      <c r="G188" s="18">
        <v>-1.4876933329103568</v>
      </c>
      <c r="H188" s="18">
        <f t="shared" si="2"/>
        <v>1.0142149546373989</v>
      </c>
    </row>
    <row r="189" spans="1:8" x14ac:dyDescent="0.35">
      <c r="A189" s="1" t="s">
        <v>11</v>
      </c>
      <c r="B189" s="1" t="s">
        <v>16</v>
      </c>
      <c r="C189" s="5">
        <v>64</v>
      </c>
      <c r="D189" s="1">
        <v>0</v>
      </c>
      <c r="E189" s="1">
        <v>0</v>
      </c>
      <c r="F189" s="18">
        <v>-0.4734783782729578</v>
      </c>
      <c r="G189" s="18">
        <v>-1.4876933329103568</v>
      </c>
      <c r="H189" s="18">
        <f t="shared" si="2"/>
        <v>1.0142149546373989</v>
      </c>
    </row>
    <row r="190" spans="1:8" x14ac:dyDescent="0.35">
      <c r="A190" s="1" t="s">
        <v>13</v>
      </c>
      <c r="B190" s="1" t="s">
        <v>16</v>
      </c>
      <c r="C190" s="5">
        <v>21</v>
      </c>
      <c r="D190" s="1">
        <v>0</v>
      </c>
      <c r="E190" s="1">
        <v>0</v>
      </c>
      <c r="F190" s="18">
        <v>-0.4734783782729578</v>
      </c>
      <c r="G190" s="18">
        <v>-1.4876933329103568</v>
      </c>
      <c r="H190" s="18">
        <f t="shared" si="2"/>
        <v>1.0142149546373989</v>
      </c>
    </row>
    <row r="191" spans="1:8" x14ac:dyDescent="0.35">
      <c r="A191" s="1" t="s">
        <v>13</v>
      </c>
      <c r="B191" s="1" t="s">
        <v>16</v>
      </c>
      <c r="C191" s="5">
        <v>25</v>
      </c>
      <c r="D191" s="1">
        <v>0</v>
      </c>
      <c r="E191" s="4">
        <v>0.49712409120788831</v>
      </c>
      <c r="F191" s="18">
        <v>-0.4734783782729578</v>
      </c>
      <c r="G191" s="18">
        <v>1.6017843503496423</v>
      </c>
      <c r="H191" s="18">
        <f t="shared" si="2"/>
        <v>-2.0752627286226</v>
      </c>
    </row>
    <row r="192" spans="1:8" x14ac:dyDescent="0.35">
      <c r="A192" s="1" t="s">
        <v>13</v>
      </c>
      <c r="B192" s="1" t="s">
        <v>16</v>
      </c>
      <c r="C192" s="5">
        <v>26</v>
      </c>
      <c r="D192" s="1">
        <v>0</v>
      </c>
      <c r="E192" s="4">
        <v>0.44798785846621109</v>
      </c>
      <c r="F192" s="18">
        <v>-0.4734783782729578</v>
      </c>
      <c r="G192" s="18">
        <v>1.2964173460549362</v>
      </c>
      <c r="H192" s="18">
        <f t="shared" si="2"/>
        <v>-1.7698957243278941</v>
      </c>
    </row>
    <row r="193" spans="1:8" x14ac:dyDescent="0.35">
      <c r="A193" s="1" t="s">
        <v>13</v>
      </c>
      <c r="B193" s="1" t="s">
        <v>16</v>
      </c>
      <c r="C193" s="5">
        <v>27</v>
      </c>
      <c r="D193" s="4">
        <v>3.7200000289999999</v>
      </c>
      <c r="E193" s="4">
        <v>0.36599764157811882</v>
      </c>
      <c r="F193" s="18">
        <v>-0.3884712327221666</v>
      </c>
      <c r="G193" s="18">
        <v>0.78687264725360651</v>
      </c>
      <c r="H193" s="18">
        <f t="shared" si="2"/>
        <v>-1.1753438799757732</v>
      </c>
    </row>
    <row r="194" spans="1:8" x14ac:dyDescent="0.35">
      <c r="A194" s="1" t="s">
        <v>13</v>
      </c>
      <c r="B194" s="1" t="s">
        <v>16</v>
      </c>
      <c r="C194" s="5">
        <v>29</v>
      </c>
      <c r="D194" s="1">
        <v>0</v>
      </c>
      <c r="E194" s="4">
        <v>0.39796099168306209</v>
      </c>
      <c r="F194" s="18">
        <v>-0.4734783782729578</v>
      </c>
      <c r="G194" s="18">
        <v>0.98551531731916353</v>
      </c>
      <c r="H194" s="18">
        <f t="shared" si="2"/>
        <v>-1.4589936955921212</v>
      </c>
    </row>
    <row r="195" spans="1:8" x14ac:dyDescent="0.35">
      <c r="A195" s="1" t="s">
        <v>13</v>
      </c>
      <c r="B195" s="1" t="s">
        <v>16</v>
      </c>
      <c r="C195" s="5">
        <v>63</v>
      </c>
      <c r="D195" s="1">
        <v>0</v>
      </c>
      <c r="E195" s="1">
        <v>0</v>
      </c>
      <c r="F195" s="18">
        <v>-0.4734783782729578</v>
      </c>
      <c r="G195" s="18">
        <v>-1.4876933329103568</v>
      </c>
      <c r="H195" s="18">
        <f t="shared" si="2"/>
        <v>1.0142149546373989</v>
      </c>
    </row>
    <row r="196" spans="1:8" x14ac:dyDescent="0.35">
      <c r="A196" s="1" t="s">
        <v>14</v>
      </c>
      <c r="B196" s="1" t="s">
        <v>16</v>
      </c>
      <c r="C196" s="5">
        <v>16</v>
      </c>
      <c r="D196" s="1">
        <v>0</v>
      </c>
      <c r="E196" s="4">
        <v>0.38298122219943154</v>
      </c>
      <c r="F196" s="18">
        <v>-0.4734783782729578</v>
      </c>
      <c r="G196" s="18">
        <v>0.89242052602146626</v>
      </c>
      <c r="H196" s="18">
        <f t="shared" si="2"/>
        <v>-1.3658989042944241</v>
      </c>
    </row>
    <row r="197" spans="1:8" x14ac:dyDescent="0.35">
      <c r="A197" s="1" t="s">
        <v>14</v>
      </c>
      <c r="B197" s="1" t="s">
        <v>16</v>
      </c>
      <c r="C197" s="5">
        <v>16</v>
      </c>
      <c r="D197" s="1">
        <v>0</v>
      </c>
      <c r="E197" s="4">
        <v>0.36822098927577551</v>
      </c>
      <c r="F197" s="18">
        <v>-0.4734783782729578</v>
      </c>
      <c r="G197" s="18">
        <v>0.80069008884519777</v>
      </c>
      <c r="H197" s="18">
        <f t="shared" si="2"/>
        <v>-1.2741684671181557</v>
      </c>
    </row>
    <row r="198" spans="1:8" x14ac:dyDescent="0.35">
      <c r="A198" s="1" t="s">
        <v>14</v>
      </c>
      <c r="B198" s="1" t="s">
        <v>16</v>
      </c>
      <c r="C198" s="5">
        <v>16</v>
      </c>
      <c r="D198" s="1">
        <v>0</v>
      </c>
      <c r="E198" s="4">
        <v>0.27993497432854303</v>
      </c>
      <c r="F198" s="18">
        <v>-0.4734783782729578</v>
      </c>
      <c r="G198" s="18">
        <v>0.25201888632773389</v>
      </c>
      <c r="H198" s="18">
        <f t="shared" si="2"/>
        <v>-0.72549726460069164</v>
      </c>
    </row>
    <row r="199" spans="1:8" x14ac:dyDescent="0.35">
      <c r="A199" s="1" t="s">
        <v>14</v>
      </c>
      <c r="B199" s="1" t="s">
        <v>16</v>
      </c>
      <c r="C199" s="5">
        <v>16</v>
      </c>
      <c r="D199" s="4">
        <v>12.06000006</v>
      </c>
      <c r="E199" s="4">
        <v>0.28906999185043147</v>
      </c>
      <c r="F199" s="18">
        <v>-0.19789069750657942</v>
      </c>
      <c r="G199" s="18">
        <v>0.30879029062940416</v>
      </c>
      <c r="H199" s="18">
        <f t="shared" ref="H199:H262" si="3">F199-G199</f>
        <v>-0.50668098813598361</v>
      </c>
    </row>
    <row r="200" spans="1:8" x14ac:dyDescent="0.35">
      <c r="A200" s="1" t="s">
        <v>15</v>
      </c>
      <c r="B200" s="1" t="s">
        <v>16</v>
      </c>
      <c r="C200" s="5">
        <v>15</v>
      </c>
      <c r="D200" s="1">
        <v>0</v>
      </c>
      <c r="E200" s="4">
        <v>0.47629287893774863</v>
      </c>
      <c r="F200" s="18">
        <v>-0.4734783782729578</v>
      </c>
      <c r="G200" s="18">
        <v>1.4723245905792488</v>
      </c>
      <c r="H200" s="18">
        <f t="shared" si="3"/>
        <v>-1.9458029688522065</v>
      </c>
    </row>
    <row r="201" spans="1:8" x14ac:dyDescent="0.35">
      <c r="A201" s="1" t="s">
        <v>15</v>
      </c>
      <c r="B201" s="1" t="s">
        <v>16</v>
      </c>
      <c r="C201" s="5">
        <v>16</v>
      </c>
      <c r="D201" s="4">
        <v>27.729999540000001</v>
      </c>
      <c r="E201" s="4">
        <v>0.33039830737885595</v>
      </c>
      <c r="F201" s="18">
        <v>0.16019046276031002</v>
      </c>
      <c r="G201" s="18">
        <v>0.56563342249524728</v>
      </c>
      <c r="H201" s="18">
        <f t="shared" si="3"/>
        <v>-0.40544295973493727</v>
      </c>
    </row>
    <row r="202" spans="1:8" x14ac:dyDescent="0.35">
      <c r="A202" s="1" t="s">
        <v>15</v>
      </c>
      <c r="B202" s="1" t="s">
        <v>16</v>
      </c>
      <c r="C202" s="5">
        <v>16</v>
      </c>
      <c r="D202" s="1">
        <v>0</v>
      </c>
      <c r="E202" s="4">
        <v>0.29173612387870124</v>
      </c>
      <c r="F202" s="18">
        <v>-0.4734783782729578</v>
      </c>
      <c r="G202" s="18">
        <v>0.32535950452919804</v>
      </c>
      <c r="H202" s="18">
        <f t="shared" si="3"/>
        <v>-0.79883788280215584</v>
      </c>
    </row>
    <row r="203" spans="1:8" x14ac:dyDescent="0.35">
      <c r="A203" s="1" t="s">
        <v>15</v>
      </c>
      <c r="B203" s="1" t="s">
        <v>16</v>
      </c>
      <c r="C203" s="5">
        <v>16</v>
      </c>
      <c r="D203" s="1">
        <v>0</v>
      </c>
      <c r="E203" s="4">
        <v>0.33741590611367595</v>
      </c>
      <c r="F203" s="18">
        <v>-0.4734783782729578</v>
      </c>
      <c r="G203" s="18">
        <v>0.60924570173245185</v>
      </c>
      <c r="H203" s="18">
        <f t="shared" si="3"/>
        <v>-1.0827240800054097</v>
      </c>
    </row>
    <row r="204" spans="1:8" x14ac:dyDescent="0.35">
      <c r="A204" s="1" t="s">
        <v>15</v>
      </c>
      <c r="B204" s="1" t="s">
        <v>16</v>
      </c>
      <c r="C204" s="5">
        <v>16</v>
      </c>
      <c r="D204" s="1">
        <v>0</v>
      </c>
      <c r="E204" s="4">
        <v>0.38395247899118751</v>
      </c>
      <c r="F204" s="18">
        <v>-0.4734783782729578</v>
      </c>
      <c r="G204" s="18">
        <v>0.89845659676499812</v>
      </c>
      <c r="H204" s="18">
        <f t="shared" si="3"/>
        <v>-1.3719349750379559</v>
      </c>
    </row>
    <row r="205" spans="1:8" x14ac:dyDescent="0.35">
      <c r="A205" s="1" t="s">
        <v>15</v>
      </c>
      <c r="B205" s="1" t="s">
        <v>16</v>
      </c>
      <c r="C205" s="5">
        <v>27</v>
      </c>
      <c r="D205" s="1">
        <v>0</v>
      </c>
      <c r="E205" s="4">
        <v>0.57867603933499945</v>
      </c>
      <c r="F205" s="18">
        <v>-0.4734783782729578</v>
      </c>
      <c r="G205" s="18">
        <v>2.1086053397587525</v>
      </c>
      <c r="H205" s="18">
        <f t="shared" si="3"/>
        <v>-2.5820837180317104</v>
      </c>
    </row>
    <row r="206" spans="1:8" x14ac:dyDescent="0.35">
      <c r="A206" s="1" t="s">
        <v>15</v>
      </c>
      <c r="B206" s="1" t="s">
        <v>16</v>
      </c>
      <c r="C206" s="5">
        <v>27</v>
      </c>
      <c r="D206" s="1">
        <v>0</v>
      </c>
      <c r="E206" s="4">
        <v>0.65367964956709956</v>
      </c>
      <c r="F206" s="18">
        <v>-0.4734783782729578</v>
      </c>
      <c r="G206" s="18">
        <v>2.5747303658321776</v>
      </c>
      <c r="H206" s="18">
        <f t="shared" si="3"/>
        <v>-3.0482087441051355</v>
      </c>
    </row>
    <row r="207" spans="1:8" x14ac:dyDescent="0.35">
      <c r="A207" s="1" t="s">
        <v>15</v>
      </c>
      <c r="B207" s="1" t="s">
        <v>16</v>
      </c>
      <c r="C207" s="5">
        <v>29</v>
      </c>
      <c r="D207" s="1">
        <v>0</v>
      </c>
      <c r="E207" s="4">
        <v>0.30755254165585261</v>
      </c>
      <c r="F207" s="18">
        <v>-0.4734783782729578</v>
      </c>
      <c r="G207" s="18">
        <v>0.42365381497570515</v>
      </c>
      <c r="H207" s="18">
        <f t="shared" si="3"/>
        <v>-0.89713219324866289</v>
      </c>
    </row>
    <row r="208" spans="1:8" x14ac:dyDescent="0.35">
      <c r="A208" s="1" t="s">
        <v>15</v>
      </c>
      <c r="B208" s="1" t="s">
        <v>16</v>
      </c>
      <c r="C208" s="5">
        <v>31</v>
      </c>
      <c r="D208" s="4">
        <v>6.3400001530000001</v>
      </c>
      <c r="E208" s="4">
        <v>0.81063804539061501</v>
      </c>
      <c r="F208" s="18">
        <v>-0.3286006063383734</v>
      </c>
      <c r="G208" s="18">
        <v>3.5501798957851647</v>
      </c>
      <c r="H208" s="18">
        <f t="shared" si="3"/>
        <v>-3.8787805021235382</v>
      </c>
    </row>
    <row r="209" spans="1:8" x14ac:dyDescent="0.35">
      <c r="A209" s="1" t="s">
        <v>15</v>
      </c>
      <c r="B209" s="1" t="s">
        <v>16</v>
      </c>
      <c r="C209" s="5">
        <v>64</v>
      </c>
      <c r="D209" s="1">
        <v>0</v>
      </c>
      <c r="E209" s="1">
        <v>0</v>
      </c>
      <c r="F209" s="18">
        <v>-0.4734783782729578</v>
      </c>
      <c r="G209" s="18">
        <v>-1.4876933329103568</v>
      </c>
      <c r="H209" s="18">
        <f t="shared" si="3"/>
        <v>1.0142149546373989</v>
      </c>
    </row>
    <row r="210" spans="1:8" x14ac:dyDescent="0.35">
      <c r="A210" s="1" t="s">
        <v>15</v>
      </c>
      <c r="B210" s="1" t="s">
        <v>16</v>
      </c>
      <c r="C210" s="5">
        <v>15</v>
      </c>
      <c r="D210" s="1">
        <v>0</v>
      </c>
      <c r="E210" s="1">
        <v>0</v>
      </c>
      <c r="F210" s="18">
        <v>-0.4734783782729578</v>
      </c>
      <c r="G210" s="18">
        <v>-1.4876933329103568</v>
      </c>
      <c r="H210" s="18">
        <f t="shared" si="3"/>
        <v>1.0142149546373989</v>
      </c>
    </row>
    <row r="211" spans="1:8" x14ac:dyDescent="0.35">
      <c r="A211" s="1" t="s">
        <v>15</v>
      </c>
      <c r="B211" s="1" t="s">
        <v>16</v>
      </c>
      <c r="C211" s="5">
        <v>16</v>
      </c>
      <c r="D211" s="1">
        <v>0</v>
      </c>
      <c r="E211" s="4">
        <v>0.44699024457640074</v>
      </c>
      <c r="F211" s="18">
        <v>-0.4734783782729578</v>
      </c>
      <c r="G211" s="18">
        <v>1.290217473822652</v>
      </c>
      <c r="H211" s="18">
        <f t="shared" si="3"/>
        <v>-1.7636958520956099</v>
      </c>
    </row>
    <row r="212" spans="1:8" x14ac:dyDescent="0.35">
      <c r="A212" s="1" t="s">
        <v>15</v>
      </c>
      <c r="B212" s="1" t="s">
        <v>16</v>
      </c>
      <c r="C212" s="5">
        <v>16</v>
      </c>
      <c r="D212" s="1">
        <v>0</v>
      </c>
      <c r="E212" s="4">
        <v>0.36133147096227214</v>
      </c>
      <c r="F212" s="18">
        <v>-0.4734783782729578</v>
      </c>
      <c r="G212" s="18">
        <v>0.75787379115529419</v>
      </c>
      <c r="H212" s="18">
        <f t="shared" si="3"/>
        <v>-1.2313521694282521</v>
      </c>
    </row>
    <row r="213" spans="1:8" x14ac:dyDescent="0.35">
      <c r="A213" s="1" t="s">
        <v>15</v>
      </c>
      <c r="B213" s="1" t="s">
        <v>16</v>
      </c>
      <c r="C213" s="5">
        <v>16</v>
      </c>
      <c r="D213" s="1">
        <v>0</v>
      </c>
      <c r="E213" s="4">
        <v>0.39836604317437302</v>
      </c>
      <c r="F213" s="18">
        <v>-0.4734783782729578</v>
      </c>
      <c r="G213" s="18">
        <v>0.98803259130589727</v>
      </c>
      <c r="H213" s="18">
        <f t="shared" si="3"/>
        <v>-1.4615109695788551</v>
      </c>
    </row>
    <row r="214" spans="1:8" x14ac:dyDescent="0.35">
      <c r="A214" s="1" t="s">
        <v>15</v>
      </c>
      <c r="B214" s="1" t="s">
        <v>16</v>
      </c>
      <c r="C214" s="5">
        <v>10</v>
      </c>
      <c r="D214" s="1">
        <v>0</v>
      </c>
      <c r="E214" s="4">
        <v>0.39958582680953653</v>
      </c>
      <c r="F214" s="18">
        <v>-0.4734783782729578</v>
      </c>
      <c r="G214" s="18">
        <v>0.995613182119927</v>
      </c>
      <c r="H214" s="18">
        <f t="shared" si="3"/>
        <v>-1.4690915603928847</v>
      </c>
    </row>
    <row r="215" spans="1:8" x14ac:dyDescent="0.35">
      <c r="A215" s="1" t="s">
        <v>15</v>
      </c>
      <c r="B215" s="1" t="s">
        <v>16</v>
      </c>
      <c r="C215" s="5">
        <v>10</v>
      </c>
      <c r="D215" s="1">
        <v>0</v>
      </c>
      <c r="E215" s="4">
        <v>0.42987036154123159</v>
      </c>
      <c r="F215" s="18">
        <v>-0.4734783782729578</v>
      </c>
      <c r="G215" s="18">
        <v>1.1838225162806362</v>
      </c>
      <c r="H215" s="18">
        <f t="shared" si="3"/>
        <v>-1.6573008945535941</v>
      </c>
    </row>
    <row r="216" spans="1:8" x14ac:dyDescent="0.35">
      <c r="A216" s="1" t="s">
        <v>15</v>
      </c>
      <c r="B216" s="1" t="s">
        <v>16</v>
      </c>
      <c r="C216" s="5">
        <v>10</v>
      </c>
      <c r="D216" s="1">
        <v>0</v>
      </c>
      <c r="E216" s="4">
        <v>0.37315441759334039</v>
      </c>
      <c r="F216" s="18">
        <v>-0.4734783782729578</v>
      </c>
      <c r="G216" s="18">
        <v>0.83134987170151842</v>
      </c>
      <c r="H216" s="18">
        <f t="shared" si="3"/>
        <v>-1.3048282499744763</v>
      </c>
    </row>
    <row r="217" spans="1:8" x14ac:dyDescent="0.35">
      <c r="A217" s="1" t="s">
        <v>14</v>
      </c>
      <c r="B217" s="1" t="s">
        <v>16</v>
      </c>
      <c r="C217" s="5">
        <v>63</v>
      </c>
      <c r="D217" s="1">
        <v>0</v>
      </c>
      <c r="E217" s="4">
        <v>0.48514097028194053</v>
      </c>
      <c r="F217" s="18">
        <v>-0.4734783782729578</v>
      </c>
      <c r="G217" s="18">
        <v>1.5273128344217612</v>
      </c>
      <c r="H217" s="18">
        <f t="shared" si="3"/>
        <v>-2.0007912126947192</v>
      </c>
    </row>
    <row r="218" spans="1:8" x14ac:dyDescent="0.35">
      <c r="A218" s="1" t="s">
        <v>15</v>
      </c>
      <c r="B218" s="1" t="s">
        <v>16</v>
      </c>
      <c r="C218" s="5">
        <v>25</v>
      </c>
      <c r="D218" s="4">
        <v>4.5900000329999999</v>
      </c>
      <c r="E218" s="4">
        <v>0.45026486492054146</v>
      </c>
      <c r="F218" s="18">
        <v>-0.368590529390802</v>
      </c>
      <c r="G218" s="18">
        <v>1.3105682607857028</v>
      </c>
      <c r="H218" s="18">
        <f t="shared" si="3"/>
        <v>-1.6791587901765048</v>
      </c>
    </row>
    <row r="219" spans="1:8" x14ac:dyDescent="0.35">
      <c r="A219" s="1" t="s">
        <v>15</v>
      </c>
      <c r="B219" s="1" t="s">
        <v>16</v>
      </c>
      <c r="C219" s="5">
        <v>23</v>
      </c>
      <c r="D219" s="1">
        <v>0</v>
      </c>
      <c r="E219" s="1">
        <v>0</v>
      </c>
      <c r="F219" s="18">
        <v>-0.4734783782729578</v>
      </c>
      <c r="G219" s="18">
        <v>-1.4876933329103568</v>
      </c>
      <c r="H219" s="18">
        <f t="shared" si="3"/>
        <v>1.0142149546373989</v>
      </c>
    </row>
    <row r="220" spans="1:8" x14ac:dyDescent="0.35">
      <c r="A220" s="1" t="s">
        <v>15</v>
      </c>
      <c r="B220" s="1" t="s">
        <v>16</v>
      </c>
      <c r="C220" s="5">
        <v>21</v>
      </c>
      <c r="D220" s="1">
        <v>0</v>
      </c>
      <c r="E220" s="4">
        <v>0.64446992000199366</v>
      </c>
      <c r="F220" s="18">
        <v>-0.4734783782729578</v>
      </c>
      <c r="G220" s="18">
        <v>2.5174946485063079</v>
      </c>
      <c r="H220" s="18">
        <f t="shared" si="3"/>
        <v>-2.9909730267792658</v>
      </c>
    </row>
    <row r="221" spans="1:8" x14ac:dyDescent="0.35">
      <c r="A221" s="1" t="s">
        <v>15</v>
      </c>
      <c r="B221" s="1" t="s">
        <v>16</v>
      </c>
      <c r="C221" s="5">
        <v>19</v>
      </c>
      <c r="D221" s="4">
        <v>0.49000000999999999</v>
      </c>
      <c r="E221" s="4">
        <v>0.13391637332604536</v>
      </c>
      <c r="F221" s="18">
        <v>-0.46228120035757048</v>
      </c>
      <c r="G221" s="18">
        <v>-0.65544308768754656</v>
      </c>
      <c r="H221" s="18">
        <f t="shared" si="3"/>
        <v>0.19316188732997608</v>
      </c>
    </row>
    <row r="222" spans="1:8" x14ac:dyDescent="0.35">
      <c r="A222" s="1" t="s">
        <v>11</v>
      </c>
      <c r="B222" s="1" t="s">
        <v>12</v>
      </c>
      <c r="C222" s="5">
        <v>10</v>
      </c>
      <c r="D222" s="1">
        <v>0</v>
      </c>
      <c r="E222" s="1">
        <v>0</v>
      </c>
      <c r="F222" s="18">
        <v>-0.4734783782729578</v>
      </c>
      <c r="G222" s="18">
        <v>-1.4876933329103568</v>
      </c>
      <c r="H222" s="18">
        <f t="shared" si="3"/>
        <v>1.0142149546373989</v>
      </c>
    </row>
    <row r="223" spans="1:8" x14ac:dyDescent="0.35">
      <c r="A223" s="1" t="s">
        <v>15</v>
      </c>
      <c r="B223" s="1" t="s">
        <v>16</v>
      </c>
      <c r="C223" s="5">
        <v>29</v>
      </c>
      <c r="D223" s="4">
        <v>1.6799999480000001</v>
      </c>
      <c r="E223" s="4">
        <v>0.2225165494039735</v>
      </c>
      <c r="F223" s="18">
        <v>-0.43508805596337768</v>
      </c>
      <c r="G223" s="18">
        <v>-0.10481946761599947</v>
      </c>
      <c r="H223" s="18">
        <f t="shared" si="3"/>
        <v>-0.33026858834737821</v>
      </c>
    </row>
    <row r="224" spans="1:8" x14ac:dyDescent="0.35">
      <c r="A224" s="1" t="s">
        <v>15</v>
      </c>
      <c r="B224" s="1" t="s">
        <v>16</v>
      </c>
      <c r="C224" s="5">
        <v>28</v>
      </c>
      <c r="D224" s="4">
        <v>25.419999359999998</v>
      </c>
      <c r="E224" s="4">
        <v>0.55994888120360364</v>
      </c>
      <c r="F224" s="18">
        <v>0.10740376383751435</v>
      </c>
      <c r="G224" s="18">
        <v>1.992221647756923</v>
      </c>
      <c r="H224" s="18">
        <f t="shared" si="3"/>
        <v>-1.8848178839194087</v>
      </c>
    </row>
    <row r="225" spans="1:8" x14ac:dyDescent="0.35">
      <c r="A225" s="1" t="s">
        <v>11</v>
      </c>
      <c r="B225" s="1" t="s">
        <v>12</v>
      </c>
      <c r="C225" s="5">
        <v>16</v>
      </c>
      <c r="D225" s="4">
        <v>3.3100000619999999</v>
      </c>
      <c r="E225" s="4">
        <v>0.14337694108983801</v>
      </c>
      <c r="F225" s="18">
        <v>-0.39784029901218965</v>
      </c>
      <c r="G225" s="18">
        <v>-0.59664848590876529</v>
      </c>
      <c r="H225" s="18">
        <f t="shared" si="3"/>
        <v>0.19880818689657564</v>
      </c>
    </row>
    <row r="226" spans="1:8" x14ac:dyDescent="0.35">
      <c r="A226" s="1" t="s">
        <v>11</v>
      </c>
      <c r="B226" s="1" t="s">
        <v>12</v>
      </c>
      <c r="C226" s="5">
        <v>16</v>
      </c>
      <c r="D226" s="1">
        <v>0</v>
      </c>
      <c r="E226" s="4">
        <v>9.4368338021308978E-2</v>
      </c>
      <c r="F226" s="18">
        <v>-0.4734783782729578</v>
      </c>
      <c r="G226" s="18">
        <v>-0.90122230992135088</v>
      </c>
      <c r="H226" s="18">
        <f t="shared" si="3"/>
        <v>0.42774393164839308</v>
      </c>
    </row>
    <row r="227" spans="1:8" x14ac:dyDescent="0.35">
      <c r="A227" s="1" t="s">
        <v>11</v>
      </c>
      <c r="B227" s="1" t="s">
        <v>12</v>
      </c>
      <c r="C227" s="5">
        <v>16</v>
      </c>
      <c r="D227" s="1">
        <v>0</v>
      </c>
      <c r="E227" s="4">
        <v>0.12432580532955481</v>
      </c>
      <c r="F227" s="18">
        <v>-0.4734783782729578</v>
      </c>
      <c r="G227" s="18">
        <v>-0.71504560206771262</v>
      </c>
      <c r="H227" s="18">
        <f t="shared" si="3"/>
        <v>0.24156722379475482</v>
      </c>
    </row>
    <row r="228" spans="1:8" x14ac:dyDescent="0.35">
      <c r="A228" s="1" t="s">
        <v>11</v>
      </c>
      <c r="B228" s="1" t="s">
        <v>12</v>
      </c>
      <c r="C228" s="5">
        <v>16</v>
      </c>
      <c r="D228" s="1">
        <v>0</v>
      </c>
      <c r="E228" s="1">
        <v>0</v>
      </c>
      <c r="F228" s="18">
        <v>-0.4734783782729578</v>
      </c>
      <c r="G228" s="18">
        <v>-1.4876933329103568</v>
      </c>
      <c r="H228" s="18">
        <f t="shared" si="3"/>
        <v>1.0142149546373989</v>
      </c>
    </row>
    <row r="229" spans="1:8" x14ac:dyDescent="0.35">
      <c r="A229" s="1" t="s">
        <v>15</v>
      </c>
      <c r="B229" s="1" t="s">
        <v>16</v>
      </c>
      <c r="C229" s="5">
        <v>26</v>
      </c>
      <c r="D229" s="1">
        <v>0</v>
      </c>
      <c r="E229" s="4">
        <v>0.46530853058059513</v>
      </c>
      <c r="F229" s="18">
        <v>-0.4734783782729578</v>
      </c>
      <c r="G229" s="18">
        <v>1.4040601477273169</v>
      </c>
      <c r="H229" s="18">
        <f t="shared" si="3"/>
        <v>-1.8775385260002748</v>
      </c>
    </row>
    <row r="230" spans="1:8" x14ac:dyDescent="0.35">
      <c r="A230" s="1" t="s">
        <v>11</v>
      </c>
      <c r="B230" s="1" t="s">
        <v>12</v>
      </c>
      <c r="C230" s="5">
        <v>15</v>
      </c>
      <c r="D230" s="1">
        <v>0</v>
      </c>
      <c r="E230" s="1">
        <v>0</v>
      </c>
      <c r="F230" s="18">
        <v>-0.4734783782729578</v>
      </c>
      <c r="G230" s="18">
        <v>-1.4876933329103568</v>
      </c>
      <c r="H230" s="18">
        <f t="shared" si="3"/>
        <v>1.0142149546373989</v>
      </c>
    </row>
    <row r="231" spans="1:8" x14ac:dyDescent="0.35">
      <c r="A231" s="1" t="s">
        <v>15</v>
      </c>
      <c r="B231" s="1" t="s">
        <v>16</v>
      </c>
      <c r="C231" s="5">
        <v>65</v>
      </c>
      <c r="D231" s="4">
        <v>4.98999989</v>
      </c>
      <c r="E231" s="4">
        <v>0.39272783645521803</v>
      </c>
      <c r="F231" s="18">
        <v>-0.35944997944477547</v>
      </c>
      <c r="G231" s="18">
        <v>0.95299282127561813</v>
      </c>
      <c r="H231" s="18">
        <f t="shared" si="3"/>
        <v>-1.3124428007203937</v>
      </c>
    </row>
    <row r="232" spans="1:8" x14ac:dyDescent="0.35">
      <c r="A232" s="1" t="s">
        <v>15</v>
      </c>
      <c r="B232" s="1" t="s">
        <v>16</v>
      </c>
      <c r="C232" s="5">
        <v>65</v>
      </c>
      <c r="D232" s="1">
        <v>0</v>
      </c>
      <c r="E232" s="4">
        <v>0.44850216118355918</v>
      </c>
      <c r="F232" s="18">
        <v>-0.4734783782729578</v>
      </c>
      <c r="G232" s="18">
        <v>1.2996135837665832</v>
      </c>
      <c r="H232" s="18">
        <f t="shared" si="3"/>
        <v>-1.7730919620395409</v>
      </c>
    </row>
    <row r="233" spans="1:8" x14ac:dyDescent="0.35">
      <c r="A233" s="1" t="s">
        <v>15</v>
      </c>
      <c r="B233" s="1" t="s">
        <v>16</v>
      </c>
      <c r="C233" s="5">
        <v>63</v>
      </c>
      <c r="D233" s="1">
        <v>0</v>
      </c>
      <c r="E233" s="4">
        <v>0.39920535079074565</v>
      </c>
      <c r="F233" s="18">
        <v>-0.4734783782729578</v>
      </c>
      <c r="G233" s="18">
        <v>0.99324863735160995</v>
      </c>
      <c r="H233" s="18">
        <f t="shared" si="3"/>
        <v>-1.4667270156245678</v>
      </c>
    </row>
    <row r="234" spans="1:8" x14ac:dyDescent="0.35">
      <c r="A234" s="1" t="s">
        <v>15</v>
      </c>
      <c r="B234" s="1" t="s">
        <v>16</v>
      </c>
      <c r="C234" s="5">
        <v>63</v>
      </c>
      <c r="D234" s="1">
        <v>0</v>
      </c>
      <c r="E234" s="4">
        <v>0.28202581860311154</v>
      </c>
      <c r="F234" s="18">
        <v>-0.4734783782729578</v>
      </c>
      <c r="G234" s="18">
        <v>0.26501285873763281</v>
      </c>
      <c r="H234" s="18">
        <f t="shared" si="3"/>
        <v>-0.73849123701059061</v>
      </c>
    </row>
    <row r="235" spans="1:8" x14ac:dyDescent="0.35">
      <c r="A235" s="1" t="s">
        <v>11</v>
      </c>
      <c r="B235" s="1" t="s">
        <v>16</v>
      </c>
      <c r="C235" s="5">
        <v>15</v>
      </c>
      <c r="D235" s="1">
        <v>0</v>
      </c>
      <c r="E235" s="4">
        <v>0.20857078219740144</v>
      </c>
      <c r="F235" s="18">
        <v>-0.4734783782729578</v>
      </c>
      <c r="G235" s="18">
        <v>-0.1914882437277291</v>
      </c>
      <c r="H235" s="18">
        <f t="shared" si="3"/>
        <v>-0.2819901345452287</v>
      </c>
    </row>
    <row r="236" spans="1:8" x14ac:dyDescent="0.35">
      <c r="A236" s="1" t="s">
        <v>11</v>
      </c>
      <c r="B236" s="1" t="s">
        <v>16</v>
      </c>
      <c r="C236" s="5">
        <v>16</v>
      </c>
      <c r="D236" s="1">
        <v>0</v>
      </c>
      <c r="E236" s="4">
        <v>9.6133894875164272E-2</v>
      </c>
      <c r="F236" s="18">
        <v>-0.4734783782729578</v>
      </c>
      <c r="G236" s="18">
        <v>-0.89024990163339368</v>
      </c>
      <c r="H236" s="18">
        <f t="shared" si="3"/>
        <v>0.41677152336043588</v>
      </c>
    </row>
    <row r="237" spans="1:8" x14ac:dyDescent="0.35">
      <c r="A237" s="1" t="s">
        <v>11</v>
      </c>
      <c r="B237" s="1" t="s">
        <v>16</v>
      </c>
      <c r="C237" s="5">
        <v>16</v>
      </c>
      <c r="D237" s="1">
        <v>0</v>
      </c>
      <c r="E237" s="4">
        <v>0.13011668563622894</v>
      </c>
      <c r="F237" s="18">
        <v>-0.4734783782729578</v>
      </c>
      <c r="G237" s="18">
        <v>-0.67905701131076623</v>
      </c>
      <c r="H237" s="18">
        <f t="shared" si="3"/>
        <v>0.20557863303780843</v>
      </c>
    </row>
    <row r="238" spans="1:8" x14ac:dyDescent="0.35">
      <c r="A238" s="1" t="s">
        <v>11</v>
      </c>
      <c r="B238" s="1" t="s">
        <v>16</v>
      </c>
      <c r="C238" s="5">
        <v>16</v>
      </c>
      <c r="D238" s="1">
        <v>0</v>
      </c>
      <c r="E238" s="4">
        <v>0.16550587448513443</v>
      </c>
      <c r="F238" s="18">
        <v>-0.4734783782729578</v>
      </c>
      <c r="G238" s="18">
        <v>-0.45912377711221364</v>
      </c>
      <c r="H238" s="18">
        <f t="shared" si="3"/>
        <v>-1.4354601160744163E-2</v>
      </c>
    </row>
    <row r="239" spans="1:8" x14ac:dyDescent="0.35">
      <c r="A239" s="1" t="s">
        <v>11</v>
      </c>
      <c r="B239" s="1" t="s">
        <v>16</v>
      </c>
      <c r="C239" s="5">
        <v>7</v>
      </c>
      <c r="D239" s="1">
        <v>0</v>
      </c>
      <c r="E239" s="1">
        <v>0</v>
      </c>
      <c r="F239" s="18">
        <v>-0.4734783782729578</v>
      </c>
      <c r="G239" s="18">
        <v>-1.4876933329103568</v>
      </c>
      <c r="H239" s="18">
        <f t="shared" si="3"/>
        <v>1.0142149546373989</v>
      </c>
    </row>
    <row r="240" spans="1:8" x14ac:dyDescent="0.35">
      <c r="A240" s="1" t="s">
        <v>11</v>
      </c>
      <c r="B240" s="1" t="s">
        <v>16</v>
      </c>
      <c r="C240" s="5">
        <v>10</v>
      </c>
      <c r="D240" s="1">
        <v>0</v>
      </c>
      <c r="E240" s="4">
        <v>0.26867334749163879</v>
      </c>
      <c r="F240" s="18">
        <v>-0.4734783782729578</v>
      </c>
      <c r="G240" s="18">
        <v>0.18203124057658901</v>
      </c>
      <c r="H240" s="18">
        <f t="shared" si="3"/>
        <v>-0.65550961884954684</v>
      </c>
    </row>
    <row r="241" spans="1:8" x14ac:dyDescent="0.35">
      <c r="A241" s="1" t="s">
        <v>11</v>
      </c>
      <c r="B241" s="1" t="s">
        <v>16</v>
      </c>
      <c r="C241" s="5">
        <v>2</v>
      </c>
      <c r="D241" s="1">
        <v>0</v>
      </c>
      <c r="E241" s="1">
        <v>0</v>
      </c>
      <c r="F241" s="18">
        <v>-0.4734783782729578</v>
      </c>
      <c r="G241" s="18">
        <v>-1.4876933329103568</v>
      </c>
      <c r="H241" s="18">
        <f t="shared" si="3"/>
        <v>1.0142149546373989</v>
      </c>
    </row>
    <row r="242" spans="1:8" x14ac:dyDescent="0.35">
      <c r="A242" s="1" t="s">
        <v>15</v>
      </c>
      <c r="B242" s="1" t="s">
        <v>12</v>
      </c>
      <c r="C242" s="5">
        <v>63</v>
      </c>
      <c r="D242" s="1">
        <v>0</v>
      </c>
      <c r="E242" s="4">
        <v>0.35618951134467802</v>
      </c>
      <c r="F242" s="18">
        <v>-0.4734783782729578</v>
      </c>
      <c r="G242" s="18">
        <v>0.72591804857966846</v>
      </c>
      <c r="H242" s="18">
        <f t="shared" si="3"/>
        <v>-1.1993964268526263</v>
      </c>
    </row>
    <row r="243" spans="1:8" x14ac:dyDescent="0.35">
      <c r="A243" s="1" t="s">
        <v>15</v>
      </c>
      <c r="B243" s="1" t="s">
        <v>12</v>
      </c>
      <c r="C243" s="5">
        <v>64</v>
      </c>
      <c r="D243" s="4">
        <v>9.4799998999999993</v>
      </c>
      <c r="E243" s="4">
        <v>0.48984653025370745</v>
      </c>
      <c r="F243" s="18">
        <v>-0.25684726939164504</v>
      </c>
      <c r="G243" s="18">
        <v>1.5565564835973473</v>
      </c>
      <c r="H243" s="18">
        <f t="shared" si="3"/>
        <v>-1.8134037529889924</v>
      </c>
    </row>
    <row r="244" spans="1:8" x14ac:dyDescent="0.35">
      <c r="A244" s="1" t="s">
        <v>14</v>
      </c>
      <c r="B244" s="1" t="s">
        <v>12</v>
      </c>
      <c r="C244" s="5">
        <v>29</v>
      </c>
      <c r="D244" s="1">
        <v>0</v>
      </c>
      <c r="E244" s="4">
        <v>0.26368614096715326</v>
      </c>
      <c r="F244" s="18">
        <v>-0.4734783782729578</v>
      </c>
      <c r="G244" s="18">
        <v>0.15103724223350043</v>
      </c>
      <c r="H244" s="18">
        <f t="shared" si="3"/>
        <v>-0.62451562050645826</v>
      </c>
    </row>
    <row r="245" spans="1:8" x14ac:dyDescent="0.35">
      <c r="A245" s="1" t="s">
        <v>11</v>
      </c>
      <c r="B245" s="1" t="s">
        <v>12</v>
      </c>
      <c r="C245" s="5">
        <v>15</v>
      </c>
      <c r="D245" s="4">
        <v>10.56999969</v>
      </c>
      <c r="E245" s="4">
        <v>0.31560716879161566</v>
      </c>
      <c r="F245" s="18">
        <v>-0.23193926668290046</v>
      </c>
      <c r="G245" s="18">
        <v>0.47371091585459624</v>
      </c>
      <c r="H245" s="18">
        <f t="shared" si="3"/>
        <v>-0.70565018253749667</v>
      </c>
    </row>
    <row r="246" spans="1:8" x14ac:dyDescent="0.35">
      <c r="A246" s="1" t="s">
        <v>11</v>
      </c>
      <c r="B246" s="1" t="s">
        <v>12</v>
      </c>
      <c r="C246" s="5">
        <v>15</v>
      </c>
      <c r="D246" s="4">
        <v>3.2000000480000002</v>
      </c>
      <c r="E246" s="4">
        <v>0.15933874660160335</v>
      </c>
      <c r="F246" s="18">
        <v>-0.40035395146589697</v>
      </c>
      <c r="G246" s="18">
        <v>-0.49745063413434099</v>
      </c>
      <c r="H246" s="18">
        <f t="shared" si="3"/>
        <v>9.7096682668444012E-2</v>
      </c>
    </row>
    <row r="247" spans="1:8" x14ac:dyDescent="0.35">
      <c r="A247" s="1" t="s">
        <v>11</v>
      </c>
      <c r="B247" s="1" t="s">
        <v>12</v>
      </c>
      <c r="C247" s="5">
        <v>16</v>
      </c>
      <c r="D247" s="1">
        <v>0</v>
      </c>
      <c r="E247" s="1">
        <v>0</v>
      </c>
      <c r="F247" s="18">
        <v>-0.4734783782729578</v>
      </c>
      <c r="G247" s="18">
        <v>-1.4876933329103568</v>
      </c>
      <c r="H247" s="18">
        <f t="shared" si="3"/>
        <v>1.0142149546373989</v>
      </c>
    </row>
    <row r="248" spans="1:8" x14ac:dyDescent="0.35">
      <c r="A248" s="1" t="s">
        <v>11</v>
      </c>
      <c r="B248" s="1" t="s">
        <v>12</v>
      </c>
      <c r="C248" s="5">
        <v>16</v>
      </c>
      <c r="D248" s="1">
        <v>0</v>
      </c>
      <c r="E248" s="4">
        <v>6.271822248803828E-2</v>
      </c>
      <c r="F248" s="18">
        <v>-0.4734783782729578</v>
      </c>
      <c r="G248" s="18">
        <v>-1.0979183207202918</v>
      </c>
      <c r="H248" s="18">
        <f t="shared" si="3"/>
        <v>0.62443994244733403</v>
      </c>
    </row>
    <row r="249" spans="1:8" x14ac:dyDescent="0.35">
      <c r="A249" s="1" t="s">
        <v>11</v>
      </c>
      <c r="B249" s="1" t="s">
        <v>12</v>
      </c>
      <c r="C249" s="5">
        <v>16</v>
      </c>
      <c r="D249" s="1">
        <v>0</v>
      </c>
      <c r="E249" s="4">
        <v>0.16142139498374705</v>
      </c>
      <c r="F249" s="18">
        <v>-0.4734783782729578</v>
      </c>
      <c r="G249" s="18">
        <v>-0.48450759674688154</v>
      </c>
      <c r="H249" s="18">
        <f t="shared" si="3"/>
        <v>1.1029218473923741E-2</v>
      </c>
    </row>
    <row r="250" spans="1:8" x14ac:dyDescent="0.35">
      <c r="A250" s="1" t="s">
        <v>11</v>
      </c>
      <c r="B250" s="1" t="s">
        <v>12</v>
      </c>
      <c r="C250" s="5">
        <v>16</v>
      </c>
      <c r="D250" s="4">
        <v>0.56999999300000004</v>
      </c>
      <c r="E250" s="4">
        <v>3.6183583634863202E-2</v>
      </c>
      <c r="F250" s="18">
        <v>-0.46045309010328911</v>
      </c>
      <c r="G250" s="18">
        <v>-1.262823172486903</v>
      </c>
      <c r="H250" s="18">
        <f t="shared" si="3"/>
        <v>0.80237008238361396</v>
      </c>
    </row>
    <row r="251" spans="1:8" x14ac:dyDescent="0.35">
      <c r="A251" s="1" t="s">
        <v>14</v>
      </c>
      <c r="B251" s="1" t="s">
        <v>12</v>
      </c>
      <c r="C251" s="5">
        <v>19</v>
      </c>
      <c r="D251" s="4">
        <v>1.809999943</v>
      </c>
      <c r="E251" s="4">
        <v>0.51376665994890713</v>
      </c>
      <c r="F251" s="18">
        <v>-0.43211737628315788</v>
      </c>
      <c r="G251" s="18">
        <v>1.705212942177827</v>
      </c>
      <c r="H251" s="18">
        <f t="shared" si="3"/>
        <v>-2.1373303184609851</v>
      </c>
    </row>
    <row r="252" spans="1:8" x14ac:dyDescent="0.35">
      <c r="A252" s="1" t="s">
        <v>14</v>
      </c>
      <c r="B252" s="1" t="s">
        <v>12</v>
      </c>
      <c r="C252" s="5">
        <v>16</v>
      </c>
      <c r="D252" s="1">
        <v>0</v>
      </c>
      <c r="E252" s="1">
        <v>0</v>
      </c>
      <c r="F252" s="18">
        <v>-0.4734783782729578</v>
      </c>
      <c r="G252" s="18">
        <v>-1.4876933329103568</v>
      </c>
      <c r="H252" s="18">
        <f t="shared" si="3"/>
        <v>1.0142149546373989</v>
      </c>
    </row>
    <row r="253" spans="1:8" x14ac:dyDescent="0.35">
      <c r="A253" s="1" t="s">
        <v>14</v>
      </c>
      <c r="B253" s="1" t="s">
        <v>12</v>
      </c>
      <c r="C253" s="5">
        <v>16</v>
      </c>
      <c r="D253" s="1">
        <v>0</v>
      </c>
      <c r="E253" s="4">
        <v>0.1774546973649046</v>
      </c>
      <c r="F253" s="18">
        <v>-0.4734783782729578</v>
      </c>
      <c r="G253" s="18">
        <v>-0.38486541329286905</v>
      </c>
      <c r="H253" s="18">
        <f t="shared" si="3"/>
        <v>-8.8612964980088749E-2</v>
      </c>
    </row>
    <row r="254" spans="1:8" x14ac:dyDescent="0.35">
      <c r="A254" s="1" t="s">
        <v>14</v>
      </c>
      <c r="B254" s="1" t="s">
        <v>12</v>
      </c>
      <c r="C254" s="5">
        <v>16</v>
      </c>
      <c r="D254" s="1">
        <v>0</v>
      </c>
      <c r="E254" s="1">
        <v>0</v>
      </c>
      <c r="F254" s="18">
        <v>-0.4734783782729578</v>
      </c>
      <c r="G254" s="18">
        <v>-1.4876933329103568</v>
      </c>
      <c r="H254" s="18">
        <f t="shared" si="3"/>
        <v>1.0142149546373989</v>
      </c>
    </row>
    <row r="255" spans="1:8" x14ac:dyDescent="0.35">
      <c r="A255" s="1" t="s">
        <v>11</v>
      </c>
      <c r="B255" s="1" t="s">
        <v>12</v>
      </c>
      <c r="C255" s="5">
        <v>10</v>
      </c>
      <c r="D255" s="4">
        <v>1.1799999480000001</v>
      </c>
      <c r="E255" s="4">
        <v>0.14812954406226464</v>
      </c>
      <c r="F255" s="18">
        <v>-0.44651374748059558</v>
      </c>
      <c r="G255" s="18">
        <v>-0.56711247854080404</v>
      </c>
      <c r="H255" s="18">
        <f t="shared" si="3"/>
        <v>0.12059873106020846</v>
      </c>
    </row>
    <row r="256" spans="1:8" x14ac:dyDescent="0.35">
      <c r="A256" s="1" t="s">
        <v>11</v>
      </c>
      <c r="B256" s="1" t="s">
        <v>12</v>
      </c>
      <c r="C256" s="5">
        <v>10</v>
      </c>
      <c r="D256" s="1">
        <v>0</v>
      </c>
      <c r="E256" s="1">
        <v>0</v>
      </c>
      <c r="F256" s="18">
        <v>-0.4734783782729578</v>
      </c>
      <c r="G256" s="18">
        <v>-1.4876933329103568</v>
      </c>
      <c r="H256" s="18">
        <f t="shared" si="3"/>
        <v>1.0142149546373989</v>
      </c>
    </row>
    <row r="257" spans="1:8" x14ac:dyDescent="0.35">
      <c r="A257" s="1" t="s">
        <v>11</v>
      </c>
      <c r="B257" s="1" t="s">
        <v>12</v>
      </c>
      <c r="C257" s="5">
        <v>10</v>
      </c>
      <c r="D257" s="4">
        <v>4.7300000190000002</v>
      </c>
      <c r="E257" s="4">
        <v>0.36996480398904968</v>
      </c>
      <c r="F257" s="18">
        <v>-0.36539133608590035</v>
      </c>
      <c r="G257" s="18">
        <v>0.81152737622612259</v>
      </c>
      <c r="H257" s="18">
        <f t="shared" si="3"/>
        <v>-1.1769187123120228</v>
      </c>
    </row>
    <row r="258" spans="1:8" x14ac:dyDescent="0.35">
      <c r="A258" s="1" t="s">
        <v>11</v>
      </c>
      <c r="B258" s="1" t="s">
        <v>12</v>
      </c>
      <c r="C258" s="5">
        <v>10</v>
      </c>
      <c r="D258" s="4">
        <v>1.3799999949999999</v>
      </c>
      <c r="E258" s="4">
        <v>0.1680262991598685</v>
      </c>
      <c r="F258" s="18">
        <v>-0.4419434697996934</v>
      </c>
      <c r="G258" s="18">
        <v>-0.44346009087643146</v>
      </c>
      <c r="H258" s="18">
        <f t="shared" si="3"/>
        <v>1.5166210767380561E-3</v>
      </c>
    </row>
    <row r="259" spans="1:8" x14ac:dyDescent="0.35">
      <c r="A259" s="1" t="s">
        <v>11</v>
      </c>
      <c r="B259" s="1" t="s">
        <v>12</v>
      </c>
      <c r="C259" s="5">
        <v>2</v>
      </c>
      <c r="D259" s="1">
        <v>0</v>
      </c>
      <c r="E259" s="1">
        <v>0</v>
      </c>
      <c r="F259" s="18">
        <v>-0.4734783782729578</v>
      </c>
      <c r="G259" s="18">
        <v>-1.4876933329103568</v>
      </c>
      <c r="H259" s="18">
        <f t="shared" si="3"/>
        <v>1.0142149546373989</v>
      </c>
    </row>
    <row r="260" spans="1:8" x14ac:dyDescent="0.35">
      <c r="A260" s="1" t="s">
        <v>14</v>
      </c>
      <c r="B260" s="1" t="s">
        <v>12</v>
      </c>
      <c r="C260" s="5">
        <v>23</v>
      </c>
      <c r="D260" s="1">
        <v>0</v>
      </c>
      <c r="E260" s="4">
        <v>0.50826945945945956</v>
      </c>
      <c r="F260" s="18">
        <v>-0.4734783782729578</v>
      </c>
      <c r="G260" s="18">
        <v>1.6710494837316903</v>
      </c>
      <c r="H260" s="18">
        <f t="shared" si="3"/>
        <v>-2.1445278620046482</v>
      </c>
    </row>
    <row r="261" spans="1:8" x14ac:dyDescent="0.35">
      <c r="A261" s="1" t="s">
        <v>14</v>
      </c>
      <c r="B261" s="1" t="s">
        <v>12</v>
      </c>
      <c r="C261" s="5">
        <v>2</v>
      </c>
      <c r="D261" s="1">
        <v>0</v>
      </c>
      <c r="E261" s="4">
        <v>0.80010491920251825</v>
      </c>
      <c r="F261" s="18">
        <v>-0.4734783782729578</v>
      </c>
      <c r="G261" s="18">
        <v>3.4847196638860871</v>
      </c>
      <c r="H261" s="18">
        <f t="shared" si="3"/>
        <v>-3.958198042159045</v>
      </c>
    </row>
    <row r="262" spans="1:8" x14ac:dyDescent="0.35">
      <c r="A262" s="1" t="s">
        <v>15</v>
      </c>
      <c r="B262" s="1" t="s">
        <v>12</v>
      </c>
      <c r="C262" s="5">
        <v>21</v>
      </c>
      <c r="D262" s="1">
        <v>0</v>
      </c>
      <c r="E262" s="1">
        <v>0</v>
      </c>
      <c r="F262" s="18">
        <v>-0.4734783782729578</v>
      </c>
      <c r="G262" s="18">
        <v>-1.4876933329103568</v>
      </c>
      <c r="H262" s="18">
        <f t="shared" si="3"/>
        <v>1.0142149546373989</v>
      </c>
    </row>
    <row r="263" spans="1:8" x14ac:dyDescent="0.35">
      <c r="A263" s="1" t="s">
        <v>15</v>
      </c>
      <c r="B263" s="1" t="s">
        <v>12</v>
      </c>
      <c r="C263" s="5">
        <v>20</v>
      </c>
      <c r="D263" s="4">
        <v>3.579999924</v>
      </c>
      <c r="E263" s="4">
        <v>0.34902992336940625</v>
      </c>
      <c r="F263" s="18">
        <v>-0.39167042874638291</v>
      </c>
      <c r="G263" s="18">
        <v>0.68142334864027476</v>
      </c>
      <c r="H263" s="18">
        <f t="shared" ref="H263:H326" si="4">F263-G263</f>
        <v>-1.0730937773866578</v>
      </c>
    </row>
    <row r="264" spans="1:8" x14ac:dyDescent="0.35">
      <c r="A264" s="1" t="s">
        <v>14</v>
      </c>
      <c r="B264" s="1" t="s">
        <v>12</v>
      </c>
      <c r="C264" s="5">
        <v>10</v>
      </c>
      <c r="D264" s="1">
        <v>0</v>
      </c>
      <c r="E264" s="4">
        <v>0.50825509639041755</v>
      </c>
      <c r="F264" s="18">
        <v>-0.4734783782729578</v>
      </c>
      <c r="G264" s="18">
        <v>1.6709602215493635</v>
      </c>
      <c r="H264" s="18">
        <f t="shared" si="4"/>
        <v>-2.1444385998223212</v>
      </c>
    </row>
    <row r="265" spans="1:8" x14ac:dyDescent="0.35">
      <c r="A265" s="1" t="s">
        <v>15</v>
      </c>
      <c r="B265" s="1" t="s">
        <v>12</v>
      </c>
      <c r="C265" s="5">
        <v>18</v>
      </c>
      <c r="D265" s="1">
        <v>0</v>
      </c>
      <c r="E265" s="4">
        <v>0.16329285263157894</v>
      </c>
      <c r="F265" s="18">
        <v>-0.4734783782729578</v>
      </c>
      <c r="G265" s="18">
        <v>-0.47287704666813868</v>
      </c>
      <c r="H265" s="18">
        <f t="shared" si="4"/>
        <v>-6.0133160481912196E-4</v>
      </c>
    </row>
    <row r="266" spans="1:8" x14ac:dyDescent="0.35">
      <c r="A266" s="1" t="s">
        <v>15</v>
      </c>
      <c r="B266" s="1" t="s">
        <v>12</v>
      </c>
      <c r="C266" s="5">
        <v>16</v>
      </c>
      <c r="D266" s="1">
        <v>0</v>
      </c>
      <c r="E266" s="4">
        <v>0.33283844244742961</v>
      </c>
      <c r="F266" s="18">
        <v>-0.4734783782729578</v>
      </c>
      <c r="G266" s="18">
        <v>0.58079813281974824</v>
      </c>
      <c r="H266" s="18">
        <f t="shared" si="4"/>
        <v>-1.0542765110927061</v>
      </c>
    </row>
    <row r="267" spans="1:8" x14ac:dyDescent="0.35">
      <c r="A267" s="1" t="s">
        <v>15</v>
      </c>
      <c r="B267" s="1" t="s">
        <v>12</v>
      </c>
      <c r="C267" s="5">
        <v>16</v>
      </c>
      <c r="D267" s="1">
        <v>0</v>
      </c>
      <c r="E267" s="4">
        <v>0.32180600181272834</v>
      </c>
      <c r="F267" s="18">
        <v>-0.4734783782729578</v>
      </c>
      <c r="G267" s="18">
        <v>0.51223481083311206</v>
      </c>
      <c r="H267" s="18">
        <f t="shared" si="4"/>
        <v>-0.98571318910606986</v>
      </c>
    </row>
    <row r="268" spans="1:8" x14ac:dyDescent="0.35">
      <c r="A268" s="1" t="s">
        <v>13</v>
      </c>
      <c r="B268" s="1" t="s">
        <v>12</v>
      </c>
      <c r="C268" s="5">
        <v>36</v>
      </c>
      <c r="D268" s="1">
        <v>0</v>
      </c>
      <c r="E268" s="4">
        <v>0.46120842402574186</v>
      </c>
      <c r="F268" s="18">
        <v>-0.4734783782729578</v>
      </c>
      <c r="G268" s="18">
        <v>1.3785792106248138</v>
      </c>
      <c r="H268" s="18">
        <f t="shared" si="4"/>
        <v>-1.8520575888977717</v>
      </c>
    </row>
    <row r="269" spans="1:8" x14ac:dyDescent="0.35">
      <c r="A269" s="1" t="s">
        <v>15</v>
      </c>
      <c r="B269" s="1" t="s">
        <v>12</v>
      </c>
      <c r="C269" s="5">
        <v>7</v>
      </c>
      <c r="D269" s="1">
        <v>0</v>
      </c>
      <c r="E269" s="4">
        <v>0.56011176659984208</v>
      </c>
      <c r="F269" s="18">
        <v>-0.4734783782729578</v>
      </c>
      <c r="G269" s="18">
        <v>1.9932339318234322</v>
      </c>
      <c r="H269" s="18">
        <f t="shared" si="4"/>
        <v>-2.4667123100963901</v>
      </c>
    </row>
    <row r="270" spans="1:8" x14ac:dyDescent="0.35">
      <c r="A270" s="1" t="s">
        <v>14</v>
      </c>
      <c r="B270" s="1" t="s">
        <v>12</v>
      </c>
      <c r="C270" s="5">
        <v>63</v>
      </c>
      <c r="D270" s="1">
        <v>0</v>
      </c>
      <c r="E270" s="4">
        <v>0.44144555746797803</v>
      </c>
      <c r="F270" s="18">
        <v>-0.4734783782729578</v>
      </c>
      <c r="G270" s="18">
        <v>1.2557589002288654</v>
      </c>
      <c r="H270" s="18">
        <f t="shared" si="4"/>
        <v>-1.7292372785018233</v>
      </c>
    </row>
    <row r="271" spans="1:8" x14ac:dyDescent="0.35">
      <c r="A271" s="1" t="s">
        <v>13</v>
      </c>
      <c r="B271" s="1" t="s">
        <v>12</v>
      </c>
      <c r="C271" s="5">
        <v>10</v>
      </c>
      <c r="D271" s="4">
        <v>1.5</v>
      </c>
      <c r="E271" s="4">
        <v>0.15384615384615385</v>
      </c>
      <c r="F271" s="18">
        <v>-0.43920130372130417</v>
      </c>
      <c r="G271" s="18">
        <v>-0.53158545689049774</v>
      </c>
      <c r="H271" s="18">
        <f t="shared" si="4"/>
        <v>9.2384153169193572E-2</v>
      </c>
    </row>
    <row r="272" spans="1:8" x14ac:dyDescent="0.35">
      <c r="A272" s="1" t="s">
        <v>15</v>
      </c>
      <c r="B272" s="1" t="s">
        <v>12</v>
      </c>
      <c r="C272" s="5">
        <v>36</v>
      </c>
      <c r="D272" s="1">
        <v>0</v>
      </c>
      <c r="E272" s="1">
        <v>0</v>
      </c>
      <c r="F272" s="18">
        <v>-0.4734783782729578</v>
      </c>
      <c r="G272" s="18">
        <v>-1.4876933329103568</v>
      </c>
      <c r="H272" s="18">
        <f t="shared" si="4"/>
        <v>1.0142149546373989</v>
      </c>
    </row>
    <row r="273" spans="1:8" x14ac:dyDescent="0.35">
      <c r="A273" s="1" t="s">
        <v>15</v>
      </c>
      <c r="B273" s="1" t="s">
        <v>12</v>
      </c>
      <c r="C273" s="5">
        <v>63</v>
      </c>
      <c r="D273" s="4">
        <v>0.18000000699999999</v>
      </c>
      <c r="E273" s="4">
        <v>4.154165866605123E-2</v>
      </c>
      <c r="F273" s="18">
        <v>-0.46936512916679968</v>
      </c>
      <c r="G273" s="18">
        <v>-1.2295243371923454</v>
      </c>
      <c r="H273" s="18">
        <f t="shared" si="4"/>
        <v>0.76015920802554571</v>
      </c>
    </row>
    <row r="274" spans="1:8" x14ac:dyDescent="0.35">
      <c r="A274" s="1" t="s">
        <v>13</v>
      </c>
      <c r="B274" s="1" t="s">
        <v>12</v>
      </c>
      <c r="C274" s="5">
        <v>16</v>
      </c>
      <c r="D274" s="1">
        <v>0</v>
      </c>
      <c r="E274" s="1">
        <v>0</v>
      </c>
      <c r="F274" s="18">
        <v>-0.4734783782729578</v>
      </c>
      <c r="G274" s="18">
        <v>-1.4876933329103568</v>
      </c>
      <c r="H274" s="18">
        <f t="shared" si="4"/>
        <v>1.0142149546373989</v>
      </c>
    </row>
    <row r="275" spans="1:8" x14ac:dyDescent="0.35">
      <c r="A275" s="1" t="s">
        <v>13</v>
      </c>
      <c r="B275" s="1" t="s">
        <v>12</v>
      </c>
      <c r="C275" s="5">
        <v>16</v>
      </c>
      <c r="D275" s="1">
        <v>0</v>
      </c>
      <c r="E275" s="1">
        <v>0</v>
      </c>
      <c r="F275" s="18">
        <v>-0.4734783782729578</v>
      </c>
      <c r="G275" s="18">
        <v>-1.4876933329103568</v>
      </c>
      <c r="H275" s="18">
        <f t="shared" si="4"/>
        <v>1.0142149546373989</v>
      </c>
    </row>
    <row r="276" spans="1:8" x14ac:dyDescent="0.35">
      <c r="A276" s="1" t="s">
        <v>11</v>
      </c>
      <c r="B276" s="1" t="s">
        <v>12</v>
      </c>
      <c r="C276" s="5">
        <v>63</v>
      </c>
      <c r="D276" s="1">
        <v>0</v>
      </c>
      <c r="E276" s="1">
        <v>0</v>
      </c>
      <c r="F276" s="18">
        <v>-0.4734783782729578</v>
      </c>
      <c r="G276" s="18">
        <v>-1.4876933329103568</v>
      </c>
      <c r="H276" s="18">
        <f t="shared" si="4"/>
        <v>1.0142149546373989</v>
      </c>
    </row>
    <row r="277" spans="1:8" x14ac:dyDescent="0.35">
      <c r="A277" s="1" t="s">
        <v>14</v>
      </c>
      <c r="B277" s="1" t="s">
        <v>12</v>
      </c>
      <c r="C277" s="5">
        <v>27</v>
      </c>
      <c r="D277" s="4">
        <v>5.3899998660000001</v>
      </c>
      <c r="E277" s="4">
        <v>0.47732907066950053</v>
      </c>
      <c r="F277" s="18">
        <v>-0.35030942677943433</v>
      </c>
      <c r="G277" s="18">
        <v>1.4787642125719138</v>
      </c>
      <c r="H277" s="18">
        <f t="shared" si="4"/>
        <v>-1.829073639351348</v>
      </c>
    </row>
    <row r="278" spans="1:8" x14ac:dyDescent="0.35">
      <c r="A278" s="1" t="s">
        <v>11</v>
      </c>
      <c r="B278" s="1" t="s">
        <v>12</v>
      </c>
      <c r="C278" s="5">
        <v>64</v>
      </c>
      <c r="D278" s="1">
        <v>0</v>
      </c>
      <c r="E278" s="4">
        <v>0.45408122020582919</v>
      </c>
      <c r="F278" s="18">
        <v>-0.4734783782729578</v>
      </c>
      <c r="G278" s="18">
        <v>1.3342857685344014</v>
      </c>
      <c r="H278" s="18">
        <f t="shared" si="4"/>
        <v>-1.8077641468073593</v>
      </c>
    </row>
    <row r="279" spans="1:8" x14ac:dyDescent="0.35">
      <c r="A279" s="1" t="s">
        <v>11</v>
      </c>
      <c r="B279" s="1" t="s">
        <v>12</v>
      </c>
      <c r="C279" s="5">
        <v>64</v>
      </c>
      <c r="D279" s="1">
        <v>0</v>
      </c>
      <c r="E279" s="1">
        <v>0</v>
      </c>
      <c r="F279" s="18">
        <v>-0.4734783782729578</v>
      </c>
      <c r="G279" s="18">
        <v>-1.4876933329103568</v>
      </c>
      <c r="H279" s="18">
        <f t="shared" si="4"/>
        <v>1.0142149546373989</v>
      </c>
    </row>
    <row r="280" spans="1:8" x14ac:dyDescent="0.35">
      <c r="A280" s="1" t="s">
        <v>11</v>
      </c>
      <c r="B280" s="1" t="s">
        <v>12</v>
      </c>
      <c r="C280" s="5">
        <v>64</v>
      </c>
      <c r="D280" s="1">
        <v>0</v>
      </c>
      <c r="E280" s="1">
        <v>0</v>
      </c>
      <c r="F280" s="18">
        <v>-0.4734783782729578</v>
      </c>
      <c r="G280" s="18">
        <v>-1.4876933329103568</v>
      </c>
      <c r="H280" s="18">
        <f t="shared" si="4"/>
        <v>1.0142149546373989</v>
      </c>
    </row>
    <row r="281" spans="1:8" x14ac:dyDescent="0.35">
      <c r="A281" s="1" t="s">
        <v>11</v>
      </c>
      <c r="B281" s="1" t="s">
        <v>12</v>
      </c>
      <c r="C281" s="5">
        <v>65</v>
      </c>
      <c r="D281" s="4">
        <v>0.99000001000000004</v>
      </c>
      <c r="E281" s="4">
        <v>0.34339230315643426</v>
      </c>
      <c r="F281" s="18">
        <v>-0.45085550884035258</v>
      </c>
      <c r="G281" s="18">
        <v>0.64638722357067147</v>
      </c>
      <c r="H281" s="18">
        <f t="shared" si="4"/>
        <v>-1.0972427324110241</v>
      </c>
    </row>
    <row r="282" spans="1:8" x14ac:dyDescent="0.35">
      <c r="A282" s="1" t="s">
        <v>11</v>
      </c>
      <c r="B282" s="1" t="s">
        <v>16</v>
      </c>
      <c r="C282" s="5">
        <v>7</v>
      </c>
      <c r="D282" s="1">
        <v>0</v>
      </c>
      <c r="E282" s="4">
        <v>0.32088241940335926</v>
      </c>
      <c r="F282" s="18">
        <v>-0.4734783782729578</v>
      </c>
      <c r="G282" s="18">
        <v>0.5064950221307295</v>
      </c>
      <c r="H282" s="18">
        <f t="shared" si="4"/>
        <v>-0.9799734004036873</v>
      </c>
    </row>
    <row r="283" spans="1:8" x14ac:dyDescent="0.35">
      <c r="A283" s="1" t="s">
        <v>14</v>
      </c>
      <c r="B283" s="1" t="s">
        <v>12</v>
      </c>
      <c r="C283" s="5">
        <v>29</v>
      </c>
      <c r="D283" s="4">
        <v>5.2799999709999996</v>
      </c>
      <c r="E283" s="4">
        <v>0.26934652711319695</v>
      </c>
      <c r="F283" s="18">
        <v>-0.35282307651382711</v>
      </c>
      <c r="G283" s="18">
        <v>0.18621485077454988</v>
      </c>
      <c r="H283" s="18">
        <f t="shared" si="4"/>
        <v>-0.53903792728837696</v>
      </c>
    </row>
    <row r="284" spans="1:8" x14ac:dyDescent="0.35">
      <c r="A284" s="1" t="s">
        <v>14</v>
      </c>
      <c r="B284" s="1" t="s">
        <v>12</v>
      </c>
      <c r="C284" s="5">
        <v>24</v>
      </c>
      <c r="D284" s="1">
        <v>0</v>
      </c>
      <c r="E284" s="4">
        <v>0.4529044945848375</v>
      </c>
      <c r="F284" s="18">
        <v>-0.4734783782729578</v>
      </c>
      <c r="G284" s="18">
        <v>1.3269727704124619</v>
      </c>
      <c r="H284" s="18">
        <f t="shared" si="4"/>
        <v>-1.8004511486854198</v>
      </c>
    </row>
    <row r="285" spans="1:8" x14ac:dyDescent="0.35">
      <c r="A285" s="1" t="s">
        <v>13</v>
      </c>
      <c r="B285" s="1" t="s">
        <v>12</v>
      </c>
      <c r="C285" s="5">
        <v>24</v>
      </c>
      <c r="D285" s="4">
        <v>1.0499999520000001</v>
      </c>
      <c r="E285" s="4">
        <v>0.34664904324859691</v>
      </c>
      <c r="F285" s="18">
        <v>-0.44948442718366666</v>
      </c>
      <c r="G285" s="18">
        <v>0.66662689011040277</v>
      </c>
      <c r="H285" s="18">
        <f t="shared" si="4"/>
        <v>-1.1161113172940693</v>
      </c>
    </row>
    <row r="286" spans="1:8" x14ac:dyDescent="0.35">
      <c r="A286" s="1" t="s">
        <v>15</v>
      </c>
      <c r="B286" s="1" t="s">
        <v>12</v>
      </c>
      <c r="C286" s="5">
        <v>26</v>
      </c>
      <c r="D286" s="4">
        <v>1.3400000329999999</v>
      </c>
      <c r="E286" s="4">
        <v>0.38395416418338107</v>
      </c>
      <c r="F286" s="18">
        <v>-0.44285752425271829</v>
      </c>
      <c r="G286" s="18">
        <v>0.89846706973093582</v>
      </c>
      <c r="H286" s="18">
        <f t="shared" si="4"/>
        <v>-1.341324593983654</v>
      </c>
    </row>
    <row r="287" spans="1:8" x14ac:dyDescent="0.35">
      <c r="A287" s="1" t="s">
        <v>15</v>
      </c>
      <c r="B287" s="1" t="s">
        <v>12</v>
      </c>
      <c r="C287" s="5">
        <v>28</v>
      </c>
      <c r="D287" s="1">
        <v>0</v>
      </c>
      <c r="E287" s="1">
        <v>0</v>
      </c>
      <c r="F287" s="18">
        <v>-0.4734783782729578</v>
      </c>
      <c r="G287" s="18">
        <v>-1.4876933329103568</v>
      </c>
      <c r="H287" s="18">
        <f t="shared" si="4"/>
        <v>1.0142149546373989</v>
      </c>
    </row>
    <row r="288" spans="1:8" x14ac:dyDescent="0.35">
      <c r="A288" s="1" t="s">
        <v>14</v>
      </c>
      <c r="B288" s="1" t="s">
        <v>12</v>
      </c>
      <c r="C288" s="5">
        <v>19</v>
      </c>
      <c r="D288" s="1">
        <v>0</v>
      </c>
      <c r="E288" s="4">
        <v>0.53265920177723303</v>
      </c>
      <c r="F288" s="18">
        <v>-0.4734783782729578</v>
      </c>
      <c r="G288" s="18">
        <v>1.8226244444384576</v>
      </c>
      <c r="H288" s="18">
        <f t="shared" si="4"/>
        <v>-2.2961028227114153</v>
      </c>
    </row>
    <row r="289" spans="1:8" x14ac:dyDescent="0.35">
      <c r="A289" s="1" t="s">
        <v>15</v>
      </c>
      <c r="B289" s="1" t="s">
        <v>12</v>
      </c>
      <c r="C289" s="5">
        <v>29</v>
      </c>
      <c r="D289" s="1">
        <v>0</v>
      </c>
      <c r="E289" s="4">
        <v>0.31222807519066387</v>
      </c>
      <c r="F289" s="18">
        <v>-0.4734783782729578</v>
      </c>
      <c r="G289" s="18">
        <v>0.45271085881768725</v>
      </c>
      <c r="H289" s="18">
        <f t="shared" si="4"/>
        <v>-0.92618923709064505</v>
      </c>
    </row>
    <row r="290" spans="1:8" x14ac:dyDescent="0.35">
      <c r="A290" s="1" t="s">
        <v>15</v>
      </c>
      <c r="B290" s="1" t="s">
        <v>12</v>
      </c>
      <c r="C290" s="5">
        <v>16</v>
      </c>
      <c r="D290" s="1">
        <v>0</v>
      </c>
      <c r="E290" s="4">
        <v>0.33079264869685193</v>
      </c>
      <c r="F290" s="18">
        <v>-0.4734783782729578</v>
      </c>
      <c r="G290" s="18">
        <v>0.56808413595509133</v>
      </c>
      <c r="H290" s="18">
        <f t="shared" si="4"/>
        <v>-1.0415625142280491</v>
      </c>
    </row>
    <row r="291" spans="1:8" x14ac:dyDescent="0.35">
      <c r="A291" s="1" t="s">
        <v>15</v>
      </c>
      <c r="B291" s="1" t="s">
        <v>12</v>
      </c>
      <c r="C291" s="5">
        <v>16</v>
      </c>
      <c r="D291" s="1">
        <v>0</v>
      </c>
      <c r="E291" s="4">
        <v>0.35668491100333899</v>
      </c>
      <c r="F291" s="18">
        <v>-0.4734783782729578</v>
      </c>
      <c r="G291" s="18">
        <v>0.72899680942991996</v>
      </c>
      <c r="H291" s="18">
        <f t="shared" si="4"/>
        <v>-1.2024751877028779</v>
      </c>
    </row>
    <row r="292" spans="1:8" x14ac:dyDescent="0.35">
      <c r="A292" s="1" t="s">
        <v>14</v>
      </c>
      <c r="B292" s="1" t="s">
        <v>12</v>
      </c>
      <c r="C292" s="5">
        <v>7</v>
      </c>
      <c r="D292" s="1">
        <v>0</v>
      </c>
      <c r="E292" s="1">
        <v>0</v>
      </c>
      <c r="F292" s="18">
        <v>-0.4734783782729578</v>
      </c>
      <c r="G292" s="18">
        <v>-1.4876933329103568</v>
      </c>
      <c r="H292" s="18">
        <f t="shared" si="4"/>
        <v>1.0142149546373989</v>
      </c>
    </row>
    <row r="293" spans="1:8" x14ac:dyDescent="0.35">
      <c r="A293" s="1" t="s">
        <v>14</v>
      </c>
      <c r="B293" s="1" t="s">
        <v>12</v>
      </c>
      <c r="C293" s="5">
        <v>16</v>
      </c>
      <c r="D293" s="1">
        <v>0</v>
      </c>
      <c r="E293" s="4">
        <v>0.25369177718877534</v>
      </c>
      <c r="F293" s="18">
        <v>-0.4734783782729578</v>
      </c>
      <c r="G293" s="18">
        <v>8.8925257725454676E-2</v>
      </c>
      <c r="H293" s="18">
        <f t="shared" si="4"/>
        <v>-0.56240363599841248</v>
      </c>
    </row>
    <row r="294" spans="1:8" x14ac:dyDescent="0.35">
      <c r="A294" s="1" t="s">
        <v>14</v>
      </c>
      <c r="B294" s="1" t="s">
        <v>12</v>
      </c>
      <c r="C294" s="5">
        <v>16</v>
      </c>
      <c r="D294" s="1">
        <v>0</v>
      </c>
      <c r="E294" s="1">
        <v>0</v>
      </c>
      <c r="F294" s="18">
        <v>-0.4734783782729578</v>
      </c>
      <c r="G294" s="18">
        <v>-1.4876933329103568</v>
      </c>
      <c r="H294" s="18">
        <f t="shared" si="4"/>
        <v>1.0142149546373989</v>
      </c>
    </row>
    <row r="295" spans="1:8" x14ac:dyDescent="0.35">
      <c r="A295" s="1" t="s">
        <v>13</v>
      </c>
      <c r="B295" s="1" t="s">
        <v>12</v>
      </c>
      <c r="C295" s="5">
        <v>64</v>
      </c>
      <c r="D295" s="4">
        <v>1.8300000430000001</v>
      </c>
      <c r="E295" s="4">
        <v>0.38721964515446466</v>
      </c>
      <c r="F295" s="18">
        <v>-0.43166034633733086</v>
      </c>
      <c r="G295" s="18">
        <v>0.9187610582213348</v>
      </c>
      <c r="H295" s="18">
        <f t="shared" si="4"/>
        <v>-1.3504214045586656</v>
      </c>
    </row>
    <row r="296" spans="1:8" x14ac:dyDescent="0.35">
      <c r="A296" s="1" t="s">
        <v>11</v>
      </c>
      <c r="B296" s="1" t="s">
        <v>12</v>
      </c>
      <c r="C296" s="5">
        <v>19</v>
      </c>
      <c r="D296" s="1">
        <v>0</v>
      </c>
      <c r="E296" s="4">
        <v>0.18429640602802841</v>
      </c>
      <c r="F296" s="18">
        <v>-0.4734783782729578</v>
      </c>
      <c r="G296" s="18">
        <v>-0.34234623829427024</v>
      </c>
      <c r="H296" s="18">
        <f t="shared" si="4"/>
        <v>-0.13113213997868756</v>
      </c>
    </row>
    <row r="297" spans="1:8" x14ac:dyDescent="0.35">
      <c r="A297" s="1" t="s">
        <v>11</v>
      </c>
      <c r="B297" s="1" t="s">
        <v>12</v>
      </c>
      <c r="C297" s="5">
        <v>18</v>
      </c>
      <c r="D297" s="1">
        <v>0</v>
      </c>
      <c r="E297" s="4">
        <v>0.19446299599198397</v>
      </c>
      <c r="F297" s="18">
        <v>-0.4734783782729578</v>
      </c>
      <c r="G297" s="18">
        <v>-0.27916391950505487</v>
      </c>
      <c r="H297" s="18">
        <f t="shared" si="4"/>
        <v>-0.19431445876790293</v>
      </c>
    </row>
    <row r="298" spans="1:8" x14ac:dyDescent="0.35">
      <c r="A298" s="1" t="s">
        <v>14</v>
      </c>
      <c r="B298" s="1" t="s">
        <v>12</v>
      </c>
      <c r="C298" s="5">
        <v>2</v>
      </c>
      <c r="D298" s="1">
        <v>0</v>
      </c>
      <c r="E298" s="1">
        <v>0</v>
      </c>
      <c r="F298" s="18">
        <v>-0.4734783782729578</v>
      </c>
      <c r="G298" s="18">
        <v>-1.4876933329103568</v>
      </c>
      <c r="H298" s="18">
        <f t="shared" si="4"/>
        <v>1.0142149546373989</v>
      </c>
    </row>
    <row r="299" spans="1:8" x14ac:dyDescent="0.35">
      <c r="A299" s="1" t="s">
        <v>11</v>
      </c>
      <c r="B299" s="1" t="s">
        <v>12</v>
      </c>
      <c r="C299" s="5">
        <v>20</v>
      </c>
      <c r="D299" s="1">
        <v>0</v>
      </c>
      <c r="E299" s="4">
        <v>0.29462738604852684</v>
      </c>
      <c r="F299" s="18">
        <v>-0.4734783782729578</v>
      </c>
      <c r="G299" s="18">
        <v>0.34332783498855346</v>
      </c>
      <c r="H299" s="18">
        <f t="shared" si="4"/>
        <v>-0.81680621326151126</v>
      </c>
    </row>
    <row r="300" spans="1:8" x14ac:dyDescent="0.35">
      <c r="A300" s="1" t="s">
        <v>11</v>
      </c>
      <c r="B300" s="1" t="s">
        <v>12</v>
      </c>
      <c r="C300" s="5">
        <v>31</v>
      </c>
      <c r="D300" s="1">
        <v>0</v>
      </c>
      <c r="E300" s="1">
        <v>0</v>
      </c>
      <c r="F300" s="18">
        <v>-0.4734783782729578</v>
      </c>
      <c r="G300" s="18">
        <v>-1.4876933329103568</v>
      </c>
      <c r="H300" s="18">
        <f t="shared" si="4"/>
        <v>1.0142149546373989</v>
      </c>
    </row>
    <row r="301" spans="1:8" x14ac:dyDescent="0.35">
      <c r="A301" s="1" t="s">
        <v>11</v>
      </c>
      <c r="B301" s="1" t="s">
        <v>12</v>
      </c>
      <c r="C301" s="5">
        <v>31</v>
      </c>
      <c r="D301" s="1">
        <v>0</v>
      </c>
      <c r="E301" s="1">
        <v>0</v>
      </c>
      <c r="F301" s="18">
        <v>-0.4734783782729578</v>
      </c>
      <c r="G301" s="18">
        <v>-1.4876933329103568</v>
      </c>
      <c r="H301" s="18">
        <f t="shared" si="4"/>
        <v>1.0142149546373989</v>
      </c>
    </row>
    <row r="302" spans="1:8" x14ac:dyDescent="0.35">
      <c r="A302" s="1" t="s">
        <v>13</v>
      </c>
      <c r="B302" s="1" t="s">
        <v>12</v>
      </c>
      <c r="C302" s="5">
        <v>27</v>
      </c>
      <c r="D302" s="1">
        <v>0</v>
      </c>
      <c r="E302" s="4">
        <v>0.41395827512829286</v>
      </c>
      <c r="F302" s="18">
        <v>-0.4734783782729578</v>
      </c>
      <c r="G302" s="18">
        <v>1.0849336538490606</v>
      </c>
      <c r="H302" s="18">
        <f t="shared" si="4"/>
        <v>-1.5584120321220185</v>
      </c>
    </row>
    <row r="303" spans="1:8" x14ac:dyDescent="0.35">
      <c r="A303" s="1" t="s">
        <v>11</v>
      </c>
      <c r="B303" s="1" t="s">
        <v>12</v>
      </c>
      <c r="C303" s="5">
        <v>27</v>
      </c>
      <c r="D303" s="1">
        <v>0</v>
      </c>
      <c r="E303" s="4">
        <v>0.35114369601695661</v>
      </c>
      <c r="F303" s="18">
        <v>-0.4734783782729578</v>
      </c>
      <c r="G303" s="18">
        <v>0.69455981403712341</v>
      </c>
      <c r="H303" s="18">
        <f t="shared" si="4"/>
        <v>-1.1680381923100813</v>
      </c>
    </row>
    <row r="304" spans="1:8" x14ac:dyDescent="0.35">
      <c r="A304" s="1" t="s">
        <v>11</v>
      </c>
      <c r="B304" s="1" t="s">
        <v>12</v>
      </c>
      <c r="C304" s="5">
        <v>26</v>
      </c>
      <c r="D304" s="4">
        <v>4.5299999709999996</v>
      </c>
      <c r="E304" s="4">
        <v>0.3860247099275671</v>
      </c>
      <c r="F304" s="18">
        <v>-0.36996161378965392</v>
      </c>
      <c r="G304" s="18">
        <v>0.9113348928398276</v>
      </c>
      <c r="H304" s="18">
        <f t="shared" si="4"/>
        <v>-1.2812965066294815</v>
      </c>
    </row>
    <row r="305" spans="1:8" x14ac:dyDescent="0.35">
      <c r="A305" s="1" t="s">
        <v>11</v>
      </c>
      <c r="B305" s="1" t="s">
        <v>12</v>
      </c>
      <c r="C305" s="5">
        <v>26</v>
      </c>
      <c r="D305" s="1">
        <v>0</v>
      </c>
      <c r="E305" s="4">
        <v>0.42614706800754243</v>
      </c>
      <c r="F305" s="18">
        <v>-0.4734783782729578</v>
      </c>
      <c r="G305" s="18">
        <v>1.1606833595107249</v>
      </c>
      <c r="H305" s="18">
        <f t="shared" si="4"/>
        <v>-1.6341617377836828</v>
      </c>
    </row>
    <row r="306" spans="1:8" x14ac:dyDescent="0.35">
      <c r="A306" s="1" t="s">
        <v>13</v>
      </c>
      <c r="B306" s="1" t="s">
        <v>12</v>
      </c>
      <c r="C306" s="5">
        <v>29</v>
      </c>
      <c r="D306" s="4">
        <v>3.0900000329999999</v>
      </c>
      <c r="E306" s="4">
        <v>0.26996330884151665</v>
      </c>
      <c r="F306" s="18">
        <v>-0.40286760394245569</v>
      </c>
      <c r="G306" s="18">
        <v>0.19004796491805528</v>
      </c>
      <c r="H306" s="18">
        <f t="shared" si="4"/>
        <v>-0.592915568860511</v>
      </c>
    </row>
    <row r="307" spans="1:8" x14ac:dyDescent="0.35">
      <c r="A307" s="1" t="s">
        <v>13</v>
      </c>
      <c r="B307" s="1" t="s">
        <v>12</v>
      </c>
      <c r="C307" s="5">
        <v>29</v>
      </c>
      <c r="D307" s="1">
        <v>0</v>
      </c>
      <c r="E307" s="1">
        <v>0</v>
      </c>
      <c r="F307" s="18">
        <v>-0.4734783782729578</v>
      </c>
      <c r="G307" s="18">
        <v>-1.4876933329103568</v>
      </c>
      <c r="H307" s="18">
        <f t="shared" si="4"/>
        <v>1.0142149546373989</v>
      </c>
    </row>
    <row r="308" spans="1:8" x14ac:dyDescent="0.35">
      <c r="A308" s="1" t="s">
        <v>11</v>
      </c>
      <c r="B308" s="1" t="s">
        <v>12</v>
      </c>
      <c r="C308" s="5">
        <v>29</v>
      </c>
      <c r="D308" s="1">
        <v>0</v>
      </c>
      <c r="E308" s="1">
        <v>0</v>
      </c>
      <c r="F308" s="18">
        <v>-0.4734783782729578</v>
      </c>
      <c r="G308" s="18">
        <v>-1.4876933329103568</v>
      </c>
      <c r="H308" s="18">
        <f t="shared" si="4"/>
        <v>1.0142149546373989</v>
      </c>
    </row>
    <row r="309" spans="1:8" x14ac:dyDescent="0.35">
      <c r="A309" s="1" t="s">
        <v>13</v>
      </c>
      <c r="B309" s="1" t="s">
        <v>12</v>
      </c>
      <c r="C309" s="5">
        <v>28</v>
      </c>
      <c r="D309" s="1">
        <v>0</v>
      </c>
      <c r="E309" s="1">
        <v>0</v>
      </c>
      <c r="F309" s="18">
        <v>-0.4734783782729578</v>
      </c>
      <c r="G309" s="18">
        <v>-1.4876933329103568</v>
      </c>
      <c r="H309" s="18">
        <f t="shared" si="4"/>
        <v>1.0142149546373989</v>
      </c>
    </row>
    <row r="310" spans="1:8" x14ac:dyDescent="0.35">
      <c r="A310" s="1" t="s">
        <v>11</v>
      </c>
      <c r="B310" s="1" t="s">
        <v>12</v>
      </c>
      <c r="C310" s="5">
        <v>28</v>
      </c>
      <c r="D310" s="1">
        <v>0</v>
      </c>
      <c r="E310" s="4">
        <v>0.33446954676182361</v>
      </c>
      <c r="F310" s="18">
        <v>-0.4734783782729578</v>
      </c>
      <c r="G310" s="18">
        <v>0.59093495875016178</v>
      </c>
      <c r="H310" s="18">
        <f t="shared" si="4"/>
        <v>-1.0644133370231197</v>
      </c>
    </row>
    <row r="311" spans="1:8" x14ac:dyDescent="0.35">
      <c r="A311" s="1" t="s">
        <v>11</v>
      </c>
      <c r="B311" s="1" t="s">
        <v>12</v>
      </c>
      <c r="C311" s="5">
        <v>28</v>
      </c>
      <c r="D311" s="4">
        <v>7.5400001999999997</v>
      </c>
      <c r="E311" s="4">
        <v>0.41996213657123754</v>
      </c>
      <c r="F311" s="18">
        <v>-0.30117894562303549</v>
      </c>
      <c r="G311" s="18">
        <v>1.1222458587279145</v>
      </c>
      <c r="H311" s="18">
        <f t="shared" si="4"/>
        <v>-1.4234248043509501</v>
      </c>
    </row>
    <row r="312" spans="1:8" x14ac:dyDescent="0.35">
      <c r="A312" s="1" t="s">
        <v>14</v>
      </c>
      <c r="B312" s="1" t="s">
        <v>16</v>
      </c>
      <c r="C312" s="5">
        <v>29</v>
      </c>
      <c r="D312" s="1">
        <v>0</v>
      </c>
      <c r="E312" s="1">
        <v>0</v>
      </c>
      <c r="F312" s="18">
        <v>-0.4734783782729578</v>
      </c>
      <c r="G312" s="18">
        <v>-1.4876933329103568</v>
      </c>
      <c r="H312" s="18">
        <f t="shared" si="4"/>
        <v>1.0142149546373989</v>
      </c>
    </row>
    <row r="313" spans="1:8" x14ac:dyDescent="0.35">
      <c r="A313" s="1" t="s">
        <v>14</v>
      </c>
      <c r="B313" s="1" t="s">
        <v>16</v>
      </c>
      <c r="C313" s="5">
        <v>27</v>
      </c>
      <c r="D313" s="1">
        <v>0</v>
      </c>
      <c r="E313" s="4">
        <v>0.12144259200196272</v>
      </c>
      <c r="F313" s="18">
        <v>-0.4734783782729578</v>
      </c>
      <c r="G313" s="18">
        <v>-0.73296391137762795</v>
      </c>
      <c r="H313" s="18">
        <f t="shared" si="4"/>
        <v>0.25948553310467015</v>
      </c>
    </row>
    <row r="314" spans="1:8" x14ac:dyDescent="0.35">
      <c r="A314" s="1" t="s">
        <v>14</v>
      </c>
      <c r="B314" s="1" t="s">
        <v>16</v>
      </c>
      <c r="C314" s="5">
        <v>27</v>
      </c>
      <c r="D314" s="1">
        <v>0</v>
      </c>
      <c r="E314" s="4">
        <v>0.45813098789943923</v>
      </c>
      <c r="F314" s="18">
        <v>-0.4734783782729578</v>
      </c>
      <c r="G314" s="18">
        <v>1.359453864655825</v>
      </c>
      <c r="H314" s="18">
        <f t="shared" si="4"/>
        <v>-1.8329322429287829</v>
      </c>
    </row>
    <row r="315" spans="1:8" x14ac:dyDescent="0.35">
      <c r="A315" s="1" t="s">
        <v>14</v>
      </c>
      <c r="B315" s="1" t="s">
        <v>16</v>
      </c>
      <c r="C315" s="5">
        <v>20</v>
      </c>
      <c r="D315" s="1">
        <v>0</v>
      </c>
      <c r="E315" s="4">
        <v>0.46126287998208687</v>
      </c>
      <c r="F315" s="18">
        <v>-0.4734783782729578</v>
      </c>
      <c r="G315" s="18">
        <v>1.3789176381217387</v>
      </c>
      <c r="H315" s="18">
        <f t="shared" si="4"/>
        <v>-1.8523960163946964</v>
      </c>
    </row>
    <row r="316" spans="1:8" x14ac:dyDescent="0.35">
      <c r="A316" s="1" t="s">
        <v>14</v>
      </c>
      <c r="B316" s="1" t="s">
        <v>16</v>
      </c>
      <c r="C316" s="5">
        <v>20</v>
      </c>
      <c r="D316" s="1">
        <v>0</v>
      </c>
      <c r="E316" s="4">
        <v>0.33246578112668956</v>
      </c>
      <c r="F316" s="18">
        <v>-0.4734783782729578</v>
      </c>
      <c r="G316" s="18">
        <v>0.57848215406473935</v>
      </c>
      <c r="H316" s="18">
        <f t="shared" si="4"/>
        <v>-1.0519605323376973</v>
      </c>
    </row>
    <row r="317" spans="1:8" x14ac:dyDescent="0.35">
      <c r="A317" s="1" t="s">
        <v>14</v>
      </c>
      <c r="B317" s="1" t="s">
        <v>12</v>
      </c>
      <c r="C317" s="5">
        <v>29</v>
      </c>
      <c r="D317" s="4">
        <v>2.6500000950000002</v>
      </c>
      <c r="E317" s="4">
        <v>0.26263628295341923</v>
      </c>
      <c r="F317" s="18">
        <v>-0.41292221106082166</v>
      </c>
      <c r="G317" s="18">
        <v>0.14451268838188155</v>
      </c>
      <c r="H317" s="18">
        <f t="shared" si="4"/>
        <v>-0.55743489944270319</v>
      </c>
    </row>
    <row r="318" spans="1:8" x14ac:dyDescent="0.35">
      <c r="A318" s="1" t="s">
        <v>11</v>
      </c>
      <c r="B318" s="1" t="s">
        <v>12</v>
      </c>
      <c r="C318" s="5">
        <v>32</v>
      </c>
      <c r="D318" s="1">
        <v>0</v>
      </c>
      <c r="E318" s="1">
        <v>0</v>
      </c>
      <c r="F318" s="18">
        <v>-0.4734783782729578</v>
      </c>
      <c r="G318" s="18">
        <v>-1.4876933329103568</v>
      </c>
      <c r="H318" s="18">
        <f t="shared" si="4"/>
        <v>1.0142149546373989</v>
      </c>
    </row>
    <row r="319" spans="1:8" x14ac:dyDescent="0.35">
      <c r="A319" s="1" t="s">
        <v>14</v>
      </c>
      <c r="B319" s="1" t="s">
        <v>16</v>
      </c>
      <c r="C319" s="5">
        <v>18</v>
      </c>
      <c r="D319" s="1">
        <v>0</v>
      </c>
      <c r="E319" s="4">
        <v>0.33818421647097729</v>
      </c>
      <c r="F319" s="18">
        <v>-0.4734783782729578</v>
      </c>
      <c r="G319" s="18">
        <v>0.61402052102743432</v>
      </c>
      <c r="H319" s="18">
        <f t="shared" si="4"/>
        <v>-1.087498899300392</v>
      </c>
    </row>
    <row r="320" spans="1:8" x14ac:dyDescent="0.35">
      <c r="A320" s="1" t="s">
        <v>11</v>
      </c>
      <c r="B320" s="1" t="s">
        <v>12</v>
      </c>
      <c r="C320" s="5">
        <v>31</v>
      </c>
      <c r="D320" s="1">
        <v>0</v>
      </c>
      <c r="E320" s="1">
        <v>0</v>
      </c>
      <c r="F320" s="18">
        <v>-0.4734783782729578</v>
      </c>
      <c r="G320" s="18">
        <v>-1.4876933329103568</v>
      </c>
      <c r="H320" s="18">
        <f t="shared" si="4"/>
        <v>1.0142149546373989</v>
      </c>
    </row>
    <row r="321" spans="1:8" x14ac:dyDescent="0.35">
      <c r="A321" s="1" t="s">
        <v>14</v>
      </c>
      <c r="B321" s="1" t="s">
        <v>12</v>
      </c>
      <c r="C321" s="5">
        <v>32</v>
      </c>
      <c r="D321" s="4">
        <v>4.1300001139999996</v>
      </c>
      <c r="E321" s="4">
        <v>0.4242424359527478</v>
      </c>
      <c r="F321" s="18">
        <v>-0.3791021637356804</v>
      </c>
      <c r="G321" s="18">
        <v>1.1488466404054163</v>
      </c>
      <c r="H321" s="18">
        <f t="shared" si="4"/>
        <v>-1.5279488041410967</v>
      </c>
    </row>
    <row r="322" spans="1:8" x14ac:dyDescent="0.35">
      <c r="A322" s="1" t="s">
        <v>11</v>
      </c>
      <c r="B322" s="1" t="s">
        <v>12</v>
      </c>
      <c r="C322" s="5">
        <v>30</v>
      </c>
      <c r="D322" s="1">
        <v>0</v>
      </c>
      <c r="E322" s="1">
        <v>0</v>
      </c>
      <c r="F322" s="18">
        <v>-0.4734783782729578</v>
      </c>
      <c r="G322" s="18">
        <v>-1.4876933329103568</v>
      </c>
      <c r="H322" s="18">
        <f t="shared" si="4"/>
        <v>1.0142149546373989</v>
      </c>
    </row>
    <row r="323" spans="1:8" x14ac:dyDescent="0.35">
      <c r="A323" s="1" t="s">
        <v>14</v>
      </c>
      <c r="B323" s="1" t="s">
        <v>16</v>
      </c>
      <c r="C323" s="5">
        <v>22</v>
      </c>
      <c r="D323" s="1">
        <v>0</v>
      </c>
      <c r="E323" s="4">
        <v>0.50139533637209299</v>
      </c>
      <c r="F323" s="18">
        <v>-0.4734783782729578</v>
      </c>
      <c r="G323" s="18">
        <v>1.6283288627720429</v>
      </c>
      <c r="H323" s="18">
        <f t="shared" si="4"/>
        <v>-2.1018072410450008</v>
      </c>
    </row>
    <row r="324" spans="1:8" x14ac:dyDescent="0.35">
      <c r="A324" s="1" t="s">
        <v>11</v>
      </c>
      <c r="B324" s="1" t="s">
        <v>12</v>
      </c>
      <c r="C324" s="5">
        <v>29</v>
      </c>
      <c r="D324" s="4">
        <v>0.72000002900000004</v>
      </c>
      <c r="E324" s="4">
        <v>9.4376724210250368E-2</v>
      </c>
      <c r="F324" s="18">
        <v>-0.45702538182547392</v>
      </c>
      <c r="G324" s="18">
        <v>-0.90117019226292272</v>
      </c>
      <c r="H324" s="18">
        <f t="shared" si="4"/>
        <v>0.4441448104374488</v>
      </c>
    </row>
    <row r="325" spans="1:8" x14ac:dyDescent="0.35">
      <c r="A325" s="1" t="s">
        <v>11</v>
      </c>
      <c r="B325" s="1" t="s">
        <v>12</v>
      </c>
      <c r="C325" s="5">
        <v>29</v>
      </c>
      <c r="D325" s="1">
        <v>0</v>
      </c>
      <c r="E325" s="1">
        <v>0</v>
      </c>
      <c r="F325" s="18">
        <v>-0.4734783782729578</v>
      </c>
      <c r="G325" s="18">
        <v>-1.4876933329103568</v>
      </c>
      <c r="H325" s="18">
        <f t="shared" si="4"/>
        <v>1.0142149546373989</v>
      </c>
    </row>
    <row r="326" spans="1:8" x14ac:dyDescent="0.35">
      <c r="A326" s="1" t="s">
        <v>13</v>
      </c>
      <c r="B326" s="1" t="s">
        <v>12</v>
      </c>
      <c r="C326" s="5">
        <v>29</v>
      </c>
      <c r="D326" s="1">
        <v>0</v>
      </c>
      <c r="E326" s="1">
        <v>0</v>
      </c>
      <c r="F326" s="18">
        <v>-0.4734783782729578</v>
      </c>
      <c r="G326" s="18">
        <v>-1.4876933329103568</v>
      </c>
      <c r="H326" s="18">
        <f t="shared" si="4"/>
        <v>1.0142149546373989</v>
      </c>
    </row>
    <row r="327" spans="1:8" x14ac:dyDescent="0.35">
      <c r="A327" s="1" t="s">
        <v>11</v>
      </c>
      <c r="B327" s="1" t="s">
        <v>12</v>
      </c>
      <c r="C327" s="5">
        <v>28</v>
      </c>
      <c r="D327" s="4">
        <v>1.6799999480000001</v>
      </c>
      <c r="E327" s="4">
        <v>0.22541257855896957</v>
      </c>
      <c r="F327" s="18">
        <v>-0.43508805596337768</v>
      </c>
      <c r="G327" s="18">
        <v>-8.6821511768212789E-2</v>
      </c>
      <c r="H327" s="18">
        <f t="shared" ref="H327:H390" si="5">F327-G327</f>
        <v>-0.3482665441951649</v>
      </c>
    </row>
    <row r="328" spans="1:8" x14ac:dyDescent="0.35">
      <c r="A328" s="1" t="s">
        <v>13</v>
      </c>
      <c r="B328" s="1" t="s">
        <v>16</v>
      </c>
      <c r="C328" s="5">
        <v>64</v>
      </c>
      <c r="D328" s="1">
        <v>0</v>
      </c>
      <c r="E328" s="4">
        <v>0.45710183989469905</v>
      </c>
      <c r="F328" s="18">
        <v>-0.4734783782729578</v>
      </c>
      <c r="G328" s="18">
        <v>1.3530580173218305</v>
      </c>
      <c r="H328" s="18">
        <f t="shared" si="5"/>
        <v>-1.8265363955947884</v>
      </c>
    </row>
    <row r="329" spans="1:8" x14ac:dyDescent="0.35">
      <c r="A329" s="1" t="s">
        <v>13</v>
      </c>
      <c r="B329" s="1" t="s">
        <v>12</v>
      </c>
      <c r="C329" s="5">
        <v>27</v>
      </c>
      <c r="D329" s="4">
        <v>3.579999924</v>
      </c>
      <c r="E329" s="4">
        <v>0.44323386455367092</v>
      </c>
      <c r="F329" s="18">
        <v>-0.39167042874638291</v>
      </c>
      <c r="G329" s="18">
        <v>1.2668726944097903</v>
      </c>
      <c r="H329" s="18">
        <f t="shared" si="5"/>
        <v>-1.6585431231561731</v>
      </c>
    </row>
    <row r="330" spans="1:8" x14ac:dyDescent="0.35">
      <c r="A330" s="1" t="s">
        <v>13</v>
      </c>
      <c r="B330" s="1" t="s">
        <v>16</v>
      </c>
      <c r="C330" s="5">
        <v>63</v>
      </c>
      <c r="D330" s="1">
        <v>0</v>
      </c>
      <c r="E330" s="4">
        <v>0.28204213548732598</v>
      </c>
      <c r="F330" s="18">
        <v>-0.4734783782729578</v>
      </c>
      <c r="G330" s="18">
        <v>0.26511426329744475</v>
      </c>
      <c r="H330" s="18">
        <f t="shared" si="5"/>
        <v>-0.7385926415704025</v>
      </c>
    </row>
    <row r="331" spans="1:8" x14ac:dyDescent="0.35">
      <c r="A331" s="1" t="s">
        <v>11</v>
      </c>
      <c r="B331" s="1" t="s">
        <v>12</v>
      </c>
      <c r="C331" s="5">
        <v>26</v>
      </c>
      <c r="D331" s="4">
        <v>2.75</v>
      </c>
      <c r="E331" s="4">
        <v>0.44469598965071155</v>
      </c>
      <c r="F331" s="18">
        <v>-0.41063707492825946</v>
      </c>
      <c r="G331" s="18">
        <v>1.275959364996335</v>
      </c>
      <c r="H331" s="18">
        <f t="shared" si="5"/>
        <v>-1.6865964399245945</v>
      </c>
    </row>
    <row r="332" spans="1:8" x14ac:dyDescent="0.35">
      <c r="A332" s="1" t="s">
        <v>11</v>
      </c>
      <c r="B332" s="1" t="s">
        <v>12</v>
      </c>
      <c r="C332" s="5">
        <v>26</v>
      </c>
      <c r="D332" s="1">
        <v>0</v>
      </c>
      <c r="E332" s="1">
        <v>0</v>
      </c>
      <c r="F332" s="18">
        <v>-0.4734783782729578</v>
      </c>
      <c r="G332" s="18">
        <v>-1.4876933329103568</v>
      </c>
      <c r="H332" s="18">
        <f t="shared" si="5"/>
        <v>1.0142149546373989</v>
      </c>
    </row>
    <row r="333" spans="1:8" x14ac:dyDescent="0.35">
      <c r="A333" s="1" t="s">
        <v>13</v>
      </c>
      <c r="B333" s="1" t="s">
        <v>16</v>
      </c>
      <c r="C333" s="5">
        <v>27</v>
      </c>
      <c r="D333" s="1">
        <v>0</v>
      </c>
      <c r="E333" s="4">
        <v>0.36715277147430198</v>
      </c>
      <c r="F333" s="18">
        <v>-0.4734783782729578</v>
      </c>
      <c r="G333" s="18">
        <v>0.79405143439879022</v>
      </c>
      <c r="H333" s="18">
        <f t="shared" si="5"/>
        <v>-1.267529812671748</v>
      </c>
    </row>
    <row r="334" spans="1:8" x14ac:dyDescent="0.35">
      <c r="A334" s="1" t="s">
        <v>14</v>
      </c>
      <c r="B334" s="1" t="s">
        <v>12</v>
      </c>
      <c r="C334" s="5">
        <v>15</v>
      </c>
      <c r="D334" s="1">
        <v>0</v>
      </c>
      <c r="E334" s="1">
        <v>0</v>
      </c>
      <c r="F334" s="18">
        <v>-0.4734783782729578</v>
      </c>
      <c r="G334" s="18">
        <v>-1.4876933329103568</v>
      </c>
      <c r="H334" s="18">
        <f t="shared" si="5"/>
        <v>1.0142149546373989</v>
      </c>
    </row>
    <row r="335" spans="1:8" x14ac:dyDescent="0.35">
      <c r="A335" s="1" t="s">
        <v>13</v>
      </c>
      <c r="B335" s="1" t="s">
        <v>16</v>
      </c>
      <c r="C335" s="5">
        <v>30</v>
      </c>
      <c r="D335" s="1">
        <v>0</v>
      </c>
      <c r="E335" s="4">
        <v>0.64144514819359244</v>
      </c>
      <c r="F335" s="18">
        <v>-0.4734783782729578</v>
      </c>
      <c r="G335" s="18">
        <v>2.4986965955366691</v>
      </c>
      <c r="H335" s="18">
        <f t="shared" si="5"/>
        <v>-2.972174973809627</v>
      </c>
    </row>
    <row r="336" spans="1:8" x14ac:dyDescent="0.35">
      <c r="A336" s="1" t="s">
        <v>11</v>
      </c>
      <c r="B336" s="1" t="s">
        <v>16</v>
      </c>
      <c r="C336" s="5">
        <v>64</v>
      </c>
      <c r="D336" s="1">
        <v>0</v>
      </c>
      <c r="E336" s="4">
        <v>0.40459811278059377</v>
      </c>
      <c r="F336" s="18">
        <v>-0.4734783782729578</v>
      </c>
      <c r="G336" s="18">
        <v>1.026763041729573</v>
      </c>
      <c r="H336" s="18">
        <f t="shared" si="5"/>
        <v>-1.5002414200025309</v>
      </c>
    </row>
    <row r="337" spans="1:8" x14ac:dyDescent="0.35">
      <c r="A337" s="1" t="s">
        <v>15</v>
      </c>
      <c r="B337" s="1" t="s">
        <v>12</v>
      </c>
      <c r="C337" s="5">
        <v>64</v>
      </c>
      <c r="D337" s="1">
        <v>0</v>
      </c>
      <c r="E337" s="4">
        <v>0.21605639936320217</v>
      </c>
      <c r="F337" s="18">
        <v>-0.4734783782729578</v>
      </c>
      <c r="G337" s="18">
        <v>-0.14496736978863409</v>
      </c>
      <c r="H337" s="18">
        <f t="shared" si="5"/>
        <v>-0.32851100848432369</v>
      </c>
    </row>
    <row r="338" spans="1:8" x14ac:dyDescent="0.35">
      <c r="A338" s="1" t="s">
        <v>15</v>
      </c>
      <c r="B338" s="1" t="s">
        <v>12</v>
      </c>
      <c r="C338" s="5">
        <v>65</v>
      </c>
      <c r="D338" s="1">
        <v>0</v>
      </c>
      <c r="E338" s="1">
        <v>0</v>
      </c>
      <c r="F338" s="18">
        <v>-0.4734783782729578</v>
      </c>
      <c r="G338" s="18">
        <v>-1.4876933329103568</v>
      </c>
      <c r="H338" s="18">
        <f t="shared" si="5"/>
        <v>1.0142149546373989</v>
      </c>
    </row>
    <row r="339" spans="1:8" x14ac:dyDescent="0.35">
      <c r="A339" s="1" t="s">
        <v>13</v>
      </c>
      <c r="B339" s="1" t="s">
        <v>16</v>
      </c>
      <c r="C339" s="5">
        <v>10</v>
      </c>
      <c r="D339" s="1">
        <v>0</v>
      </c>
      <c r="E339" s="4">
        <v>0.36067331598288788</v>
      </c>
      <c r="F339" s="18">
        <v>-0.4734783782729578</v>
      </c>
      <c r="G339" s="18">
        <v>0.75378355461899282</v>
      </c>
      <c r="H339" s="18">
        <f t="shared" si="5"/>
        <v>-1.2272619328919507</v>
      </c>
    </row>
    <row r="340" spans="1:8" x14ac:dyDescent="0.35">
      <c r="A340" s="1" t="s">
        <v>13</v>
      </c>
      <c r="B340" s="1" t="s">
        <v>16</v>
      </c>
      <c r="C340" s="5">
        <v>15</v>
      </c>
      <c r="D340" s="1">
        <v>0</v>
      </c>
      <c r="E340" s="1">
        <v>0</v>
      </c>
      <c r="F340" s="18">
        <v>-0.4734783782729578</v>
      </c>
      <c r="G340" s="18">
        <v>-1.4876933329103568</v>
      </c>
      <c r="H340" s="18">
        <f t="shared" si="5"/>
        <v>1.0142149546373989</v>
      </c>
    </row>
    <row r="341" spans="1:8" x14ac:dyDescent="0.35">
      <c r="A341" s="1" t="s">
        <v>13</v>
      </c>
      <c r="B341" s="1" t="s">
        <v>16</v>
      </c>
      <c r="C341" s="5">
        <v>15</v>
      </c>
      <c r="D341" s="4">
        <v>1.730000019</v>
      </c>
      <c r="E341" s="4">
        <v>0.24311411172006744</v>
      </c>
      <c r="F341" s="18">
        <v>-0.43394548518920772</v>
      </c>
      <c r="G341" s="18">
        <v>2.3188227505977765E-2</v>
      </c>
      <c r="H341" s="18">
        <f t="shared" si="5"/>
        <v>-0.45713371269518549</v>
      </c>
    </row>
    <row r="342" spans="1:8" x14ac:dyDescent="0.35">
      <c r="A342" s="1" t="s">
        <v>11</v>
      </c>
      <c r="B342" s="1" t="s">
        <v>16</v>
      </c>
      <c r="C342" s="5">
        <v>15</v>
      </c>
      <c r="D342" s="1">
        <v>0</v>
      </c>
      <c r="E342" s="4">
        <v>0.10333217067223964</v>
      </c>
      <c r="F342" s="18">
        <v>-0.4734783782729578</v>
      </c>
      <c r="G342" s="18">
        <v>-0.84551476844163898</v>
      </c>
      <c r="H342" s="18">
        <f t="shared" si="5"/>
        <v>0.37203639016868117</v>
      </c>
    </row>
    <row r="343" spans="1:8" x14ac:dyDescent="0.35">
      <c r="A343" s="1" t="s">
        <v>13</v>
      </c>
      <c r="B343" s="1" t="s">
        <v>16</v>
      </c>
      <c r="C343" s="5">
        <v>16</v>
      </c>
      <c r="D343" s="1">
        <v>0</v>
      </c>
      <c r="E343" s="4">
        <v>0.14182939311408016</v>
      </c>
      <c r="F343" s="18">
        <v>-0.4734783782729578</v>
      </c>
      <c r="G343" s="18">
        <v>-0.60626603416167968</v>
      </c>
      <c r="H343" s="18">
        <f t="shared" si="5"/>
        <v>0.13278765588872188</v>
      </c>
    </row>
    <row r="344" spans="1:8" x14ac:dyDescent="0.35">
      <c r="A344" s="1" t="s">
        <v>11</v>
      </c>
      <c r="B344" s="1" t="s">
        <v>16</v>
      </c>
      <c r="C344" s="5">
        <v>16</v>
      </c>
      <c r="D344" s="4">
        <v>10.229999899999999</v>
      </c>
      <c r="E344" s="4">
        <v>0.19742936351706036</v>
      </c>
      <c r="F344" s="18">
        <v>-0.2397087321158182</v>
      </c>
      <c r="G344" s="18">
        <v>-0.26072883170473687</v>
      </c>
      <c r="H344" s="18">
        <f t="shared" si="5"/>
        <v>2.1020099588918678E-2</v>
      </c>
    </row>
    <row r="345" spans="1:8" x14ac:dyDescent="0.35">
      <c r="A345" s="1" t="s">
        <v>11</v>
      </c>
      <c r="B345" s="1" t="s">
        <v>16</v>
      </c>
      <c r="C345" s="5">
        <v>16</v>
      </c>
      <c r="D345" s="1">
        <v>0</v>
      </c>
      <c r="E345" s="4">
        <v>0.16233646626845979</v>
      </c>
      <c r="F345" s="18">
        <v>-0.4734783782729578</v>
      </c>
      <c r="G345" s="18">
        <v>-0.47882070214106404</v>
      </c>
      <c r="H345" s="18">
        <f t="shared" si="5"/>
        <v>5.3423238681062357E-3</v>
      </c>
    </row>
    <row r="346" spans="1:8" x14ac:dyDescent="0.35">
      <c r="A346" s="1" t="s">
        <v>11</v>
      </c>
      <c r="B346" s="1" t="s">
        <v>16</v>
      </c>
      <c r="C346" s="5">
        <v>29</v>
      </c>
      <c r="D346" s="1">
        <v>0</v>
      </c>
      <c r="E346" s="4">
        <v>0.18766230212161303</v>
      </c>
      <c r="F346" s="18">
        <v>-0.4734783782729578</v>
      </c>
      <c r="G346" s="18">
        <v>-0.32142819982215548</v>
      </c>
      <c r="H346" s="18">
        <f t="shared" si="5"/>
        <v>-0.15205017845080232</v>
      </c>
    </row>
    <row r="347" spans="1:8" x14ac:dyDescent="0.35">
      <c r="A347" s="1" t="s">
        <v>11</v>
      </c>
      <c r="B347" s="1" t="s">
        <v>16</v>
      </c>
      <c r="C347" s="5">
        <v>29</v>
      </c>
      <c r="D347" s="1">
        <v>0</v>
      </c>
      <c r="E347" s="4">
        <v>0.13799105096966682</v>
      </c>
      <c r="F347" s="18">
        <v>-0.4734783782729578</v>
      </c>
      <c r="G347" s="18">
        <v>-0.63012018367004119</v>
      </c>
      <c r="H347" s="18">
        <f t="shared" si="5"/>
        <v>0.15664180539708339</v>
      </c>
    </row>
    <row r="348" spans="1:8" x14ac:dyDescent="0.35">
      <c r="A348" s="1" t="s">
        <v>11</v>
      </c>
      <c r="B348" s="1" t="s">
        <v>16</v>
      </c>
      <c r="C348" s="5">
        <v>28</v>
      </c>
      <c r="D348" s="1">
        <v>0</v>
      </c>
      <c r="E348" s="4">
        <v>0.34196228219878549</v>
      </c>
      <c r="F348" s="18">
        <v>-0.4734783782729578</v>
      </c>
      <c r="G348" s="18">
        <v>0.6375000706175421</v>
      </c>
      <c r="H348" s="18">
        <f t="shared" si="5"/>
        <v>-1.1109784488904999</v>
      </c>
    </row>
    <row r="349" spans="1:8" x14ac:dyDescent="0.35">
      <c r="A349" s="1" t="s">
        <v>11</v>
      </c>
      <c r="B349" s="1" t="s">
        <v>16</v>
      </c>
      <c r="C349" s="5">
        <v>31</v>
      </c>
      <c r="D349" s="1">
        <v>0</v>
      </c>
      <c r="E349" s="1">
        <v>0</v>
      </c>
      <c r="F349" s="18">
        <v>-0.4734783782729578</v>
      </c>
      <c r="G349" s="18">
        <v>-1.4876933329103568</v>
      </c>
      <c r="H349" s="18">
        <f t="shared" si="5"/>
        <v>1.0142149546373989</v>
      </c>
    </row>
    <row r="350" spans="1:8" x14ac:dyDescent="0.35">
      <c r="A350" s="1" t="s">
        <v>15</v>
      </c>
      <c r="B350" s="1" t="s">
        <v>12</v>
      </c>
      <c r="C350" s="5">
        <v>10</v>
      </c>
      <c r="D350" s="4">
        <v>3.9500000480000002</v>
      </c>
      <c r="E350" s="4">
        <v>0.34019464714494879</v>
      </c>
      <c r="F350" s="18">
        <v>-0.38321541419007016</v>
      </c>
      <c r="G350" s="18">
        <v>0.62651474693767872</v>
      </c>
      <c r="H350" s="18">
        <f t="shared" si="5"/>
        <v>-1.0097301611277489</v>
      </c>
    </row>
    <row r="351" spans="1:8" x14ac:dyDescent="0.35">
      <c r="A351" s="1" t="s">
        <v>15</v>
      </c>
      <c r="B351" s="1" t="s">
        <v>12</v>
      </c>
      <c r="C351" s="5">
        <v>7</v>
      </c>
      <c r="D351" s="1">
        <v>0</v>
      </c>
      <c r="E351" s="4">
        <v>0.42879999797333329</v>
      </c>
      <c r="F351" s="18">
        <v>-0.4734783782729578</v>
      </c>
      <c r="G351" s="18">
        <v>1.1771705265370662</v>
      </c>
      <c r="H351" s="18">
        <f t="shared" si="5"/>
        <v>-1.6506489048100241</v>
      </c>
    </row>
    <row r="352" spans="1:8" x14ac:dyDescent="0.35">
      <c r="A352" s="1" t="s">
        <v>11</v>
      </c>
      <c r="B352" s="1" t="s">
        <v>16</v>
      </c>
      <c r="C352" s="5">
        <v>32</v>
      </c>
      <c r="D352" s="4">
        <v>1.3300000430000001</v>
      </c>
      <c r="E352" s="4">
        <v>0.3021354027714675</v>
      </c>
      <c r="F352" s="18">
        <v>-0.44308603785454875</v>
      </c>
      <c r="G352" s="18">
        <v>0.38998791548215389</v>
      </c>
      <c r="H352" s="18">
        <f t="shared" si="5"/>
        <v>-0.83307395333670264</v>
      </c>
    </row>
    <row r="353" spans="1:8" x14ac:dyDescent="0.35">
      <c r="A353" s="1" t="s">
        <v>11</v>
      </c>
      <c r="B353" s="1" t="s">
        <v>16</v>
      </c>
      <c r="C353" s="5">
        <v>18</v>
      </c>
      <c r="D353" s="1">
        <v>0</v>
      </c>
      <c r="E353" s="4">
        <v>0.36486006777659702</v>
      </c>
      <c r="F353" s="18">
        <v>-0.4734783782729578</v>
      </c>
      <c r="G353" s="18">
        <v>0.77980296599087906</v>
      </c>
      <c r="H353" s="18">
        <f t="shared" si="5"/>
        <v>-1.2532813442638369</v>
      </c>
    </row>
    <row r="354" spans="1:8" x14ac:dyDescent="0.35">
      <c r="A354" s="1" t="s">
        <v>11</v>
      </c>
      <c r="B354" s="1" t="s">
        <v>16</v>
      </c>
      <c r="C354" s="5">
        <v>18</v>
      </c>
      <c r="D354" s="4">
        <v>1.4199999569999999</v>
      </c>
      <c r="E354" s="4">
        <v>0.2438605455950541</v>
      </c>
      <c r="F354" s="18">
        <v>-0.44102941534666856</v>
      </c>
      <c r="G354" s="18">
        <v>2.7827091000195744E-2</v>
      </c>
      <c r="H354" s="18">
        <f t="shared" si="5"/>
        <v>-0.46885650634686432</v>
      </c>
    </row>
    <row r="355" spans="1:8" x14ac:dyDescent="0.35">
      <c r="A355" s="1" t="s">
        <v>13</v>
      </c>
      <c r="B355" s="1" t="s">
        <v>12</v>
      </c>
      <c r="C355" s="5">
        <v>10</v>
      </c>
      <c r="D355" s="1">
        <v>0</v>
      </c>
      <c r="E355" s="1">
        <v>0</v>
      </c>
      <c r="F355" s="18">
        <v>-0.4734783782729578</v>
      </c>
      <c r="G355" s="18">
        <v>-1.4876933329103568</v>
      </c>
      <c r="H355" s="18">
        <f t="shared" si="5"/>
        <v>1.0142149546373989</v>
      </c>
    </row>
    <row r="356" spans="1:8" x14ac:dyDescent="0.35">
      <c r="A356" s="1" t="s">
        <v>13</v>
      </c>
      <c r="B356" s="1" t="s">
        <v>12</v>
      </c>
      <c r="C356" s="5">
        <v>16</v>
      </c>
      <c r="D356" s="1">
        <v>0</v>
      </c>
      <c r="E356" s="4">
        <v>0.23317968706666148</v>
      </c>
      <c r="F356" s="18">
        <v>-0.4734783782729578</v>
      </c>
      <c r="G356" s="18">
        <v>-3.8551253250529695E-2</v>
      </c>
      <c r="H356" s="18">
        <f t="shared" si="5"/>
        <v>-0.43492712502242808</v>
      </c>
    </row>
    <row r="357" spans="1:8" x14ac:dyDescent="0.35">
      <c r="A357" s="1" t="s">
        <v>11</v>
      </c>
      <c r="B357" s="1" t="s">
        <v>16</v>
      </c>
      <c r="C357" s="5">
        <v>20</v>
      </c>
      <c r="D357" s="1">
        <v>0</v>
      </c>
      <c r="E357" s="1">
        <v>0</v>
      </c>
      <c r="F357" s="18">
        <v>-0.4734783782729578</v>
      </c>
      <c r="G357" s="18">
        <v>-1.4876933329103568</v>
      </c>
      <c r="H357" s="18">
        <f t="shared" si="5"/>
        <v>1.0142149546373989</v>
      </c>
    </row>
    <row r="358" spans="1:8" x14ac:dyDescent="0.35">
      <c r="A358" s="1" t="s">
        <v>11</v>
      </c>
      <c r="B358" s="1" t="s">
        <v>16</v>
      </c>
      <c r="C358" s="5">
        <v>22</v>
      </c>
      <c r="D358" s="1">
        <v>0</v>
      </c>
      <c r="E358" s="1">
        <v>0</v>
      </c>
      <c r="F358" s="18">
        <v>-0.4734783782729578</v>
      </c>
      <c r="G358" s="18">
        <v>-1.4876933329103568</v>
      </c>
      <c r="H358" s="18">
        <f t="shared" si="5"/>
        <v>1.0142149546373989</v>
      </c>
    </row>
    <row r="359" spans="1:8" x14ac:dyDescent="0.35">
      <c r="A359" s="1" t="s">
        <v>11</v>
      </c>
      <c r="B359" s="1" t="s">
        <v>16</v>
      </c>
      <c r="C359" s="5">
        <v>25</v>
      </c>
      <c r="D359" s="4">
        <v>1.230000019</v>
      </c>
      <c r="E359" s="4">
        <v>0.2474351275397304</v>
      </c>
      <c r="F359" s="18">
        <v>-0.44537117670642556</v>
      </c>
      <c r="G359" s="18">
        <v>5.0042049680287824E-2</v>
      </c>
      <c r="H359" s="18">
        <f t="shared" si="5"/>
        <v>-0.49541322638671337</v>
      </c>
    </row>
    <row r="360" spans="1:8" x14ac:dyDescent="0.35">
      <c r="A360" s="1" t="s">
        <v>13</v>
      </c>
      <c r="B360" s="1" t="s">
        <v>16</v>
      </c>
      <c r="C360" s="5">
        <v>23</v>
      </c>
      <c r="D360" s="1">
        <v>0</v>
      </c>
      <c r="E360" s="1">
        <v>0</v>
      </c>
      <c r="F360" s="18">
        <v>-0.4734783782729578</v>
      </c>
      <c r="G360" s="18">
        <v>-1.4876933329103568</v>
      </c>
      <c r="H360" s="18">
        <f t="shared" si="5"/>
        <v>1.0142149546373989</v>
      </c>
    </row>
    <row r="361" spans="1:8" x14ac:dyDescent="0.35">
      <c r="A361" s="1" t="s">
        <v>15</v>
      </c>
      <c r="B361" s="1" t="s">
        <v>16</v>
      </c>
      <c r="C361" s="5">
        <v>29</v>
      </c>
      <c r="D361" s="1">
        <v>0</v>
      </c>
      <c r="E361" s="4">
        <v>0.47480303613997693</v>
      </c>
      <c r="F361" s="18">
        <v>-0.4734783782729578</v>
      </c>
      <c r="G361" s="18">
        <v>1.4630656627648724</v>
      </c>
      <c r="H361" s="18">
        <f t="shared" si="5"/>
        <v>-1.9365440410378301</v>
      </c>
    </row>
    <row r="362" spans="1:8" x14ac:dyDescent="0.35">
      <c r="A362" s="1" t="s">
        <v>15</v>
      </c>
      <c r="B362" s="1" t="s">
        <v>16</v>
      </c>
      <c r="C362" s="5">
        <v>29</v>
      </c>
      <c r="D362" s="1">
        <v>0</v>
      </c>
      <c r="E362" s="4">
        <v>0.38016461266400453</v>
      </c>
      <c r="F362" s="18">
        <v>-0.4734783782729578</v>
      </c>
      <c r="G362" s="18">
        <v>0.87491613937825274</v>
      </c>
      <c r="H362" s="18">
        <f t="shared" si="5"/>
        <v>-1.3483945176512107</v>
      </c>
    </row>
    <row r="363" spans="1:8" x14ac:dyDescent="0.35">
      <c r="A363" s="1" t="s">
        <v>11</v>
      </c>
      <c r="B363" s="1" t="s">
        <v>16</v>
      </c>
      <c r="C363" s="5">
        <v>65</v>
      </c>
      <c r="D363" s="1">
        <v>0</v>
      </c>
      <c r="E363" s="1">
        <v>0</v>
      </c>
      <c r="F363" s="18">
        <v>-0.4734783782729578</v>
      </c>
      <c r="G363" s="18">
        <v>-1.4876933329103568</v>
      </c>
      <c r="H363" s="18">
        <f t="shared" si="5"/>
        <v>1.0142149546373989</v>
      </c>
    </row>
    <row r="364" spans="1:8" x14ac:dyDescent="0.35">
      <c r="A364" s="1" t="s">
        <v>11</v>
      </c>
      <c r="B364" s="1" t="s">
        <v>16</v>
      </c>
      <c r="C364" s="5">
        <v>64</v>
      </c>
      <c r="D364" s="1">
        <v>0</v>
      </c>
      <c r="E364" s="4">
        <v>0.30027164180309812</v>
      </c>
      <c r="F364" s="18">
        <v>-0.4734783782729578</v>
      </c>
      <c r="G364" s="18">
        <v>0.37840519796645755</v>
      </c>
      <c r="H364" s="18">
        <f t="shared" si="5"/>
        <v>-0.85188357623941535</v>
      </c>
    </row>
    <row r="365" spans="1:8" x14ac:dyDescent="0.35">
      <c r="A365" s="1" t="s">
        <v>11</v>
      </c>
      <c r="B365" s="1" t="s">
        <v>16</v>
      </c>
      <c r="C365" s="5">
        <v>63</v>
      </c>
      <c r="D365" s="4">
        <v>1.3700000050000001</v>
      </c>
      <c r="E365" s="4">
        <v>0.22186234898785426</v>
      </c>
      <c r="F365" s="18">
        <v>-0.44217198340152386</v>
      </c>
      <c r="G365" s="18">
        <v>-0.10888512772325548</v>
      </c>
      <c r="H365" s="18">
        <f t="shared" si="5"/>
        <v>-0.33328685567826838</v>
      </c>
    </row>
    <row r="366" spans="1:8" x14ac:dyDescent="0.35">
      <c r="A366" s="1" t="s">
        <v>11</v>
      </c>
      <c r="B366" s="1" t="s">
        <v>16</v>
      </c>
      <c r="C366" s="5">
        <v>28</v>
      </c>
      <c r="D366" s="1">
        <v>0</v>
      </c>
      <c r="E366" s="1">
        <v>0</v>
      </c>
      <c r="F366" s="18">
        <v>-0.4734783782729578</v>
      </c>
      <c r="G366" s="18">
        <v>-1.4876933329103568</v>
      </c>
      <c r="H366" s="18">
        <f t="shared" si="5"/>
        <v>1.0142149546373989</v>
      </c>
    </row>
    <row r="367" spans="1:8" x14ac:dyDescent="0.35">
      <c r="A367" s="1" t="s">
        <v>11</v>
      </c>
      <c r="B367" s="1" t="s">
        <v>16</v>
      </c>
      <c r="C367" s="5">
        <v>29</v>
      </c>
      <c r="D367" s="4">
        <v>1.3799999949999999</v>
      </c>
      <c r="E367" s="4">
        <v>0.15204936040105774</v>
      </c>
      <c r="F367" s="18">
        <v>-0.4419434697996934</v>
      </c>
      <c r="G367" s="18">
        <v>-0.54275199125933993</v>
      </c>
      <c r="H367" s="18">
        <f t="shared" si="5"/>
        <v>0.10080852145964653</v>
      </c>
    </row>
    <row r="368" spans="1:8" x14ac:dyDescent="0.35">
      <c r="A368" s="1" t="s">
        <v>11</v>
      </c>
      <c r="B368" s="1" t="s">
        <v>16</v>
      </c>
      <c r="C368" s="5">
        <v>29</v>
      </c>
      <c r="D368" s="4">
        <v>5.9099999670000001</v>
      </c>
      <c r="E368" s="4">
        <v>0.28222147781863333</v>
      </c>
      <c r="F368" s="18">
        <v>-0.33842670529353802</v>
      </c>
      <c r="G368" s="18">
        <v>0.2662288222979784</v>
      </c>
      <c r="H368" s="18">
        <f t="shared" si="5"/>
        <v>-0.60465552759151642</v>
      </c>
    </row>
    <row r="369" spans="1:8" x14ac:dyDescent="0.35">
      <c r="A369" s="1" t="s">
        <v>15</v>
      </c>
      <c r="B369" s="1" t="s">
        <v>16</v>
      </c>
      <c r="C369" s="5">
        <v>10</v>
      </c>
      <c r="D369" s="1">
        <v>0</v>
      </c>
      <c r="E369" s="1">
        <v>0</v>
      </c>
      <c r="F369" s="18">
        <v>-0.4734783782729578</v>
      </c>
      <c r="G369" s="18">
        <v>-1.4876933329103568</v>
      </c>
      <c r="H369" s="18">
        <f t="shared" si="5"/>
        <v>1.0142149546373989</v>
      </c>
    </row>
    <row r="370" spans="1:8" x14ac:dyDescent="0.35">
      <c r="A370" s="1" t="s">
        <v>11</v>
      </c>
      <c r="B370" s="1" t="s">
        <v>16</v>
      </c>
      <c r="C370" s="5">
        <v>26</v>
      </c>
      <c r="D370" s="1">
        <v>0</v>
      </c>
      <c r="E370" s="1">
        <v>0</v>
      </c>
      <c r="F370" s="18">
        <v>-0.4734783782729578</v>
      </c>
      <c r="G370" s="18">
        <v>-1.4876933329103568</v>
      </c>
      <c r="H370" s="18">
        <f t="shared" si="5"/>
        <v>1.0142149546373989</v>
      </c>
    </row>
    <row r="371" spans="1:8" x14ac:dyDescent="0.35">
      <c r="A371" s="1" t="s">
        <v>11</v>
      </c>
      <c r="B371" s="1" t="s">
        <v>16</v>
      </c>
      <c r="C371" s="5">
        <v>27</v>
      </c>
      <c r="D371" s="1">
        <v>0</v>
      </c>
      <c r="E371" s="1">
        <v>0</v>
      </c>
      <c r="F371" s="18">
        <v>-0.4734783782729578</v>
      </c>
      <c r="G371" s="18">
        <v>-1.4876933329103568</v>
      </c>
      <c r="H371" s="18">
        <f t="shared" si="5"/>
        <v>1.0142149546373989</v>
      </c>
    </row>
    <row r="372" spans="1:8" x14ac:dyDescent="0.35">
      <c r="A372" s="1" t="s">
        <v>11</v>
      </c>
      <c r="B372" s="1" t="s">
        <v>16</v>
      </c>
      <c r="C372" s="5">
        <v>24</v>
      </c>
      <c r="D372" s="1">
        <v>0</v>
      </c>
      <c r="E372" s="1">
        <v>0</v>
      </c>
      <c r="F372" s="18">
        <v>-0.4734783782729578</v>
      </c>
      <c r="G372" s="18">
        <v>-1.4876933329103568</v>
      </c>
      <c r="H372" s="18">
        <f t="shared" si="5"/>
        <v>1.0142149546373989</v>
      </c>
    </row>
    <row r="373" spans="1:8" x14ac:dyDescent="0.35">
      <c r="A373" s="1" t="s">
        <v>15</v>
      </c>
      <c r="B373" s="1" t="s">
        <v>16</v>
      </c>
      <c r="C373" s="5">
        <v>18</v>
      </c>
      <c r="D373" s="1">
        <v>0</v>
      </c>
      <c r="E373" s="1">
        <v>0</v>
      </c>
      <c r="F373" s="18">
        <v>-0.4734783782729578</v>
      </c>
      <c r="G373" s="18">
        <v>-1.4876933329103568</v>
      </c>
      <c r="H373" s="18">
        <f t="shared" si="5"/>
        <v>1.0142149546373989</v>
      </c>
    </row>
    <row r="374" spans="1:8" x14ac:dyDescent="0.35">
      <c r="A374" s="1" t="s">
        <v>15</v>
      </c>
      <c r="B374" s="1" t="s">
        <v>16</v>
      </c>
      <c r="C374" s="5">
        <v>18</v>
      </c>
      <c r="D374" s="1">
        <v>0</v>
      </c>
      <c r="E374" s="4">
        <v>0.40251646100075728</v>
      </c>
      <c r="F374" s="18">
        <v>-0.4734783782729578</v>
      </c>
      <c r="G374" s="18">
        <v>1.0138261979276622</v>
      </c>
      <c r="H374" s="18">
        <f t="shared" si="5"/>
        <v>-1.4873045762006201</v>
      </c>
    </row>
    <row r="375" spans="1:8" x14ac:dyDescent="0.35">
      <c r="A375" s="1" t="s">
        <v>11</v>
      </c>
      <c r="B375" s="1" t="s">
        <v>16</v>
      </c>
      <c r="C375" s="5">
        <v>22</v>
      </c>
      <c r="D375" s="1">
        <v>0</v>
      </c>
      <c r="E375" s="4">
        <v>0.38953084651504633</v>
      </c>
      <c r="F375" s="18">
        <v>-0.4734783782729578</v>
      </c>
      <c r="G375" s="18">
        <v>0.93312448407681436</v>
      </c>
      <c r="H375" s="18">
        <f t="shared" si="5"/>
        <v>-1.4066028623497722</v>
      </c>
    </row>
    <row r="376" spans="1:8" x14ac:dyDescent="0.35">
      <c r="A376" s="1" t="s">
        <v>11</v>
      </c>
      <c r="B376" s="1" t="s">
        <v>16</v>
      </c>
      <c r="C376" s="5">
        <v>22</v>
      </c>
      <c r="D376" s="1">
        <v>0</v>
      </c>
      <c r="E376" s="4">
        <v>0.38703327524105685</v>
      </c>
      <c r="F376" s="18">
        <v>-0.4734783782729578</v>
      </c>
      <c r="G376" s="18">
        <v>0.91760282489792955</v>
      </c>
      <c r="H376" s="18">
        <f t="shared" si="5"/>
        <v>-1.3910812031708875</v>
      </c>
    </row>
    <row r="377" spans="1:8" x14ac:dyDescent="0.35">
      <c r="A377" s="1" t="s">
        <v>11</v>
      </c>
      <c r="B377" s="1" t="s">
        <v>16</v>
      </c>
      <c r="C377" s="5">
        <v>23</v>
      </c>
      <c r="D377" s="1">
        <v>0</v>
      </c>
      <c r="E377" s="4">
        <v>0.20250424223218427</v>
      </c>
      <c r="F377" s="18">
        <v>-0.4734783782729578</v>
      </c>
      <c r="G377" s="18">
        <v>-0.22918997689379603</v>
      </c>
      <c r="H377" s="18">
        <f t="shared" si="5"/>
        <v>-0.24428840137916177</v>
      </c>
    </row>
    <row r="378" spans="1:8" x14ac:dyDescent="0.35">
      <c r="A378" s="1" t="s">
        <v>15</v>
      </c>
      <c r="B378" s="1" t="s">
        <v>16</v>
      </c>
      <c r="C378" s="5">
        <v>16</v>
      </c>
      <c r="D378" s="4">
        <v>4.079999924</v>
      </c>
      <c r="E378" s="4">
        <v>0.25415809655516103</v>
      </c>
      <c r="F378" s="18">
        <v>-0.38024473722916502</v>
      </c>
      <c r="G378" s="18">
        <v>9.1823293248577353E-2</v>
      </c>
      <c r="H378" s="18">
        <f t="shared" si="5"/>
        <v>-0.47206803047774237</v>
      </c>
    </row>
    <row r="379" spans="1:8" x14ac:dyDescent="0.35">
      <c r="A379" s="1" t="s">
        <v>15</v>
      </c>
      <c r="B379" s="1" t="s">
        <v>16</v>
      </c>
      <c r="C379" s="5">
        <v>16</v>
      </c>
      <c r="D379" s="4">
        <v>17.929999949999999</v>
      </c>
      <c r="E379" s="4">
        <v>0.32764417714348365</v>
      </c>
      <c r="F379" s="18">
        <v>-6.3753081608093579E-2</v>
      </c>
      <c r="G379" s="18">
        <v>0.54851732603269199</v>
      </c>
      <c r="H379" s="18">
        <f t="shared" si="5"/>
        <v>-0.61227040764078555</v>
      </c>
    </row>
    <row r="380" spans="1:8" x14ac:dyDescent="0.35">
      <c r="A380" s="1" t="s">
        <v>11</v>
      </c>
      <c r="B380" s="1" t="s">
        <v>16</v>
      </c>
      <c r="C380" s="5">
        <v>21</v>
      </c>
      <c r="D380" s="1">
        <v>0</v>
      </c>
      <c r="E380" s="4">
        <v>0.25924352507437315</v>
      </c>
      <c r="F380" s="18">
        <v>-0.4734783782729578</v>
      </c>
      <c r="G380" s="18">
        <v>0.12342771193958302</v>
      </c>
      <c r="H380" s="18">
        <f t="shared" si="5"/>
        <v>-0.59690609021254082</v>
      </c>
    </row>
    <row r="381" spans="1:8" x14ac:dyDescent="0.35">
      <c r="A381" s="1" t="s">
        <v>14</v>
      </c>
      <c r="B381" s="1" t="s">
        <v>16</v>
      </c>
      <c r="C381" s="5">
        <v>32</v>
      </c>
      <c r="D381" s="4">
        <v>4.5699999330000001</v>
      </c>
      <c r="E381" s="4">
        <v>0.54954304148629152</v>
      </c>
      <c r="F381" s="18">
        <v>-0.36904755933662897</v>
      </c>
      <c r="G381" s="18">
        <v>1.9275524632398275</v>
      </c>
      <c r="H381" s="18">
        <f t="shared" si="5"/>
        <v>-2.2966000225764565</v>
      </c>
    </row>
    <row r="382" spans="1:8" x14ac:dyDescent="0.35">
      <c r="A382" s="1" t="s">
        <v>14</v>
      </c>
      <c r="B382" s="1" t="s">
        <v>16</v>
      </c>
      <c r="C382" s="5">
        <v>22</v>
      </c>
      <c r="D382" s="1">
        <v>0</v>
      </c>
      <c r="E382" s="4">
        <v>0.39178460148429406</v>
      </c>
      <c r="F382" s="18">
        <v>-0.4734783782729578</v>
      </c>
      <c r="G382" s="18">
        <v>0.94713089777547266</v>
      </c>
      <c r="H382" s="18">
        <f t="shared" si="5"/>
        <v>-1.4206092760484306</v>
      </c>
    </row>
    <row r="383" spans="1:8" x14ac:dyDescent="0.35">
      <c r="A383" s="1" t="s">
        <v>14</v>
      </c>
      <c r="B383" s="1" t="s">
        <v>16</v>
      </c>
      <c r="C383" s="5">
        <v>18</v>
      </c>
      <c r="D383" s="1">
        <v>0</v>
      </c>
      <c r="E383" s="4">
        <v>0.21400373384583421</v>
      </c>
      <c r="F383" s="18">
        <v>-0.4734783782729578</v>
      </c>
      <c r="G383" s="18">
        <v>-0.15772407263056837</v>
      </c>
      <c r="H383" s="18">
        <f t="shared" si="5"/>
        <v>-0.31575430564238943</v>
      </c>
    </row>
    <row r="384" spans="1:8" x14ac:dyDescent="0.35">
      <c r="A384" s="1" t="s">
        <v>14</v>
      </c>
      <c r="B384" s="1" t="s">
        <v>16</v>
      </c>
      <c r="C384" s="5">
        <v>10</v>
      </c>
      <c r="D384" s="1">
        <v>0</v>
      </c>
      <c r="E384" s="4">
        <v>0.42363839303511758</v>
      </c>
      <c r="F384" s="18">
        <v>-0.4734783782729578</v>
      </c>
      <c r="G384" s="18">
        <v>1.1450926941639146</v>
      </c>
      <c r="H384" s="18">
        <f t="shared" si="5"/>
        <v>-1.6185710724368723</v>
      </c>
    </row>
    <row r="385" spans="1:8" x14ac:dyDescent="0.35">
      <c r="A385" s="1" t="s">
        <v>14</v>
      </c>
      <c r="B385" s="1" t="s">
        <v>16</v>
      </c>
      <c r="C385" s="5">
        <v>10</v>
      </c>
      <c r="D385" s="1">
        <v>0</v>
      </c>
      <c r="E385" s="4">
        <v>0.23462921818804591</v>
      </c>
      <c r="F385" s="18">
        <v>-0.4734783782729578</v>
      </c>
      <c r="G385" s="18">
        <v>-2.9542850459534583E-2</v>
      </c>
      <c r="H385" s="18">
        <f t="shared" si="5"/>
        <v>-0.44393552781342321</v>
      </c>
    </row>
    <row r="386" spans="1:8" x14ac:dyDescent="0.35">
      <c r="A386" s="1" t="s">
        <v>14</v>
      </c>
      <c r="B386" s="1" t="s">
        <v>16</v>
      </c>
      <c r="C386" s="5">
        <v>15</v>
      </c>
      <c r="D386" s="1">
        <v>0</v>
      </c>
      <c r="E386" s="4">
        <v>0.26284348216419184</v>
      </c>
      <c r="F386" s="18">
        <v>-0.4734783782729578</v>
      </c>
      <c r="G386" s="18">
        <v>0.14580036956449272</v>
      </c>
      <c r="H386" s="18">
        <f t="shared" si="5"/>
        <v>-0.61927874783745052</v>
      </c>
    </row>
    <row r="387" spans="1:8" x14ac:dyDescent="0.35">
      <c r="A387" s="1" t="s">
        <v>14</v>
      </c>
      <c r="B387" s="1" t="s">
        <v>16</v>
      </c>
      <c r="C387" s="5">
        <v>16</v>
      </c>
      <c r="D387" s="1">
        <v>0</v>
      </c>
      <c r="E387" s="4">
        <v>0.35992395672625793</v>
      </c>
      <c r="F387" s="18">
        <v>-0.4734783782729578</v>
      </c>
      <c r="G387" s="18">
        <v>0.749126510751983</v>
      </c>
      <c r="H387" s="18">
        <f t="shared" si="5"/>
        <v>-1.2226048890249408</v>
      </c>
    </row>
    <row r="388" spans="1:8" x14ac:dyDescent="0.35">
      <c r="A388" s="1" t="s">
        <v>13</v>
      </c>
      <c r="B388" s="1" t="s">
        <v>16</v>
      </c>
      <c r="C388" s="5">
        <v>63</v>
      </c>
      <c r="D388" s="1">
        <v>0</v>
      </c>
      <c r="E388" s="4">
        <v>0.42832072293517609</v>
      </c>
      <c r="F388" s="18">
        <v>-0.4734783782729578</v>
      </c>
      <c r="G388" s="18">
        <v>1.1741919753851144</v>
      </c>
      <c r="H388" s="18">
        <f t="shared" si="5"/>
        <v>-1.6476703536580724</v>
      </c>
    </row>
    <row r="389" spans="1:8" x14ac:dyDescent="0.35">
      <c r="A389" s="1" t="s">
        <v>13</v>
      </c>
      <c r="B389" s="1" t="s">
        <v>16</v>
      </c>
      <c r="C389" s="5">
        <v>64</v>
      </c>
      <c r="D389" s="1">
        <v>0</v>
      </c>
      <c r="E389" s="1">
        <v>0</v>
      </c>
      <c r="F389" s="18">
        <v>-0.4734783782729578</v>
      </c>
      <c r="G389" s="18">
        <v>-1.4876933329103568</v>
      </c>
      <c r="H389" s="18">
        <f t="shared" si="5"/>
        <v>1.0142149546373989</v>
      </c>
    </row>
    <row r="390" spans="1:8" x14ac:dyDescent="0.35">
      <c r="A390" s="1" t="s">
        <v>13</v>
      </c>
      <c r="B390" s="1" t="s">
        <v>16</v>
      </c>
      <c r="C390" s="5">
        <v>27</v>
      </c>
      <c r="D390" s="1">
        <v>0</v>
      </c>
      <c r="E390" s="4">
        <v>0.38682881806829905</v>
      </c>
      <c r="F390" s="18">
        <v>-0.4734783782729578</v>
      </c>
      <c r="G390" s="18">
        <v>0.91633218466224331</v>
      </c>
      <c r="H390" s="18">
        <f t="shared" si="5"/>
        <v>-1.3898105629352011</v>
      </c>
    </row>
    <row r="391" spans="1:8" x14ac:dyDescent="0.35">
      <c r="A391" s="1" t="s">
        <v>13</v>
      </c>
      <c r="B391" s="1" t="s">
        <v>16</v>
      </c>
      <c r="C391" s="5">
        <v>27</v>
      </c>
      <c r="D391" s="1">
        <v>0</v>
      </c>
      <c r="E391" s="4">
        <v>0.54720155909016888</v>
      </c>
      <c r="F391" s="18">
        <v>-0.4734783782729578</v>
      </c>
      <c r="G391" s="18">
        <v>1.9130008497966118</v>
      </c>
      <c r="H391" s="18">
        <f t="shared" ref="H391:H454" si="6">F391-G391</f>
        <v>-2.3864792280695695</v>
      </c>
    </row>
    <row r="392" spans="1:8" x14ac:dyDescent="0.35">
      <c r="A392" s="1" t="s">
        <v>13</v>
      </c>
      <c r="B392" s="1" t="s">
        <v>16</v>
      </c>
      <c r="C392" s="5">
        <v>29</v>
      </c>
      <c r="D392" s="4">
        <v>67.97999978</v>
      </c>
      <c r="E392" s="4">
        <v>0.4126151703752261</v>
      </c>
      <c r="F392" s="18">
        <v>1.0799586353806818</v>
      </c>
      <c r="G392" s="18">
        <v>1.0765866591363362</v>
      </c>
      <c r="H392" s="18">
        <f t="shared" si="6"/>
        <v>3.3719762443455981E-3</v>
      </c>
    </row>
    <row r="393" spans="1:8" x14ac:dyDescent="0.35">
      <c r="A393" s="1" t="s">
        <v>13</v>
      </c>
      <c r="B393" s="1" t="s">
        <v>16</v>
      </c>
      <c r="C393" s="5">
        <v>10</v>
      </c>
      <c r="D393" s="4">
        <v>1.6399999860000001</v>
      </c>
      <c r="E393" s="4">
        <v>0.22016377849375754</v>
      </c>
      <c r="F393" s="18">
        <v>-0.43600211041640252</v>
      </c>
      <c r="G393" s="18">
        <v>-0.11944123580123078</v>
      </c>
      <c r="H393" s="18">
        <f t="shared" si="6"/>
        <v>-0.31656087461517174</v>
      </c>
    </row>
    <row r="394" spans="1:8" x14ac:dyDescent="0.35">
      <c r="A394" s="1" t="s">
        <v>13</v>
      </c>
      <c r="B394" s="1" t="s">
        <v>16</v>
      </c>
      <c r="C394" s="5">
        <v>10</v>
      </c>
      <c r="D394" s="1">
        <v>0</v>
      </c>
      <c r="E394" s="4">
        <v>8.2503108810709838E-2</v>
      </c>
      <c r="F394" s="18">
        <v>-0.4734783782729578</v>
      </c>
      <c r="G394" s="18">
        <v>-0.9749611640650766</v>
      </c>
      <c r="H394" s="18">
        <f t="shared" si="6"/>
        <v>0.5014827857921188</v>
      </c>
    </row>
    <row r="395" spans="1:8" x14ac:dyDescent="0.35">
      <c r="A395" s="1" t="s">
        <v>11</v>
      </c>
      <c r="B395" s="1" t="s">
        <v>12</v>
      </c>
      <c r="C395" s="5">
        <v>63</v>
      </c>
      <c r="D395" s="1">
        <v>0</v>
      </c>
      <c r="E395" s="1">
        <v>0</v>
      </c>
      <c r="F395" s="18">
        <v>-0.4734783782729578</v>
      </c>
      <c r="G395" s="18">
        <v>-1.4876933329103568</v>
      </c>
      <c r="H395" s="18">
        <f t="shared" si="6"/>
        <v>1.0142149546373989</v>
      </c>
    </row>
    <row r="396" spans="1:8" x14ac:dyDescent="0.35">
      <c r="A396" s="1" t="s">
        <v>13</v>
      </c>
      <c r="B396" s="1" t="s">
        <v>12</v>
      </c>
      <c r="C396" s="5">
        <v>16</v>
      </c>
      <c r="D396" s="1">
        <v>0</v>
      </c>
      <c r="E396" s="1">
        <v>0</v>
      </c>
      <c r="F396" s="18">
        <v>-0.4734783782729578</v>
      </c>
      <c r="G396" s="18">
        <v>-1.4876933329103568</v>
      </c>
      <c r="H396" s="18">
        <f t="shared" si="6"/>
        <v>1.0142149546373989</v>
      </c>
    </row>
    <row r="397" spans="1:8" x14ac:dyDescent="0.35">
      <c r="A397" s="1" t="s">
        <v>13</v>
      </c>
      <c r="B397" s="1" t="s">
        <v>12</v>
      </c>
      <c r="C397" s="5">
        <v>15</v>
      </c>
      <c r="D397" s="1">
        <v>0</v>
      </c>
      <c r="E397" s="4">
        <v>0.21366188474734873</v>
      </c>
      <c r="F397" s="18">
        <v>-0.4734783782729578</v>
      </c>
      <c r="G397" s="18">
        <v>-0.159848562631138</v>
      </c>
      <c r="H397" s="18">
        <f t="shared" si="6"/>
        <v>-0.3136298156418198</v>
      </c>
    </row>
    <row r="398" spans="1:8" x14ac:dyDescent="0.35">
      <c r="A398" s="1" t="s">
        <v>11</v>
      </c>
      <c r="B398" s="1" t="s">
        <v>16</v>
      </c>
      <c r="C398" s="5">
        <v>63</v>
      </c>
      <c r="D398" s="1">
        <v>0</v>
      </c>
      <c r="E398" s="4">
        <v>0.28571429702380952</v>
      </c>
      <c r="F398" s="18">
        <v>-0.4734783782729578</v>
      </c>
      <c r="G398" s="18">
        <v>0.28793564998326387</v>
      </c>
      <c r="H398" s="18">
        <f t="shared" si="6"/>
        <v>-0.76141402825622162</v>
      </c>
    </row>
    <row r="399" spans="1:8" x14ac:dyDescent="0.35">
      <c r="A399" s="1" t="s">
        <v>11</v>
      </c>
      <c r="B399" s="1" t="s">
        <v>16</v>
      </c>
      <c r="C399" s="5">
        <v>32</v>
      </c>
      <c r="D399" s="1">
        <v>0</v>
      </c>
      <c r="E399" s="1">
        <v>0</v>
      </c>
      <c r="F399" s="18">
        <v>-0.4734783782729578</v>
      </c>
      <c r="G399" s="18">
        <v>-1.4876933329103568</v>
      </c>
      <c r="H399" s="18">
        <f t="shared" si="6"/>
        <v>1.0142149546373989</v>
      </c>
    </row>
    <row r="400" spans="1:8" x14ac:dyDescent="0.35">
      <c r="A400" s="1" t="s">
        <v>11</v>
      </c>
      <c r="B400" s="1" t="s">
        <v>16</v>
      </c>
      <c r="C400" s="5">
        <v>32</v>
      </c>
      <c r="D400" s="1">
        <v>0</v>
      </c>
      <c r="E400" s="1">
        <v>0</v>
      </c>
      <c r="F400" s="18">
        <v>-0.4734783782729578</v>
      </c>
      <c r="G400" s="18">
        <v>-1.4876933329103568</v>
      </c>
      <c r="H400" s="18">
        <f t="shared" si="6"/>
        <v>1.0142149546373989</v>
      </c>
    </row>
    <row r="401" spans="1:8" x14ac:dyDescent="0.35">
      <c r="A401" s="1" t="s">
        <v>13</v>
      </c>
      <c r="B401" s="1" t="s">
        <v>12</v>
      </c>
      <c r="C401" s="5">
        <v>20</v>
      </c>
      <c r="D401" s="1">
        <v>0</v>
      </c>
      <c r="E401" s="4">
        <v>0.47804877524390244</v>
      </c>
      <c r="F401" s="18">
        <v>-0.4734783782729578</v>
      </c>
      <c r="G401" s="18">
        <v>1.4832369614498695</v>
      </c>
      <c r="H401" s="18">
        <f t="shared" si="6"/>
        <v>-1.9567153397228272</v>
      </c>
    </row>
    <row r="402" spans="1:8" x14ac:dyDescent="0.35">
      <c r="A402" s="1" t="s">
        <v>15</v>
      </c>
      <c r="B402" s="1" t="s">
        <v>16</v>
      </c>
      <c r="C402" s="5">
        <v>26</v>
      </c>
      <c r="D402" s="1">
        <v>0</v>
      </c>
      <c r="E402" s="4">
        <v>0.42658935649202734</v>
      </c>
      <c r="F402" s="18">
        <v>-0.4734783782729578</v>
      </c>
      <c r="G402" s="18">
        <v>1.1634320502834028</v>
      </c>
      <c r="H402" s="18">
        <f t="shared" si="6"/>
        <v>-1.6369104285563605</v>
      </c>
    </row>
    <row r="403" spans="1:8" x14ac:dyDescent="0.35">
      <c r="A403" s="1" t="s">
        <v>13</v>
      </c>
      <c r="B403" s="1" t="s">
        <v>16</v>
      </c>
      <c r="C403" s="5">
        <v>16</v>
      </c>
      <c r="D403" s="4">
        <v>1.230000019</v>
      </c>
      <c r="E403" s="4">
        <v>0.12075397791085804</v>
      </c>
      <c r="F403" s="18">
        <v>-0.44537117670642556</v>
      </c>
      <c r="G403" s="18">
        <v>-0.7372434421919104</v>
      </c>
      <c r="H403" s="18">
        <f t="shared" si="6"/>
        <v>0.29187226548548484</v>
      </c>
    </row>
    <row r="404" spans="1:8" x14ac:dyDescent="0.35">
      <c r="A404" s="1" t="s">
        <v>11</v>
      </c>
      <c r="B404" s="1" t="s">
        <v>12</v>
      </c>
      <c r="C404" s="5">
        <v>20</v>
      </c>
      <c r="D404" s="1">
        <v>0</v>
      </c>
      <c r="E404" s="4">
        <v>0.45763083720166409</v>
      </c>
      <c r="F404" s="18">
        <v>-0.4734783782729578</v>
      </c>
      <c r="G404" s="18">
        <v>1.3563455775171174</v>
      </c>
      <c r="H404" s="18">
        <f t="shared" si="6"/>
        <v>-1.8298239557900753</v>
      </c>
    </row>
    <row r="405" spans="1:8" x14ac:dyDescent="0.35">
      <c r="A405" s="1" t="s">
        <v>11</v>
      </c>
      <c r="B405" s="1" t="s">
        <v>12</v>
      </c>
      <c r="C405" s="5">
        <v>20</v>
      </c>
      <c r="D405" s="4">
        <v>1.440000057</v>
      </c>
      <c r="E405" s="4">
        <v>0.42540622067946826</v>
      </c>
      <c r="F405" s="18">
        <v>-0.44057238540084148</v>
      </c>
      <c r="G405" s="18">
        <v>1.1560792147362751</v>
      </c>
      <c r="H405" s="18">
        <f t="shared" si="6"/>
        <v>-1.5966516001371165</v>
      </c>
    </row>
    <row r="406" spans="1:8" x14ac:dyDescent="0.35">
      <c r="A406" s="1" t="s">
        <v>15</v>
      </c>
      <c r="B406" s="1" t="s">
        <v>16</v>
      </c>
      <c r="C406" s="5">
        <v>21</v>
      </c>
      <c r="D406" s="1">
        <v>0</v>
      </c>
      <c r="E406" s="1">
        <v>0</v>
      </c>
      <c r="F406" s="18">
        <v>-0.4734783782729578</v>
      </c>
      <c r="G406" s="18">
        <v>-1.4876933329103568</v>
      </c>
      <c r="H406" s="18">
        <f t="shared" si="6"/>
        <v>1.0142149546373989</v>
      </c>
    </row>
    <row r="407" spans="1:8" x14ac:dyDescent="0.35">
      <c r="A407" s="1" t="s">
        <v>11</v>
      </c>
      <c r="B407" s="1" t="s">
        <v>12</v>
      </c>
      <c r="C407" s="5">
        <v>18</v>
      </c>
      <c r="D407" s="1">
        <v>0</v>
      </c>
      <c r="E407" s="1">
        <v>0</v>
      </c>
      <c r="F407" s="18">
        <v>-0.4734783782729578</v>
      </c>
      <c r="G407" s="18">
        <v>-1.4876933329103568</v>
      </c>
      <c r="H407" s="18">
        <f t="shared" si="6"/>
        <v>1.0142149546373989</v>
      </c>
    </row>
    <row r="408" spans="1:8" x14ac:dyDescent="0.35">
      <c r="A408" s="1" t="s">
        <v>11</v>
      </c>
      <c r="B408" s="1" t="s">
        <v>12</v>
      </c>
      <c r="C408" s="5">
        <v>18</v>
      </c>
      <c r="D408" s="1">
        <v>0</v>
      </c>
      <c r="E408" s="4">
        <v>0.21654185004884402</v>
      </c>
      <c r="F408" s="18">
        <v>-0.4734783782729578</v>
      </c>
      <c r="G408" s="18">
        <v>-0.14195043883288494</v>
      </c>
      <c r="H408" s="18">
        <f t="shared" si="6"/>
        <v>-0.33152793944007286</v>
      </c>
    </row>
    <row r="409" spans="1:8" x14ac:dyDescent="0.35">
      <c r="A409" s="1" t="s">
        <v>11</v>
      </c>
      <c r="B409" s="1" t="s">
        <v>16</v>
      </c>
      <c r="C409" s="5">
        <v>20</v>
      </c>
      <c r="D409" s="1">
        <v>0</v>
      </c>
      <c r="E409" s="1">
        <v>0</v>
      </c>
      <c r="F409" s="18">
        <v>-0.4734783782729578</v>
      </c>
      <c r="G409" s="18">
        <v>-1.4876933329103568</v>
      </c>
      <c r="H409" s="18">
        <f t="shared" si="6"/>
        <v>1.0142149546373989</v>
      </c>
    </row>
    <row r="410" spans="1:8" x14ac:dyDescent="0.35">
      <c r="A410" s="1" t="s">
        <v>11</v>
      </c>
      <c r="B410" s="1" t="s">
        <v>12</v>
      </c>
      <c r="C410" s="5">
        <v>24</v>
      </c>
      <c r="D410" s="1">
        <v>0</v>
      </c>
      <c r="E410" s="4">
        <v>0.41019469273681908</v>
      </c>
      <c r="F410" s="18">
        <v>-0.4734783782729578</v>
      </c>
      <c r="G410" s="18">
        <v>1.0615441138665653</v>
      </c>
      <c r="H410" s="18">
        <f t="shared" si="6"/>
        <v>-1.535022492139523</v>
      </c>
    </row>
    <row r="411" spans="1:8" x14ac:dyDescent="0.35">
      <c r="A411" s="1" t="s">
        <v>11</v>
      </c>
      <c r="B411" s="1" t="s">
        <v>12</v>
      </c>
      <c r="C411" s="5">
        <v>24</v>
      </c>
      <c r="D411" s="4">
        <v>2.7300000190000002</v>
      </c>
      <c r="E411" s="4">
        <v>0.49863014045662107</v>
      </c>
      <c r="F411" s="18">
        <v>-0.41109410215477193</v>
      </c>
      <c r="G411" s="18">
        <v>1.6111439964141592</v>
      </c>
      <c r="H411" s="18">
        <f t="shared" si="6"/>
        <v>-2.022238098568931</v>
      </c>
    </row>
    <row r="412" spans="1:8" x14ac:dyDescent="0.35">
      <c r="A412" s="1" t="s">
        <v>11</v>
      </c>
      <c r="B412" s="1" t="s">
        <v>16</v>
      </c>
      <c r="C412" s="5">
        <v>18</v>
      </c>
      <c r="D412" s="4">
        <v>2.3200000520000001</v>
      </c>
      <c r="E412" s="4">
        <v>0.28107584831596805</v>
      </c>
      <c r="F412" s="18">
        <v>-0.42046316844479487</v>
      </c>
      <c r="G412" s="18">
        <v>0.25910907725973498</v>
      </c>
      <c r="H412" s="18">
        <f t="shared" si="6"/>
        <v>-0.6795722457045299</v>
      </c>
    </row>
    <row r="413" spans="1:8" x14ac:dyDescent="0.35">
      <c r="A413" s="1" t="s">
        <v>11</v>
      </c>
      <c r="B413" s="1" t="s">
        <v>16</v>
      </c>
      <c r="C413" s="5">
        <v>18</v>
      </c>
      <c r="D413" s="1">
        <v>0</v>
      </c>
      <c r="E413" s="4">
        <v>0.23141655890603086</v>
      </c>
      <c r="F413" s="18">
        <v>-0.4734783782729578</v>
      </c>
      <c r="G413" s="18">
        <v>-4.9508567935803445E-2</v>
      </c>
      <c r="H413" s="18">
        <f t="shared" si="6"/>
        <v>-0.42396981033715436</v>
      </c>
    </row>
    <row r="414" spans="1:8" x14ac:dyDescent="0.35">
      <c r="A414" s="1" t="s">
        <v>11</v>
      </c>
      <c r="B414" s="1" t="s">
        <v>16</v>
      </c>
      <c r="C414" s="5">
        <v>16</v>
      </c>
      <c r="D414" s="1">
        <v>0</v>
      </c>
      <c r="E414" s="1">
        <v>0</v>
      </c>
      <c r="F414" s="18">
        <v>-0.4734783782729578</v>
      </c>
      <c r="G414" s="18">
        <v>-1.4876933329103568</v>
      </c>
      <c r="H414" s="18">
        <f t="shared" si="6"/>
        <v>1.0142149546373989</v>
      </c>
    </row>
    <row r="415" spans="1:8" x14ac:dyDescent="0.35">
      <c r="A415" s="1" t="s">
        <v>11</v>
      </c>
      <c r="B415" s="1" t="s">
        <v>16</v>
      </c>
      <c r="C415" s="5">
        <v>16</v>
      </c>
      <c r="D415" s="4">
        <v>6.1699999569999999</v>
      </c>
      <c r="E415" s="4">
        <v>0.16291289195469066</v>
      </c>
      <c r="F415" s="18">
        <v>-0.33248534593309859</v>
      </c>
      <c r="G415" s="18">
        <v>-0.47523838874051838</v>
      </c>
      <c r="H415" s="18">
        <f t="shared" si="6"/>
        <v>0.14275304280741979</v>
      </c>
    </row>
    <row r="416" spans="1:8" x14ac:dyDescent="0.35">
      <c r="A416" s="1" t="s">
        <v>11</v>
      </c>
      <c r="B416" s="1" t="s">
        <v>16</v>
      </c>
      <c r="C416" s="5">
        <v>16</v>
      </c>
      <c r="D416" s="4">
        <v>4.9400000569999998</v>
      </c>
      <c r="E416" s="4">
        <v>0.19551193481616336</v>
      </c>
      <c r="F416" s="18">
        <v>-0.36059254478031633</v>
      </c>
      <c r="G416" s="18">
        <v>-0.27264507814185884</v>
      </c>
      <c r="H416" s="18">
        <f t="shared" si="6"/>
        <v>-8.7947466638457483E-2</v>
      </c>
    </row>
    <row r="417" spans="1:8" x14ac:dyDescent="0.35">
      <c r="A417" s="1" t="s">
        <v>11</v>
      </c>
      <c r="B417" s="1" t="s">
        <v>16</v>
      </c>
      <c r="C417" s="5">
        <v>30</v>
      </c>
      <c r="D417" s="1">
        <v>0</v>
      </c>
      <c r="E417" s="1">
        <v>0</v>
      </c>
      <c r="F417" s="18">
        <v>-0.4734783782729578</v>
      </c>
      <c r="G417" s="18">
        <v>-1.4876933329103568</v>
      </c>
      <c r="H417" s="18">
        <f t="shared" si="6"/>
        <v>1.0142149546373989</v>
      </c>
    </row>
    <row r="418" spans="1:8" x14ac:dyDescent="0.35">
      <c r="A418" s="1" t="s">
        <v>11</v>
      </c>
      <c r="B418" s="1" t="s">
        <v>12</v>
      </c>
      <c r="C418" s="5">
        <v>29</v>
      </c>
      <c r="D418" s="1">
        <v>0</v>
      </c>
      <c r="E418" s="1">
        <v>0</v>
      </c>
      <c r="F418" s="18">
        <v>-0.4734783782729578</v>
      </c>
      <c r="G418" s="18">
        <v>-1.4876933329103568</v>
      </c>
      <c r="H418" s="18">
        <f t="shared" si="6"/>
        <v>1.0142149546373989</v>
      </c>
    </row>
    <row r="419" spans="1:8" x14ac:dyDescent="0.35">
      <c r="A419" s="1" t="s">
        <v>11</v>
      </c>
      <c r="B419" s="1" t="s">
        <v>12</v>
      </c>
      <c r="C419" s="5">
        <v>26</v>
      </c>
      <c r="D419" s="1">
        <v>0</v>
      </c>
      <c r="E419" s="1">
        <v>0</v>
      </c>
      <c r="F419" s="18">
        <v>-0.4734783782729578</v>
      </c>
      <c r="G419" s="18">
        <v>-1.4876933329103568</v>
      </c>
      <c r="H419" s="18">
        <f t="shared" si="6"/>
        <v>1.0142149546373989</v>
      </c>
    </row>
    <row r="420" spans="1:8" x14ac:dyDescent="0.35">
      <c r="A420" s="1" t="s">
        <v>14</v>
      </c>
      <c r="B420" s="1" t="s">
        <v>16</v>
      </c>
      <c r="C420" s="5">
        <v>63</v>
      </c>
      <c r="D420" s="4">
        <v>6.3400001530000001</v>
      </c>
      <c r="E420" s="4">
        <v>0.5146939562428966</v>
      </c>
      <c r="F420" s="18">
        <v>-0.3286006063383734</v>
      </c>
      <c r="G420" s="18">
        <v>1.7109758115633948</v>
      </c>
      <c r="H420" s="18">
        <f t="shared" si="6"/>
        <v>-2.0395764179017681</v>
      </c>
    </row>
    <row r="421" spans="1:8" x14ac:dyDescent="0.35">
      <c r="A421" s="1" t="s">
        <v>11</v>
      </c>
      <c r="B421" s="1" t="s">
        <v>16</v>
      </c>
      <c r="C421" s="5">
        <v>28</v>
      </c>
      <c r="D421" s="1">
        <v>0</v>
      </c>
      <c r="E421" s="4">
        <v>0.17980347355216392</v>
      </c>
      <c r="F421" s="18">
        <v>-0.4734783782729578</v>
      </c>
      <c r="G421" s="18">
        <v>-0.37026847111716665</v>
      </c>
      <c r="H421" s="18">
        <f t="shared" si="6"/>
        <v>-0.10320990715579115</v>
      </c>
    </row>
    <row r="422" spans="1:8" x14ac:dyDescent="0.35">
      <c r="A422" s="1" t="s">
        <v>11</v>
      </c>
      <c r="B422" s="1" t="s">
        <v>16</v>
      </c>
      <c r="C422" s="5">
        <v>29</v>
      </c>
      <c r="D422" s="1">
        <v>0</v>
      </c>
      <c r="E422" s="4">
        <v>0.20849421220077222</v>
      </c>
      <c r="F422" s="18">
        <v>-0.4734783782729578</v>
      </c>
      <c r="G422" s="18">
        <v>-0.19196410337721517</v>
      </c>
      <c r="H422" s="18">
        <f t="shared" si="6"/>
        <v>-0.28151427489574266</v>
      </c>
    </row>
    <row r="423" spans="1:8" x14ac:dyDescent="0.35">
      <c r="A423" s="1" t="s">
        <v>15</v>
      </c>
      <c r="B423" s="1" t="s">
        <v>16</v>
      </c>
      <c r="C423" s="5">
        <v>16</v>
      </c>
      <c r="D423" s="4">
        <v>39.25000095</v>
      </c>
      <c r="E423" s="4">
        <v>0.37531795358488401</v>
      </c>
      <c r="F423" s="18">
        <v>0.42343842753746019</v>
      </c>
      <c r="G423" s="18">
        <v>0.84479560141170584</v>
      </c>
      <c r="H423" s="18">
        <f t="shared" si="6"/>
        <v>-0.42135717387424565</v>
      </c>
    </row>
    <row r="424" spans="1:8" x14ac:dyDescent="0.35">
      <c r="A424" s="1" t="s">
        <v>15</v>
      </c>
      <c r="B424" s="1" t="s">
        <v>16</v>
      </c>
      <c r="C424" s="5">
        <v>10</v>
      </c>
      <c r="D424" s="1">
        <v>0</v>
      </c>
      <c r="E424" s="4">
        <v>0.37161360355275669</v>
      </c>
      <c r="F424" s="18">
        <v>-0.4734783782729578</v>
      </c>
      <c r="G424" s="18">
        <v>0.82177417284357201</v>
      </c>
      <c r="H424" s="18">
        <f t="shared" si="6"/>
        <v>-1.2952525511165298</v>
      </c>
    </row>
    <row r="425" spans="1:8" x14ac:dyDescent="0.35">
      <c r="A425" s="1" t="s">
        <v>14</v>
      </c>
      <c r="B425" s="1" t="s">
        <v>16</v>
      </c>
      <c r="C425" s="5">
        <v>20</v>
      </c>
      <c r="D425" s="1">
        <v>0</v>
      </c>
      <c r="E425" s="1">
        <v>0</v>
      </c>
      <c r="F425" s="18">
        <v>-0.4734783782729578</v>
      </c>
      <c r="G425" s="18">
        <v>-1.4876933329103568</v>
      </c>
      <c r="H425" s="18">
        <f t="shared" si="6"/>
        <v>1.0142149546373989</v>
      </c>
    </row>
    <row r="426" spans="1:8" x14ac:dyDescent="0.35">
      <c r="A426" s="1" t="s">
        <v>14</v>
      </c>
      <c r="B426" s="1" t="s">
        <v>16</v>
      </c>
      <c r="C426" s="5">
        <v>28</v>
      </c>
      <c r="D426" s="1">
        <v>0</v>
      </c>
      <c r="E426" s="4">
        <v>0.55608558320839585</v>
      </c>
      <c r="F426" s="18">
        <v>-0.4734783782729578</v>
      </c>
      <c r="G426" s="18">
        <v>1.9682124050928287</v>
      </c>
      <c r="H426" s="18">
        <f t="shared" si="6"/>
        <v>-2.4416907833657864</v>
      </c>
    </row>
    <row r="427" spans="1:8" x14ac:dyDescent="0.35">
      <c r="A427" s="1" t="s">
        <v>11</v>
      </c>
      <c r="B427" s="1" t="s">
        <v>12</v>
      </c>
      <c r="C427" s="5">
        <v>10</v>
      </c>
      <c r="D427" s="1">
        <v>0</v>
      </c>
      <c r="E427" s="1">
        <v>0</v>
      </c>
      <c r="F427" s="18">
        <v>-0.4734783782729578</v>
      </c>
      <c r="G427" s="18">
        <v>-1.4876933329103568</v>
      </c>
      <c r="H427" s="18">
        <f t="shared" si="6"/>
        <v>1.0142149546373989</v>
      </c>
    </row>
    <row r="428" spans="1:8" x14ac:dyDescent="0.35">
      <c r="A428" s="1" t="s">
        <v>14</v>
      </c>
      <c r="B428" s="1" t="s">
        <v>16</v>
      </c>
      <c r="C428" s="5">
        <v>27</v>
      </c>
      <c r="D428" s="1">
        <v>0</v>
      </c>
      <c r="E428" s="4">
        <v>0.40466028023834932</v>
      </c>
      <c r="F428" s="18">
        <v>-0.4734783782729578</v>
      </c>
      <c r="G428" s="18">
        <v>1.0271493939035223</v>
      </c>
      <c r="H428" s="18">
        <f t="shared" si="6"/>
        <v>-1.5006277721764802</v>
      </c>
    </row>
    <row r="429" spans="1:8" x14ac:dyDescent="0.35">
      <c r="A429" s="1" t="s">
        <v>11</v>
      </c>
      <c r="B429" s="1" t="s">
        <v>12</v>
      </c>
      <c r="C429" s="5">
        <v>15</v>
      </c>
      <c r="D429" s="1">
        <v>0</v>
      </c>
      <c r="E429" s="1">
        <v>0</v>
      </c>
      <c r="F429" s="18">
        <v>-0.4734783782729578</v>
      </c>
      <c r="G429" s="18">
        <v>-1.4876933329103568</v>
      </c>
      <c r="H429" s="18">
        <f t="shared" si="6"/>
        <v>1.0142149546373989</v>
      </c>
    </row>
    <row r="430" spans="1:8" x14ac:dyDescent="0.35">
      <c r="A430" s="1" t="s">
        <v>13</v>
      </c>
      <c r="B430" s="1" t="s">
        <v>16</v>
      </c>
      <c r="C430" s="5">
        <v>29</v>
      </c>
      <c r="D430" s="4">
        <v>4.4550000430000001</v>
      </c>
      <c r="E430" s="4">
        <v>0.30687102069915623</v>
      </c>
      <c r="F430" s="18">
        <v>-0.37167546587193695</v>
      </c>
      <c r="G430" s="18">
        <v>0.41941836587230014</v>
      </c>
      <c r="H430" s="18">
        <f t="shared" si="6"/>
        <v>-0.79109383174423709</v>
      </c>
    </row>
    <row r="431" spans="1:8" x14ac:dyDescent="0.35">
      <c r="A431" s="1" t="s">
        <v>13</v>
      </c>
      <c r="B431" s="1" t="s">
        <v>16</v>
      </c>
      <c r="C431" s="5">
        <v>30</v>
      </c>
      <c r="D431" s="1">
        <v>0</v>
      </c>
      <c r="E431" s="1">
        <v>0</v>
      </c>
      <c r="F431" s="18">
        <v>-0.4734783782729578</v>
      </c>
      <c r="G431" s="18">
        <v>-1.4876933329103568</v>
      </c>
      <c r="H431" s="18">
        <f t="shared" si="6"/>
        <v>1.0142149546373989</v>
      </c>
    </row>
    <row r="432" spans="1:8" x14ac:dyDescent="0.35">
      <c r="A432" s="1" t="s">
        <v>13</v>
      </c>
      <c r="B432" s="1" t="s">
        <v>16</v>
      </c>
      <c r="C432" s="5">
        <v>26</v>
      </c>
      <c r="D432" s="1">
        <v>0</v>
      </c>
      <c r="E432" s="4">
        <v>0.24647887538273117</v>
      </c>
      <c r="F432" s="18">
        <v>-0.4734783782729578</v>
      </c>
      <c r="G432" s="18">
        <v>4.4099228258296153E-2</v>
      </c>
      <c r="H432" s="18">
        <f t="shared" si="6"/>
        <v>-0.51757760653125395</v>
      </c>
    </row>
    <row r="433" spans="1:8" x14ac:dyDescent="0.35">
      <c r="A433" s="1" t="s">
        <v>14</v>
      </c>
      <c r="B433" s="1" t="s">
        <v>16</v>
      </c>
      <c r="C433" s="5">
        <v>10</v>
      </c>
      <c r="D433" s="1">
        <v>0</v>
      </c>
      <c r="E433" s="4">
        <v>0.37271389364652852</v>
      </c>
      <c r="F433" s="18">
        <v>-0.4734783782729578</v>
      </c>
      <c r="G433" s="18">
        <v>0.82861214700322428</v>
      </c>
      <c r="H433" s="18">
        <f t="shared" si="6"/>
        <v>-1.3020905252761821</v>
      </c>
    </row>
    <row r="434" spans="1:8" x14ac:dyDescent="0.35">
      <c r="A434" s="1" t="s">
        <v>14</v>
      </c>
      <c r="B434" s="1" t="s">
        <v>16</v>
      </c>
      <c r="C434" s="5">
        <v>10</v>
      </c>
      <c r="D434" s="1">
        <v>0</v>
      </c>
      <c r="E434" s="4">
        <v>0.23557415620126407</v>
      </c>
      <c r="F434" s="18">
        <v>-0.4734783782729578</v>
      </c>
      <c r="G434" s="18">
        <v>-2.3670343060409754E-2</v>
      </c>
      <c r="H434" s="18">
        <f t="shared" si="6"/>
        <v>-0.44980803521254803</v>
      </c>
    </row>
    <row r="435" spans="1:8" x14ac:dyDescent="0.35">
      <c r="A435" s="1" t="s">
        <v>13</v>
      </c>
      <c r="B435" s="1" t="s">
        <v>16</v>
      </c>
      <c r="C435" s="5">
        <v>64</v>
      </c>
      <c r="D435" s="4">
        <v>1.559999943</v>
      </c>
      <c r="E435" s="4">
        <v>0.26387008508119081</v>
      </c>
      <c r="F435" s="18">
        <v>-0.4378302220417668</v>
      </c>
      <c r="G435" s="18">
        <v>0.15218039993866259</v>
      </c>
      <c r="H435" s="18">
        <f t="shared" si="6"/>
        <v>-0.59001062198042942</v>
      </c>
    </row>
    <row r="436" spans="1:8" x14ac:dyDescent="0.35">
      <c r="A436" s="1" t="s">
        <v>11</v>
      </c>
      <c r="B436" s="1" t="s">
        <v>12</v>
      </c>
      <c r="C436" s="5">
        <v>10</v>
      </c>
      <c r="D436" s="1">
        <v>0</v>
      </c>
      <c r="E436" s="4">
        <v>0.39132603489531403</v>
      </c>
      <c r="F436" s="18">
        <v>-0.4734783782729578</v>
      </c>
      <c r="G436" s="18">
        <v>0.94428104344735075</v>
      </c>
      <c r="H436" s="18">
        <f t="shared" si="6"/>
        <v>-1.4177594217203087</v>
      </c>
    </row>
    <row r="437" spans="1:8" x14ac:dyDescent="0.35">
      <c r="A437" s="1" t="s">
        <v>11</v>
      </c>
      <c r="B437" s="1" t="s">
        <v>12</v>
      </c>
      <c r="C437" s="5">
        <v>16</v>
      </c>
      <c r="D437" s="4">
        <v>3.210000038</v>
      </c>
      <c r="E437" s="4">
        <v>0.25895450451758634</v>
      </c>
      <c r="F437" s="18">
        <v>-0.4001254378640664</v>
      </c>
      <c r="G437" s="18">
        <v>0.12163153554019217</v>
      </c>
      <c r="H437" s="18">
        <f t="shared" si="6"/>
        <v>-0.52175697340425853</v>
      </c>
    </row>
    <row r="438" spans="1:8" x14ac:dyDescent="0.35">
      <c r="A438" s="1" t="s">
        <v>11</v>
      </c>
      <c r="B438" s="1" t="s">
        <v>12</v>
      </c>
      <c r="C438" s="5">
        <v>16</v>
      </c>
      <c r="D438" s="1">
        <v>0</v>
      </c>
      <c r="E438" s="1">
        <v>0</v>
      </c>
      <c r="F438" s="18">
        <v>-0.4734783782729578</v>
      </c>
      <c r="G438" s="18">
        <v>-1.4876933329103568</v>
      </c>
      <c r="H438" s="18">
        <f t="shared" si="6"/>
        <v>1.0142149546373989</v>
      </c>
    </row>
    <row r="439" spans="1:8" x14ac:dyDescent="0.35">
      <c r="A439" s="1" t="s">
        <v>11</v>
      </c>
      <c r="B439" s="1" t="s">
        <v>12</v>
      </c>
      <c r="C439" s="5">
        <v>18</v>
      </c>
      <c r="D439" s="1">
        <v>0</v>
      </c>
      <c r="E439" s="1">
        <v>0</v>
      </c>
      <c r="F439" s="18">
        <v>-0.4734783782729578</v>
      </c>
      <c r="G439" s="18">
        <v>-1.4876933329103568</v>
      </c>
      <c r="H439" s="18">
        <f t="shared" si="6"/>
        <v>1.0142149546373989</v>
      </c>
    </row>
    <row r="440" spans="1:8" x14ac:dyDescent="0.35">
      <c r="A440" s="1" t="s">
        <v>11</v>
      </c>
      <c r="B440" s="1" t="s">
        <v>12</v>
      </c>
      <c r="C440" s="5">
        <v>20</v>
      </c>
      <c r="D440" s="1">
        <v>0</v>
      </c>
      <c r="E440" s="1">
        <v>0</v>
      </c>
      <c r="F440" s="18">
        <v>-0.4734783782729578</v>
      </c>
      <c r="G440" s="18">
        <v>-1.4876933329103568</v>
      </c>
      <c r="H440" s="18">
        <f t="shared" si="6"/>
        <v>1.0142149546373989</v>
      </c>
    </row>
    <row r="441" spans="1:8" x14ac:dyDescent="0.35">
      <c r="A441" s="1" t="s">
        <v>11</v>
      </c>
      <c r="B441" s="1" t="s">
        <v>12</v>
      </c>
      <c r="C441" s="5">
        <v>15</v>
      </c>
      <c r="D441" s="1">
        <v>0</v>
      </c>
      <c r="E441" s="1">
        <v>0</v>
      </c>
      <c r="F441" s="18">
        <v>-0.4734783782729578</v>
      </c>
      <c r="G441" s="18">
        <v>-1.4876933329103568</v>
      </c>
      <c r="H441" s="18">
        <f t="shared" si="6"/>
        <v>1.0142149546373989</v>
      </c>
    </row>
    <row r="442" spans="1:8" x14ac:dyDescent="0.35">
      <c r="A442" s="1" t="s">
        <v>11</v>
      </c>
      <c r="B442" s="1" t="s">
        <v>12</v>
      </c>
      <c r="C442" s="5">
        <v>16</v>
      </c>
      <c r="D442" s="1">
        <v>0</v>
      </c>
      <c r="E442" s="1">
        <v>0</v>
      </c>
      <c r="F442" s="18">
        <v>-0.4734783782729578</v>
      </c>
      <c r="G442" s="18">
        <v>-1.4876933329103568</v>
      </c>
      <c r="H442" s="18">
        <f t="shared" si="6"/>
        <v>1.0142149546373989</v>
      </c>
    </row>
    <row r="443" spans="1:8" x14ac:dyDescent="0.35">
      <c r="A443" s="1" t="s">
        <v>11</v>
      </c>
      <c r="B443" s="1" t="s">
        <v>12</v>
      </c>
      <c r="C443" s="5">
        <v>16</v>
      </c>
      <c r="D443" s="1">
        <v>0</v>
      </c>
      <c r="E443" s="1">
        <v>0</v>
      </c>
      <c r="F443" s="18">
        <v>-0.4734783782729578</v>
      </c>
      <c r="G443" s="18">
        <v>-1.4876933329103568</v>
      </c>
      <c r="H443" s="18">
        <f t="shared" si="6"/>
        <v>1.0142149546373989</v>
      </c>
    </row>
    <row r="444" spans="1:8" x14ac:dyDescent="0.35">
      <c r="A444" s="1" t="s">
        <v>11</v>
      </c>
      <c r="B444" s="1" t="s">
        <v>12</v>
      </c>
      <c r="C444" s="5">
        <v>16</v>
      </c>
      <c r="D444" s="1">
        <v>0</v>
      </c>
      <c r="E444" s="4">
        <v>8.778625922391857E-2</v>
      </c>
      <c r="F444" s="18">
        <v>-0.4734783782729578</v>
      </c>
      <c r="G444" s="18">
        <v>-0.94212796288334488</v>
      </c>
      <c r="H444" s="18">
        <f t="shared" si="6"/>
        <v>0.46864958461038708</v>
      </c>
    </row>
    <row r="445" spans="1:8" x14ac:dyDescent="0.35">
      <c r="A445" s="1" t="s">
        <v>11</v>
      </c>
      <c r="B445" s="1" t="s">
        <v>12</v>
      </c>
      <c r="C445" s="5">
        <v>10</v>
      </c>
      <c r="D445" s="1">
        <v>0</v>
      </c>
      <c r="E445" s="1">
        <v>0</v>
      </c>
      <c r="F445" s="18">
        <v>-0.4734783782729578</v>
      </c>
      <c r="G445" s="18">
        <v>-1.4876933329103568</v>
      </c>
      <c r="H445" s="18">
        <f t="shared" si="6"/>
        <v>1.0142149546373989</v>
      </c>
    </row>
    <row r="446" spans="1:8" x14ac:dyDescent="0.35">
      <c r="A446" s="1" t="s">
        <v>14</v>
      </c>
      <c r="B446" s="1" t="s">
        <v>12</v>
      </c>
      <c r="C446" s="5">
        <v>20</v>
      </c>
      <c r="D446" s="4">
        <v>2.8399999139999998</v>
      </c>
      <c r="E446" s="4">
        <v>1.1998309733840302</v>
      </c>
      <c r="F446" s="18">
        <v>-0.40858045242037916</v>
      </c>
      <c r="G446" s="18">
        <v>5.9688976501324369</v>
      </c>
      <c r="H446" s="18">
        <f t="shared" si="6"/>
        <v>-6.377478102552816</v>
      </c>
    </row>
    <row r="447" spans="1:8" x14ac:dyDescent="0.35">
      <c r="A447" s="1" t="s">
        <v>13</v>
      </c>
      <c r="B447" s="1" t="s">
        <v>12</v>
      </c>
      <c r="C447" s="5">
        <v>16</v>
      </c>
      <c r="D447" s="1">
        <v>0</v>
      </c>
      <c r="E447" s="4">
        <v>0.19978811139700317</v>
      </c>
      <c r="F447" s="18">
        <v>-0.4734783782729578</v>
      </c>
      <c r="G447" s="18">
        <v>-0.24606991843860684</v>
      </c>
      <c r="H447" s="18">
        <f t="shared" si="6"/>
        <v>-0.22740845983435096</v>
      </c>
    </row>
    <row r="448" spans="1:8" x14ac:dyDescent="0.35">
      <c r="A448" s="1" t="s">
        <v>11</v>
      </c>
      <c r="B448" s="1" t="s">
        <v>12</v>
      </c>
      <c r="C448" s="5">
        <v>64</v>
      </c>
      <c r="D448" s="1">
        <v>0</v>
      </c>
      <c r="E448" s="1">
        <v>0</v>
      </c>
      <c r="F448" s="18">
        <v>-0.4734783782729578</v>
      </c>
      <c r="G448" s="18">
        <v>-1.4876933329103568</v>
      </c>
      <c r="H448" s="18">
        <f t="shared" si="6"/>
        <v>1.0142149546373989</v>
      </c>
    </row>
    <row r="449" spans="1:8" x14ac:dyDescent="0.35">
      <c r="A449" s="1" t="s">
        <v>15</v>
      </c>
      <c r="B449" s="1" t="s">
        <v>12</v>
      </c>
      <c r="C449" s="5">
        <v>16</v>
      </c>
      <c r="D449" s="1">
        <v>0</v>
      </c>
      <c r="E449" s="4">
        <v>0.27451688296911686</v>
      </c>
      <c r="F449" s="18">
        <v>-0.4734783782729578</v>
      </c>
      <c r="G449" s="18">
        <v>0.21834706748640764</v>
      </c>
      <c r="H449" s="18">
        <f t="shared" si="6"/>
        <v>-0.69182544575936544</v>
      </c>
    </row>
    <row r="450" spans="1:8" x14ac:dyDescent="0.35">
      <c r="A450" s="1" t="s">
        <v>15</v>
      </c>
      <c r="B450" s="1" t="s">
        <v>12</v>
      </c>
      <c r="C450" s="5">
        <v>15</v>
      </c>
      <c r="D450" s="1">
        <v>0</v>
      </c>
      <c r="E450" s="1">
        <v>0</v>
      </c>
      <c r="F450" s="18">
        <v>-0.4734783782729578</v>
      </c>
      <c r="G450" s="18">
        <v>-1.4876933329103568</v>
      </c>
      <c r="H450" s="18">
        <f t="shared" si="6"/>
        <v>1.0142149546373989</v>
      </c>
    </row>
    <row r="451" spans="1:8" x14ac:dyDescent="0.35">
      <c r="A451" s="1" t="s">
        <v>15</v>
      </c>
      <c r="B451" s="1" t="s">
        <v>12</v>
      </c>
      <c r="C451" s="5">
        <v>21</v>
      </c>
      <c r="D451" s="1">
        <v>0</v>
      </c>
      <c r="E451" s="4">
        <v>0.51335778889470929</v>
      </c>
      <c r="F451" s="18">
        <v>-0.4734783782729578</v>
      </c>
      <c r="G451" s="18">
        <v>1.702671930749059</v>
      </c>
      <c r="H451" s="18">
        <f t="shared" si="6"/>
        <v>-2.1761503090220167</v>
      </c>
    </row>
    <row r="452" spans="1:8" x14ac:dyDescent="0.35">
      <c r="A452" s="1" t="s">
        <v>11</v>
      </c>
      <c r="B452" s="1" t="s">
        <v>12</v>
      </c>
      <c r="C452" s="5">
        <v>21</v>
      </c>
      <c r="D452" s="1">
        <v>0</v>
      </c>
      <c r="E452" s="1">
        <v>0</v>
      </c>
      <c r="F452" s="18">
        <v>-0.4734783782729578</v>
      </c>
      <c r="G452" s="18">
        <v>-1.4876933329103568</v>
      </c>
      <c r="H452" s="18">
        <f t="shared" si="6"/>
        <v>1.0142149546373989</v>
      </c>
    </row>
    <row r="453" spans="1:8" x14ac:dyDescent="0.35">
      <c r="A453" s="1" t="s">
        <v>15</v>
      </c>
      <c r="B453" s="1" t="s">
        <v>12</v>
      </c>
      <c r="C453" s="5">
        <v>22</v>
      </c>
      <c r="D453" s="1">
        <v>0</v>
      </c>
      <c r="E453" s="1">
        <v>0</v>
      </c>
      <c r="F453" s="18">
        <v>-0.4734783782729578</v>
      </c>
      <c r="G453" s="18">
        <v>-1.4876933329103568</v>
      </c>
      <c r="H453" s="18">
        <f t="shared" si="6"/>
        <v>1.0142149546373989</v>
      </c>
    </row>
    <row r="454" spans="1:8" x14ac:dyDescent="0.35">
      <c r="A454" s="1" t="s">
        <v>14</v>
      </c>
      <c r="B454" s="1" t="s">
        <v>12</v>
      </c>
      <c r="C454" s="5">
        <v>36</v>
      </c>
      <c r="D454" s="1">
        <v>0</v>
      </c>
      <c r="E454" s="4">
        <v>0.74840762579617837</v>
      </c>
      <c r="F454" s="18">
        <v>-0.4734783782729578</v>
      </c>
      <c r="G454" s="18">
        <v>3.1634364328204652</v>
      </c>
      <c r="H454" s="18">
        <f t="shared" si="6"/>
        <v>-3.6369148110934231</v>
      </c>
    </row>
    <row r="455" spans="1:8" x14ac:dyDescent="0.35">
      <c r="A455" s="1" t="s">
        <v>11</v>
      </c>
      <c r="B455" s="1" t="s">
        <v>12</v>
      </c>
      <c r="C455" s="5">
        <v>30</v>
      </c>
      <c r="D455" s="1">
        <v>0</v>
      </c>
      <c r="E455" s="1">
        <v>0</v>
      </c>
      <c r="F455" s="18">
        <v>-0.4734783782729578</v>
      </c>
      <c r="G455" s="18">
        <v>-1.4876933329103568</v>
      </c>
      <c r="H455" s="18">
        <f t="shared" ref="H455:H518" si="7">F455-G455</f>
        <v>1.0142149546373989</v>
      </c>
    </row>
    <row r="456" spans="1:8" x14ac:dyDescent="0.35">
      <c r="A456" s="1" t="s">
        <v>11</v>
      </c>
      <c r="B456" s="1" t="s">
        <v>12</v>
      </c>
      <c r="C456" s="5">
        <v>32</v>
      </c>
      <c r="D456" s="1">
        <v>0</v>
      </c>
      <c r="E456" s="1">
        <v>0</v>
      </c>
      <c r="F456" s="18">
        <v>-0.4734783782729578</v>
      </c>
      <c r="G456" s="18">
        <v>-1.4876933329103568</v>
      </c>
      <c r="H456" s="18">
        <f t="shared" si="7"/>
        <v>1.0142149546373989</v>
      </c>
    </row>
    <row r="457" spans="1:8" x14ac:dyDescent="0.35">
      <c r="A457" s="1" t="s">
        <v>11</v>
      </c>
      <c r="B457" s="1" t="s">
        <v>12</v>
      </c>
      <c r="C457" s="5">
        <v>32</v>
      </c>
      <c r="D457" s="1">
        <v>0</v>
      </c>
      <c r="E457" s="1">
        <v>0</v>
      </c>
      <c r="F457" s="18">
        <v>-0.4734783782729578</v>
      </c>
      <c r="G457" s="18">
        <v>-1.4876933329103568</v>
      </c>
      <c r="H457" s="18">
        <f t="shared" si="7"/>
        <v>1.0142149546373989</v>
      </c>
    </row>
    <row r="458" spans="1:8" x14ac:dyDescent="0.35">
      <c r="A458" s="1" t="s">
        <v>11</v>
      </c>
      <c r="B458" s="1" t="s">
        <v>12</v>
      </c>
      <c r="C458" s="5">
        <v>26</v>
      </c>
      <c r="D458" s="1">
        <v>0</v>
      </c>
      <c r="E458" s="1">
        <v>0</v>
      </c>
      <c r="F458" s="18">
        <v>-0.4734783782729578</v>
      </c>
      <c r="G458" s="18">
        <v>-1.4876933329103568</v>
      </c>
      <c r="H458" s="18">
        <f t="shared" si="7"/>
        <v>1.0142149546373989</v>
      </c>
    </row>
    <row r="459" spans="1:8" x14ac:dyDescent="0.35">
      <c r="A459" s="1" t="s">
        <v>11</v>
      </c>
      <c r="B459" s="1" t="s">
        <v>12</v>
      </c>
      <c r="C459" s="5">
        <v>29</v>
      </c>
      <c r="D459" s="1">
        <v>0</v>
      </c>
      <c r="E459" s="1">
        <v>0</v>
      </c>
      <c r="F459" s="18">
        <v>-0.4734783782729578</v>
      </c>
      <c r="G459" s="18">
        <v>-1.4876933329103568</v>
      </c>
      <c r="H459" s="18">
        <f t="shared" si="7"/>
        <v>1.0142149546373989</v>
      </c>
    </row>
    <row r="460" spans="1:8" x14ac:dyDescent="0.35">
      <c r="A460" s="1" t="s">
        <v>11</v>
      </c>
      <c r="B460" s="1" t="s">
        <v>12</v>
      </c>
      <c r="C460" s="5">
        <v>65</v>
      </c>
      <c r="D460" s="1">
        <v>0</v>
      </c>
      <c r="E460" s="1">
        <v>0</v>
      </c>
      <c r="F460" s="18">
        <v>-0.4734783782729578</v>
      </c>
      <c r="G460" s="18">
        <v>-1.4876933329103568</v>
      </c>
      <c r="H460" s="18">
        <f t="shared" si="7"/>
        <v>1.0142149546373989</v>
      </c>
    </row>
    <row r="461" spans="1:8" x14ac:dyDescent="0.35">
      <c r="A461" s="1" t="s">
        <v>11</v>
      </c>
      <c r="B461" s="1" t="s">
        <v>12</v>
      </c>
      <c r="C461" s="5">
        <v>65</v>
      </c>
      <c r="D461" s="1">
        <v>0</v>
      </c>
      <c r="E461" s="1">
        <v>0</v>
      </c>
      <c r="F461" s="18">
        <v>-0.4734783782729578</v>
      </c>
      <c r="G461" s="18">
        <v>-1.4876933329103568</v>
      </c>
      <c r="H461" s="18">
        <f t="shared" si="7"/>
        <v>1.0142149546373989</v>
      </c>
    </row>
    <row r="462" spans="1:8" x14ac:dyDescent="0.35">
      <c r="A462" s="1" t="s">
        <v>11</v>
      </c>
      <c r="B462" s="1" t="s">
        <v>12</v>
      </c>
      <c r="C462" s="5">
        <v>64</v>
      </c>
      <c r="D462" s="1">
        <v>0</v>
      </c>
      <c r="E462" s="1">
        <v>0</v>
      </c>
      <c r="F462" s="18">
        <v>-0.4734783782729578</v>
      </c>
      <c r="G462" s="18">
        <v>-1.4876933329103568</v>
      </c>
      <c r="H462" s="18">
        <f t="shared" si="7"/>
        <v>1.0142149546373989</v>
      </c>
    </row>
    <row r="463" spans="1:8" x14ac:dyDescent="0.35">
      <c r="A463" s="1" t="s">
        <v>11</v>
      </c>
      <c r="B463" s="1" t="s">
        <v>12</v>
      </c>
      <c r="C463" s="5">
        <v>29</v>
      </c>
      <c r="D463" s="1">
        <v>0</v>
      </c>
      <c r="E463" s="1">
        <v>0</v>
      </c>
      <c r="F463" s="18">
        <v>-0.4734783782729578</v>
      </c>
      <c r="G463" s="18">
        <v>-1.4876933329103568</v>
      </c>
      <c r="H463" s="18">
        <f t="shared" si="7"/>
        <v>1.0142149546373989</v>
      </c>
    </row>
    <row r="464" spans="1:8" x14ac:dyDescent="0.35">
      <c r="A464" s="1" t="s">
        <v>11</v>
      </c>
      <c r="B464" s="1" t="s">
        <v>12</v>
      </c>
      <c r="C464" s="5">
        <v>28</v>
      </c>
      <c r="D464" s="4">
        <v>2.164999962</v>
      </c>
      <c r="E464" s="4">
        <v>0.55655526015424162</v>
      </c>
      <c r="F464" s="18">
        <v>-0.42400513487175695</v>
      </c>
      <c r="G464" s="18">
        <v>1.9711313069690313</v>
      </c>
      <c r="H464" s="18">
        <f t="shared" si="7"/>
        <v>-2.3951364418407883</v>
      </c>
    </row>
    <row r="465" spans="1:8" x14ac:dyDescent="0.35">
      <c r="A465" s="1" t="s">
        <v>13</v>
      </c>
      <c r="B465" s="1" t="s">
        <v>12</v>
      </c>
      <c r="C465" s="5">
        <v>28</v>
      </c>
      <c r="D465" s="1">
        <v>0</v>
      </c>
      <c r="E465" s="1">
        <v>0</v>
      </c>
      <c r="F465" s="18">
        <v>-0.4734783782729578</v>
      </c>
      <c r="G465" s="18">
        <v>-1.4876933329103568</v>
      </c>
      <c r="H465" s="18">
        <f t="shared" si="7"/>
        <v>1.0142149546373989</v>
      </c>
    </row>
    <row r="466" spans="1:8" x14ac:dyDescent="0.35">
      <c r="A466" s="1" t="s">
        <v>13</v>
      </c>
      <c r="B466" s="1" t="s">
        <v>12</v>
      </c>
      <c r="C466" s="5">
        <v>28</v>
      </c>
      <c r="D466" s="1">
        <v>0</v>
      </c>
      <c r="E466" s="1">
        <v>0</v>
      </c>
      <c r="F466" s="18">
        <v>-0.4734783782729578</v>
      </c>
      <c r="G466" s="18">
        <v>-1.4876933329103568</v>
      </c>
      <c r="H466" s="18">
        <f t="shared" si="7"/>
        <v>1.0142149546373989</v>
      </c>
    </row>
    <row r="467" spans="1:8" x14ac:dyDescent="0.35">
      <c r="A467" s="1" t="s">
        <v>13</v>
      </c>
      <c r="B467" s="1" t="s">
        <v>12</v>
      </c>
      <c r="C467" s="5">
        <v>28</v>
      </c>
      <c r="D467" s="1">
        <v>0</v>
      </c>
      <c r="E467" s="4">
        <v>0.40638057424990504</v>
      </c>
      <c r="F467" s="18">
        <v>-0.4734783782729578</v>
      </c>
      <c r="G467" s="18">
        <v>1.0378405071513908</v>
      </c>
      <c r="H467" s="18">
        <f t="shared" si="7"/>
        <v>-1.5113188854243487</v>
      </c>
    </row>
    <row r="468" spans="1:8" x14ac:dyDescent="0.35">
      <c r="A468" s="1" t="s">
        <v>11</v>
      </c>
      <c r="B468" s="1" t="s">
        <v>12</v>
      </c>
      <c r="C468" s="5">
        <v>27</v>
      </c>
      <c r="D468" s="1">
        <v>0</v>
      </c>
      <c r="E468" s="1">
        <v>0</v>
      </c>
      <c r="F468" s="18">
        <v>-0.4734783782729578</v>
      </c>
      <c r="G468" s="18">
        <v>-1.4876933329103568</v>
      </c>
      <c r="H468" s="18">
        <f t="shared" si="7"/>
        <v>1.0142149546373989</v>
      </c>
    </row>
    <row r="469" spans="1:8" x14ac:dyDescent="0.35">
      <c r="A469" s="1" t="s">
        <v>13</v>
      </c>
      <c r="B469" s="1" t="s">
        <v>12</v>
      </c>
      <c r="C469" s="5">
        <v>32</v>
      </c>
      <c r="D469" s="1">
        <v>0</v>
      </c>
      <c r="E469" s="1">
        <v>0</v>
      </c>
      <c r="F469" s="18">
        <v>-0.4734783782729578</v>
      </c>
      <c r="G469" s="18">
        <v>-1.4876933329103568</v>
      </c>
      <c r="H469" s="18">
        <f t="shared" si="7"/>
        <v>1.0142149546373989</v>
      </c>
    </row>
    <row r="470" spans="1:8" x14ac:dyDescent="0.35">
      <c r="A470" s="1" t="s">
        <v>11</v>
      </c>
      <c r="B470" s="1" t="s">
        <v>12</v>
      </c>
      <c r="C470" s="5">
        <v>24</v>
      </c>
      <c r="D470" s="1">
        <v>0</v>
      </c>
      <c r="E470" s="1">
        <v>0</v>
      </c>
      <c r="F470" s="18">
        <v>-0.4734783782729578</v>
      </c>
      <c r="G470" s="18">
        <v>-1.4876933329103568</v>
      </c>
      <c r="H470" s="18">
        <f t="shared" si="7"/>
        <v>1.0142149546373989</v>
      </c>
    </row>
    <row r="471" spans="1:8" x14ac:dyDescent="0.35">
      <c r="A471" s="1" t="s">
        <v>14</v>
      </c>
      <c r="B471" s="1" t="s">
        <v>12</v>
      </c>
      <c r="C471" s="5">
        <v>10</v>
      </c>
      <c r="D471" s="4">
        <v>1.5</v>
      </c>
      <c r="E471" s="4">
        <v>0.50556117290192115</v>
      </c>
      <c r="F471" s="18">
        <v>-0.43920130372130417</v>
      </c>
      <c r="G471" s="18">
        <v>1.6542182920285124</v>
      </c>
      <c r="H471" s="18">
        <f t="shared" si="7"/>
        <v>-2.0934195957498165</v>
      </c>
    </row>
    <row r="472" spans="1:8" x14ac:dyDescent="0.35">
      <c r="A472" s="1" t="s">
        <v>15</v>
      </c>
      <c r="B472" s="1" t="s">
        <v>12</v>
      </c>
      <c r="C472" s="5">
        <v>36</v>
      </c>
      <c r="D472" s="1">
        <v>0</v>
      </c>
      <c r="E472" s="1">
        <v>0</v>
      </c>
      <c r="F472" s="18">
        <v>-0.4734783782729578</v>
      </c>
      <c r="G472" s="18">
        <v>-1.4876933329103568</v>
      </c>
      <c r="H472" s="18">
        <f t="shared" si="7"/>
        <v>1.0142149546373989</v>
      </c>
    </row>
    <row r="473" spans="1:8" x14ac:dyDescent="0.35">
      <c r="A473" s="1" t="s">
        <v>11</v>
      </c>
      <c r="B473" s="1" t="s">
        <v>16</v>
      </c>
      <c r="C473" s="5">
        <v>7</v>
      </c>
      <c r="D473" s="1">
        <v>0</v>
      </c>
      <c r="E473" s="1">
        <v>0</v>
      </c>
      <c r="F473" s="18">
        <v>-0.4734783782729578</v>
      </c>
      <c r="G473" s="18">
        <v>-1.4876933329103568</v>
      </c>
      <c r="H473" s="18">
        <f t="shared" si="7"/>
        <v>1.0142149546373989</v>
      </c>
    </row>
    <row r="474" spans="1:8" x14ac:dyDescent="0.35">
      <c r="A474" s="1" t="s">
        <v>11</v>
      </c>
      <c r="B474" s="1" t="s">
        <v>16</v>
      </c>
      <c r="C474" s="5">
        <v>10</v>
      </c>
      <c r="D474" s="1">
        <v>0</v>
      </c>
      <c r="E474" s="4">
        <v>0.22294725738626064</v>
      </c>
      <c r="F474" s="18">
        <v>-0.4734783782729578</v>
      </c>
      <c r="G474" s="18">
        <v>-0.10214274620415864</v>
      </c>
      <c r="H474" s="18">
        <f t="shared" si="7"/>
        <v>-0.37133563206879916</v>
      </c>
    </row>
    <row r="475" spans="1:8" x14ac:dyDescent="0.35">
      <c r="A475" s="1" t="s">
        <v>11</v>
      </c>
      <c r="B475" s="1" t="s">
        <v>16</v>
      </c>
      <c r="C475" s="5">
        <v>10</v>
      </c>
      <c r="D475" s="1">
        <v>0</v>
      </c>
      <c r="E475" s="1">
        <v>0</v>
      </c>
      <c r="F475" s="18">
        <v>-0.4734783782729578</v>
      </c>
      <c r="G475" s="18">
        <v>-1.4876933329103568</v>
      </c>
      <c r="H475" s="18">
        <f t="shared" si="7"/>
        <v>1.0142149546373989</v>
      </c>
    </row>
    <row r="476" spans="1:8" x14ac:dyDescent="0.35">
      <c r="A476" s="1" t="s">
        <v>11</v>
      </c>
      <c r="B476" s="1" t="s">
        <v>16</v>
      </c>
      <c r="C476" s="5">
        <v>16</v>
      </c>
      <c r="D476" s="1">
        <v>0</v>
      </c>
      <c r="E476" s="1">
        <v>0</v>
      </c>
      <c r="F476" s="18">
        <v>-0.4734783782729578</v>
      </c>
      <c r="G476" s="18">
        <v>-1.4876933329103568</v>
      </c>
      <c r="H476" s="18">
        <f t="shared" si="7"/>
        <v>1.0142149546373989</v>
      </c>
    </row>
    <row r="477" spans="1:8" x14ac:dyDescent="0.35">
      <c r="A477" s="1" t="s">
        <v>11</v>
      </c>
      <c r="B477" s="1" t="s">
        <v>16</v>
      </c>
      <c r="C477" s="5">
        <v>16</v>
      </c>
      <c r="D477" s="1">
        <v>0</v>
      </c>
      <c r="E477" s="1">
        <v>0</v>
      </c>
      <c r="F477" s="18">
        <v>-0.4734783782729578</v>
      </c>
      <c r="G477" s="18">
        <v>-1.4876933329103568</v>
      </c>
      <c r="H477" s="18">
        <f t="shared" si="7"/>
        <v>1.0142149546373989</v>
      </c>
    </row>
    <row r="478" spans="1:8" x14ac:dyDescent="0.35">
      <c r="A478" s="1" t="s">
        <v>11</v>
      </c>
      <c r="B478" s="1" t="s">
        <v>16</v>
      </c>
      <c r="C478" s="5">
        <v>16</v>
      </c>
      <c r="D478" s="4">
        <v>4.6599998469999999</v>
      </c>
      <c r="E478" s="4">
        <v>0.23241894498753118</v>
      </c>
      <c r="F478" s="18">
        <v>-0.36699093682874878</v>
      </c>
      <c r="G478" s="18">
        <v>-4.3279037958124981E-2</v>
      </c>
      <c r="H478" s="18">
        <f t="shared" si="7"/>
        <v>-0.32371189887062379</v>
      </c>
    </row>
    <row r="479" spans="1:8" x14ac:dyDescent="0.35">
      <c r="A479" s="1" t="s">
        <v>15</v>
      </c>
      <c r="B479" s="1" t="s">
        <v>12</v>
      </c>
      <c r="C479" s="5">
        <v>16</v>
      </c>
      <c r="D479" s="1">
        <v>0</v>
      </c>
      <c r="E479" s="1">
        <v>0</v>
      </c>
      <c r="F479" s="18">
        <v>-0.4734783782729578</v>
      </c>
      <c r="G479" s="18">
        <v>-1.4876933329103568</v>
      </c>
      <c r="H479" s="18">
        <f t="shared" si="7"/>
        <v>1.0142149546373989</v>
      </c>
    </row>
    <row r="480" spans="1:8" x14ac:dyDescent="0.35">
      <c r="A480" s="1" t="s">
        <v>15</v>
      </c>
      <c r="B480" s="1" t="s">
        <v>12</v>
      </c>
      <c r="C480" s="5">
        <v>16</v>
      </c>
      <c r="D480" s="4">
        <v>1.539999962</v>
      </c>
      <c r="E480" s="4">
        <v>0.26128265388530714</v>
      </c>
      <c r="F480" s="18">
        <v>-0.43828724926827928</v>
      </c>
      <c r="G480" s="18">
        <v>0.13610028819587749</v>
      </c>
      <c r="H480" s="18">
        <f t="shared" si="7"/>
        <v>-0.57438753746415672</v>
      </c>
    </row>
    <row r="481" spans="1:8" x14ac:dyDescent="0.35">
      <c r="A481" s="1" t="s">
        <v>13</v>
      </c>
      <c r="B481" s="1" t="s">
        <v>12</v>
      </c>
      <c r="C481" s="5">
        <v>16</v>
      </c>
      <c r="D481" s="1">
        <v>0</v>
      </c>
      <c r="E481" s="4">
        <v>0.27342179624045032</v>
      </c>
      <c r="F481" s="18">
        <v>-0.4734783782729578</v>
      </c>
      <c r="G481" s="18">
        <v>0.21154143068608877</v>
      </c>
      <c r="H481" s="18">
        <f t="shared" si="7"/>
        <v>-0.68501980895904657</v>
      </c>
    </row>
    <row r="482" spans="1:8" x14ac:dyDescent="0.35">
      <c r="A482" s="1" t="s">
        <v>15</v>
      </c>
      <c r="B482" s="1" t="s">
        <v>16</v>
      </c>
      <c r="C482" s="5">
        <v>26</v>
      </c>
      <c r="D482" s="4">
        <v>4.2899999619999996</v>
      </c>
      <c r="E482" s="4">
        <v>0.80836630148859989</v>
      </c>
      <c r="F482" s="18">
        <v>-0.37544594592358094</v>
      </c>
      <c r="G482" s="18">
        <v>3.5360616862445555</v>
      </c>
      <c r="H482" s="18">
        <f t="shared" si="7"/>
        <v>-3.9115076321681364</v>
      </c>
    </row>
    <row r="483" spans="1:8" x14ac:dyDescent="0.35">
      <c r="A483" s="1" t="s">
        <v>13</v>
      </c>
      <c r="B483" s="1" t="s">
        <v>16</v>
      </c>
      <c r="C483" s="5">
        <v>22</v>
      </c>
      <c r="D483" s="4">
        <v>3.25</v>
      </c>
      <c r="E483" s="4">
        <v>0.70331097165115775</v>
      </c>
      <c r="F483" s="18">
        <v>-0.39921138341104156</v>
      </c>
      <c r="G483" s="18">
        <v>2.8831742024541791</v>
      </c>
      <c r="H483" s="18">
        <f t="shared" si="7"/>
        <v>-3.2823855858652209</v>
      </c>
    </row>
    <row r="484" spans="1:8" x14ac:dyDescent="0.35">
      <c r="A484" s="1" t="s">
        <v>13</v>
      </c>
      <c r="B484" s="1" t="s">
        <v>16</v>
      </c>
      <c r="C484" s="5">
        <v>18</v>
      </c>
      <c r="D484" s="1">
        <v>0</v>
      </c>
      <c r="E484" s="1">
        <v>0</v>
      </c>
      <c r="F484" s="18">
        <v>-0.4734783782729578</v>
      </c>
      <c r="G484" s="18">
        <v>-1.4876933329103568</v>
      </c>
      <c r="H484" s="18">
        <f t="shared" si="7"/>
        <v>1.0142149546373989</v>
      </c>
    </row>
    <row r="485" spans="1:8" x14ac:dyDescent="0.35">
      <c r="A485" s="1" t="s">
        <v>13</v>
      </c>
      <c r="B485" s="1" t="s">
        <v>16</v>
      </c>
      <c r="C485" s="5">
        <v>16</v>
      </c>
      <c r="D485" s="4">
        <v>1.5800000430000001</v>
      </c>
      <c r="E485" s="4">
        <v>0.27359308103896107</v>
      </c>
      <c r="F485" s="18">
        <v>-0.43737319209593978</v>
      </c>
      <c r="G485" s="18">
        <v>0.21260591452792971</v>
      </c>
      <c r="H485" s="18">
        <f t="shared" si="7"/>
        <v>-0.64997910662386948</v>
      </c>
    </row>
    <row r="486" spans="1:8" x14ac:dyDescent="0.35">
      <c r="A486" s="1" t="s">
        <v>13</v>
      </c>
      <c r="B486" s="1" t="s">
        <v>16</v>
      </c>
      <c r="C486" s="5">
        <v>16</v>
      </c>
      <c r="D486" s="4">
        <v>2.619999886</v>
      </c>
      <c r="E486" s="4">
        <v>0.28181132472840703</v>
      </c>
      <c r="F486" s="18">
        <v>-0.41360775732779381</v>
      </c>
      <c r="G486" s="18">
        <v>0.2636798433983733</v>
      </c>
      <c r="H486" s="18">
        <f t="shared" si="7"/>
        <v>-0.67728760072616712</v>
      </c>
    </row>
    <row r="487" spans="1:8" x14ac:dyDescent="0.35">
      <c r="A487" s="1" t="s">
        <v>13</v>
      </c>
      <c r="B487" s="1" t="s">
        <v>16</v>
      </c>
      <c r="C487" s="5">
        <v>15</v>
      </c>
      <c r="D487" s="1">
        <v>0</v>
      </c>
      <c r="E487" s="1">
        <v>0</v>
      </c>
      <c r="F487" s="18">
        <v>-0.4734783782729578</v>
      </c>
      <c r="G487" s="18">
        <v>-1.4876933329103568</v>
      </c>
      <c r="H487" s="18">
        <f t="shared" si="7"/>
        <v>1.0142149546373989</v>
      </c>
    </row>
    <row r="488" spans="1:8" x14ac:dyDescent="0.35">
      <c r="A488" s="1" t="s">
        <v>13</v>
      </c>
      <c r="B488" s="1" t="s">
        <v>16</v>
      </c>
      <c r="C488" s="5">
        <v>10</v>
      </c>
      <c r="D488" s="1">
        <v>0</v>
      </c>
      <c r="E488" s="1">
        <v>0</v>
      </c>
      <c r="F488" s="18">
        <v>-0.4734783782729578</v>
      </c>
      <c r="G488" s="18">
        <v>-1.4876933329103568</v>
      </c>
      <c r="H488" s="18">
        <f t="shared" si="7"/>
        <v>1.0142149546373989</v>
      </c>
    </row>
    <row r="489" spans="1:8" x14ac:dyDescent="0.35">
      <c r="A489" s="1" t="s">
        <v>11</v>
      </c>
      <c r="B489" s="1" t="s">
        <v>16</v>
      </c>
      <c r="C489" s="5">
        <v>64</v>
      </c>
      <c r="D489" s="1">
        <v>0</v>
      </c>
      <c r="E489" s="4">
        <v>0.41431260747914983</v>
      </c>
      <c r="F489" s="18">
        <v>-0.4734783782729578</v>
      </c>
      <c r="G489" s="18">
        <v>1.0871357235330499</v>
      </c>
      <c r="H489" s="18">
        <f t="shared" si="7"/>
        <v>-1.5606141018060078</v>
      </c>
    </row>
    <row r="490" spans="1:8" x14ac:dyDescent="0.35">
      <c r="A490" s="1" t="s">
        <v>11</v>
      </c>
      <c r="B490" s="1" t="s">
        <v>16</v>
      </c>
      <c r="C490" s="5">
        <v>28</v>
      </c>
      <c r="D490" s="4">
        <v>0.79500001649999996</v>
      </c>
      <c r="E490" s="4">
        <v>0.55227510698159077</v>
      </c>
      <c r="F490" s="18">
        <v>-0.45531152838353356</v>
      </c>
      <c r="G490" s="18">
        <v>1.9445314339359026</v>
      </c>
      <c r="H490" s="18">
        <f t="shared" si="7"/>
        <v>-2.3998429623194362</v>
      </c>
    </row>
    <row r="491" spans="1:8" x14ac:dyDescent="0.35">
      <c r="A491" s="1" t="s">
        <v>11</v>
      </c>
      <c r="B491" s="1" t="s">
        <v>16</v>
      </c>
      <c r="C491" s="5">
        <v>28</v>
      </c>
      <c r="D491" s="1">
        <v>0</v>
      </c>
      <c r="E491" s="4">
        <v>0.5056384088759549</v>
      </c>
      <c r="F491" s="18">
        <v>-0.4734783782729578</v>
      </c>
      <c r="G491" s="18">
        <v>1.6546982905285699</v>
      </c>
      <c r="H491" s="18">
        <f t="shared" si="7"/>
        <v>-2.1281766688015278</v>
      </c>
    </row>
    <row r="492" spans="1:8" x14ac:dyDescent="0.35">
      <c r="A492" s="1" t="s">
        <v>15</v>
      </c>
      <c r="B492" s="1" t="s">
        <v>16</v>
      </c>
      <c r="C492" s="5">
        <v>10</v>
      </c>
      <c r="D492" s="1">
        <v>0</v>
      </c>
      <c r="E492" s="4">
        <v>0.51564842433827207</v>
      </c>
      <c r="F492" s="18">
        <v>-0.4734783782729578</v>
      </c>
      <c r="G492" s="18">
        <v>1.716907545575483</v>
      </c>
      <c r="H492" s="18">
        <f t="shared" si="7"/>
        <v>-2.1903859238484409</v>
      </c>
    </row>
    <row r="493" spans="1:8" x14ac:dyDescent="0.35">
      <c r="A493" s="1" t="s">
        <v>11</v>
      </c>
      <c r="B493" s="1" t="s">
        <v>16</v>
      </c>
      <c r="C493" s="5">
        <v>29</v>
      </c>
      <c r="D493" s="1">
        <v>0</v>
      </c>
      <c r="E493" s="1">
        <v>0</v>
      </c>
      <c r="F493" s="18">
        <v>-0.4734783782729578</v>
      </c>
      <c r="G493" s="18">
        <v>-1.4876933329103568</v>
      </c>
      <c r="H493" s="18">
        <f t="shared" si="7"/>
        <v>1.0142149546373989</v>
      </c>
    </row>
    <row r="494" spans="1:8" x14ac:dyDescent="0.35">
      <c r="A494" s="1" t="s">
        <v>11</v>
      </c>
      <c r="B494" s="1" t="s">
        <v>16</v>
      </c>
      <c r="C494" s="5">
        <v>26</v>
      </c>
      <c r="D494" s="1">
        <v>0</v>
      </c>
      <c r="E494" s="1">
        <v>0</v>
      </c>
      <c r="F494" s="18">
        <v>-0.4734783782729578</v>
      </c>
      <c r="G494" s="18">
        <v>-1.4876933329103568</v>
      </c>
      <c r="H494" s="18">
        <f t="shared" si="7"/>
        <v>1.0142149546373989</v>
      </c>
    </row>
    <row r="495" spans="1:8" x14ac:dyDescent="0.35">
      <c r="A495" s="1" t="s">
        <v>11</v>
      </c>
      <c r="B495" s="1" t="s">
        <v>16</v>
      </c>
      <c r="C495" s="5">
        <v>27</v>
      </c>
      <c r="D495" s="1">
        <v>0</v>
      </c>
      <c r="E495" s="1">
        <v>0</v>
      </c>
      <c r="F495" s="18">
        <v>-0.4734783782729578</v>
      </c>
      <c r="G495" s="18">
        <v>-1.4876933329103568</v>
      </c>
      <c r="H495" s="18">
        <f t="shared" si="7"/>
        <v>1.0142149546373989</v>
      </c>
    </row>
    <row r="496" spans="1:8" x14ac:dyDescent="0.35">
      <c r="A496" s="1" t="s">
        <v>11</v>
      </c>
      <c r="B496" s="1" t="s">
        <v>16</v>
      </c>
      <c r="C496" s="5">
        <v>25</v>
      </c>
      <c r="D496" s="1">
        <v>0</v>
      </c>
      <c r="E496" s="4">
        <v>0.32517600703989274</v>
      </c>
      <c r="F496" s="18">
        <v>-0.4734783782729578</v>
      </c>
      <c r="G496" s="18">
        <v>0.53317838634259196</v>
      </c>
      <c r="H496" s="18">
        <f t="shared" si="7"/>
        <v>-1.0066567646155498</v>
      </c>
    </row>
    <row r="497" spans="1:8" x14ac:dyDescent="0.35">
      <c r="A497" s="1" t="s">
        <v>11</v>
      </c>
      <c r="B497" s="1" t="s">
        <v>16</v>
      </c>
      <c r="C497" s="5">
        <v>25</v>
      </c>
      <c r="D497" s="1">
        <v>0</v>
      </c>
      <c r="E497" s="1">
        <v>0</v>
      </c>
      <c r="F497" s="18">
        <v>-0.4734783782729578</v>
      </c>
      <c r="G497" s="18">
        <v>-1.4876933329103568</v>
      </c>
      <c r="H497" s="18">
        <f t="shared" si="7"/>
        <v>1.0142149546373989</v>
      </c>
    </row>
    <row r="498" spans="1:8" x14ac:dyDescent="0.35">
      <c r="A498" s="1" t="s">
        <v>15</v>
      </c>
      <c r="B498" s="1" t="s">
        <v>16</v>
      </c>
      <c r="C498" s="5">
        <v>16</v>
      </c>
      <c r="D498" s="4">
        <v>3.1500000950000002</v>
      </c>
      <c r="E498" s="4">
        <v>0.4150744623797602</v>
      </c>
      <c r="F498" s="18">
        <v>-0.40149651954360377</v>
      </c>
      <c r="G498" s="18">
        <v>1.0918704240936263</v>
      </c>
      <c r="H498" s="18">
        <f t="shared" si="7"/>
        <v>-1.4933669436372301</v>
      </c>
    </row>
    <row r="499" spans="1:8" x14ac:dyDescent="0.35">
      <c r="A499" s="1" t="s">
        <v>15</v>
      </c>
      <c r="B499" s="1" t="s">
        <v>16</v>
      </c>
      <c r="C499" s="5">
        <v>16</v>
      </c>
      <c r="D499" s="1">
        <v>0</v>
      </c>
      <c r="E499" s="4">
        <v>0.56912891413059008</v>
      </c>
      <c r="F499" s="18">
        <v>-0.4734783782729578</v>
      </c>
      <c r="G499" s="18">
        <v>2.04927280935041</v>
      </c>
      <c r="H499" s="18">
        <f t="shared" si="7"/>
        <v>-2.5227511876233679</v>
      </c>
    </row>
    <row r="500" spans="1:8" x14ac:dyDescent="0.35">
      <c r="A500" s="1" t="s">
        <v>15</v>
      </c>
      <c r="B500" s="1" t="s">
        <v>16</v>
      </c>
      <c r="C500" s="5">
        <v>16</v>
      </c>
      <c r="D500" s="1">
        <v>0</v>
      </c>
      <c r="E500" s="4">
        <v>0.2945635724496426</v>
      </c>
      <c r="F500" s="18">
        <v>-0.4734783782729578</v>
      </c>
      <c r="G500" s="18">
        <v>0.34293125253936585</v>
      </c>
      <c r="H500" s="18">
        <f t="shared" si="7"/>
        <v>-0.81640963081232365</v>
      </c>
    </row>
    <row r="501" spans="1:8" x14ac:dyDescent="0.35">
      <c r="A501" s="1" t="s">
        <v>15</v>
      </c>
      <c r="B501" s="1" t="s">
        <v>16</v>
      </c>
      <c r="C501" s="5">
        <v>20</v>
      </c>
      <c r="D501" s="1">
        <v>0</v>
      </c>
      <c r="E501" s="1">
        <v>0</v>
      </c>
      <c r="F501" s="18">
        <v>-0.4734783782729578</v>
      </c>
      <c r="G501" s="18">
        <v>-1.4876933329103568</v>
      </c>
      <c r="H501" s="18">
        <f t="shared" si="7"/>
        <v>1.0142149546373989</v>
      </c>
    </row>
    <row r="502" spans="1:8" x14ac:dyDescent="0.35">
      <c r="A502" s="1" t="s">
        <v>11</v>
      </c>
      <c r="B502" s="1" t="s">
        <v>16</v>
      </c>
      <c r="C502" s="5">
        <v>18</v>
      </c>
      <c r="D502" s="1">
        <v>0</v>
      </c>
      <c r="E502" s="1">
        <v>0</v>
      </c>
      <c r="F502" s="18">
        <v>-0.4734783782729578</v>
      </c>
      <c r="G502" s="18">
        <v>-1.4876933329103568</v>
      </c>
      <c r="H502" s="18">
        <f t="shared" si="7"/>
        <v>1.0142149546373989</v>
      </c>
    </row>
    <row r="503" spans="1:8" x14ac:dyDescent="0.35">
      <c r="A503" s="1" t="s">
        <v>14</v>
      </c>
      <c r="B503" s="1" t="s">
        <v>16</v>
      </c>
      <c r="C503" s="5">
        <v>27</v>
      </c>
      <c r="D503" s="1">
        <v>0</v>
      </c>
      <c r="E503" s="1">
        <v>0</v>
      </c>
      <c r="F503" s="18">
        <v>-0.4734783782729578</v>
      </c>
      <c r="G503" s="18">
        <v>-1.4876933329103568</v>
      </c>
      <c r="H503" s="18">
        <f t="shared" si="7"/>
        <v>1.0142149546373989</v>
      </c>
    </row>
    <row r="504" spans="1:8" x14ac:dyDescent="0.35">
      <c r="A504" s="1" t="s">
        <v>14</v>
      </c>
      <c r="B504" s="1" t="s">
        <v>16</v>
      </c>
      <c r="C504" s="5">
        <v>10</v>
      </c>
      <c r="D504" s="1">
        <v>0</v>
      </c>
      <c r="E504" s="1">
        <v>0</v>
      </c>
      <c r="F504" s="18">
        <v>-0.4734783782729578</v>
      </c>
      <c r="G504" s="18">
        <v>-1.4876933329103568</v>
      </c>
      <c r="H504" s="18">
        <f t="shared" si="7"/>
        <v>1.0142149546373989</v>
      </c>
    </row>
    <row r="505" spans="1:8" x14ac:dyDescent="0.35">
      <c r="A505" s="1" t="s">
        <v>14</v>
      </c>
      <c r="B505" s="1" t="s">
        <v>16</v>
      </c>
      <c r="C505" s="5">
        <v>10</v>
      </c>
      <c r="D505" s="1">
        <v>0</v>
      </c>
      <c r="E505" s="4">
        <v>0.46999047919974596</v>
      </c>
      <c r="F505" s="18">
        <v>-0.4734783782729578</v>
      </c>
      <c r="G505" s="18">
        <v>1.4331570594016048</v>
      </c>
      <c r="H505" s="18">
        <f t="shared" si="7"/>
        <v>-1.9066354376745624</v>
      </c>
    </row>
    <row r="506" spans="1:8" x14ac:dyDescent="0.35">
      <c r="A506" s="1" t="s">
        <v>14</v>
      </c>
      <c r="B506" s="1" t="s">
        <v>16</v>
      </c>
      <c r="C506" s="5">
        <v>2</v>
      </c>
      <c r="D506" s="1">
        <v>0</v>
      </c>
      <c r="E506" s="1">
        <v>0</v>
      </c>
      <c r="F506" s="18">
        <v>-0.4734783782729578</v>
      </c>
      <c r="G506" s="18">
        <v>-1.4876933329103568</v>
      </c>
      <c r="H506" s="18">
        <f t="shared" si="7"/>
        <v>1.0142149546373989</v>
      </c>
    </row>
    <row r="507" spans="1:8" x14ac:dyDescent="0.35">
      <c r="A507" s="1" t="s">
        <v>13</v>
      </c>
      <c r="B507" s="1" t="s">
        <v>16</v>
      </c>
      <c r="C507" s="5">
        <v>27</v>
      </c>
      <c r="D507" s="1">
        <v>0</v>
      </c>
      <c r="E507" s="4">
        <v>0.57744831018337883</v>
      </c>
      <c r="F507" s="18">
        <v>-0.4734783782729578</v>
      </c>
      <c r="G507" s="18">
        <v>2.1009753699341092</v>
      </c>
      <c r="H507" s="18">
        <f t="shared" si="7"/>
        <v>-2.5744537482070671</v>
      </c>
    </row>
    <row r="508" spans="1:8" x14ac:dyDescent="0.35">
      <c r="A508" s="1" t="s">
        <v>13</v>
      </c>
      <c r="B508" s="1" t="s">
        <v>16</v>
      </c>
      <c r="C508" s="5">
        <v>10</v>
      </c>
      <c r="D508" s="1">
        <v>0</v>
      </c>
      <c r="E508" s="1">
        <v>0</v>
      </c>
      <c r="F508" s="18">
        <v>-0.4734783782729578</v>
      </c>
      <c r="G508" s="18">
        <v>-1.4876933329103568</v>
      </c>
      <c r="H508" s="18">
        <f t="shared" si="7"/>
        <v>1.0142149546373989</v>
      </c>
    </row>
    <row r="509" spans="1:8" x14ac:dyDescent="0.35">
      <c r="A509" s="1" t="s">
        <v>15</v>
      </c>
      <c r="B509" s="1" t="s">
        <v>16</v>
      </c>
      <c r="C509" s="5">
        <v>64</v>
      </c>
      <c r="D509" s="1">
        <v>0</v>
      </c>
      <c r="E509" s="4">
        <v>0.68090287355998869</v>
      </c>
      <c r="F509" s="18">
        <v>-0.4734783782729578</v>
      </c>
      <c r="G509" s="18">
        <v>2.7439145684888291</v>
      </c>
      <c r="H509" s="18">
        <f t="shared" si="7"/>
        <v>-3.217392946761787</v>
      </c>
    </row>
    <row r="510" spans="1:8" x14ac:dyDescent="0.35">
      <c r="A510" s="1" t="s">
        <v>13</v>
      </c>
      <c r="B510" s="1" t="s">
        <v>16</v>
      </c>
      <c r="C510" s="5">
        <v>22</v>
      </c>
      <c r="D510" s="1">
        <v>0</v>
      </c>
      <c r="E510" s="4">
        <v>0.18730013522156236</v>
      </c>
      <c r="F510" s="18">
        <v>-0.4734783782729578</v>
      </c>
      <c r="G510" s="18">
        <v>-0.32367895888837439</v>
      </c>
      <c r="H510" s="18">
        <f t="shared" si="7"/>
        <v>-0.14979941938458341</v>
      </c>
    </row>
    <row r="511" spans="1:8" x14ac:dyDescent="0.35">
      <c r="A511" s="1" t="s">
        <v>15</v>
      </c>
      <c r="B511" s="1" t="s">
        <v>16</v>
      </c>
      <c r="C511" s="5">
        <v>27</v>
      </c>
      <c r="D511" s="1">
        <v>0</v>
      </c>
      <c r="E511" s="4">
        <v>0.81782119835215139</v>
      </c>
      <c r="F511" s="18">
        <v>-0.4734783782729578</v>
      </c>
      <c r="G511" s="18">
        <v>3.5948210450728366</v>
      </c>
      <c r="H511" s="18">
        <f t="shared" si="7"/>
        <v>-4.0682994233457945</v>
      </c>
    </row>
    <row r="512" spans="1:8" x14ac:dyDescent="0.35">
      <c r="A512" s="1" t="s">
        <v>15</v>
      </c>
      <c r="B512" s="1" t="s">
        <v>16</v>
      </c>
      <c r="C512" s="5">
        <v>26</v>
      </c>
      <c r="D512" s="1">
        <v>0</v>
      </c>
      <c r="E512" s="1">
        <v>0</v>
      </c>
      <c r="F512" s="18">
        <v>-0.4734783782729578</v>
      </c>
      <c r="G512" s="18">
        <v>-1.4876933329103568</v>
      </c>
      <c r="H512" s="18">
        <f t="shared" si="7"/>
        <v>1.0142149546373989</v>
      </c>
    </row>
    <row r="513" spans="1:8" x14ac:dyDescent="0.35">
      <c r="A513" s="1" t="s">
        <v>13</v>
      </c>
      <c r="B513" s="1" t="s">
        <v>16</v>
      </c>
      <c r="C513" s="5">
        <v>16</v>
      </c>
      <c r="D513" s="1">
        <v>0</v>
      </c>
      <c r="E513" s="1">
        <v>0</v>
      </c>
      <c r="F513" s="18">
        <v>-0.4734783782729578</v>
      </c>
      <c r="G513" s="18">
        <v>-1.4876933329103568</v>
      </c>
      <c r="H513" s="18">
        <f t="shared" si="7"/>
        <v>1.0142149546373989</v>
      </c>
    </row>
    <row r="514" spans="1:8" x14ac:dyDescent="0.35">
      <c r="A514" s="1" t="s">
        <v>13</v>
      </c>
      <c r="B514" s="1" t="s">
        <v>16</v>
      </c>
      <c r="C514" s="5">
        <v>16</v>
      </c>
      <c r="D514" s="1">
        <v>0</v>
      </c>
      <c r="E514" s="4">
        <v>0.37360205997296303</v>
      </c>
      <c r="F514" s="18">
        <v>-0.4734783782729578</v>
      </c>
      <c r="G514" s="18">
        <v>0.83413183533270208</v>
      </c>
      <c r="H514" s="18">
        <f t="shared" si="7"/>
        <v>-1.3076102136056598</v>
      </c>
    </row>
    <row r="515" spans="1:8" x14ac:dyDescent="0.35">
      <c r="A515" s="1" t="s">
        <v>15</v>
      </c>
      <c r="B515" s="1" t="s">
        <v>16</v>
      </c>
      <c r="C515" s="5">
        <v>20</v>
      </c>
      <c r="D515" s="4">
        <v>1.5099999900000001</v>
      </c>
      <c r="E515" s="4">
        <v>0.72701010592200288</v>
      </c>
      <c r="F515" s="18">
        <v>-0.4389727901194736</v>
      </c>
      <c r="G515" s="18">
        <v>3.030457240507026</v>
      </c>
      <c r="H515" s="18">
        <f t="shared" si="7"/>
        <v>-3.4694300306264996</v>
      </c>
    </row>
    <row r="516" spans="1:8" x14ac:dyDescent="0.35">
      <c r="A516" s="1" t="s">
        <v>11</v>
      </c>
      <c r="B516" s="1" t="s">
        <v>16</v>
      </c>
      <c r="C516" s="5">
        <v>20</v>
      </c>
      <c r="D516" s="1">
        <v>0</v>
      </c>
      <c r="E516" s="1">
        <v>0</v>
      </c>
      <c r="F516" s="18">
        <v>-0.4734783782729578</v>
      </c>
      <c r="G516" s="18">
        <v>-1.4876933329103568</v>
      </c>
      <c r="H516" s="18">
        <f t="shared" si="7"/>
        <v>1.0142149546373989</v>
      </c>
    </row>
    <row r="517" spans="1:8" x14ac:dyDescent="0.35">
      <c r="A517" s="1" t="s">
        <v>11</v>
      </c>
      <c r="B517" s="1" t="s">
        <v>16</v>
      </c>
      <c r="C517" s="5">
        <v>20</v>
      </c>
      <c r="D517" s="1">
        <v>0</v>
      </c>
      <c r="E517" s="1">
        <v>0</v>
      </c>
      <c r="F517" s="18">
        <v>-0.4734783782729578</v>
      </c>
      <c r="G517" s="18">
        <v>-1.4876933329103568</v>
      </c>
      <c r="H517" s="18">
        <f t="shared" si="7"/>
        <v>1.0142149546373989</v>
      </c>
    </row>
    <row r="518" spans="1:8" x14ac:dyDescent="0.35">
      <c r="A518" s="1" t="s">
        <v>11</v>
      </c>
      <c r="B518" s="1" t="s">
        <v>16</v>
      </c>
      <c r="C518" s="5">
        <v>20</v>
      </c>
      <c r="D518" s="1">
        <v>0</v>
      </c>
      <c r="E518" s="4">
        <v>0.45395588089061817</v>
      </c>
      <c r="F518" s="18">
        <v>-0.4734783782729578</v>
      </c>
      <c r="G518" s="18">
        <v>1.3335068221424879</v>
      </c>
      <c r="H518" s="18">
        <f t="shared" si="7"/>
        <v>-1.8069852004154456</v>
      </c>
    </row>
    <row r="519" spans="1:8" x14ac:dyDescent="0.35">
      <c r="A519" s="1" t="s">
        <v>11</v>
      </c>
      <c r="B519" s="1" t="s">
        <v>16</v>
      </c>
      <c r="C519" s="5">
        <v>28</v>
      </c>
      <c r="D519" s="4">
        <v>1.559999943</v>
      </c>
      <c r="E519" s="4">
        <v>0.56439940050651238</v>
      </c>
      <c r="F519" s="18">
        <v>-0.4378302220417668</v>
      </c>
      <c r="G519" s="18">
        <v>2.0198802953832047</v>
      </c>
      <c r="H519" s="18">
        <f t="shared" ref="H519:H582" si="8">F519-G519</f>
        <v>-2.4577105174249714</v>
      </c>
    </row>
    <row r="520" spans="1:8" x14ac:dyDescent="0.35">
      <c r="A520" s="1" t="s">
        <v>15</v>
      </c>
      <c r="B520" s="1" t="s">
        <v>16</v>
      </c>
      <c r="C520" s="5">
        <v>10</v>
      </c>
      <c r="D520" s="1">
        <v>0</v>
      </c>
      <c r="E520" s="4">
        <v>0.54341840242335226</v>
      </c>
      <c r="F520" s="18">
        <v>-0.4734783782729578</v>
      </c>
      <c r="G520" s="18">
        <v>1.8894896615417693</v>
      </c>
      <c r="H520" s="18">
        <f t="shared" si="8"/>
        <v>-2.362968039814727</v>
      </c>
    </row>
    <row r="521" spans="1:8" x14ac:dyDescent="0.35">
      <c r="A521" s="1" t="s">
        <v>14</v>
      </c>
      <c r="B521" s="1" t="s">
        <v>16</v>
      </c>
      <c r="C521" s="5">
        <v>16</v>
      </c>
      <c r="D521" s="4">
        <v>12.369999890000001</v>
      </c>
      <c r="E521" s="4">
        <v>0.43913521566260783</v>
      </c>
      <c r="F521" s="18">
        <v>-0.19080677265063942</v>
      </c>
      <c r="G521" s="18">
        <v>1.2414008162521848</v>
      </c>
      <c r="H521" s="18">
        <f t="shared" si="8"/>
        <v>-1.4322075889028243</v>
      </c>
    </row>
    <row r="522" spans="1:8" x14ac:dyDescent="0.35">
      <c r="A522" s="1" t="s">
        <v>14</v>
      </c>
      <c r="B522" s="1" t="s">
        <v>16</v>
      </c>
      <c r="C522" s="5">
        <v>27</v>
      </c>
      <c r="D522" s="1">
        <v>0</v>
      </c>
      <c r="E522" s="1">
        <v>0</v>
      </c>
      <c r="F522" s="18">
        <v>-0.4734783782729578</v>
      </c>
      <c r="G522" s="18">
        <v>-1.4876933329103568</v>
      </c>
      <c r="H522" s="18">
        <f t="shared" si="8"/>
        <v>1.0142149546373989</v>
      </c>
    </row>
    <row r="523" spans="1:8" x14ac:dyDescent="0.35">
      <c r="A523" s="1" t="s">
        <v>13</v>
      </c>
      <c r="B523" s="1" t="s">
        <v>16</v>
      </c>
      <c r="C523" s="5">
        <v>29</v>
      </c>
      <c r="D523" s="1">
        <v>0</v>
      </c>
      <c r="E523" s="1">
        <v>0</v>
      </c>
      <c r="F523" s="18">
        <v>-0.4734783782729578</v>
      </c>
      <c r="G523" s="18">
        <v>-1.4876933329103568</v>
      </c>
      <c r="H523" s="18">
        <f t="shared" si="8"/>
        <v>1.0142149546373989</v>
      </c>
    </row>
    <row r="524" spans="1:8" x14ac:dyDescent="0.35">
      <c r="A524" s="1" t="s">
        <v>11</v>
      </c>
      <c r="B524" s="1" t="s">
        <v>12</v>
      </c>
      <c r="C524" s="5">
        <v>10</v>
      </c>
      <c r="D524" s="4">
        <v>18.146428285714286</v>
      </c>
      <c r="E524" s="4">
        <v>0.21264431941261452</v>
      </c>
      <c r="F524" s="18">
        <v>-5.880739480918095E-2</v>
      </c>
      <c r="G524" s="18">
        <v>-0.16617242713201508</v>
      </c>
      <c r="H524" s="18">
        <f t="shared" si="8"/>
        <v>0.10736503232283412</v>
      </c>
    </row>
    <row r="525" spans="1:8" x14ac:dyDescent="0.35">
      <c r="A525" s="1" t="s">
        <v>11</v>
      </c>
      <c r="B525" s="1" t="s">
        <v>12</v>
      </c>
      <c r="C525" s="5">
        <v>10</v>
      </c>
      <c r="D525" s="4">
        <v>24.48</v>
      </c>
      <c r="E525" s="4">
        <v>0.1919554362281384</v>
      </c>
      <c r="F525" s="18">
        <v>8.592347841002991E-2</v>
      </c>
      <c r="G525" s="18">
        <v>-0.29474765416377591</v>
      </c>
      <c r="H525" s="18">
        <f t="shared" si="8"/>
        <v>0.3806711325738058</v>
      </c>
    </row>
    <row r="526" spans="1:8" x14ac:dyDescent="0.35">
      <c r="A526" s="1" t="s">
        <v>11</v>
      </c>
      <c r="B526" s="1" t="s">
        <v>12</v>
      </c>
      <c r="C526" s="5">
        <v>10</v>
      </c>
      <c r="D526" s="1">
        <v>0</v>
      </c>
      <c r="E526" s="1">
        <v>0</v>
      </c>
      <c r="F526" s="18">
        <v>-0.4734783782729578</v>
      </c>
      <c r="G526" s="18">
        <v>-1.4876933329103568</v>
      </c>
      <c r="H526" s="18">
        <f t="shared" si="8"/>
        <v>1.0142149546373989</v>
      </c>
    </row>
    <row r="527" spans="1:8" x14ac:dyDescent="0.35">
      <c r="A527" s="1" t="s">
        <v>11</v>
      </c>
      <c r="B527" s="1" t="s">
        <v>12</v>
      </c>
      <c r="C527" s="5">
        <v>10</v>
      </c>
      <c r="D527" s="4">
        <v>43.165000560000003</v>
      </c>
      <c r="E527" s="4">
        <v>0.18780047666905961</v>
      </c>
      <c r="F527" s="18">
        <v>0.51290158320523693</v>
      </c>
      <c r="G527" s="18">
        <v>-0.32056948629714099</v>
      </c>
      <c r="H527" s="18">
        <f t="shared" si="8"/>
        <v>0.83347106950237793</v>
      </c>
    </row>
    <row r="528" spans="1:8" x14ac:dyDescent="0.35">
      <c r="A528" s="1" t="s">
        <v>11</v>
      </c>
      <c r="B528" s="1" t="s">
        <v>12</v>
      </c>
      <c r="C528" s="5">
        <v>10</v>
      </c>
      <c r="D528" s="4">
        <v>80.954999549999997</v>
      </c>
      <c r="E528" s="4">
        <v>0.21586272978161744</v>
      </c>
      <c r="F528" s="18">
        <v>1.3764553249966678</v>
      </c>
      <c r="G528" s="18">
        <v>-0.14617096836857521</v>
      </c>
      <c r="H528" s="18">
        <f t="shared" si="8"/>
        <v>1.522626293365243</v>
      </c>
    </row>
    <row r="529" spans="1:8" x14ac:dyDescent="0.35">
      <c r="A529" s="1" t="s">
        <v>11</v>
      </c>
      <c r="B529" s="1" t="s">
        <v>12</v>
      </c>
      <c r="C529" s="5">
        <v>15</v>
      </c>
      <c r="D529" s="1">
        <v>0</v>
      </c>
      <c r="E529" s="4">
        <v>6.0529468271916985E-2</v>
      </c>
      <c r="F529" s="18">
        <v>-0.4734783782729578</v>
      </c>
      <c r="G529" s="18">
        <v>-1.1115207741608759</v>
      </c>
      <c r="H529" s="18">
        <f t="shared" si="8"/>
        <v>0.63804239588791811</v>
      </c>
    </row>
    <row r="530" spans="1:8" x14ac:dyDescent="0.35">
      <c r="A530" s="1" t="s">
        <v>11</v>
      </c>
      <c r="B530" s="1" t="s">
        <v>12</v>
      </c>
      <c r="C530" s="5">
        <v>15</v>
      </c>
      <c r="D530" s="4">
        <v>23.676999860000002</v>
      </c>
      <c r="E530" s="4">
        <v>0.18679341927340143</v>
      </c>
      <c r="F530" s="18">
        <v>6.7573814634184409E-2</v>
      </c>
      <c r="G530" s="18">
        <v>-0.32682804709649438</v>
      </c>
      <c r="H530" s="18">
        <f t="shared" si="8"/>
        <v>0.39440186173067882</v>
      </c>
    </row>
    <row r="531" spans="1:8" x14ac:dyDescent="0.35">
      <c r="A531" s="1" t="s">
        <v>11</v>
      </c>
      <c r="B531" s="1" t="s">
        <v>12</v>
      </c>
      <c r="C531" s="5">
        <v>15</v>
      </c>
      <c r="D531" s="4">
        <v>37.644117535294122</v>
      </c>
      <c r="E531" s="4">
        <v>0.20968196889059415</v>
      </c>
      <c r="F531" s="18">
        <v>0.38674177051936848</v>
      </c>
      <c r="G531" s="18">
        <v>-0.184582550458644</v>
      </c>
      <c r="H531" s="18">
        <f t="shared" si="8"/>
        <v>0.57132432097801245</v>
      </c>
    </row>
    <row r="532" spans="1:8" x14ac:dyDescent="0.35">
      <c r="A532" s="1" t="s">
        <v>11</v>
      </c>
      <c r="B532" s="1" t="s">
        <v>12</v>
      </c>
      <c r="C532" s="5">
        <v>15</v>
      </c>
      <c r="D532" s="4">
        <v>1.5900000329999999</v>
      </c>
      <c r="E532" s="4">
        <v>5.3097346234763726E-2</v>
      </c>
      <c r="F532" s="18">
        <v>-0.43714467849410932</v>
      </c>
      <c r="G532" s="18">
        <v>-1.1577091918600853</v>
      </c>
      <c r="H532" s="18">
        <f t="shared" si="8"/>
        <v>0.72056451336597593</v>
      </c>
    </row>
    <row r="533" spans="1:8" x14ac:dyDescent="0.35">
      <c r="A533" s="1" t="s">
        <v>11</v>
      </c>
      <c r="B533" s="1" t="s">
        <v>12</v>
      </c>
      <c r="C533" s="5">
        <v>15</v>
      </c>
      <c r="D533" s="4">
        <v>17.656666716666667</v>
      </c>
      <c r="E533" s="4">
        <v>0.14802043321894842</v>
      </c>
      <c r="F533" s="18">
        <v>-6.9999124019034367E-2</v>
      </c>
      <c r="G533" s="18">
        <v>-0.56779056982905385</v>
      </c>
      <c r="H533" s="18">
        <f t="shared" si="8"/>
        <v>0.49779144581001949</v>
      </c>
    </row>
    <row r="534" spans="1:8" x14ac:dyDescent="0.35">
      <c r="A534" s="1" t="s">
        <v>11</v>
      </c>
      <c r="B534" s="1" t="s">
        <v>12</v>
      </c>
      <c r="C534" s="5">
        <v>16</v>
      </c>
      <c r="D534" s="4">
        <v>17.150000071428572</v>
      </c>
      <c r="E534" s="4">
        <v>0.17309361593835818</v>
      </c>
      <c r="F534" s="18">
        <v>-8.1577157600142655E-2</v>
      </c>
      <c r="G534" s="18">
        <v>-0.41196823124212129</v>
      </c>
      <c r="H534" s="18">
        <f t="shared" si="8"/>
        <v>0.33039107364197862</v>
      </c>
    </row>
    <row r="535" spans="1:8" x14ac:dyDescent="0.35">
      <c r="A535" s="1" t="s">
        <v>11</v>
      </c>
      <c r="B535" s="1" t="s">
        <v>12</v>
      </c>
      <c r="C535" s="5">
        <v>16</v>
      </c>
      <c r="D535" s="4">
        <v>8.2600000500000004</v>
      </c>
      <c r="E535" s="4">
        <v>0.11315146062644266</v>
      </c>
      <c r="F535" s="18">
        <v>-0.28472595326594918</v>
      </c>
      <c r="G535" s="18">
        <v>-0.78449081543775367</v>
      </c>
      <c r="H535" s="18">
        <f t="shared" si="8"/>
        <v>0.49976486217180449</v>
      </c>
    </row>
    <row r="536" spans="1:8" x14ac:dyDescent="0.35">
      <c r="A536" s="1" t="s">
        <v>11</v>
      </c>
      <c r="B536" s="1" t="s">
        <v>12</v>
      </c>
      <c r="C536" s="5">
        <v>16</v>
      </c>
      <c r="D536" s="1">
        <v>0</v>
      </c>
      <c r="E536" s="4">
        <v>4.7216089097375527E-2</v>
      </c>
      <c r="F536" s="18">
        <v>-0.4734783782729578</v>
      </c>
      <c r="G536" s="18">
        <v>-1.1942594476147919</v>
      </c>
      <c r="H536" s="18">
        <f t="shared" si="8"/>
        <v>0.72078106934183406</v>
      </c>
    </row>
    <row r="537" spans="1:8" x14ac:dyDescent="0.35">
      <c r="A537" s="1" t="s">
        <v>11</v>
      </c>
      <c r="B537" s="1" t="s">
        <v>12</v>
      </c>
      <c r="C537" s="5">
        <v>16</v>
      </c>
      <c r="D537" s="4">
        <v>11.707142657142857</v>
      </c>
      <c r="E537" s="4">
        <v>0.16647689302716753</v>
      </c>
      <c r="F537" s="18">
        <v>-0.20595397717580421</v>
      </c>
      <c r="G537" s="18">
        <v>-0.45308918701951906</v>
      </c>
      <c r="H537" s="18">
        <f t="shared" si="8"/>
        <v>0.24713520984371484</v>
      </c>
    </row>
    <row r="538" spans="1:8" x14ac:dyDescent="0.35">
      <c r="A538" s="1" t="s">
        <v>11</v>
      </c>
      <c r="B538" s="1" t="s">
        <v>12</v>
      </c>
      <c r="C538" s="5">
        <v>18</v>
      </c>
      <c r="D538" s="4">
        <v>105.1800003</v>
      </c>
      <c r="E538" s="4">
        <v>0.23882454252543672</v>
      </c>
      <c r="F538" s="18">
        <v>1.9300300961444119</v>
      </c>
      <c r="G538" s="18">
        <v>-3.4701632901931101E-3</v>
      </c>
      <c r="H538" s="18">
        <f t="shared" si="8"/>
        <v>1.9335002594346049</v>
      </c>
    </row>
    <row r="539" spans="1:8" x14ac:dyDescent="0.35">
      <c r="A539" s="1" t="s">
        <v>11</v>
      </c>
      <c r="B539" s="1" t="s">
        <v>12</v>
      </c>
      <c r="C539" s="5">
        <v>18</v>
      </c>
      <c r="D539" s="4">
        <v>35.730000259999997</v>
      </c>
      <c r="E539" s="4">
        <v>0.19583232992787142</v>
      </c>
      <c r="F539" s="18">
        <v>0.34300154348879186</v>
      </c>
      <c r="G539" s="18">
        <v>-0.27065391825853363</v>
      </c>
      <c r="H539" s="18">
        <f t="shared" si="8"/>
        <v>0.61365546174732555</v>
      </c>
    </row>
    <row r="540" spans="1:8" x14ac:dyDescent="0.35">
      <c r="A540" s="1" t="s">
        <v>11</v>
      </c>
      <c r="B540" s="1" t="s">
        <v>12</v>
      </c>
      <c r="C540" s="5">
        <v>18</v>
      </c>
      <c r="D540" s="4">
        <v>53.959999850000003</v>
      </c>
      <c r="E540" s="4">
        <v>0.2411859943614505</v>
      </c>
      <c r="F540" s="18">
        <v>0.75958224683748921</v>
      </c>
      <c r="G540" s="18">
        <v>1.1205554254960001E-2</v>
      </c>
      <c r="H540" s="18">
        <f t="shared" si="8"/>
        <v>0.74837669258252926</v>
      </c>
    </row>
    <row r="541" spans="1:8" x14ac:dyDescent="0.35">
      <c r="A541" s="1" t="s">
        <v>11</v>
      </c>
      <c r="B541" s="1" t="s">
        <v>12</v>
      </c>
      <c r="C541" s="5">
        <v>18</v>
      </c>
      <c r="D541" s="1">
        <v>0</v>
      </c>
      <c r="E541" s="4">
        <v>0.12121599004752943</v>
      </c>
      <c r="F541" s="18">
        <v>-0.4734783782729578</v>
      </c>
      <c r="G541" s="18">
        <v>-0.73437217481443651</v>
      </c>
      <c r="H541" s="18">
        <f t="shared" si="8"/>
        <v>0.26089379654147871</v>
      </c>
    </row>
    <row r="542" spans="1:8" x14ac:dyDescent="0.35">
      <c r="A542" s="1" t="s">
        <v>11</v>
      </c>
      <c r="B542" s="1" t="s">
        <v>12</v>
      </c>
      <c r="C542" s="5">
        <v>19</v>
      </c>
      <c r="D542" s="1">
        <v>0</v>
      </c>
      <c r="E542" s="4">
        <v>0.23591918439716311</v>
      </c>
      <c r="F542" s="18">
        <v>-0.4734783782729578</v>
      </c>
      <c r="G542" s="18">
        <v>-2.152609591934776E-2</v>
      </c>
      <c r="H542" s="18">
        <f t="shared" si="8"/>
        <v>-0.45195228235361007</v>
      </c>
    </row>
    <row r="543" spans="1:8" x14ac:dyDescent="0.35">
      <c r="A543" s="1" t="s">
        <v>11</v>
      </c>
      <c r="B543" s="1" t="s">
        <v>12</v>
      </c>
      <c r="C543" s="5">
        <v>19</v>
      </c>
      <c r="D543" s="4">
        <v>39.332499499999997</v>
      </c>
      <c r="E543" s="4">
        <v>0.27483622674469388</v>
      </c>
      <c r="F543" s="18">
        <v>0.42532363350329566</v>
      </c>
      <c r="G543" s="18">
        <v>0.22033169362982383</v>
      </c>
      <c r="H543" s="18">
        <f t="shared" si="8"/>
        <v>0.20499193987347183</v>
      </c>
    </row>
    <row r="544" spans="1:8" x14ac:dyDescent="0.35">
      <c r="A544" s="1" t="s">
        <v>11</v>
      </c>
      <c r="B544" s="1" t="s">
        <v>12</v>
      </c>
      <c r="C544" s="5">
        <v>19</v>
      </c>
      <c r="D544" s="4">
        <v>26.569999459999998</v>
      </c>
      <c r="E544" s="4">
        <v>0.26903876568211504</v>
      </c>
      <c r="F544" s="18">
        <v>0.13368285661225379</v>
      </c>
      <c r="G544" s="18">
        <v>0.18430220544129827</v>
      </c>
      <c r="H544" s="18">
        <f t="shared" si="8"/>
        <v>-5.061934882904448E-2</v>
      </c>
    </row>
    <row r="545" spans="1:8" x14ac:dyDescent="0.35">
      <c r="A545" s="1" t="s">
        <v>11</v>
      </c>
      <c r="B545" s="1" t="s">
        <v>12</v>
      </c>
      <c r="C545" s="5">
        <v>19</v>
      </c>
      <c r="D545" s="4">
        <v>31.029999970000002</v>
      </c>
      <c r="E545" s="4">
        <v>0.26953623758219425</v>
      </c>
      <c r="F545" s="18">
        <v>0.23560003660004278</v>
      </c>
      <c r="G545" s="18">
        <v>0.18739384465276618</v>
      </c>
      <c r="H545" s="18">
        <f t="shared" si="8"/>
        <v>4.82061919472766E-2</v>
      </c>
    </row>
    <row r="546" spans="1:8" x14ac:dyDescent="0.35">
      <c r="A546" s="1" t="s">
        <v>11</v>
      </c>
      <c r="B546" s="1" t="s">
        <v>12</v>
      </c>
      <c r="C546" s="5">
        <v>20</v>
      </c>
      <c r="D546" s="4">
        <v>78.920000200000004</v>
      </c>
      <c r="E546" s="4">
        <v>0.24365620208768785</v>
      </c>
      <c r="F546" s="18">
        <v>1.3299527753749902</v>
      </c>
      <c r="G546" s="18">
        <v>2.6557157160954147E-2</v>
      </c>
      <c r="H546" s="18">
        <f t="shared" si="8"/>
        <v>1.303395618214036</v>
      </c>
    </row>
    <row r="547" spans="1:8" x14ac:dyDescent="0.35">
      <c r="A547" s="1" t="s">
        <v>11</v>
      </c>
      <c r="B547" s="1" t="s">
        <v>12</v>
      </c>
      <c r="C547" s="5">
        <v>20</v>
      </c>
      <c r="D547" s="1">
        <v>0</v>
      </c>
      <c r="E547" s="4">
        <v>0.25839243134376588</v>
      </c>
      <c r="F547" s="18">
        <v>-0.4734783782729578</v>
      </c>
      <c r="G547" s="18">
        <v>0.11813841871566226</v>
      </c>
      <c r="H547" s="18">
        <f t="shared" si="8"/>
        <v>-0.59161679698862002</v>
      </c>
    </row>
    <row r="548" spans="1:8" x14ac:dyDescent="0.35">
      <c r="A548" s="1" t="s">
        <v>11</v>
      </c>
      <c r="B548" s="1" t="s">
        <v>12</v>
      </c>
      <c r="C548" s="5">
        <v>20</v>
      </c>
      <c r="D548" s="4">
        <v>36.530000209999997</v>
      </c>
      <c r="E548" s="4">
        <v>0.21337367676779476</v>
      </c>
      <c r="F548" s="18">
        <v>0.36128264877377136</v>
      </c>
      <c r="G548" s="18">
        <v>-0.16163968910582965</v>
      </c>
      <c r="H548" s="18">
        <f t="shared" si="8"/>
        <v>0.52292233787960107</v>
      </c>
    </row>
    <row r="549" spans="1:8" x14ac:dyDescent="0.35">
      <c r="A549" s="1" t="s">
        <v>11</v>
      </c>
      <c r="B549" s="1" t="s">
        <v>12</v>
      </c>
      <c r="C549" s="5">
        <v>20</v>
      </c>
      <c r="D549" s="4">
        <v>28.85000002</v>
      </c>
      <c r="E549" s="4">
        <v>0.22471297509074198</v>
      </c>
      <c r="F549" s="18">
        <v>0.18578402272754188</v>
      </c>
      <c r="G549" s="18">
        <v>-9.1169338277623621E-2</v>
      </c>
      <c r="H549" s="18">
        <f t="shared" si="8"/>
        <v>0.27695336100516549</v>
      </c>
    </row>
    <row r="550" spans="1:8" x14ac:dyDescent="0.35">
      <c r="A550" s="1" t="s">
        <v>11</v>
      </c>
      <c r="B550" s="1" t="s">
        <v>12</v>
      </c>
      <c r="C550" s="5">
        <v>20</v>
      </c>
      <c r="D550" s="4">
        <v>28.63444428888889</v>
      </c>
      <c r="E550" s="4">
        <v>0.24916753870310279</v>
      </c>
      <c r="F550" s="18">
        <v>0.18085827615065408</v>
      </c>
      <c r="G550" s="18">
        <v>6.0808467406020764E-2</v>
      </c>
      <c r="H550" s="18">
        <f t="shared" si="8"/>
        <v>0.12004980874463332</v>
      </c>
    </row>
    <row r="551" spans="1:8" x14ac:dyDescent="0.35">
      <c r="A551" s="1" t="s">
        <v>11</v>
      </c>
      <c r="B551" s="1" t="s">
        <v>12</v>
      </c>
      <c r="C551" s="5">
        <v>20</v>
      </c>
      <c r="D551" s="1">
        <v>0</v>
      </c>
      <c r="E551" s="4">
        <v>0.15721969705811903</v>
      </c>
      <c r="F551" s="18">
        <v>-0.4734783782729578</v>
      </c>
      <c r="G551" s="18">
        <v>-0.51061989386265172</v>
      </c>
      <c r="H551" s="18">
        <f t="shared" si="8"/>
        <v>3.7141515589693919E-2</v>
      </c>
    </row>
    <row r="552" spans="1:8" x14ac:dyDescent="0.35">
      <c r="A552" s="1" t="s">
        <v>11</v>
      </c>
      <c r="B552" s="1" t="s">
        <v>12</v>
      </c>
      <c r="C552" s="5">
        <v>21</v>
      </c>
      <c r="D552" s="4">
        <v>7.8999999760000001</v>
      </c>
      <c r="E552" s="4">
        <v>0.19328162787170014</v>
      </c>
      <c r="F552" s="18">
        <v>-0.2929524528493484</v>
      </c>
      <c r="G552" s="18">
        <v>-0.2865057693728888</v>
      </c>
      <c r="H552" s="18">
        <f t="shared" si="8"/>
        <v>-6.4466834764596026E-3</v>
      </c>
    </row>
    <row r="553" spans="1:8" x14ac:dyDescent="0.35">
      <c r="A553" s="1" t="s">
        <v>11</v>
      </c>
      <c r="B553" s="1" t="s">
        <v>12</v>
      </c>
      <c r="C553" s="5">
        <v>21</v>
      </c>
      <c r="D553" s="4">
        <v>62.060000420000001</v>
      </c>
      <c r="E553" s="4">
        <v>0.21657424776568385</v>
      </c>
      <c r="F553" s="18">
        <v>0.94467846244170706</v>
      </c>
      <c r="G553" s="18">
        <v>-0.14174909670335339</v>
      </c>
      <c r="H553" s="18">
        <f t="shared" si="8"/>
        <v>1.0864275591450605</v>
      </c>
    </row>
    <row r="554" spans="1:8" x14ac:dyDescent="0.35">
      <c r="A554" s="1" t="s">
        <v>11</v>
      </c>
      <c r="B554" s="1" t="s">
        <v>12</v>
      </c>
      <c r="C554" s="5">
        <v>21</v>
      </c>
      <c r="D554" s="4">
        <v>2.0999999049999998</v>
      </c>
      <c r="E554" s="4">
        <v>0.10185274541662624</v>
      </c>
      <c r="F554" s="18">
        <v>-0.42549047607152407</v>
      </c>
      <c r="G554" s="18">
        <v>-0.85470895434432426</v>
      </c>
      <c r="H554" s="18">
        <f t="shared" si="8"/>
        <v>0.42921847827280019</v>
      </c>
    </row>
    <row r="555" spans="1:8" x14ac:dyDescent="0.35">
      <c r="A555" s="1" t="s">
        <v>11</v>
      </c>
      <c r="B555" s="1" t="s">
        <v>12</v>
      </c>
      <c r="C555" s="5">
        <v>21</v>
      </c>
      <c r="D555" s="4">
        <v>7.0700002299999998</v>
      </c>
      <c r="E555" s="4">
        <v>0.16915697216207487</v>
      </c>
      <c r="F555" s="18">
        <v>-0.31191909496367881</v>
      </c>
      <c r="G555" s="18">
        <v>-0.43643329601944997</v>
      </c>
      <c r="H555" s="18">
        <f t="shared" si="8"/>
        <v>0.12451420105577116</v>
      </c>
    </row>
    <row r="556" spans="1:8" x14ac:dyDescent="0.35">
      <c r="A556" s="1" t="s">
        <v>11</v>
      </c>
      <c r="B556" s="1" t="s">
        <v>12</v>
      </c>
      <c r="C556" s="5">
        <v>21</v>
      </c>
      <c r="D556" s="4">
        <v>11.86500013</v>
      </c>
      <c r="E556" s="4">
        <v>0.20648608424771367</v>
      </c>
      <c r="F556" s="18">
        <v>-0.20234671559869757</v>
      </c>
      <c r="G556" s="18">
        <v>-0.20444401856505212</v>
      </c>
      <c r="H556" s="18">
        <f t="shared" si="8"/>
        <v>2.0973029663545473E-3</v>
      </c>
    </row>
    <row r="557" spans="1:8" x14ac:dyDescent="0.35">
      <c r="A557" s="1" t="s">
        <v>11</v>
      </c>
      <c r="B557" s="1" t="s">
        <v>12</v>
      </c>
      <c r="C557" s="5">
        <v>22</v>
      </c>
      <c r="D557" s="1">
        <v>0</v>
      </c>
      <c r="E557" s="4">
        <v>6.8394529957603395E-2</v>
      </c>
      <c r="F557" s="18">
        <v>-0.4734783782729578</v>
      </c>
      <c r="G557" s="18">
        <v>-1.0626417659109417</v>
      </c>
      <c r="H557" s="18">
        <f t="shared" si="8"/>
        <v>0.58916338763798393</v>
      </c>
    </row>
    <row r="558" spans="1:8" x14ac:dyDescent="0.35">
      <c r="A558" s="1" t="s">
        <v>11</v>
      </c>
      <c r="B558" s="1" t="s">
        <v>12</v>
      </c>
      <c r="C558" s="5">
        <v>22</v>
      </c>
      <c r="D558" s="1">
        <v>0</v>
      </c>
      <c r="E558" s="4">
        <v>0.13700021851824976</v>
      </c>
      <c r="F558" s="18">
        <v>-0.4734783782729578</v>
      </c>
      <c r="G558" s="18">
        <v>-0.63627791128904465</v>
      </c>
      <c r="H558" s="18">
        <f t="shared" si="8"/>
        <v>0.16279953301608685</v>
      </c>
    </row>
    <row r="559" spans="1:8" x14ac:dyDescent="0.35">
      <c r="A559" s="1" t="s">
        <v>11</v>
      </c>
      <c r="B559" s="1" t="s">
        <v>12</v>
      </c>
      <c r="C559" s="5">
        <v>22</v>
      </c>
      <c r="D559" s="1">
        <v>0</v>
      </c>
      <c r="E559" s="4">
        <v>0.16392668844493713</v>
      </c>
      <c r="F559" s="18">
        <v>-0.4734783782729578</v>
      </c>
      <c r="G559" s="18">
        <v>-0.46893794648197978</v>
      </c>
      <c r="H559" s="18">
        <f t="shared" si="8"/>
        <v>-4.5404317909780167E-3</v>
      </c>
    </row>
    <row r="560" spans="1:8" x14ac:dyDescent="0.35">
      <c r="A560" s="1" t="s">
        <v>11</v>
      </c>
      <c r="B560" s="1" t="s">
        <v>12</v>
      </c>
      <c r="C560" s="5">
        <v>22</v>
      </c>
      <c r="D560" s="4">
        <v>33.825000285000002</v>
      </c>
      <c r="E560" s="4">
        <v>0.20562872713843236</v>
      </c>
      <c r="F560" s="18">
        <v>0.29946965937947639</v>
      </c>
      <c r="G560" s="18">
        <v>-0.20977223681589774</v>
      </c>
      <c r="H560" s="18">
        <f t="shared" si="8"/>
        <v>0.50924189619537419</v>
      </c>
    </row>
    <row r="561" spans="1:8" x14ac:dyDescent="0.35">
      <c r="A561" s="1" t="s">
        <v>11</v>
      </c>
      <c r="B561" s="1" t="s">
        <v>12</v>
      </c>
      <c r="C561" s="5">
        <v>23</v>
      </c>
      <c r="D561" s="1">
        <v>0</v>
      </c>
      <c r="E561" s="4">
        <v>0.1284593507629968</v>
      </c>
      <c r="F561" s="18">
        <v>-0.4734783782729578</v>
      </c>
      <c r="G561" s="18">
        <v>-0.68935685232651378</v>
      </c>
      <c r="H561" s="18">
        <f t="shared" si="8"/>
        <v>0.21587847405355598</v>
      </c>
    </row>
    <row r="562" spans="1:8" x14ac:dyDescent="0.35">
      <c r="A562" s="1" t="s">
        <v>11</v>
      </c>
      <c r="B562" s="1" t="s">
        <v>12</v>
      </c>
      <c r="C562" s="5">
        <v>23</v>
      </c>
      <c r="D562" s="1">
        <v>0</v>
      </c>
      <c r="E562" s="4">
        <v>0.12049088917813314</v>
      </c>
      <c r="F562" s="18">
        <v>-0.4734783782729578</v>
      </c>
      <c r="G562" s="18">
        <v>-0.73887846005333779</v>
      </c>
      <c r="H562" s="18">
        <f t="shared" si="8"/>
        <v>0.26540008178037999</v>
      </c>
    </row>
    <row r="563" spans="1:8" x14ac:dyDescent="0.35">
      <c r="A563" s="1" t="s">
        <v>11</v>
      </c>
      <c r="B563" s="1" t="s">
        <v>12</v>
      </c>
      <c r="C563" s="5">
        <v>23</v>
      </c>
      <c r="D563" s="4">
        <v>26.130000055</v>
      </c>
      <c r="E563" s="4">
        <v>0.23572926818376597</v>
      </c>
      <c r="F563" s="18">
        <v>0.12362826167367499</v>
      </c>
      <c r="G563" s="18">
        <v>-2.2706368437531474E-2</v>
      </c>
      <c r="H563" s="18">
        <f t="shared" si="8"/>
        <v>0.14633463011120645</v>
      </c>
    </row>
    <row r="564" spans="1:8" x14ac:dyDescent="0.35">
      <c r="A564" s="1" t="s">
        <v>11</v>
      </c>
      <c r="B564" s="1" t="s">
        <v>12</v>
      </c>
      <c r="C564" s="5">
        <v>24</v>
      </c>
      <c r="D564" s="4">
        <v>13.0400002</v>
      </c>
      <c r="E564" s="4">
        <v>0.14743959612405733</v>
      </c>
      <c r="F564" s="18">
        <v>-0.17549633893363875</v>
      </c>
      <c r="G564" s="18">
        <v>-0.57140029881626797</v>
      </c>
      <c r="H564" s="18">
        <f t="shared" si="8"/>
        <v>0.39590395988262922</v>
      </c>
    </row>
    <row r="565" spans="1:8" x14ac:dyDescent="0.35">
      <c r="A565" s="1" t="s">
        <v>11</v>
      </c>
      <c r="B565" s="1" t="s">
        <v>12</v>
      </c>
      <c r="C565" s="5">
        <v>24</v>
      </c>
      <c r="D565" s="4">
        <v>38.389999750000001</v>
      </c>
      <c r="E565" s="4">
        <v>0.20435865636444936</v>
      </c>
      <c r="F565" s="18">
        <v>0.40378621070618576</v>
      </c>
      <c r="G565" s="18">
        <v>-0.21766534717159833</v>
      </c>
      <c r="H565" s="18">
        <f t="shared" si="8"/>
        <v>0.62145155787778406</v>
      </c>
    </row>
    <row r="566" spans="1:8" x14ac:dyDescent="0.35">
      <c r="A566" s="1" t="s">
        <v>11</v>
      </c>
      <c r="B566" s="1" t="s">
        <v>12</v>
      </c>
      <c r="C566" s="5">
        <v>25</v>
      </c>
      <c r="D566" s="4">
        <v>69.38499985</v>
      </c>
      <c r="E566" s="4">
        <v>0.24315795138943647</v>
      </c>
      <c r="F566" s="18">
        <v>1.1120648301436609</v>
      </c>
      <c r="G566" s="18">
        <v>2.3460677951555653E-2</v>
      </c>
      <c r="H566" s="18">
        <f t="shared" si="8"/>
        <v>1.0886041521921053</v>
      </c>
    </row>
    <row r="567" spans="1:8" x14ac:dyDescent="0.35">
      <c r="A567" s="1" t="s">
        <v>11</v>
      </c>
      <c r="B567" s="1" t="s">
        <v>12</v>
      </c>
      <c r="C567" s="5">
        <v>25</v>
      </c>
      <c r="D567" s="4">
        <v>37.197143042857142</v>
      </c>
      <c r="E567" s="4">
        <v>0.24483125778085357</v>
      </c>
      <c r="F567" s="18">
        <v>0.37652778518606855</v>
      </c>
      <c r="G567" s="18">
        <v>3.3859777180439372E-2</v>
      </c>
      <c r="H567" s="18">
        <f t="shared" si="8"/>
        <v>0.34266800800562919</v>
      </c>
    </row>
    <row r="568" spans="1:8" x14ac:dyDescent="0.35">
      <c r="A568" s="1" t="s">
        <v>11</v>
      </c>
      <c r="B568" s="1" t="s">
        <v>12</v>
      </c>
      <c r="C568" s="5">
        <v>25</v>
      </c>
      <c r="D568" s="1">
        <v>0</v>
      </c>
      <c r="E568" s="4">
        <v>0.16922985475921859</v>
      </c>
      <c r="F568" s="18">
        <v>-0.4734783782729578</v>
      </c>
      <c r="G568" s="18">
        <v>-0.43598035245594968</v>
      </c>
      <c r="H568" s="18">
        <f t="shared" si="8"/>
        <v>-3.7498025817008118E-2</v>
      </c>
    </row>
    <row r="569" spans="1:8" x14ac:dyDescent="0.35">
      <c r="A569" s="1" t="s">
        <v>11</v>
      </c>
      <c r="B569" s="1" t="s">
        <v>12</v>
      </c>
      <c r="C569" s="5">
        <v>26</v>
      </c>
      <c r="D569" s="1">
        <v>0</v>
      </c>
      <c r="E569" s="4">
        <v>0.17774492784443055</v>
      </c>
      <c r="F569" s="18">
        <v>-0.4734783782729578</v>
      </c>
      <c r="G569" s="18">
        <v>-0.38306171758518648</v>
      </c>
      <c r="H569" s="18">
        <f t="shared" si="8"/>
        <v>-9.0416660687771322E-2</v>
      </c>
    </row>
    <row r="570" spans="1:8" x14ac:dyDescent="0.35">
      <c r="A570" s="1" t="s">
        <v>11</v>
      </c>
      <c r="B570" s="1" t="s">
        <v>12</v>
      </c>
      <c r="C570" s="5">
        <v>26</v>
      </c>
      <c r="D570" s="1">
        <v>0</v>
      </c>
      <c r="E570" s="4">
        <v>0.21637164011142063</v>
      </c>
      <c r="F570" s="18">
        <v>-0.4734783782729578</v>
      </c>
      <c r="G570" s="18">
        <v>-0.14300824273424273</v>
      </c>
      <c r="H570" s="18">
        <f t="shared" si="8"/>
        <v>-0.33047013553871507</v>
      </c>
    </row>
    <row r="571" spans="1:8" x14ac:dyDescent="0.35">
      <c r="A571" s="1" t="s">
        <v>11</v>
      </c>
      <c r="B571" s="1" t="s">
        <v>12</v>
      </c>
      <c r="C571" s="5">
        <v>26</v>
      </c>
      <c r="D571" s="1">
        <v>0</v>
      </c>
      <c r="E571" s="4">
        <v>0.16322847718668393</v>
      </c>
      <c r="F571" s="18">
        <v>-0.4734783782729578</v>
      </c>
      <c r="G571" s="18">
        <v>-0.47327712082240037</v>
      </c>
      <c r="H571" s="18">
        <f t="shared" si="8"/>
        <v>-2.0125745055743494E-4</v>
      </c>
    </row>
    <row r="572" spans="1:8" x14ac:dyDescent="0.35">
      <c r="A572" s="1" t="s">
        <v>11</v>
      </c>
      <c r="B572" s="1" t="s">
        <v>12</v>
      </c>
      <c r="C572" s="5">
        <v>26</v>
      </c>
      <c r="D572" s="1">
        <v>0</v>
      </c>
      <c r="E572" s="4">
        <v>0.12311901542787657</v>
      </c>
      <c r="F572" s="18">
        <v>-0.4734783782729578</v>
      </c>
      <c r="G572" s="18">
        <v>-0.72254544071073523</v>
      </c>
      <c r="H572" s="18">
        <f t="shared" si="8"/>
        <v>0.24906706243777743</v>
      </c>
    </row>
    <row r="573" spans="1:8" x14ac:dyDescent="0.35">
      <c r="A573" s="1" t="s">
        <v>11</v>
      </c>
      <c r="B573" s="1" t="s">
        <v>12</v>
      </c>
      <c r="C573" s="5">
        <v>27</v>
      </c>
      <c r="D573" s="4">
        <v>5.1400001050000004</v>
      </c>
      <c r="E573" s="4">
        <v>0.12527419217645627</v>
      </c>
      <c r="F573" s="18">
        <v>-0.3560222670765627</v>
      </c>
      <c r="G573" s="18">
        <v>-0.70915166119777773</v>
      </c>
      <c r="H573" s="18">
        <f t="shared" si="8"/>
        <v>0.35312939412121502</v>
      </c>
    </row>
    <row r="574" spans="1:8" x14ac:dyDescent="0.35">
      <c r="A574" s="1" t="s">
        <v>11</v>
      </c>
      <c r="B574" s="1" t="s">
        <v>12</v>
      </c>
      <c r="C574" s="5">
        <v>27</v>
      </c>
      <c r="D574" s="4">
        <v>54.139999549999999</v>
      </c>
      <c r="E574" s="4">
        <v>0.24702539287828618</v>
      </c>
      <c r="F574" s="18">
        <v>0.76369548892827266</v>
      </c>
      <c r="G574" s="18">
        <v>4.7495671190534307E-2</v>
      </c>
      <c r="H574" s="18">
        <f t="shared" si="8"/>
        <v>0.71619981773773833</v>
      </c>
    </row>
    <row r="575" spans="1:8" x14ac:dyDescent="0.35">
      <c r="A575" s="1" t="s">
        <v>11</v>
      </c>
      <c r="B575" s="1" t="s">
        <v>12</v>
      </c>
      <c r="C575" s="5">
        <v>27</v>
      </c>
      <c r="D575" s="1">
        <v>0</v>
      </c>
      <c r="E575" s="4">
        <v>0.23302920541723421</v>
      </c>
      <c r="F575" s="18">
        <v>-0.4734783782729578</v>
      </c>
      <c r="G575" s="18">
        <v>-3.9486451736919864E-2</v>
      </c>
      <c r="H575" s="18">
        <f t="shared" si="8"/>
        <v>-0.43399192653603791</v>
      </c>
    </row>
    <row r="576" spans="1:8" x14ac:dyDescent="0.35">
      <c r="A576" s="1" t="s">
        <v>11</v>
      </c>
      <c r="B576" s="1" t="s">
        <v>12</v>
      </c>
      <c r="C576" s="5">
        <v>27</v>
      </c>
      <c r="D576" s="1">
        <v>0</v>
      </c>
      <c r="E576" s="4">
        <v>0.19749311004093598</v>
      </c>
      <c r="F576" s="18">
        <v>-0.4734783782729578</v>
      </c>
      <c r="G576" s="18">
        <v>-0.26033266610668548</v>
      </c>
      <c r="H576" s="18">
        <f t="shared" si="8"/>
        <v>-0.21314571216627232</v>
      </c>
    </row>
    <row r="577" spans="1:8" x14ac:dyDescent="0.35">
      <c r="A577" s="1" t="s">
        <v>11</v>
      </c>
      <c r="B577" s="1" t="s">
        <v>12</v>
      </c>
      <c r="C577" s="5">
        <v>27</v>
      </c>
      <c r="D577" s="4">
        <v>27.049999355000001</v>
      </c>
      <c r="E577" s="4">
        <v>0.20751901123517927</v>
      </c>
      <c r="F577" s="18">
        <v>0.14465151806938781</v>
      </c>
      <c r="G577" s="18">
        <v>-0.19802468598260151</v>
      </c>
      <c r="H577" s="18">
        <f t="shared" si="8"/>
        <v>0.34267620405198929</v>
      </c>
    </row>
    <row r="578" spans="1:8" x14ac:dyDescent="0.35">
      <c r="A578" s="1" t="s">
        <v>11</v>
      </c>
      <c r="B578" s="1" t="s">
        <v>12</v>
      </c>
      <c r="C578" s="5">
        <v>28</v>
      </c>
      <c r="D578" s="4">
        <v>7.8000000719999996</v>
      </c>
      <c r="E578" s="4">
        <v>0.13499247281978505</v>
      </c>
      <c r="F578" s="18">
        <v>-0.29523758895905922</v>
      </c>
      <c r="G578" s="18">
        <v>-0.64875545087880082</v>
      </c>
      <c r="H578" s="18">
        <f t="shared" si="8"/>
        <v>0.35351786191974161</v>
      </c>
    </row>
    <row r="579" spans="1:8" x14ac:dyDescent="0.35">
      <c r="A579" s="1" t="s">
        <v>11</v>
      </c>
      <c r="B579" s="1" t="s">
        <v>12</v>
      </c>
      <c r="C579" s="5">
        <v>28</v>
      </c>
      <c r="D579" s="1">
        <v>0</v>
      </c>
      <c r="E579" s="4">
        <v>0.13468534791134507</v>
      </c>
      <c r="F579" s="18">
        <v>-0.4734783782729578</v>
      </c>
      <c r="G579" s="18">
        <v>-0.65066414041402953</v>
      </c>
      <c r="H579" s="18">
        <f t="shared" si="8"/>
        <v>0.17718576214107173</v>
      </c>
    </row>
    <row r="580" spans="1:8" x14ac:dyDescent="0.35">
      <c r="A580" s="1" t="s">
        <v>11</v>
      </c>
      <c r="B580" s="1" t="s">
        <v>12</v>
      </c>
      <c r="C580" s="5">
        <v>28</v>
      </c>
      <c r="D580" s="4">
        <v>51.221428985714283</v>
      </c>
      <c r="E580" s="4">
        <v>0.2575257438834494</v>
      </c>
      <c r="F580" s="18">
        <v>0.69700211505075027</v>
      </c>
      <c r="G580" s="18">
        <v>0.1127522151210967</v>
      </c>
      <c r="H580" s="18">
        <f t="shared" si="8"/>
        <v>0.58424989992965359</v>
      </c>
    </row>
    <row r="581" spans="1:8" x14ac:dyDescent="0.35">
      <c r="A581" s="1" t="s">
        <v>11</v>
      </c>
      <c r="B581" s="1" t="s">
        <v>12</v>
      </c>
      <c r="C581" s="5">
        <v>28</v>
      </c>
      <c r="D581" s="4">
        <v>140.49499975000001</v>
      </c>
      <c r="E581" s="4">
        <v>0.25328402036439945</v>
      </c>
      <c r="F581" s="18">
        <v>2.7370266754372508</v>
      </c>
      <c r="G581" s="18">
        <v>8.6391170902091599E-2</v>
      </c>
      <c r="H581" s="18">
        <f t="shared" si="8"/>
        <v>2.6506355045351593</v>
      </c>
    </row>
    <row r="582" spans="1:8" x14ac:dyDescent="0.35">
      <c r="A582" s="1" t="s">
        <v>11</v>
      </c>
      <c r="B582" s="1" t="s">
        <v>12</v>
      </c>
      <c r="C582" s="5">
        <v>29</v>
      </c>
      <c r="D582" s="4">
        <v>23.02400016</v>
      </c>
      <c r="E582" s="4">
        <v>0.19804535293601544</v>
      </c>
      <c r="F582" s="18">
        <v>5.2651868368112704E-2</v>
      </c>
      <c r="G582" s="18">
        <v>-0.25690064152718584</v>
      </c>
      <c r="H582" s="18">
        <f t="shared" si="8"/>
        <v>0.30955250989529853</v>
      </c>
    </row>
    <row r="583" spans="1:8" x14ac:dyDescent="0.35">
      <c r="A583" s="1" t="s">
        <v>11</v>
      </c>
      <c r="B583" s="1" t="s">
        <v>12</v>
      </c>
      <c r="C583" s="5">
        <v>29</v>
      </c>
      <c r="D583" s="4">
        <v>27.471250250000001</v>
      </c>
      <c r="E583" s="4">
        <v>0.20953205620191809</v>
      </c>
      <c r="F583" s="18">
        <v>0.15427768362463168</v>
      </c>
      <c r="G583" s="18">
        <v>-0.18551421302397422</v>
      </c>
      <c r="H583" s="18">
        <f t="shared" ref="H583:H646" si="9">F583-G583</f>
        <v>0.33979189664860587</v>
      </c>
    </row>
    <row r="584" spans="1:8" x14ac:dyDescent="0.35">
      <c r="A584" s="1" t="s">
        <v>11</v>
      </c>
      <c r="B584" s="1" t="s">
        <v>12</v>
      </c>
      <c r="C584" s="5">
        <v>29</v>
      </c>
      <c r="D584" s="4">
        <v>52.019999859999999</v>
      </c>
      <c r="E584" s="4">
        <v>0.1748853591840028</v>
      </c>
      <c r="F584" s="18">
        <v>0.7152505639791974</v>
      </c>
      <c r="G584" s="18">
        <v>-0.40083308235384091</v>
      </c>
      <c r="H584" s="18">
        <f t="shared" si="9"/>
        <v>1.1160836463330384</v>
      </c>
    </row>
    <row r="585" spans="1:8" x14ac:dyDescent="0.35">
      <c r="A585" s="1" t="s">
        <v>11</v>
      </c>
      <c r="B585" s="1" t="s">
        <v>12</v>
      </c>
      <c r="C585" s="5">
        <v>29</v>
      </c>
      <c r="D585" s="4">
        <v>2.9424999949999999</v>
      </c>
      <c r="E585" s="4">
        <v>0.15491938111220796</v>
      </c>
      <c r="F585" s="18">
        <v>-0.4062381838083875</v>
      </c>
      <c r="G585" s="18">
        <v>-0.52491567011857942</v>
      </c>
      <c r="H585" s="18">
        <f t="shared" si="9"/>
        <v>0.11867748631019193</v>
      </c>
    </row>
    <row r="586" spans="1:8" x14ac:dyDescent="0.35">
      <c r="A586" s="1" t="s">
        <v>11</v>
      </c>
      <c r="B586" s="1" t="s">
        <v>12</v>
      </c>
      <c r="C586" s="5">
        <v>29</v>
      </c>
      <c r="D586" s="4">
        <v>21.106667003333332</v>
      </c>
      <c r="E586" s="4">
        <v>0.16922563241798624</v>
      </c>
      <c r="F586" s="18">
        <v>8.8381540004988119E-3</v>
      </c>
      <c r="G586" s="18">
        <v>-0.43600659304504835</v>
      </c>
      <c r="H586" s="18">
        <f t="shared" si="9"/>
        <v>0.44484474704554716</v>
      </c>
    </row>
    <row r="587" spans="1:8" x14ac:dyDescent="0.35">
      <c r="A587" s="1" t="s">
        <v>11</v>
      </c>
      <c r="B587" s="1" t="s">
        <v>12</v>
      </c>
      <c r="C587" s="5">
        <v>30</v>
      </c>
      <c r="D587" s="1">
        <v>0</v>
      </c>
      <c r="E587" s="4">
        <v>0.24259121935183775</v>
      </c>
      <c r="F587" s="18">
        <v>-0.4734783782729578</v>
      </c>
      <c r="G587" s="18">
        <v>1.9938607680739705E-2</v>
      </c>
      <c r="H587" s="18">
        <f t="shared" si="9"/>
        <v>-0.49341698595369748</v>
      </c>
    </row>
    <row r="588" spans="1:8" x14ac:dyDescent="0.35">
      <c r="A588" s="1" t="s">
        <v>11</v>
      </c>
      <c r="B588" s="1" t="s">
        <v>12</v>
      </c>
      <c r="C588" s="5">
        <v>30</v>
      </c>
      <c r="D588" s="4">
        <v>65.229999960000001</v>
      </c>
      <c r="E588" s="4">
        <v>0.23035632291556307</v>
      </c>
      <c r="F588" s="18">
        <v>1.0171173361492325</v>
      </c>
      <c r="G588" s="18">
        <v>-5.6097617811822209E-2</v>
      </c>
      <c r="H588" s="18">
        <f t="shared" si="9"/>
        <v>1.0732149539610547</v>
      </c>
    </row>
    <row r="589" spans="1:8" x14ac:dyDescent="0.35">
      <c r="A589" s="1" t="s">
        <v>11</v>
      </c>
      <c r="B589" s="1" t="s">
        <v>12</v>
      </c>
      <c r="C589" s="5">
        <v>30</v>
      </c>
      <c r="D589" s="1">
        <v>0</v>
      </c>
      <c r="E589" s="4">
        <v>0.10111442112594871</v>
      </c>
      <c r="F589" s="18">
        <v>-0.4734783782729578</v>
      </c>
      <c r="G589" s="18">
        <v>-0.85929741919525238</v>
      </c>
      <c r="H589" s="18">
        <f t="shared" si="9"/>
        <v>0.38581904092229458</v>
      </c>
    </row>
    <row r="590" spans="1:8" x14ac:dyDescent="0.35">
      <c r="A590" s="1" t="s">
        <v>11</v>
      </c>
      <c r="B590" s="1" t="s">
        <v>12</v>
      </c>
      <c r="C590" s="5">
        <v>30</v>
      </c>
      <c r="D590" s="4">
        <v>48.609999780000003</v>
      </c>
      <c r="E590" s="4">
        <v>0.24469188142435744</v>
      </c>
      <c r="F590" s="18">
        <v>0.63732734600366092</v>
      </c>
      <c r="G590" s="18">
        <v>3.2993594771289485E-2</v>
      </c>
      <c r="H590" s="18">
        <f t="shared" si="9"/>
        <v>0.60433375123237143</v>
      </c>
    </row>
    <row r="591" spans="1:8" x14ac:dyDescent="0.35">
      <c r="A591" s="1" t="s">
        <v>11</v>
      </c>
      <c r="B591" s="1" t="s">
        <v>12</v>
      </c>
      <c r="C591" s="5">
        <v>31</v>
      </c>
      <c r="D591" s="4">
        <v>6.9599998599999999</v>
      </c>
      <c r="E591" s="4">
        <v>0.13837528052805281</v>
      </c>
      <c r="F591" s="18">
        <v>-0.31443275555247846</v>
      </c>
      <c r="G591" s="18">
        <v>-0.62773231177472011</v>
      </c>
      <c r="H591" s="18">
        <f t="shared" si="9"/>
        <v>0.31329955622224165</v>
      </c>
    </row>
    <row r="592" spans="1:8" x14ac:dyDescent="0.35">
      <c r="A592" s="1" t="s">
        <v>11</v>
      </c>
      <c r="B592" s="1" t="s">
        <v>12</v>
      </c>
      <c r="C592" s="5">
        <v>31</v>
      </c>
      <c r="D592" s="1">
        <v>0</v>
      </c>
      <c r="E592" s="4">
        <v>0.17275850827866293</v>
      </c>
      <c r="F592" s="18">
        <v>-0.4734783782729578</v>
      </c>
      <c r="G592" s="18">
        <v>-0.41405082521499115</v>
      </c>
      <c r="H592" s="18">
        <f t="shared" si="9"/>
        <v>-5.9427553057966653E-2</v>
      </c>
    </row>
    <row r="593" spans="1:8" x14ac:dyDescent="0.35">
      <c r="A593" s="1" t="s">
        <v>11</v>
      </c>
      <c r="B593" s="1" t="s">
        <v>12</v>
      </c>
      <c r="C593" s="5">
        <v>31</v>
      </c>
      <c r="D593" s="1">
        <v>0</v>
      </c>
      <c r="E593" s="1">
        <v>0</v>
      </c>
      <c r="F593" s="18">
        <v>-0.4734783782729578</v>
      </c>
      <c r="G593" s="18">
        <v>-1.4876933329103568</v>
      </c>
      <c r="H593" s="18">
        <f t="shared" si="9"/>
        <v>1.0142149546373989</v>
      </c>
    </row>
    <row r="594" spans="1:8" x14ac:dyDescent="0.35">
      <c r="A594" s="1" t="s">
        <v>11</v>
      </c>
      <c r="B594" s="1" t="s">
        <v>12</v>
      </c>
      <c r="C594" s="5">
        <v>32</v>
      </c>
      <c r="D594" s="1">
        <v>0</v>
      </c>
      <c r="E594" s="4">
        <v>0.2159232950902274</v>
      </c>
      <c r="F594" s="18">
        <v>-0.4734783782729578</v>
      </c>
      <c r="G594" s="18">
        <v>-0.14579457307283414</v>
      </c>
      <c r="H594" s="18">
        <f t="shared" si="9"/>
        <v>-0.32768380520012363</v>
      </c>
    </row>
    <row r="595" spans="1:8" x14ac:dyDescent="0.35">
      <c r="A595" s="1" t="s">
        <v>11</v>
      </c>
      <c r="B595" s="1" t="s">
        <v>12</v>
      </c>
      <c r="C595" s="5">
        <v>32</v>
      </c>
      <c r="D595" s="4">
        <v>1.6599999670000001</v>
      </c>
      <c r="E595" s="4">
        <v>7.4586626842199855E-2</v>
      </c>
      <c r="F595" s="18">
        <v>-0.43554508318989005</v>
      </c>
      <c r="G595" s="18">
        <v>-1.024159734008077</v>
      </c>
      <c r="H595" s="18">
        <f t="shared" si="9"/>
        <v>0.58861465081818698</v>
      </c>
    </row>
    <row r="596" spans="1:8" x14ac:dyDescent="0.35">
      <c r="A596" s="1" t="s">
        <v>11</v>
      </c>
      <c r="B596" s="1" t="s">
        <v>12</v>
      </c>
      <c r="C596" s="5">
        <v>32</v>
      </c>
      <c r="D596" s="1">
        <v>0</v>
      </c>
      <c r="E596" s="4">
        <v>0.11683134009360374</v>
      </c>
      <c r="F596" s="18">
        <v>-0.4734783782729578</v>
      </c>
      <c r="G596" s="18">
        <v>-0.76162146411893661</v>
      </c>
      <c r="H596" s="18">
        <f t="shared" si="9"/>
        <v>0.28814308584597881</v>
      </c>
    </row>
    <row r="597" spans="1:8" x14ac:dyDescent="0.35">
      <c r="A597" s="1" t="s">
        <v>11</v>
      </c>
      <c r="B597" s="1" t="s">
        <v>12</v>
      </c>
      <c r="C597" s="5">
        <v>36</v>
      </c>
      <c r="D597" s="4">
        <v>4.1100001334999998</v>
      </c>
      <c r="E597" s="4">
        <v>0.32943252112055144</v>
      </c>
      <c r="F597" s="18">
        <v>-0.37955919095076723</v>
      </c>
      <c r="G597" s="18">
        <v>0.55963134948248872</v>
      </c>
      <c r="H597" s="18">
        <f t="shared" si="9"/>
        <v>-0.93919054043325589</v>
      </c>
    </row>
    <row r="598" spans="1:8" x14ac:dyDescent="0.35">
      <c r="A598" s="1" t="s">
        <v>11</v>
      </c>
      <c r="B598" s="1" t="s">
        <v>12</v>
      </c>
      <c r="C598" s="5">
        <v>36</v>
      </c>
      <c r="D598" s="1">
        <v>0</v>
      </c>
      <c r="E598" s="4">
        <v>0.1434447311825193</v>
      </c>
      <c r="F598" s="18">
        <v>-0.4734783782729578</v>
      </c>
      <c r="G598" s="18">
        <v>-0.59622719073882879</v>
      </c>
      <c r="H598" s="18">
        <f t="shared" si="9"/>
        <v>0.12274881246587099</v>
      </c>
    </row>
    <row r="599" spans="1:8" x14ac:dyDescent="0.35">
      <c r="A599" s="1" t="s">
        <v>11</v>
      </c>
      <c r="B599" s="1" t="s">
        <v>12</v>
      </c>
      <c r="C599" s="5">
        <v>36</v>
      </c>
      <c r="D599" s="4">
        <v>9.2299998999999993</v>
      </c>
      <c r="E599" s="4">
        <v>0.17245889200298953</v>
      </c>
      <c r="F599" s="18">
        <v>-0.26256011515025396</v>
      </c>
      <c r="G599" s="18">
        <v>-0.41591285084119917</v>
      </c>
      <c r="H599" s="18">
        <f t="shared" si="9"/>
        <v>0.15335273569094521</v>
      </c>
    </row>
    <row r="600" spans="1:8" x14ac:dyDescent="0.35">
      <c r="A600" s="1" t="s">
        <v>11</v>
      </c>
      <c r="B600" s="1" t="s">
        <v>12</v>
      </c>
      <c r="C600" s="5">
        <v>36</v>
      </c>
      <c r="D600" s="4">
        <v>34.229999720000002</v>
      </c>
      <c r="E600" s="4">
        <v>0.1884050776352218</v>
      </c>
      <c r="F600" s="18">
        <v>0.30872445659739151</v>
      </c>
      <c r="G600" s="18">
        <v>-0.31681207195076122</v>
      </c>
      <c r="H600" s="18">
        <f t="shared" si="9"/>
        <v>0.62553652854815267</v>
      </c>
    </row>
    <row r="601" spans="1:8" x14ac:dyDescent="0.35">
      <c r="A601" s="1" t="s">
        <v>11</v>
      </c>
      <c r="B601" s="1" t="s">
        <v>12</v>
      </c>
      <c r="C601" s="5">
        <v>36</v>
      </c>
      <c r="D601" s="1">
        <v>0</v>
      </c>
      <c r="E601" s="4">
        <v>0.10793215610758952</v>
      </c>
      <c r="F601" s="18">
        <v>-0.4734783782729578</v>
      </c>
      <c r="G601" s="18">
        <v>-0.81692723346359353</v>
      </c>
      <c r="H601" s="18">
        <f t="shared" si="9"/>
        <v>0.34344885519063573</v>
      </c>
    </row>
    <row r="602" spans="1:8" x14ac:dyDescent="0.35">
      <c r="A602" s="1" t="s">
        <v>11</v>
      </c>
      <c r="B602" s="1" t="s">
        <v>12</v>
      </c>
      <c r="C602" s="5">
        <v>36</v>
      </c>
      <c r="D602" s="4">
        <v>20.209999400000001</v>
      </c>
      <c r="E602" s="4">
        <v>0.19239006730320712</v>
      </c>
      <c r="F602" s="18">
        <v>-1.1651940857840647E-2</v>
      </c>
      <c r="G602" s="18">
        <v>-0.29204655190254075</v>
      </c>
      <c r="H602" s="18">
        <f t="shared" si="9"/>
        <v>0.28039461104470009</v>
      </c>
    </row>
    <row r="603" spans="1:8" x14ac:dyDescent="0.35">
      <c r="A603" s="1" t="s">
        <v>11</v>
      </c>
      <c r="B603" s="1" t="s">
        <v>12</v>
      </c>
      <c r="C603" s="5">
        <v>63</v>
      </c>
      <c r="D603" s="4">
        <v>29.719999909999999</v>
      </c>
      <c r="E603" s="4">
        <v>0.20640608877128647</v>
      </c>
      <c r="F603" s="18">
        <v>0.20566472345384884</v>
      </c>
      <c r="G603" s="18">
        <v>-0.20494116654792918</v>
      </c>
      <c r="H603" s="18">
        <f t="shared" si="9"/>
        <v>0.41060589000177805</v>
      </c>
    </row>
    <row r="604" spans="1:8" x14ac:dyDescent="0.35">
      <c r="A604" s="1" t="s">
        <v>11</v>
      </c>
      <c r="B604" s="1" t="s">
        <v>12</v>
      </c>
      <c r="C604" s="5">
        <v>63</v>
      </c>
      <c r="D604" s="4">
        <v>38.589999679999998</v>
      </c>
      <c r="E604" s="4">
        <v>0.18187816509956403</v>
      </c>
      <c r="F604" s="18">
        <v>0.40835648571347605</v>
      </c>
      <c r="G604" s="18">
        <v>-0.35737488308008963</v>
      </c>
      <c r="H604" s="18">
        <f t="shared" si="9"/>
        <v>0.76573136879356563</v>
      </c>
    </row>
    <row r="605" spans="1:8" x14ac:dyDescent="0.35">
      <c r="A605" s="1" t="s">
        <v>11</v>
      </c>
      <c r="B605" s="1" t="s">
        <v>12</v>
      </c>
      <c r="C605" s="5">
        <v>63</v>
      </c>
      <c r="D605" s="1">
        <v>0</v>
      </c>
      <c r="E605" s="1">
        <v>0</v>
      </c>
      <c r="F605" s="18">
        <v>-0.4734783782729578</v>
      </c>
      <c r="G605" s="18">
        <v>-1.4876933329103568</v>
      </c>
      <c r="H605" s="18">
        <f t="shared" si="9"/>
        <v>1.0142149546373989</v>
      </c>
    </row>
    <row r="606" spans="1:8" x14ac:dyDescent="0.35">
      <c r="A606" s="1" t="s">
        <v>11</v>
      </c>
      <c r="B606" s="1" t="s">
        <v>12</v>
      </c>
      <c r="C606" s="5">
        <v>63</v>
      </c>
      <c r="D606" s="4">
        <v>21.849999789999998</v>
      </c>
      <c r="E606" s="4">
        <v>0.17620257078343615</v>
      </c>
      <c r="F606" s="18">
        <v>2.5824336230673345E-2</v>
      </c>
      <c r="G606" s="18">
        <v>-0.39264700585392182</v>
      </c>
      <c r="H606" s="18">
        <f t="shared" si="9"/>
        <v>0.41847134208459513</v>
      </c>
    </row>
    <row r="607" spans="1:8" x14ac:dyDescent="0.35">
      <c r="A607" s="1" t="s">
        <v>11</v>
      </c>
      <c r="B607" s="1" t="s">
        <v>12</v>
      </c>
      <c r="C607" s="5">
        <v>63</v>
      </c>
      <c r="D607" s="1">
        <v>0</v>
      </c>
      <c r="E607" s="4">
        <v>9.5970231503696823E-2</v>
      </c>
      <c r="F607" s="18">
        <v>-0.4734783782729578</v>
      </c>
      <c r="G607" s="18">
        <v>-0.89126702058348761</v>
      </c>
      <c r="H607" s="18">
        <f t="shared" si="9"/>
        <v>0.41778864231052981</v>
      </c>
    </row>
    <row r="608" spans="1:8" x14ac:dyDescent="0.35">
      <c r="A608" s="1" t="s">
        <v>11</v>
      </c>
      <c r="B608" s="1" t="s">
        <v>12</v>
      </c>
      <c r="C608" s="5">
        <v>64</v>
      </c>
      <c r="D608" s="1">
        <v>0</v>
      </c>
      <c r="E608" s="4">
        <v>0.21669692575800234</v>
      </c>
      <c r="F608" s="18">
        <v>-0.4734783782729578</v>
      </c>
      <c r="G608" s="18">
        <v>-0.14098668963799829</v>
      </c>
      <c r="H608" s="18">
        <f t="shared" si="9"/>
        <v>-0.33249168863495948</v>
      </c>
    </row>
    <row r="609" spans="1:8" x14ac:dyDescent="0.35">
      <c r="A609" s="1" t="s">
        <v>11</v>
      </c>
      <c r="B609" s="1" t="s">
        <v>12</v>
      </c>
      <c r="C609" s="5">
        <v>64</v>
      </c>
      <c r="D609" s="4">
        <v>55.119999550000003</v>
      </c>
      <c r="E609" s="4">
        <v>0.24639041415225071</v>
      </c>
      <c r="F609" s="18">
        <v>0.78608984430201978</v>
      </c>
      <c r="G609" s="18">
        <v>4.3549468143595157E-2</v>
      </c>
      <c r="H609" s="18">
        <f t="shared" si="9"/>
        <v>0.74254037615842461</v>
      </c>
    </row>
    <row r="610" spans="1:8" x14ac:dyDescent="0.35">
      <c r="A610" s="1" t="s">
        <v>11</v>
      </c>
      <c r="B610" s="1" t="s">
        <v>12</v>
      </c>
      <c r="C610" s="5">
        <v>64</v>
      </c>
      <c r="D610" s="4">
        <v>14.87500024</v>
      </c>
      <c r="E610" s="4">
        <v>0.19058174182100052</v>
      </c>
      <c r="F610" s="18">
        <v>-0.13356405015139378</v>
      </c>
      <c r="G610" s="18">
        <v>-0.30328475443618419</v>
      </c>
      <c r="H610" s="18">
        <f t="shared" si="9"/>
        <v>0.16972070428479041</v>
      </c>
    </row>
    <row r="611" spans="1:8" x14ac:dyDescent="0.35">
      <c r="A611" s="1" t="s">
        <v>11</v>
      </c>
      <c r="B611" s="1" t="s">
        <v>12</v>
      </c>
      <c r="C611" s="5">
        <v>64</v>
      </c>
      <c r="D611" s="1">
        <v>0</v>
      </c>
      <c r="E611" s="4">
        <v>0.19857012471106814</v>
      </c>
      <c r="F611" s="18">
        <v>-0.4734783782729578</v>
      </c>
      <c r="G611" s="18">
        <v>-0.25363934175012065</v>
      </c>
      <c r="H611" s="18">
        <f t="shared" si="9"/>
        <v>-0.21983903652283715</v>
      </c>
    </row>
    <row r="612" spans="1:8" x14ac:dyDescent="0.35">
      <c r="A612" s="1" t="s">
        <v>11</v>
      </c>
      <c r="B612" s="1" t="s">
        <v>12</v>
      </c>
      <c r="C612" s="5">
        <v>65</v>
      </c>
      <c r="D612" s="1">
        <v>0</v>
      </c>
      <c r="E612" s="4">
        <v>0.24924689644974485</v>
      </c>
      <c r="F612" s="18">
        <v>-0.4734783782729578</v>
      </c>
      <c r="G612" s="18">
        <v>6.1301652088840537E-2</v>
      </c>
      <c r="H612" s="18">
        <f t="shared" si="9"/>
        <v>-0.53478003036179833</v>
      </c>
    </row>
    <row r="613" spans="1:8" x14ac:dyDescent="0.35">
      <c r="A613" s="1" t="s">
        <v>11</v>
      </c>
      <c r="B613" s="1" t="s">
        <v>12</v>
      </c>
      <c r="C613" s="5">
        <v>65</v>
      </c>
      <c r="D613" s="4">
        <v>76.439999580000006</v>
      </c>
      <c r="E613" s="4">
        <v>0.25788342474857717</v>
      </c>
      <c r="F613" s="18">
        <v>1.2732813312817319</v>
      </c>
      <c r="G613" s="18">
        <v>0.11497509482072341</v>
      </c>
      <c r="H613" s="18">
        <f t="shared" si="9"/>
        <v>1.1583062364610086</v>
      </c>
    </row>
    <row r="614" spans="1:8" x14ac:dyDescent="0.35">
      <c r="A614" s="1" t="s">
        <v>11</v>
      </c>
      <c r="B614" s="1" t="s">
        <v>12</v>
      </c>
      <c r="C614" s="5">
        <v>2</v>
      </c>
      <c r="D614" s="1">
        <v>0</v>
      </c>
      <c r="E614" s="1">
        <v>0</v>
      </c>
      <c r="F614" s="18">
        <v>-0.4734783782729578</v>
      </c>
      <c r="G614" s="18">
        <v>-1.4876933329103568</v>
      </c>
      <c r="H614" s="18">
        <f t="shared" si="9"/>
        <v>1.0142149546373989</v>
      </c>
    </row>
    <row r="615" spans="1:8" x14ac:dyDescent="0.35">
      <c r="A615" s="1" t="s">
        <v>11</v>
      </c>
      <c r="B615" s="1" t="s">
        <v>12</v>
      </c>
      <c r="C615" s="5">
        <v>2</v>
      </c>
      <c r="D615" s="4">
        <v>5.9000000950000002</v>
      </c>
      <c r="E615" s="4">
        <v>0.18499647550364506</v>
      </c>
      <c r="F615" s="18">
        <v>-0.33865521619890537</v>
      </c>
      <c r="G615" s="18">
        <v>-0.33799551568818209</v>
      </c>
      <c r="H615" s="18">
        <f t="shared" si="9"/>
        <v>-6.5970051072328229E-4</v>
      </c>
    </row>
    <row r="616" spans="1:8" x14ac:dyDescent="0.35">
      <c r="A616" s="1" t="s">
        <v>11</v>
      </c>
      <c r="B616" s="1" t="s">
        <v>12</v>
      </c>
      <c r="C616" s="5">
        <v>2</v>
      </c>
      <c r="D616" s="4">
        <v>26.819999809999999</v>
      </c>
      <c r="E616" s="4">
        <v>0.22628710121327683</v>
      </c>
      <c r="F616" s="18">
        <v>0.13939571036884682</v>
      </c>
      <c r="G616" s="18">
        <v>-8.1386614784196495E-2</v>
      </c>
      <c r="H616" s="18">
        <f t="shared" si="9"/>
        <v>0.2207823251530433</v>
      </c>
    </row>
    <row r="617" spans="1:8" x14ac:dyDescent="0.35">
      <c r="A617" s="1" t="s">
        <v>11</v>
      </c>
      <c r="B617" s="1" t="s">
        <v>12</v>
      </c>
      <c r="C617" s="5">
        <v>2</v>
      </c>
      <c r="D617" s="4">
        <v>16.417500287500001</v>
      </c>
      <c r="E617" s="4">
        <v>0.27348484380921445</v>
      </c>
      <c r="F617" s="18">
        <v>-9.8315790735335876E-2</v>
      </c>
      <c r="G617" s="18">
        <v>0.21193325248697414</v>
      </c>
      <c r="H617" s="18">
        <f t="shared" si="9"/>
        <v>-0.31024904322231001</v>
      </c>
    </row>
    <row r="618" spans="1:8" x14ac:dyDescent="0.35">
      <c r="A618" s="1" t="s">
        <v>11</v>
      </c>
      <c r="B618" s="1" t="s">
        <v>12</v>
      </c>
      <c r="C618" s="5">
        <v>7</v>
      </c>
      <c r="D618" s="4">
        <v>32.240000250000001</v>
      </c>
      <c r="E618" s="4">
        <v>0.1906473984081179</v>
      </c>
      <c r="F618" s="18">
        <v>0.26325021647009728</v>
      </c>
      <c r="G618" s="18">
        <v>-0.30287671836582336</v>
      </c>
      <c r="H618" s="18">
        <f t="shared" si="9"/>
        <v>0.56612693483592058</v>
      </c>
    </row>
    <row r="619" spans="1:8" x14ac:dyDescent="0.35">
      <c r="A619" s="1" t="s">
        <v>11</v>
      </c>
      <c r="B619" s="1" t="s">
        <v>12</v>
      </c>
      <c r="C619" s="5">
        <v>7</v>
      </c>
      <c r="D619" s="4">
        <v>30.6999999875</v>
      </c>
      <c r="E619" s="4">
        <v>0.23514948642432995</v>
      </c>
      <c r="F619" s="18">
        <v>0.22805908059857813</v>
      </c>
      <c r="G619" s="18">
        <v>-2.6309538830232741E-2</v>
      </c>
      <c r="H619" s="18">
        <f t="shared" si="9"/>
        <v>0.25436861942881089</v>
      </c>
    </row>
    <row r="620" spans="1:8" x14ac:dyDescent="0.35">
      <c r="A620" s="1" t="s">
        <v>11</v>
      </c>
      <c r="B620" s="1" t="s">
        <v>12</v>
      </c>
      <c r="C620" s="5">
        <v>7</v>
      </c>
      <c r="D620" s="4">
        <v>5.8800000333333342</v>
      </c>
      <c r="E620" s="4">
        <v>0.18787743340682284</v>
      </c>
      <c r="F620" s="18">
        <v>-0.33911224526876266</v>
      </c>
      <c r="G620" s="18">
        <v>-0.32009122316706756</v>
      </c>
      <c r="H620" s="18">
        <f t="shared" si="9"/>
        <v>-1.9021022101695095E-2</v>
      </c>
    </row>
    <row r="621" spans="1:8" x14ac:dyDescent="0.35">
      <c r="A621" s="1" t="s">
        <v>11</v>
      </c>
      <c r="B621" s="1" t="s">
        <v>12</v>
      </c>
      <c r="C621" s="5">
        <v>7</v>
      </c>
      <c r="D621" s="4">
        <v>38.549999360000001</v>
      </c>
      <c r="E621" s="4">
        <v>0.2074554783853452</v>
      </c>
      <c r="F621" s="18">
        <v>0.40744242307965611</v>
      </c>
      <c r="G621" s="18">
        <v>-0.19841952366033172</v>
      </c>
      <c r="H621" s="18">
        <f t="shared" si="9"/>
        <v>0.60586194673998783</v>
      </c>
    </row>
    <row r="622" spans="1:8" x14ac:dyDescent="0.35">
      <c r="A622" s="1" t="s">
        <v>11</v>
      </c>
      <c r="B622" s="1" t="s">
        <v>12</v>
      </c>
      <c r="C622" s="5">
        <v>66</v>
      </c>
      <c r="D622" s="1">
        <v>0</v>
      </c>
      <c r="E622" s="4">
        <v>0.2320774778370561</v>
      </c>
      <c r="F622" s="18">
        <v>-0.4734783782729578</v>
      </c>
      <c r="G622" s="18">
        <v>-4.5401154265938368E-2</v>
      </c>
      <c r="H622" s="18">
        <f t="shared" si="9"/>
        <v>-0.42807722400701942</v>
      </c>
    </row>
    <row r="623" spans="1:8" x14ac:dyDescent="0.35">
      <c r="A623" s="1" t="s">
        <v>11</v>
      </c>
      <c r="B623" s="1" t="s">
        <v>12</v>
      </c>
      <c r="C623" s="5">
        <v>66</v>
      </c>
      <c r="D623" s="1">
        <v>0</v>
      </c>
      <c r="E623" s="4">
        <v>0.17129642092666791</v>
      </c>
      <c r="F623" s="18">
        <v>-0.4734783782729578</v>
      </c>
      <c r="G623" s="18">
        <v>-0.42313726122735562</v>
      </c>
      <c r="H623" s="18">
        <f t="shared" si="9"/>
        <v>-5.0341117045602179E-2</v>
      </c>
    </row>
    <row r="624" spans="1:8" x14ac:dyDescent="0.35">
      <c r="A624" s="1" t="s">
        <v>11</v>
      </c>
      <c r="B624" s="1" t="s">
        <v>12</v>
      </c>
      <c r="C624" s="5">
        <v>66</v>
      </c>
      <c r="D624" s="1">
        <v>0</v>
      </c>
      <c r="E624" s="1">
        <v>0</v>
      </c>
      <c r="F624" s="18">
        <v>-0.4734783782729578</v>
      </c>
      <c r="G624" s="18">
        <v>-1.4876933329103568</v>
      </c>
      <c r="H624" s="18">
        <f t="shared" si="9"/>
        <v>1.0142149546373989</v>
      </c>
    </row>
    <row r="625" spans="1:8" x14ac:dyDescent="0.35">
      <c r="A625" s="1" t="s">
        <v>11</v>
      </c>
      <c r="B625" s="1" t="s">
        <v>12</v>
      </c>
      <c r="C625" s="5">
        <v>66</v>
      </c>
      <c r="D625" s="4">
        <v>89.760000469999994</v>
      </c>
      <c r="E625" s="4">
        <v>0.26046231035523393</v>
      </c>
      <c r="F625" s="18">
        <v>1.5776617736381471</v>
      </c>
      <c r="G625" s="18">
        <v>0.13100209827993545</v>
      </c>
      <c r="H625" s="18">
        <f t="shared" si="9"/>
        <v>1.4466596753582117</v>
      </c>
    </row>
    <row r="626" spans="1:8" x14ac:dyDescent="0.35">
      <c r="A626" s="1" t="s">
        <v>13</v>
      </c>
      <c r="B626" s="1" t="s">
        <v>12</v>
      </c>
      <c r="C626" s="5">
        <v>10</v>
      </c>
      <c r="D626" s="1">
        <v>0</v>
      </c>
      <c r="E626" s="4">
        <v>0.16468500907552056</v>
      </c>
      <c r="F626" s="18">
        <v>-0.4734783782729578</v>
      </c>
      <c r="G626" s="18">
        <v>-0.46422521035356029</v>
      </c>
      <c r="H626" s="18">
        <f t="shared" si="9"/>
        <v>-9.2531679193975092E-3</v>
      </c>
    </row>
    <row r="627" spans="1:8" x14ac:dyDescent="0.35">
      <c r="A627" s="1" t="s">
        <v>13</v>
      </c>
      <c r="B627" s="1" t="s">
        <v>12</v>
      </c>
      <c r="C627" s="5">
        <v>10</v>
      </c>
      <c r="D627" s="4">
        <v>63.043332800000002</v>
      </c>
      <c r="E627" s="4">
        <v>0.24538468217279555</v>
      </c>
      <c r="F627" s="18">
        <v>0.96714896730725064</v>
      </c>
      <c r="G627" s="18">
        <v>3.7299144409901334E-2</v>
      </c>
      <c r="H627" s="18">
        <f t="shared" si="9"/>
        <v>0.9298498228973493</v>
      </c>
    </row>
    <row r="628" spans="1:8" x14ac:dyDescent="0.35">
      <c r="A628" s="1" t="s">
        <v>13</v>
      </c>
      <c r="B628" s="1" t="s">
        <v>12</v>
      </c>
      <c r="C628" s="5">
        <v>10</v>
      </c>
      <c r="D628" s="1">
        <v>0</v>
      </c>
      <c r="E628" s="4">
        <v>0.16231232949593744</v>
      </c>
      <c r="F628" s="18">
        <v>-0.4734783782729578</v>
      </c>
      <c r="G628" s="18">
        <v>-0.47897070497008115</v>
      </c>
      <c r="H628" s="18">
        <f t="shared" si="9"/>
        <v>5.4923266971233509E-3</v>
      </c>
    </row>
    <row r="629" spans="1:8" x14ac:dyDescent="0.35">
      <c r="A629" s="1" t="s">
        <v>13</v>
      </c>
      <c r="B629" s="1" t="s">
        <v>12</v>
      </c>
      <c r="C629" s="5">
        <v>10</v>
      </c>
      <c r="D629" s="4">
        <v>22.59000043</v>
      </c>
      <c r="E629" s="4">
        <v>0.18705699563340472</v>
      </c>
      <c r="F629" s="18">
        <v>4.2734374301040996E-2</v>
      </c>
      <c r="G629" s="18">
        <v>-0.32518999877723775</v>
      </c>
      <c r="H629" s="18">
        <f t="shared" si="9"/>
        <v>0.36792437307827874</v>
      </c>
    </row>
    <row r="630" spans="1:8" x14ac:dyDescent="0.35">
      <c r="A630" s="1" t="s">
        <v>13</v>
      </c>
      <c r="B630" s="1" t="s">
        <v>12</v>
      </c>
      <c r="C630" s="5">
        <v>10</v>
      </c>
      <c r="D630" s="4">
        <v>96.8999989</v>
      </c>
      <c r="E630" s="4">
        <v>0.22654530999768546</v>
      </c>
      <c r="F630" s="18">
        <v>1.7408206126273473</v>
      </c>
      <c r="G630" s="18">
        <v>-7.9781924343397551E-2</v>
      </c>
      <c r="H630" s="18">
        <f t="shared" si="9"/>
        <v>1.8206025369707448</v>
      </c>
    </row>
    <row r="631" spans="1:8" x14ac:dyDescent="0.35">
      <c r="A631" s="1" t="s">
        <v>13</v>
      </c>
      <c r="B631" s="1" t="s">
        <v>12</v>
      </c>
      <c r="C631" s="5">
        <v>15</v>
      </c>
      <c r="D631" s="4">
        <v>37.130000109999997</v>
      </c>
      <c r="E631" s="4">
        <v>0.20587631956573568</v>
      </c>
      <c r="F631" s="18">
        <v>0.37499347630929453</v>
      </c>
      <c r="G631" s="18">
        <v>-0.20823352386227845</v>
      </c>
      <c r="H631" s="18">
        <f t="shared" si="9"/>
        <v>0.58322700017157292</v>
      </c>
    </row>
    <row r="632" spans="1:8" x14ac:dyDescent="0.35">
      <c r="A632" s="1" t="s">
        <v>13</v>
      </c>
      <c r="B632" s="1" t="s">
        <v>12</v>
      </c>
      <c r="C632" s="5">
        <v>15</v>
      </c>
      <c r="D632" s="4">
        <v>53.15999961</v>
      </c>
      <c r="E632" s="4">
        <v>0.28377880418942075</v>
      </c>
      <c r="F632" s="18">
        <v>0.74130113492560856</v>
      </c>
      <c r="G632" s="18">
        <v>0.27590714035415975</v>
      </c>
      <c r="H632" s="18">
        <f t="shared" si="9"/>
        <v>0.46539399457144881</v>
      </c>
    </row>
    <row r="633" spans="1:8" x14ac:dyDescent="0.35">
      <c r="A633" s="1" t="s">
        <v>13</v>
      </c>
      <c r="B633" s="1" t="s">
        <v>12</v>
      </c>
      <c r="C633" s="5">
        <v>15</v>
      </c>
      <c r="D633" s="4">
        <v>96.464999750000004</v>
      </c>
      <c r="E633" s="4">
        <v>0.24643182793583807</v>
      </c>
      <c r="F633" s="18">
        <v>1.7308802804310435</v>
      </c>
      <c r="G633" s="18">
        <v>4.3806842433908873E-2</v>
      </c>
      <c r="H633" s="18">
        <f t="shared" si="9"/>
        <v>1.6870734379971346</v>
      </c>
    </row>
    <row r="634" spans="1:8" x14ac:dyDescent="0.35">
      <c r="A634" s="1" t="s">
        <v>13</v>
      </c>
      <c r="B634" s="1" t="s">
        <v>12</v>
      </c>
      <c r="C634" s="5">
        <v>16</v>
      </c>
      <c r="D634" s="4">
        <v>39.353333133333329</v>
      </c>
      <c r="E634" s="4">
        <v>0.19570123552360358</v>
      </c>
      <c r="F634" s="18">
        <v>0.42579971083859464</v>
      </c>
      <c r="G634" s="18">
        <v>-0.27146863080928063</v>
      </c>
      <c r="H634" s="18">
        <f t="shared" si="9"/>
        <v>0.69726834164787532</v>
      </c>
    </row>
    <row r="635" spans="1:8" x14ac:dyDescent="0.35">
      <c r="A635" s="1" t="s">
        <v>13</v>
      </c>
      <c r="B635" s="1" t="s">
        <v>12</v>
      </c>
      <c r="C635" s="5">
        <v>16</v>
      </c>
      <c r="D635" s="1">
        <v>0</v>
      </c>
      <c r="E635" s="4">
        <v>0.14876796186711483</v>
      </c>
      <c r="F635" s="18">
        <v>-0.4734783782729578</v>
      </c>
      <c r="G635" s="18">
        <v>-0.56314490264664829</v>
      </c>
      <c r="H635" s="18">
        <f t="shared" si="9"/>
        <v>8.9666524373690493E-2</v>
      </c>
    </row>
    <row r="636" spans="1:8" x14ac:dyDescent="0.35">
      <c r="A636" s="1" t="s">
        <v>13</v>
      </c>
      <c r="B636" s="1" t="s">
        <v>12</v>
      </c>
      <c r="C636" s="5">
        <v>16</v>
      </c>
      <c r="D636" s="4">
        <v>12.580000399999999</v>
      </c>
      <c r="E636" s="4">
        <v>0.13346489279310822</v>
      </c>
      <c r="F636" s="18">
        <v>-0.1860079705592026</v>
      </c>
      <c r="G636" s="18">
        <v>-0.65824890429471705</v>
      </c>
      <c r="H636" s="18">
        <f t="shared" si="9"/>
        <v>0.47224093373551446</v>
      </c>
    </row>
    <row r="637" spans="1:8" x14ac:dyDescent="0.35">
      <c r="A637" s="1" t="s">
        <v>13</v>
      </c>
      <c r="B637" s="1" t="s">
        <v>12</v>
      </c>
      <c r="C637" s="5">
        <v>18</v>
      </c>
      <c r="D637" s="4">
        <v>28.049999589999999</v>
      </c>
      <c r="E637" s="4">
        <v>0.21402410796581717</v>
      </c>
      <c r="F637" s="18">
        <v>0.16750290647389854</v>
      </c>
      <c r="G637" s="18">
        <v>-0.15759745356278096</v>
      </c>
      <c r="H637" s="18">
        <f t="shared" si="9"/>
        <v>0.32510036003667953</v>
      </c>
    </row>
    <row r="638" spans="1:8" x14ac:dyDescent="0.35">
      <c r="A638" s="1" t="s">
        <v>13</v>
      </c>
      <c r="B638" s="1" t="s">
        <v>12</v>
      </c>
      <c r="C638" s="5">
        <v>18</v>
      </c>
      <c r="D638" s="4">
        <v>41.740000604999999</v>
      </c>
      <c r="E638" s="4">
        <v>0.24437724847264219</v>
      </c>
      <c r="F638" s="18">
        <v>0.48033836340947805</v>
      </c>
      <c r="G638" s="18">
        <v>3.10382449905524E-2</v>
      </c>
      <c r="H638" s="18">
        <f t="shared" si="9"/>
        <v>0.44930011841892564</v>
      </c>
    </row>
    <row r="639" spans="1:8" x14ac:dyDescent="0.35">
      <c r="A639" s="1" t="s">
        <v>13</v>
      </c>
      <c r="B639" s="1" t="s">
        <v>12</v>
      </c>
      <c r="C639" s="5">
        <v>18</v>
      </c>
      <c r="D639" s="4">
        <v>30.479999899999999</v>
      </c>
      <c r="E639" s="4">
        <v>0.21655571194111503</v>
      </c>
      <c r="F639" s="18">
        <v>0.22303177433150623</v>
      </c>
      <c r="G639" s="18">
        <v>-0.1418642913144354</v>
      </c>
      <c r="H639" s="18">
        <f t="shared" si="9"/>
        <v>0.36489606564594163</v>
      </c>
    </row>
    <row r="640" spans="1:8" x14ac:dyDescent="0.35">
      <c r="A640" s="1" t="s">
        <v>13</v>
      </c>
      <c r="B640" s="1" t="s">
        <v>12</v>
      </c>
      <c r="C640" s="5">
        <v>18</v>
      </c>
      <c r="D640" s="4">
        <v>20.299999830000001</v>
      </c>
      <c r="E640" s="4">
        <v>0.1980004860277981</v>
      </c>
      <c r="F640" s="18">
        <v>-9.595306558646724E-3</v>
      </c>
      <c r="G640" s="18">
        <v>-0.25717947595526103</v>
      </c>
      <c r="H640" s="18">
        <f t="shared" si="9"/>
        <v>0.24758416939661432</v>
      </c>
    </row>
    <row r="641" spans="1:8" x14ac:dyDescent="0.35">
      <c r="A641" s="1" t="s">
        <v>13</v>
      </c>
      <c r="B641" s="1" t="s">
        <v>12</v>
      </c>
      <c r="C641" s="5">
        <v>19</v>
      </c>
      <c r="D641" s="4">
        <v>131.5799983</v>
      </c>
      <c r="E641" s="4">
        <v>0.29373682515090904</v>
      </c>
      <c r="F641" s="18">
        <v>2.53330656255075</v>
      </c>
      <c r="G641" s="18">
        <v>0.33779326511468344</v>
      </c>
      <c r="H641" s="18">
        <f t="shared" si="9"/>
        <v>2.1955132974360665</v>
      </c>
    </row>
    <row r="642" spans="1:8" x14ac:dyDescent="0.35">
      <c r="A642" s="1" t="s">
        <v>13</v>
      </c>
      <c r="B642" s="1" t="s">
        <v>12</v>
      </c>
      <c r="C642" s="5">
        <v>19</v>
      </c>
      <c r="D642" s="1">
        <v>0</v>
      </c>
      <c r="E642" s="4">
        <v>0.19160500137515551</v>
      </c>
      <c r="F642" s="18">
        <v>-0.4734783782729578</v>
      </c>
      <c r="G642" s="18">
        <v>-0.29692550206307317</v>
      </c>
      <c r="H642" s="18">
        <f t="shared" si="9"/>
        <v>-0.17655287620988463</v>
      </c>
    </row>
    <row r="643" spans="1:8" x14ac:dyDescent="0.35">
      <c r="A643" s="1" t="s">
        <v>13</v>
      </c>
      <c r="B643" s="1" t="s">
        <v>12</v>
      </c>
      <c r="C643" s="5">
        <v>20</v>
      </c>
      <c r="D643" s="4">
        <v>64.469999310000006</v>
      </c>
      <c r="E643" s="4">
        <v>0.25124903276720789</v>
      </c>
      <c r="F643" s="18">
        <v>0.99975027018966245</v>
      </c>
      <c r="G643" s="18">
        <v>7.3744331051787321E-2</v>
      </c>
      <c r="H643" s="18">
        <f t="shared" si="9"/>
        <v>0.9260059391378751</v>
      </c>
    </row>
    <row r="644" spans="1:8" x14ac:dyDescent="0.35">
      <c r="A644" s="1" t="s">
        <v>13</v>
      </c>
      <c r="B644" s="1" t="s">
        <v>12</v>
      </c>
      <c r="C644" s="5">
        <v>20</v>
      </c>
      <c r="D644" s="4">
        <v>15.075000285</v>
      </c>
      <c r="E644" s="4">
        <v>0.2365151131977784</v>
      </c>
      <c r="F644" s="18">
        <v>-0.12899377251619437</v>
      </c>
      <c r="G644" s="18">
        <v>-1.7822576490547991E-2</v>
      </c>
      <c r="H644" s="18">
        <f t="shared" si="9"/>
        <v>-0.11117119602564637</v>
      </c>
    </row>
    <row r="645" spans="1:8" x14ac:dyDescent="0.35">
      <c r="A645" s="1" t="s">
        <v>13</v>
      </c>
      <c r="B645" s="1" t="s">
        <v>12</v>
      </c>
      <c r="C645" s="5">
        <v>20</v>
      </c>
      <c r="D645" s="4">
        <v>31.125000119999999</v>
      </c>
      <c r="E645" s="4">
        <v>0.26199164252976603</v>
      </c>
      <c r="F645" s="18">
        <v>0.23777092141602157</v>
      </c>
      <c r="G645" s="18">
        <v>0.14050644077122015</v>
      </c>
      <c r="H645" s="18">
        <f t="shared" si="9"/>
        <v>9.7264480644801421E-2</v>
      </c>
    </row>
    <row r="646" spans="1:8" x14ac:dyDescent="0.35">
      <c r="A646" s="1" t="s">
        <v>13</v>
      </c>
      <c r="B646" s="1" t="s">
        <v>12</v>
      </c>
      <c r="C646" s="5">
        <v>21</v>
      </c>
      <c r="D646" s="4">
        <v>78.039999839999993</v>
      </c>
      <c r="E646" s="4">
        <v>0.28787381300006271</v>
      </c>
      <c r="F646" s="18">
        <v>1.3098435500781886</v>
      </c>
      <c r="G646" s="18">
        <v>0.30135639649962542</v>
      </c>
      <c r="H646" s="18">
        <f t="shared" si="9"/>
        <v>1.0084871535785633</v>
      </c>
    </row>
    <row r="647" spans="1:8" x14ac:dyDescent="0.35">
      <c r="A647" s="1" t="s">
        <v>13</v>
      </c>
      <c r="B647" s="1" t="s">
        <v>12</v>
      </c>
      <c r="C647" s="5">
        <v>21</v>
      </c>
      <c r="D647" s="1">
        <v>0</v>
      </c>
      <c r="E647" s="4">
        <v>0.15637217012371799</v>
      </c>
      <c r="F647" s="18">
        <v>-0.4734783782729578</v>
      </c>
      <c r="G647" s="18">
        <v>-0.51588702051393043</v>
      </c>
      <c r="H647" s="18">
        <f t="shared" ref="H647:H710" si="10">F647-G647</f>
        <v>4.2408642240972627E-2</v>
      </c>
    </row>
    <row r="648" spans="1:8" x14ac:dyDescent="0.35">
      <c r="A648" s="1" t="s">
        <v>13</v>
      </c>
      <c r="B648" s="1" t="s">
        <v>12</v>
      </c>
      <c r="C648" s="5">
        <v>22</v>
      </c>
      <c r="D648" s="1">
        <v>0</v>
      </c>
      <c r="E648" s="4">
        <v>0.16668540406878721</v>
      </c>
      <c r="F648" s="18">
        <v>-0.4734783782729578</v>
      </c>
      <c r="G648" s="18">
        <v>-0.45179335320017616</v>
      </c>
      <c r="H648" s="18">
        <f t="shared" si="10"/>
        <v>-2.1685025072781638E-2</v>
      </c>
    </row>
    <row r="649" spans="1:8" x14ac:dyDescent="0.35">
      <c r="A649" s="1" t="s">
        <v>13</v>
      </c>
      <c r="B649" s="1" t="s">
        <v>12</v>
      </c>
      <c r="C649" s="5">
        <v>22</v>
      </c>
      <c r="D649" s="4">
        <v>22.42999983</v>
      </c>
      <c r="E649" s="4">
        <v>0.20699137917351101</v>
      </c>
      <c r="F649" s="18">
        <v>3.9078139304701449E-2</v>
      </c>
      <c r="G649" s="18">
        <v>-0.201303761586312</v>
      </c>
      <c r="H649" s="18">
        <f t="shared" si="10"/>
        <v>0.24038190089101344</v>
      </c>
    </row>
    <row r="650" spans="1:8" x14ac:dyDescent="0.35">
      <c r="A650" s="1" t="s">
        <v>13</v>
      </c>
      <c r="B650" s="1" t="s">
        <v>12</v>
      </c>
      <c r="C650" s="5">
        <v>22</v>
      </c>
      <c r="D650" s="1">
        <v>0</v>
      </c>
      <c r="E650" s="4">
        <v>0.23404526257184669</v>
      </c>
      <c r="F650" s="18">
        <v>-0.4734783782729578</v>
      </c>
      <c r="G650" s="18">
        <v>-3.3171960124846307E-2</v>
      </c>
      <c r="H650" s="18">
        <f t="shared" si="10"/>
        <v>-0.4403064181481115</v>
      </c>
    </row>
    <row r="651" spans="1:8" x14ac:dyDescent="0.35">
      <c r="A651" s="1" t="s">
        <v>13</v>
      </c>
      <c r="B651" s="1" t="s">
        <v>12</v>
      </c>
      <c r="C651" s="5">
        <v>22</v>
      </c>
      <c r="D651" s="4">
        <v>23.219999990000002</v>
      </c>
      <c r="E651" s="4">
        <v>0.25323542231350882</v>
      </c>
      <c r="F651" s="18">
        <v>5.7130735558127033E-2</v>
      </c>
      <c r="G651" s="18">
        <v>8.6089148537189214E-2</v>
      </c>
      <c r="H651" s="18">
        <f t="shared" si="10"/>
        <v>-2.8958412979062181E-2</v>
      </c>
    </row>
    <row r="652" spans="1:8" x14ac:dyDescent="0.35">
      <c r="A652" s="1" t="s">
        <v>13</v>
      </c>
      <c r="B652" s="1" t="s">
        <v>12</v>
      </c>
      <c r="C652" s="5">
        <v>23</v>
      </c>
      <c r="D652" s="1">
        <v>0</v>
      </c>
      <c r="E652" s="4">
        <v>0.25167447801135401</v>
      </c>
      <c r="F652" s="18">
        <v>-0.4734783782729578</v>
      </c>
      <c r="G652" s="18">
        <v>7.6388346118618736E-2</v>
      </c>
      <c r="H652" s="18">
        <f t="shared" si="10"/>
        <v>-0.54986672439157658</v>
      </c>
    </row>
    <row r="653" spans="1:8" x14ac:dyDescent="0.35">
      <c r="A653" s="1" t="s">
        <v>13</v>
      </c>
      <c r="B653" s="1" t="s">
        <v>12</v>
      </c>
      <c r="C653" s="5">
        <v>23</v>
      </c>
      <c r="D653" s="1">
        <v>0</v>
      </c>
      <c r="E653" s="4">
        <v>0.1851911051335359</v>
      </c>
      <c r="F653" s="18">
        <v>-0.4734783782729578</v>
      </c>
      <c r="G653" s="18">
        <v>-0.33678595069488659</v>
      </c>
      <c r="H653" s="18">
        <f t="shared" si="10"/>
        <v>-0.13669242757807121</v>
      </c>
    </row>
    <row r="654" spans="1:8" x14ac:dyDescent="0.35">
      <c r="A654" s="1" t="s">
        <v>13</v>
      </c>
      <c r="B654" s="1" t="s">
        <v>12</v>
      </c>
      <c r="C654" s="5">
        <v>23</v>
      </c>
      <c r="D654" s="1">
        <v>0</v>
      </c>
      <c r="E654" s="4">
        <v>0.30025616074550288</v>
      </c>
      <c r="F654" s="18">
        <v>-0.4734783782729578</v>
      </c>
      <c r="G654" s="18">
        <v>0.37830898781933398</v>
      </c>
      <c r="H654" s="18">
        <f t="shared" si="10"/>
        <v>-0.85178736609229178</v>
      </c>
    </row>
    <row r="655" spans="1:8" x14ac:dyDescent="0.35">
      <c r="A655" s="1" t="s">
        <v>13</v>
      </c>
      <c r="B655" s="1" t="s">
        <v>12</v>
      </c>
      <c r="C655" s="5">
        <v>23</v>
      </c>
      <c r="D655" s="1">
        <v>0</v>
      </c>
      <c r="E655" s="4">
        <v>0.30328970885622086</v>
      </c>
      <c r="F655" s="18">
        <v>-0.4734783782729578</v>
      </c>
      <c r="G655" s="18">
        <v>0.39716158288546111</v>
      </c>
      <c r="H655" s="18">
        <f t="shared" si="10"/>
        <v>-0.87063996115841891</v>
      </c>
    </row>
    <row r="656" spans="1:8" x14ac:dyDescent="0.35">
      <c r="A656" s="1" t="s">
        <v>13</v>
      </c>
      <c r="B656" s="1" t="s">
        <v>12</v>
      </c>
      <c r="C656" s="5">
        <v>23</v>
      </c>
      <c r="D656" s="1">
        <v>0</v>
      </c>
      <c r="E656" s="4">
        <v>0.32488152733410258</v>
      </c>
      <c r="F656" s="18">
        <v>-0.4734783782729578</v>
      </c>
      <c r="G656" s="18">
        <v>0.531348282963371</v>
      </c>
      <c r="H656" s="18">
        <f t="shared" si="10"/>
        <v>-1.0048266612363288</v>
      </c>
    </row>
    <row r="657" spans="1:8" x14ac:dyDescent="0.35">
      <c r="A657" s="1" t="s">
        <v>13</v>
      </c>
      <c r="B657" s="1" t="s">
        <v>12</v>
      </c>
      <c r="C657" s="5">
        <v>24</v>
      </c>
      <c r="D657" s="4">
        <v>41.71999967</v>
      </c>
      <c r="E657" s="4">
        <v>0.25257753603709959</v>
      </c>
      <c r="F657" s="18">
        <v>0.47988131438274623</v>
      </c>
      <c r="G657" s="18">
        <v>8.2000581909587672E-2</v>
      </c>
      <c r="H657" s="18">
        <f t="shared" si="10"/>
        <v>0.39788073247315858</v>
      </c>
    </row>
    <row r="658" spans="1:8" x14ac:dyDescent="0.35">
      <c r="A658" s="1" t="s">
        <v>13</v>
      </c>
      <c r="B658" s="1" t="s">
        <v>12</v>
      </c>
      <c r="C658" s="5">
        <v>24</v>
      </c>
      <c r="D658" s="1">
        <v>0</v>
      </c>
      <c r="E658" s="4">
        <v>0.23243936396892889</v>
      </c>
      <c r="F658" s="18">
        <v>-0.4734783782729578</v>
      </c>
      <c r="G658" s="18">
        <v>-4.3152140090049751E-2</v>
      </c>
      <c r="H658" s="18">
        <f t="shared" si="10"/>
        <v>-0.43032623818290805</v>
      </c>
    </row>
    <row r="659" spans="1:8" x14ac:dyDescent="0.35">
      <c r="A659" s="1" t="s">
        <v>13</v>
      </c>
      <c r="B659" s="1" t="s">
        <v>12</v>
      </c>
      <c r="C659" s="5">
        <v>24</v>
      </c>
      <c r="D659" s="4">
        <v>57.37</v>
      </c>
      <c r="E659" s="4">
        <v>0.26008586414967744</v>
      </c>
      <c r="F659" s="18">
        <v>0.83750546641262236</v>
      </c>
      <c r="G659" s="18">
        <v>0.12866259759673818</v>
      </c>
      <c r="H659" s="18">
        <f t="shared" si="10"/>
        <v>0.70884286881588421</v>
      </c>
    </row>
    <row r="660" spans="1:8" x14ac:dyDescent="0.35">
      <c r="A660" s="1" t="s">
        <v>13</v>
      </c>
      <c r="B660" s="1" t="s">
        <v>12</v>
      </c>
      <c r="C660" s="5">
        <v>25</v>
      </c>
      <c r="D660" s="4">
        <v>17.36999965</v>
      </c>
      <c r="E660" s="4">
        <v>0.22914357619650677</v>
      </c>
      <c r="F660" s="18">
        <v>-7.6549862962792495E-2</v>
      </c>
      <c r="G660" s="18">
        <v>-6.363447629491753E-2</v>
      </c>
      <c r="H660" s="18">
        <f t="shared" si="10"/>
        <v>-1.2915386667874965E-2</v>
      </c>
    </row>
    <row r="661" spans="1:8" x14ac:dyDescent="0.35">
      <c r="A661" s="1" t="s">
        <v>13</v>
      </c>
      <c r="B661" s="1" t="s">
        <v>12</v>
      </c>
      <c r="C661" s="5">
        <v>25</v>
      </c>
      <c r="D661" s="1">
        <v>0</v>
      </c>
      <c r="E661" s="4">
        <v>0.2717989273305762</v>
      </c>
      <c r="F661" s="18">
        <v>-0.4734783782729578</v>
      </c>
      <c r="G661" s="18">
        <v>0.20145578533397912</v>
      </c>
      <c r="H661" s="18">
        <f t="shared" si="10"/>
        <v>-0.67493416360693692</v>
      </c>
    </row>
    <row r="662" spans="1:8" x14ac:dyDescent="0.35">
      <c r="A662" s="1" t="s">
        <v>13</v>
      </c>
      <c r="B662" s="1" t="s">
        <v>12</v>
      </c>
      <c r="C662" s="5">
        <v>25</v>
      </c>
      <c r="D662" s="1">
        <v>0</v>
      </c>
      <c r="E662" s="4">
        <v>0.1315882783216287</v>
      </c>
      <c r="F662" s="18">
        <v>-0.4734783782729578</v>
      </c>
      <c r="G662" s="18">
        <v>-0.66991150249154074</v>
      </c>
      <c r="H662" s="18">
        <f t="shared" si="10"/>
        <v>0.19643312421858294</v>
      </c>
    </row>
    <row r="663" spans="1:8" x14ac:dyDescent="0.35">
      <c r="A663" s="1" t="s">
        <v>13</v>
      </c>
      <c r="B663" s="1" t="s">
        <v>12</v>
      </c>
      <c r="C663" s="5">
        <v>26</v>
      </c>
      <c r="D663" s="1">
        <v>0</v>
      </c>
      <c r="E663" s="4">
        <v>0.232190552315403</v>
      </c>
      <c r="F663" s="18">
        <v>-0.4734783782729578</v>
      </c>
      <c r="G663" s="18">
        <v>-4.4698430170330317E-2</v>
      </c>
      <c r="H663" s="18">
        <f t="shared" si="10"/>
        <v>-0.42877994810262748</v>
      </c>
    </row>
    <row r="664" spans="1:8" x14ac:dyDescent="0.35">
      <c r="A664" s="1" t="s">
        <v>13</v>
      </c>
      <c r="B664" s="1" t="s">
        <v>12</v>
      </c>
      <c r="C664" s="5">
        <v>26</v>
      </c>
      <c r="D664" s="1">
        <v>0</v>
      </c>
      <c r="E664" s="1">
        <v>0</v>
      </c>
      <c r="F664" s="18">
        <v>-0.4734783782729578</v>
      </c>
      <c r="G664" s="18">
        <v>-1.4876933329103568</v>
      </c>
      <c r="H664" s="18">
        <f t="shared" si="10"/>
        <v>1.0142149546373989</v>
      </c>
    </row>
    <row r="665" spans="1:8" x14ac:dyDescent="0.35">
      <c r="A665" s="1" t="s">
        <v>13</v>
      </c>
      <c r="B665" s="1" t="s">
        <v>12</v>
      </c>
      <c r="C665" s="5">
        <v>27</v>
      </c>
      <c r="D665" s="4">
        <v>177.88999920000001</v>
      </c>
      <c r="E665" s="4">
        <v>0.25939767826755189</v>
      </c>
      <c r="F665" s="18">
        <v>3.5915541314417152</v>
      </c>
      <c r="G665" s="18">
        <v>0.12438572797330975</v>
      </c>
      <c r="H665" s="18">
        <f t="shared" si="10"/>
        <v>3.4671684034684054</v>
      </c>
    </row>
    <row r="666" spans="1:8" x14ac:dyDescent="0.35">
      <c r="A666" s="1" t="s">
        <v>13</v>
      </c>
      <c r="B666" s="1" t="s">
        <v>12</v>
      </c>
      <c r="C666" s="5">
        <v>27</v>
      </c>
      <c r="D666" s="4">
        <v>66.770000100000004</v>
      </c>
      <c r="E666" s="4">
        <v>0.24348885246260332</v>
      </c>
      <c r="F666" s="18">
        <v>1.0523084692214573</v>
      </c>
      <c r="G666" s="18">
        <v>2.551712924610431E-2</v>
      </c>
      <c r="H666" s="18">
        <f t="shared" si="10"/>
        <v>1.026791339975353</v>
      </c>
    </row>
    <row r="667" spans="1:8" x14ac:dyDescent="0.35">
      <c r="A667" s="1" t="s">
        <v>13</v>
      </c>
      <c r="B667" s="1" t="s">
        <v>12</v>
      </c>
      <c r="C667" s="5">
        <v>27</v>
      </c>
      <c r="D667" s="1">
        <v>0</v>
      </c>
      <c r="E667" s="4">
        <v>0.29573857678072091</v>
      </c>
      <c r="F667" s="18">
        <v>-0.4734783782729578</v>
      </c>
      <c r="G667" s="18">
        <v>0.35023355335882511</v>
      </c>
      <c r="H667" s="18">
        <f t="shared" si="10"/>
        <v>-0.82371193163178291</v>
      </c>
    </row>
    <row r="668" spans="1:8" x14ac:dyDescent="0.35">
      <c r="A668" s="1" t="s">
        <v>13</v>
      </c>
      <c r="B668" s="1" t="s">
        <v>12</v>
      </c>
      <c r="C668" s="5">
        <v>28</v>
      </c>
      <c r="D668" s="4">
        <v>52.5724997875</v>
      </c>
      <c r="E668" s="4">
        <v>0.29050495304799501</v>
      </c>
      <c r="F668" s="18">
        <v>0.72787595144899797</v>
      </c>
      <c r="G668" s="18">
        <v>0.31770814569743111</v>
      </c>
      <c r="H668" s="18">
        <f t="shared" si="10"/>
        <v>0.41016780575156686</v>
      </c>
    </row>
    <row r="669" spans="1:8" x14ac:dyDescent="0.35">
      <c r="A669" s="1" t="s">
        <v>13</v>
      </c>
      <c r="B669" s="1" t="s">
        <v>12</v>
      </c>
      <c r="C669" s="5">
        <v>28</v>
      </c>
      <c r="D669" s="1">
        <v>0</v>
      </c>
      <c r="E669" s="4">
        <v>0.24388069949608204</v>
      </c>
      <c r="F669" s="18">
        <v>-0.4734783782729578</v>
      </c>
      <c r="G669" s="18">
        <v>2.7952341472980452E-2</v>
      </c>
      <c r="H669" s="18">
        <f t="shared" si="10"/>
        <v>-0.50143071974593822</v>
      </c>
    </row>
    <row r="670" spans="1:8" x14ac:dyDescent="0.35">
      <c r="A670" s="1" t="s">
        <v>13</v>
      </c>
      <c r="B670" s="1" t="s">
        <v>12</v>
      </c>
      <c r="C670" s="5">
        <v>28</v>
      </c>
      <c r="D670" s="4">
        <v>232.37000080000001</v>
      </c>
      <c r="E670" s="4">
        <v>0.2812498118505698</v>
      </c>
      <c r="F670" s="18">
        <v>4.836497515719989</v>
      </c>
      <c r="G670" s="18">
        <v>0.26019020864595938</v>
      </c>
      <c r="H670" s="18">
        <f t="shared" si="10"/>
        <v>4.5763073070740292</v>
      </c>
    </row>
    <row r="671" spans="1:8" x14ac:dyDescent="0.35">
      <c r="A671" s="1" t="s">
        <v>13</v>
      </c>
      <c r="B671" s="1" t="s">
        <v>12</v>
      </c>
      <c r="C671" s="5">
        <v>28</v>
      </c>
      <c r="D671" s="1">
        <v>0</v>
      </c>
      <c r="E671" s="4">
        <v>0.27250914087201472</v>
      </c>
      <c r="F671" s="18">
        <v>-0.4734783782729578</v>
      </c>
      <c r="G671" s="18">
        <v>0.20586955027804374</v>
      </c>
      <c r="H671" s="18">
        <f t="shared" si="10"/>
        <v>-0.67934792855100157</v>
      </c>
    </row>
    <row r="672" spans="1:8" x14ac:dyDescent="0.35">
      <c r="A672" s="1" t="s">
        <v>13</v>
      </c>
      <c r="B672" s="1" t="s">
        <v>12</v>
      </c>
      <c r="C672" s="5">
        <v>28</v>
      </c>
      <c r="D672" s="1">
        <v>0</v>
      </c>
      <c r="E672" s="4">
        <v>0.25500198422095943</v>
      </c>
      <c r="F672" s="18">
        <v>-0.4734783782729578</v>
      </c>
      <c r="G672" s="18">
        <v>9.7067802932925509E-2</v>
      </c>
      <c r="H672" s="18">
        <f t="shared" si="10"/>
        <v>-0.5705461812058833</v>
      </c>
    </row>
    <row r="673" spans="1:8" x14ac:dyDescent="0.35">
      <c r="A673" s="1" t="s">
        <v>13</v>
      </c>
      <c r="B673" s="1" t="s">
        <v>12</v>
      </c>
      <c r="C673" s="5">
        <v>29</v>
      </c>
      <c r="D673" s="4">
        <v>23.877500325</v>
      </c>
      <c r="E673" s="4">
        <v>0.19381717202668916</v>
      </c>
      <c r="F673" s="18">
        <v>7.2155527558481827E-2</v>
      </c>
      <c r="G673" s="18">
        <v>-0.28317752247336969</v>
      </c>
      <c r="H673" s="18">
        <f t="shared" si="10"/>
        <v>0.35533305003185151</v>
      </c>
    </row>
    <row r="674" spans="1:8" x14ac:dyDescent="0.35">
      <c r="A674" s="1" t="s">
        <v>13</v>
      </c>
      <c r="B674" s="1" t="s">
        <v>12</v>
      </c>
      <c r="C674" s="5">
        <v>29</v>
      </c>
      <c r="D674" s="4">
        <v>36.155000149999999</v>
      </c>
      <c r="E674" s="4">
        <v>0.22102470457699339</v>
      </c>
      <c r="F674" s="18">
        <v>0.35271337876477499</v>
      </c>
      <c r="G674" s="18">
        <v>-0.1140908374436881</v>
      </c>
      <c r="H674" s="18">
        <f t="shared" si="10"/>
        <v>0.46680421620846307</v>
      </c>
    </row>
    <row r="675" spans="1:8" x14ac:dyDescent="0.35">
      <c r="A675" s="1" t="s">
        <v>13</v>
      </c>
      <c r="B675" s="1" t="s">
        <v>12</v>
      </c>
      <c r="C675" s="5">
        <v>29</v>
      </c>
      <c r="D675" s="1">
        <v>0</v>
      </c>
      <c r="E675" s="1">
        <v>0</v>
      </c>
      <c r="F675" s="18">
        <v>-0.4734783782729578</v>
      </c>
      <c r="G675" s="18">
        <v>-1.4876933329103568</v>
      </c>
      <c r="H675" s="18">
        <f t="shared" si="10"/>
        <v>1.0142149546373989</v>
      </c>
    </row>
    <row r="676" spans="1:8" x14ac:dyDescent="0.35">
      <c r="A676" s="1" t="s">
        <v>13</v>
      </c>
      <c r="B676" s="1" t="s">
        <v>12</v>
      </c>
      <c r="C676" s="5">
        <v>29</v>
      </c>
      <c r="D676" s="4">
        <v>3.0699999729999998</v>
      </c>
      <c r="E676" s="4">
        <v>0.15507661086041422</v>
      </c>
      <c r="F676" s="18">
        <v>-0.40332463297422738</v>
      </c>
      <c r="G676" s="18">
        <v>-0.52393853421464942</v>
      </c>
      <c r="H676" s="18">
        <f t="shared" si="10"/>
        <v>0.12061390124042204</v>
      </c>
    </row>
    <row r="677" spans="1:8" x14ac:dyDescent="0.35">
      <c r="A677" s="1" t="s">
        <v>13</v>
      </c>
      <c r="B677" s="1" t="s">
        <v>12</v>
      </c>
      <c r="C677" s="5">
        <v>29</v>
      </c>
      <c r="D677" s="4">
        <v>127.1250019</v>
      </c>
      <c r="E677" s="4">
        <v>0.24439360952774603</v>
      </c>
      <c r="F677" s="18">
        <v>2.4315037333973177</v>
      </c>
      <c r="G677" s="18">
        <v>3.1139924059243391E-2</v>
      </c>
      <c r="H677" s="18">
        <f t="shared" si="10"/>
        <v>2.4003638093380744</v>
      </c>
    </row>
    <row r="678" spans="1:8" x14ac:dyDescent="0.35">
      <c r="A678" s="1" t="s">
        <v>13</v>
      </c>
      <c r="B678" s="1" t="s">
        <v>12</v>
      </c>
      <c r="C678" s="5">
        <v>30</v>
      </c>
      <c r="D678" s="1">
        <v>0</v>
      </c>
      <c r="E678" s="4">
        <v>0.2260127131641779</v>
      </c>
      <c r="F678" s="18">
        <v>-0.4734783782729578</v>
      </c>
      <c r="G678" s="18">
        <v>-8.3091854520586386E-2</v>
      </c>
      <c r="H678" s="18">
        <f t="shared" si="10"/>
        <v>-0.39038652375237143</v>
      </c>
    </row>
    <row r="679" spans="1:8" x14ac:dyDescent="0.35">
      <c r="A679" s="1" t="s">
        <v>13</v>
      </c>
      <c r="B679" s="1" t="s">
        <v>12</v>
      </c>
      <c r="C679" s="5">
        <v>30</v>
      </c>
      <c r="D679" s="4">
        <v>34.230000259999997</v>
      </c>
      <c r="E679" s="4">
        <v>0.26111632575844262</v>
      </c>
      <c r="F679" s="18">
        <v>0.30872446893713823</v>
      </c>
      <c r="G679" s="18">
        <v>0.13506660858723535</v>
      </c>
      <c r="H679" s="18">
        <f t="shared" si="10"/>
        <v>0.17365786034990288</v>
      </c>
    </row>
    <row r="680" spans="1:8" x14ac:dyDescent="0.35">
      <c r="A680" s="1" t="s">
        <v>13</v>
      </c>
      <c r="B680" s="1" t="s">
        <v>12</v>
      </c>
      <c r="C680" s="5">
        <v>30</v>
      </c>
      <c r="D680" s="4">
        <v>25.26000011</v>
      </c>
      <c r="E680" s="4">
        <v>0.26397466961365229</v>
      </c>
      <c r="F680" s="18">
        <v>0.10374755969054195</v>
      </c>
      <c r="G680" s="18">
        <v>0.1528303615574384</v>
      </c>
      <c r="H680" s="18">
        <f t="shared" si="10"/>
        <v>-4.9082801866896453E-2</v>
      </c>
    </row>
    <row r="681" spans="1:8" x14ac:dyDescent="0.35">
      <c r="A681" s="1" t="s">
        <v>13</v>
      </c>
      <c r="B681" s="1" t="s">
        <v>12</v>
      </c>
      <c r="C681" s="5">
        <v>31</v>
      </c>
      <c r="D681" s="1">
        <v>0</v>
      </c>
      <c r="E681" s="4">
        <v>8.3156060207567842E-2</v>
      </c>
      <c r="F681" s="18">
        <v>-0.4734783782729578</v>
      </c>
      <c r="G681" s="18">
        <v>-0.97090326623931489</v>
      </c>
      <c r="H681" s="18">
        <f t="shared" si="10"/>
        <v>0.49742488796635709</v>
      </c>
    </row>
    <row r="682" spans="1:8" x14ac:dyDescent="0.35">
      <c r="A682" s="1" t="s">
        <v>13</v>
      </c>
      <c r="B682" s="1" t="s">
        <v>12</v>
      </c>
      <c r="C682" s="5">
        <v>32</v>
      </c>
      <c r="D682" s="4">
        <v>37.996667066666667</v>
      </c>
      <c r="E682" s="4">
        <v>0.29798425041237836</v>
      </c>
      <c r="F682" s="18">
        <v>0.39479801489937333</v>
      </c>
      <c r="G682" s="18">
        <v>0.36418974395911086</v>
      </c>
      <c r="H682" s="18">
        <f t="shared" si="10"/>
        <v>3.0608270940262472E-2</v>
      </c>
    </row>
    <row r="683" spans="1:8" x14ac:dyDescent="0.35">
      <c r="A683" s="1" t="s">
        <v>13</v>
      </c>
      <c r="B683" s="1" t="s">
        <v>12</v>
      </c>
      <c r="C683" s="5">
        <v>32</v>
      </c>
      <c r="D683" s="4">
        <v>40.366666066666667</v>
      </c>
      <c r="E683" s="4">
        <v>0.26248709933326975</v>
      </c>
      <c r="F683" s="18">
        <v>0.44895576983960306</v>
      </c>
      <c r="G683" s="18">
        <v>0.14358555675959406</v>
      </c>
      <c r="H683" s="18">
        <f t="shared" si="10"/>
        <v>0.305370213080009</v>
      </c>
    </row>
    <row r="684" spans="1:8" x14ac:dyDescent="0.35">
      <c r="A684" s="1" t="s">
        <v>13</v>
      </c>
      <c r="B684" s="1" t="s">
        <v>12</v>
      </c>
      <c r="C684" s="5">
        <v>32</v>
      </c>
      <c r="D684" s="4">
        <v>49.350000084999998</v>
      </c>
      <c r="E684" s="4">
        <v>0.2514387036513383</v>
      </c>
      <c r="F684" s="18">
        <v>0.65423737641881508</v>
      </c>
      <c r="G684" s="18">
        <v>7.4923078921884101E-2</v>
      </c>
      <c r="H684" s="18">
        <f t="shared" si="10"/>
        <v>0.57931429749693097</v>
      </c>
    </row>
    <row r="685" spans="1:8" x14ac:dyDescent="0.35">
      <c r="A685" s="1" t="s">
        <v>13</v>
      </c>
      <c r="B685" s="1" t="s">
        <v>12</v>
      </c>
      <c r="C685" s="5">
        <v>36</v>
      </c>
      <c r="D685" s="4">
        <v>8.8000000719999996</v>
      </c>
      <c r="E685" s="4">
        <v>0.25079799566803462</v>
      </c>
      <c r="F685" s="18">
        <v>-0.27238620592462348</v>
      </c>
      <c r="G685" s="18">
        <v>7.0941270252958696E-2</v>
      </c>
      <c r="H685" s="18">
        <f t="shared" si="10"/>
        <v>-0.34332747617758219</v>
      </c>
    </row>
    <row r="686" spans="1:8" x14ac:dyDescent="0.35">
      <c r="A686" s="1" t="s">
        <v>13</v>
      </c>
      <c r="B686" s="1" t="s">
        <v>12</v>
      </c>
      <c r="C686" s="5">
        <v>36</v>
      </c>
      <c r="D686" s="4">
        <v>9.9299999480000007</v>
      </c>
      <c r="E686" s="4">
        <v>0.18411732979808282</v>
      </c>
      <c r="F686" s="18">
        <v>-0.2465641459292825</v>
      </c>
      <c r="G686" s="18">
        <v>-0.34345914355435325</v>
      </c>
      <c r="H686" s="18">
        <f t="shared" si="10"/>
        <v>9.6894997625070756E-2</v>
      </c>
    </row>
    <row r="687" spans="1:8" x14ac:dyDescent="0.35">
      <c r="A687" s="1" t="s">
        <v>13</v>
      </c>
      <c r="B687" s="1" t="s">
        <v>12</v>
      </c>
      <c r="C687" s="5">
        <v>63</v>
      </c>
      <c r="D687" s="4">
        <v>26.694999695</v>
      </c>
      <c r="E687" s="4">
        <v>0.23328570350562131</v>
      </c>
      <c r="F687" s="18">
        <v>0.1365392848616333</v>
      </c>
      <c r="G687" s="18">
        <v>-3.7892392760728748E-2</v>
      </c>
      <c r="H687" s="18">
        <f t="shared" si="10"/>
        <v>0.17443167762236206</v>
      </c>
    </row>
    <row r="688" spans="1:8" x14ac:dyDescent="0.35">
      <c r="A688" s="1" t="s">
        <v>13</v>
      </c>
      <c r="B688" s="1" t="s">
        <v>12</v>
      </c>
      <c r="C688" s="5">
        <v>63</v>
      </c>
      <c r="D688" s="4">
        <v>3.7699999809999998</v>
      </c>
      <c r="E688" s="4">
        <v>0.17987499312944319</v>
      </c>
      <c r="F688" s="18">
        <v>-0.3873286646673112</v>
      </c>
      <c r="G688" s="18">
        <v>-0.36982399831484553</v>
      </c>
      <c r="H688" s="18">
        <f t="shared" si="10"/>
        <v>-1.750466635246567E-2</v>
      </c>
    </row>
    <row r="689" spans="1:8" x14ac:dyDescent="0.35">
      <c r="A689" s="1" t="s">
        <v>13</v>
      </c>
      <c r="B689" s="1" t="s">
        <v>12</v>
      </c>
      <c r="C689" s="5">
        <v>64</v>
      </c>
      <c r="D689" s="1">
        <v>0</v>
      </c>
      <c r="E689" s="4">
        <v>0.12764084735115236</v>
      </c>
      <c r="F689" s="18">
        <v>-0.4734783782729578</v>
      </c>
      <c r="G689" s="18">
        <v>-0.69444360645750225</v>
      </c>
      <c r="H689" s="18">
        <f t="shared" si="10"/>
        <v>0.22096522818454445</v>
      </c>
    </row>
    <row r="690" spans="1:8" x14ac:dyDescent="0.35">
      <c r="A690" s="1" t="s">
        <v>13</v>
      </c>
      <c r="B690" s="1" t="s">
        <v>12</v>
      </c>
      <c r="C690" s="5">
        <v>64</v>
      </c>
      <c r="D690" s="4">
        <v>24.179999949999999</v>
      </c>
      <c r="E690" s="4">
        <v>0.24095425008221144</v>
      </c>
      <c r="F690" s="18">
        <v>7.9068062357130001E-2</v>
      </c>
      <c r="G690" s="18">
        <v>9.7653328060404634E-3</v>
      </c>
      <c r="H690" s="18">
        <f t="shared" si="10"/>
        <v>6.9302729551089542E-2</v>
      </c>
    </row>
    <row r="691" spans="1:8" x14ac:dyDescent="0.35">
      <c r="A691" s="1" t="s">
        <v>13</v>
      </c>
      <c r="B691" s="1" t="s">
        <v>12</v>
      </c>
      <c r="C691" s="5">
        <v>64</v>
      </c>
      <c r="D691" s="4">
        <v>76.899999679999993</v>
      </c>
      <c r="E691" s="4">
        <v>0.26295272896378158</v>
      </c>
      <c r="F691" s="18">
        <v>1.2837929697627104</v>
      </c>
      <c r="G691" s="18">
        <v>0.14647930578035784</v>
      </c>
      <c r="H691" s="18">
        <f t="shared" si="10"/>
        <v>1.1373136639823525</v>
      </c>
    </row>
    <row r="692" spans="1:8" x14ac:dyDescent="0.35">
      <c r="A692" s="1" t="s">
        <v>13</v>
      </c>
      <c r="B692" s="1" t="s">
        <v>12</v>
      </c>
      <c r="C692" s="5">
        <v>64</v>
      </c>
      <c r="D692" s="4">
        <v>14.520000100000001</v>
      </c>
      <c r="E692" s="4">
        <v>0.22317860590224411</v>
      </c>
      <c r="F692" s="18">
        <v>-0.14167629432781209</v>
      </c>
      <c r="G692" s="18">
        <v>-0.10070498430561617</v>
      </c>
      <c r="H692" s="18">
        <f t="shared" si="10"/>
        <v>-4.0971310022195923E-2</v>
      </c>
    </row>
    <row r="693" spans="1:8" x14ac:dyDescent="0.35">
      <c r="A693" s="1" t="s">
        <v>13</v>
      </c>
      <c r="B693" s="1" t="s">
        <v>12</v>
      </c>
      <c r="C693" s="5">
        <v>64</v>
      </c>
      <c r="D693" s="1">
        <v>0</v>
      </c>
      <c r="E693" s="4">
        <v>0.27131027446067985</v>
      </c>
      <c r="F693" s="18">
        <v>-0.4734783782729578</v>
      </c>
      <c r="G693" s="18">
        <v>0.19841895375991964</v>
      </c>
      <c r="H693" s="18">
        <f t="shared" si="10"/>
        <v>-0.67189733203287738</v>
      </c>
    </row>
    <row r="694" spans="1:8" x14ac:dyDescent="0.35">
      <c r="A694" s="1" t="s">
        <v>13</v>
      </c>
      <c r="B694" s="1" t="s">
        <v>12</v>
      </c>
      <c r="C694" s="5">
        <v>65</v>
      </c>
      <c r="D694" s="4">
        <v>9.6100001924999994</v>
      </c>
      <c r="E694" s="4">
        <v>0.3386754369565026</v>
      </c>
      <c r="F694" s="18">
        <v>-0.2538765829131388</v>
      </c>
      <c r="G694" s="18">
        <v>0.61707330956540907</v>
      </c>
      <c r="H694" s="18">
        <f t="shared" si="10"/>
        <v>-0.87094989247854793</v>
      </c>
    </row>
    <row r="695" spans="1:8" x14ac:dyDescent="0.35">
      <c r="A695" s="1" t="s">
        <v>13</v>
      </c>
      <c r="B695" s="1" t="s">
        <v>12</v>
      </c>
      <c r="C695" s="5">
        <v>65</v>
      </c>
      <c r="D695" s="4">
        <v>20.643333316666666</v>
      </c>
      <c r="E695" s="4">
        <v>0.32119703308957004</v>
      </c>
      <c r="F695" s="18">
        <v>-1.7496615462784036E-3</v>
      </c>
      <c r="G695" s="18">
        <v>0.50845025218211293</v>
      </c>
      <c r="H695" s="18">
        <f t="shared" si="10"/>
        <v>-0.51019991372839135</v>
      </c>
    </row>
    <row r="696" spans="1:8" x14ac:dyDescent="0.35">
      <c r="A696" s="1" t="s">
        <v>13</v>
      </c>
      <c r="B696" s="1" t="s">
        <v>12</v>
      </c>
      <c r="C696" s="5">
        <v>2</v>
      </c>
      <c r="D696" s="4">
        <v>70.410000800000006</v>
      </c>
      <c r="E696" s="4">
        <v>0.30166578464807803</v>
      </c>
      <c r="F696" s="18">
        <v>1.1354875194627716</v>
      </c>
      <c r="G696" s="18">
        <v>0.38706937916994066</v>
      </c>
      <c r="H696" s="18">
        <f t="shared" si="10"/>
        <v>0.74841814029283094</v>
      </c>
    </row>
    <row r="697" spans="1:8" x14ac:dyDescent="0.35">
      <c r="A697" s="1" t="s">
        <v>13</v>
      </c>
      <c r="B697" s="1" t="s">
        <v>12</v>
      </c>
      <c r="C697" s="5">
        <v>2</v>
      </c>
      <c r="D697" s="1">
        <v>0</v>
      </c>
      <c r="E697" s="4">
        <v>0.29182803799973611</v>
      </c>
      <c r="F697" s="18">
        <v>-0.4734783782729578</v>
      </c>
      <c r="G697" s="18">
        <v>0.32593072332695078</v>
      </c>
      <c r="H697" s="18">
        <f t="shared" si="10"/>
        <v>-0.79940910159990852</v>
      </c>
    </row>
    <row r="698" spans="1:8" x14ac:dyDescent="0.35">
      <c r="A698" s="1" t="s">
        <v>13</v>
      </c>
      <c r="B698" s="1" t="s">
        <v>12</v>
      </c>
      <c r="C698" s="5">
        <v>2</v>
      </c>
      <c r="D698" s="1">
        <v>0</v>
      </c>
      <c r="E698" s="4">
        <v>0.32392549666477882</v>
      </c>
      <c r="F698" s="18">
        <v>-0.4734783782729578</v>
      </c>
      <c r="G698" s="18">
        <v>0.52540683802110066</v>
      </c>
      <c r="H698" s="18">
        <f t="shared" si="10"/>
        <v>-0.99888521629405846</v>
      </c>
    </row>
    <row r="699" spans="1:8" x14ac:dyDescent="0.35">
      <c r="A699" s="1" t="s">
        <v>13</v>
      </c>
      <c r="B699" s="1" t="s">
        <v>12</v>
      </c>
      <c r="C699" s="5">
        <v>2</v>
      </c>
      <c r="D699" s="4">
        <v>24.780000210000001</v>
      </c>
      <c r="E699" s="4">
        <v>0.28824008619285796</v>
      </c>
      <c r="F699" s="18">
        <v>9.277889811915109E-2</v>
      </c>
      <c r="G699" s="18">
        <v>0.30363267494826751</v>
      </c>
      <c r="H699" s="18">
        <f t="shared" si="10"/>
        <v>-0.21085377682911643</v>
      </c>
    </row>
    <row r="700" spans="1:8" x14ac:dyDescent="0.35">
      <c r="A700" s="1" t="s">
        <v>13</v>
      </c>
      <c r="B700" s="1" t="s">
        <v>12</v>
      </c>
      <c r="C700" s="5">
        <v>7</v>
      </c>
      <c r="D700" s="4">
        <v>29.53999937</v>
      </c>
      <c r="E700" s="4">
        <v>0.22509753238539379</v>
      </c>
      <c r="F700" s="18">
        <v>0.20155146216790362</v>
      </c>
      <c r="G700" s="18">
        <v>-8.8779429599339973E-2</v>
      </c>
      <c r="H700" s="18">
        <f t="shared" si="10"/>
        <v>0.29033089176724358</v>
      </c>
    </row>
    <row r="701" spans="1:8" x14ac:dyDescent="0.35">
      <c r="A701" s="1" t="s">
        <v>13</v>
      </c>
      <c r="B701" s="1" t="s">
        <v>12</v>
      </c>
      <c r="C701" s="5">
        <v>7</v>
      </c>
      <c r="D701" s="4">
        <v>37.849999789999998</v>
      </c>
      <c r="E701" s="4">
        <v>0.24827160841958884</v>
      </c>
      <c r="F701" s="18">
        <v>0.39144646478164574</v>
      </c>
      <c r="G701" s="18">
        <v>5.5240528403210198E-2</v>
      </c>
      <c r="H701" s="18">
        <f t="shared" si="10"/>
        <v>0.33620593637843554</v>
      </c>
    </row>
    <row r="702" spans="1:8" x14ac:dyDescent="0.35">
      <c r="A702" s="1" t="s">
        <v>13</v>
      </c>
      <c r="B702" s="1" t="s">
        <v>12</v>
      </c>
      <c r="C702" s="5">
        <v>7</v>
      </c>
      <c r="D702" s="1">
        <v>0</v>
      </c>
      <c r="E702" s="4">
        <v>7.8995481768946843E-2</v>
      </c>
      <c r="F702" s="18">
        <v>-0.4734783782729578</v>
      </c>
      <c r="G702" s="18">
        <v>-0.99676001803008052</v>
      </c>
      <c r="H702" s="18">
        <f t="shared" si="10"/>
        <v>0.52328163975712272</v>
      </c>
    </row>
    <row r="703" spans="1:8" x14ac:dyDescent="0.35">
      <c r="A703" s="1" t="s">
        <v>13</v>
      </c>
      <c r="B703" s="1" t="s">
        <v>12</v>
      </c>
      <c r="C703" s="5">
        <v>66</v>
      </c>
      <c r="D703" s="4">
        <v>24.190000300000001</v>
      </c>
      <c r="E703" s="4">
        <v>0.30144053808194593</v>
      </c>
      <c r="F703" s="18">
        <v>7.9296584185458471E-2</v>
      </c>
      <c r="G703" s="18">
        <v>0.38566953906642609</v>
      </c>
      <c r="H703" s="18">
        <f t="shared" si="10"/>
        <v>-0.30637295488096761</v>
      </c>
    </row>
    <row r="704" spans="1:8" x14ac:dyDescent="0.35">
      <c r="A704" s="1" t="s">
        <v>13</v>
      </c>
      <c r="B704" s="1" t="s">
        <v>12</v>
      </c>
      <c r="C704" s="5">
        <v>66</v>
      </c>
      <c r="D704" s="1">
        <v>0</v>
      </c>
      <c r="E704" s="4">
        <v>0.22083981288232246</v>
      </c>
      <c r="F704" s="18">
        <v>-0.4734783782729578</v>
      </c>
      <c r="G704" s="18">
        <v>-0.11523988407934405</v>
      </c>
      <c r="H704" s="18">
        <f t="shared" si="10"/>
        <v>-0.35823849419361375</v>
      </c>
    </row>
    <row r="705" spans="1:8" x14ac:dyDescent="0.35">
      <c r="A705" s="1" t="s">
        <v>14</v>
      </c>
      <c r="B705" s="1" t="s">
        <v>12</v>
      </c>
      <c r="C705" s="5">
        <v>10</v>
      </c>
      <c r="D705" s="4">
        <v>163.36000000000001</v>
      </c>
      <c r="E705" s="4">
        <v>0.26280946796205223</v>
      </c>
      <c r="F705" s="18">
        <v>3.2595235542324703</v>
      </c>
      <c r="G705" s="18">
        <v>0.14558898146183835</v>
      </c>
      <c r="H705" s="18">
        <f t="shared" si="10"/>
        <v>3.1139345727706318</v>
      </c>
    </row>
    <row r="706" spans="1:8" x14ac:dyDescent="0.35">
      <c r="A706" s="1" t="s">
        <v>14</v>
      </c>
      <c r="B706" s="1" t="s">
        <v>12</v>
      </c>
      <c r="C706" s="5">
        <v>10</v>
      </c>
      <c r="D706" s="4">
        <v>58.140000049999998</v>
      </c>
      <c r="E706" s="4">
        <v>0.23209673511670703</v>
      </c>
      <c r="F706" s="18">
        <v>0.85510103249170721</v>
      </c>
      <c r="G706" s="18">
        <v>-4.5281476027096021E-2</v>
      </c>
      <c r="H706" s="18">
        <f t="shared" si="10"/>
        <v>0.90038250851880319</v>
      </c>
    </row>
    <row r="707" spans="1:8" x14ac:dyDescent="0.35">
      <c r="A707" s="1" t="s">
        <v>14</v>
      </c>
      <c r="B707" s="1" t="s">
        <v>12</v>
      </c>
      <c r="C707" s="5">
        <v>10</v>
      </c>
      <c r="D707" s="4">
        <v>29.309999820000002</v>
      </c>
      <c r="E707" s="4">
        <v>0.22265776202739351</v>
      </c>
      <c r="F707" s="18">
        <v>0.19629565435310578</v>
      </c>
      <c r="G707" s="18">
        <v>-0.10394187335660503</v>
      </c>
      <c r="H707" s="18">
        <f t="shared" si="10"/>
        <v>0.30023752770971079</v>
      </c>
    </row>
    <row r="708" spans="1:8" x14ac:dyDescent="0.35">
      <c r="A708" s="1" t="s">
        <v>14</v>
      </c>
      <c r="B708" s="1" t="s">
        <v>12</v>
      </c>
      <c r="C708" s="5">
        <v>10</v>
      </c>
      <c r="D708" s="4">
        <v>58.169999799999999</v>
      </c>
      <c r="E708" s="4">
        <v>0.25083384812413623</v>
      </c>
      <c r="F708" s="18">
        <v>0.85578656826989452</v>
      </c>
      <c r="G708" s="18">
        <v>7.1164082554705799E-2</v>
      </c>
      <c r="H708" s="18">
        <f t="shared" si="10"/>
        <v>0.78462248571518867</v>
      </c>
    </row>
    <row r="709" spans="1:8" x14ac:dyDescent="0.35">
      <c r="A709" s="1" t="s">
        <v>14</v>
      </c>
      <c r="B709" s="1" t="s">
        <v>12</v>
      </c>
      <c r="C709" s="5">
        <v>10</v>
      </c>
      <c r="D709" s="4">
        <v>60.899999139999998</v>
      </c>
      <c r="E709" s="4">
        <v>0.28758021381990584</v>
      </c>
      <c r="F709" s="18">
        <v>0.9181708288719912</v>
      </c>
      <c r="G709" s="18">
        <v>0.29953176532410919</v>
      </c>
      <c r="H709" s="18">
        <f t="shared" si="10"/>
        <v>0.61863906354788201</v>
      </c>
    </row>
    <row r="710" spans="1:8" x14ac:dyDescent="0.35">
      <c r="A710" s="1" t="s">
        <v>14</v>
      </c>
      <c r="B710" s="1" t="s">
        <v>12</v>
      </c>
      <c r="C710" s="5">
        <v>15</v>
      </c>
      <c r="D710" s="4">
        <v>40.020000930000002</v>
      </c>
      <c r="E710" s="4">
        <v>0.24524914622413149</v>
      </c>
      <c r="F710" s="18">
        <v>0.4410339920169481</v>
      </c>
      <c r="G710" s="18">
        <v>3.6456828987891404E-2</v>
      </c>
      <c r="H710" s="18">
        <f t="shared" si="10"/>
        <v>0.40457716302905666</v>
      </c>
    </row>
    <row r="711" spans="1:8" x14ac:dyDescent="0.35">
      <c r="A711" s="1" t="s">
        <v>14</v>
      </c>
      <c r="B711" s="1" t="s">
        <v>12</v>
      </c>
      <c r="C711" s="5">
        <v>16</v>
      </c>
      <c r="D711" s="4">
        <v>130.03499919999999</v>
      </c>
      <c r="E711" s="4">
        <v>0.232748782559279</v>
      </c>
      <c r="F711" s="18">
        <v>2.4980011963287914</v>
      </c>
      <c r="G711" s="18">
        <v>-4.1229196007115193E-2</v>
      </c>
      <c r="H711" s="18">
        <f t="shared" ref="H711:H774" si="11">F711-G711</f>
        <v>2.5392303923359067</v>
      </c>
    </row>
    <row r="712" spans="1:8" x14ac:dyDescent="0.35">
      <c r="A712" s="1" t="s">
        <v>14</v>
      </c>
      <c r="B712" s="1" t="s">
        <v>12</v>
      </c>
      <c r="C712" s="5">
        <v>16</v>
      </c>
      <c r="D712" s="4">
        <v>59.91166668333333</v>
      </c>
      <c r="E712" s="4">
        <v>0.21610024046539672</v>
      </c>
      <c r="F712" s="18">
        <v>0.89558606533933627</v>
      </c>
      <c r="G712" s="18">
        <v>-0.14469491043847371</v>
      </c>
      <c r="H712" s="18">
        <f t="shared" si="11"/>
        <v>1.04028097577781</v>
      </c>
    </row>
    <row r="713" spans="1:8" x14ac:dyDescent="0.35">
      <c r="A713" s="1" t="s">
        <v>14</v>
      </c>
      <c r="B713" s="1" t="s">
        <v>12</v>
      </c>
      <c r="C713" s="5">
        <v>16</v>
      </c>
      <c r="D713" s="4">
        <v>52.854999800000002</v>
      </c>
      <c r="E713" s="4">
        <v>0.23220310599936739</v>
      </c>
      <c r="F713" s="18">
        <v>0.7343314674418685</v>
      </c>
      <c r="G713" s="18">
        <v>-4.462041277560614E-2</v>
      </c>
      <c r="H713" s="18">
        <f t="shared" si="11"/>
        <v>0.77895188021747463</v>
      </c>
    </row>
    <row r="714" spans="1:8" x14ac:dyDescent="0.35">
      <c r="A714" s="1" t="s">
        <v>14</v>
      </c>
      <c r="B714" s="1" t="s">
        <v>12</v>
      </c>
      <c r="C714" s="5">
        <v>16</v>
      </c>
      <c r="D714" s="4">
        <v>10.66000009</v>
      </c>
      <c r="E714" s="4">
        <v>0.14102581182447183</v>
      </c>
      <c r="F714" s="18">
        <v>-0.229882633069248</v>
      </c>
      <c r="G714" s="18">
        <v>-0.61126005176178833</v>
      </c>
      <c r="H714" s="18">
        <f t="shared" si="11"/>
        <v>0.38137741869254033</v>
      </c>
    </row>
    <row r="715" spans="1:8" x14ac:dyDescent="0.35">
      <c r="A715" s="1" t="s">
        <v>14</v>
      </c>
      <c r="B715" s="1" t="s">
        <v>12</v>
      </c>
      <c r="C715" s="5">
        <v>16</v>
      </c>
      <c r="D715" s="4">
        <v>71.650000449999993</v>
      </c>
      <c r="E715" s="4">
        <v>0.24113740271628745</v>
      </c>
      <c r="F715" s="18">
        <v>1.1638232264274877</v>
      </c>
      <c r="G715" s="18">
        <v>1.0903571699740506E-2</v>
      </c>
      <c r="H715" s="18">
        <f t="shared" si="11"/>
        <v>1.1529196547277472</v>
      </c>
    </row>
    <row r="716" spans="1:8" x14ac:dyDescent="0.35">
      <c r="A716" s="1" t="s">
        <v>14</v>
      </c>
      <c r="B716" s="1" t="s">
        <v>12</v>
      </c>
      <c r="C716" s="5">
        <v>16</v>
      </c>
      <c r="D716" s="1">
        <v>0</v>
      </c>
      <c r="E716" s="4">
        <v>0.20626044239900279</v>
      </c>
      <c r="F716" s="18">
        <v>-0.4734783782729578</v>
      </c>
      <c r="G716" s="18">
        <v>-0.20584631523168112</v>
      </c>
      <c r="H716" s="18">
        <f t="shared" si="11"/>
        <v>-0.26763206304127668</v>
      </c>
    </row>
    <row r="717" spans="1:8" x14ac:dyDescent="0.35">
      <c r="A717" s="1" t="s">
        <v>14</v>
      </c>
      <c r="B717" s="1" t="s">
        <v>12</v>
      </c>
      <c r="C717" s="5">
        <v>19</v>
      </c>
      <c r="D717" s="4">
        <v>117.55999970000001</v>
      </c>
      <c r="E717" s="4">
        <v>0.32345043058857192</v>
      </c>
      <c r="F717" s="18">
        <v>2.2129302043998971</v>
      </c>
      <c r="G717" s="18">
        <v>0.52245444431000743</v>
      </c>
      <c r="H717" s="18">
        <f t="shared" si="11"/>
        <v>1.6904757600898896</v>
      </c>
    </row>
    <row r="718" spans="1:8" x14ac:dyDescent="0.35">
      <c r="A718" s="1" t="s">
        <v>14</v>
      </c>
      <c r="B718" s="1" t="s">
        <v>12</v>
      </c>
      <c r="C718" s="5">
        <v>19</v>
      </c>
      <c r="D718" s="4">
        <v>143.4300001</v>
      </c>
      <c r="E718" s="4">
        <v>0.3267324705056916</v>
      </c>
      <c r="F718" s="18">
        <v>2.8040954926413035</v>
      </c>
      <c r="G718" s="18">
        <v>0.54285134170211036</v>
      </c>
      <c r="H718" s="18">
        <f t="shared" si="11"/>
        <v>2.2612441509391932</v>
      </c>
    </row>
    <row r="719" spans="1:8" x14ac:dyDescent="0.35">
      <c r="A719" s="1" t="s">
        <v>14</v>
      </c>
      <c r="B719" s="1" t="s">
        <v>12</v>
      </c>
      <c r="C719" s="5">
        <v>19</v>
      </c>
      <c r="D719" s="4">
        <v>9.6599998469999999</v>
      </c>
      <c r="E719" s="4">
        <v>0.22695768265864719</v>
      </c>
      <c r="F719" s="18">
        <v>-0.25273402165656988</v>
      </c>
      <c r="G719" s="18">
        <v>-7.7219151474892542E-2</v>
      </c>
      <c r="H719" s="18">
        <f t="shared" si="11"/>
        <v>-0.17551487018167733</v>
      </c>
    </row>
    <row r="720" spans="1:8" x14ac:dyDescent="0.35">
      <c r="A720" s="1" t="s">
        <v>14</v>
      </c>
      <c r="B720" s="1" t="s">
        <v>12</v>
      </c>
      <c r="C720" s="5">
        <v>20</v>
      </c>
      <c r="D720" s="4">
        <v>41.599999833333335</v>
      </c>
      <c r="E720" s="4">
        <v>0.31275451902715301</v>
      </c>
      <c r="F720" s="18">
        <v>0.47713915215100655</v>
      </c>
      <c r="G720" s="18">
        <v>0.45598254995695819</v>
      </c>
      <c r="H720" s="18">
        <f t="shared" si="11"/>
        <v>2.1156602194048357E-2</v>
      </c>
    </row>
    <row r="721" spans="1:8" x14ac:dyDescent="0.35">
      <c r="A721" s="1" t="s">
        <v>14</v>
      </c>
      <c r="B721" s="1" t="s">
        <v>12</v>
      </c>
      <c r="C721" s="5">
        <v>20</v>
      </c>
      <c r="D721" s="1">
        <v>0</v>
      </c>
      <c r="E721" s="4">
        <v>0.32345411641722466</v>
      </c>
      <c r="F721" s="18">
        <v>-0.4734783782729578</v>
      </c>
      <c r="G721" s="18">
        <v>0.5224773506337369</v>
      </c>
      <c r="H721" s="18">
        <f t="shared" si="11"/>
        <v>-0.9959557289066947</v>
      </c>
    </row>
    <row r="722" spans="1:8" x14ac:dyDescent="0.35">
      <c r="A722" s="1" t="s">
        <v>14</v>
      </c>
      <c r="B722" s="1" t="s">
        <v>12</v>
      </c>
      <c r="C722" s="5">
        <v>20</v>
      </c>
      <c r="D722" s="1">
        <v>0</v>
      </c>
      <c r="E722" s="4">
        <v>0.28997980184358019</v>
      </c>
      <c r="F722" s="18">
        <v>-0.4734783782729578</v>
      </c>
      <c r="G722" s="18">
        <v>0.31444448788025603</v>
      </c>
      <c r="H722" s="18">
        <f t="shared" si="11"/>
        <v>-0.78792286615321383</v>
      </c>
    </row>
    <row r="723" spans="1:8" x14ac:dyDescent="0.35">
      <c r="A723" s="1" t="s">
        <v>14</v>
      </c>
      <c r="B723" s="1" t="s">
        <v>12</v>
      </c>
      <c r="C723" s="5">
        <v>20</v>
      </c>
      <c r="D723" s="4">
        <v>44.959999966666665</v>
      </c>
      <c r="E723" s="4">
        <v>0.30655520834753835</v>
      </c>
      <c r="F723" s="18">
        <v>0.55391980219356174</v>
      </c>
      <c r="G723" s="18">
        <v>0.41745568647357983</v>
      </c>
      <c r="H723" s="18">
        <f t="shared" si="11"/>
        <v>0.1364641157199819</v>
      </c>
    </row>
    <row r="724" spans="1:8" x14ac:dyDescent="0.35">
      <c r="A724" s="1" t="s">
        <v>14</v>
      </c>
      <c r="B724" s="1" t="s">
        <v>12</v>
      </c>
      <c r="C724" s="5">
        <v>20</v>
      </c>
      <c r="D724" s="4">
        <v>9.6799999499999991</v>
      </c>
      <c r="E724" s="4">
        <v>0.25539886152263103</v>
      </c>
      <c r="F724" s="18">
        <v>-0.2522769916421887</v>
      </c>
      <c r="G724" s="18">
        <v>9.953427677354669E-2</v>
      </c>
      <c r="H724" s="18">
        <f t="shared" si="11"/>
        <v>-0.3518112684157354</v>
      </c>
    </row>
    <row r="725" spans="1:8" x14ac:dyDescent="0.35">
      <c r="A725" s="1" t="s">
        <v>14</v>
      </c>
      <c r="B725" s="1" t="s">
        <v>12</v>
      </c>
      <c r="C725" s="5">
        <v>21</v>
      </c>
      <c r="D725" s="1">
        <v>0</v>
      </c>
      <c r="E725" s="1">
        <v>0</v>
      </c>
      <c r="F725" s="18">
        <v>-0.4734783782729578</v>
      </c>
      <c r="G725" s="18">
        <v>-1.4876933329103568</v>
      </c>
      <c r="H725" s="18">
        <f t="shared" si="11"/>
        <v>1.0142149546373989</v>
      </c>
    </row>
    <row r="726" spans="1:8" x14ac:dyDescent="0.35">
      <c r="A726" s="1" t="s">
        <v>14</v>
      </c>
      <c r="B726" s="1" t="s">
        <v>12</v>
      </c>
      <c r="C726" s="5">
        <v>22</v>
      </c>
      <c r="D726" s="1">
        <v>0</v>
      </c>
      <c r="E726" s="4">
        <v>0.28003854745875273</v>
      </c>
      <c r="F726" s="18">
        <v>-0.4734783782729578</v>
      </c>
      <c r="G726" s="18">
        <v>0.25266256238372781</v>
      </c>
      <c r="H726" s="18">
        <f t="shared" si="11"/>
        <v>-0.72614094065668566</v>
      </c>
    </row>
    <row r="727" spans="1:8" x14ac:dyDescent="0.35">
      <c r="A727" s="1" t="s">
        <v>14</v>
      </c>
      <c r="B727" s="1" t="s">
        <v>12</v>
      </c>
      <c r="C727" s="5">
        <v>22</v>
      </c>
      <c r="D727" s="1">
        <v>0</v>
      </c>
      <c r="E727" s="4">
        <v>0.23576583668390341</v>
      </c>
      <c r="F727" s="18">
        <v>-0.4734783782729578</v>
      </c>
      <c r="G727" s="18">
        <v>-2.2479106136059777E-2</v>
      </c>
      <c r="H727" s="18">
        <f t="shared" si="11"/>
        <v>-0.450999272136898</v>
      </c>
    </row>
    <row r="728" spans="1:8" x14ac:dyDescent="0.35">
      <c r="A728" s="1" t="s">
        <v>14</v>
      </c>
      <c r="B728" s="1" t="s">
        <v>12</v>
      </c>
      <c r="C728" s="5">
        <v>22</v>
      </c>
      <c r="D728" s="1">
        <v>0</v>
      </c>
      <c r="E728" s="4">
        <v>0.2993652455079413</v>
      </c>
      <c r="F728" s="18">
        <v>-0.4734783782729578</v>
      </c>
      <c r="G728" s="18">
        <v>0.37277221582859227</v>
      </c>
      <c r="H728" s="18">
        <f t="shared" si="11"/>
        <v>-0.84625059410155012</v>
      </c>
    </row>
    <row r="729" spans="1:8" x14ac:dyDescent="0.35">
      <c r="A729" s="1" t="s">
        <v>14</v>
      </c>
      <c r="B729" s="1" t="s">
        <v>12</v>
      </c>
      <c r="C729" s="5">
        <v>22</v>
      </c>
      <c r="D729" s="4">
        <v>7.7100000380000004</v>
      </c>
      <c r="E729" s="4">
        <v>0.22378312593968597</v>
      </c>
      <c r="F729" s="18">
        <v>-0.29729421420910546</v>
      </c>
      <c r="G729" s="18">
        <v>-9.6948072907051333E-2</v>
      </c>
      <c r="H729" s="18">
        <f t="shared" si="11"/>
        <v>-0.20034614130205414</v>
      </c>
    </row>
    <row r="730" spans="1:8" x14ac:dyDescent="0.35">
      <c r="A730" s="1" t="s">
        <v>14</v>
      </c>
      <c r="B730" s="1" t="s">
        <v>12</v>
      </c>
      <c r="C730" s="5">
        <v>23</v>
      </c>
      <c r="D730" s="1">
        <v>0</v>
      </c>
      <c r="E730" s="4">
        <v>0.27235693191076626</v>
      </c>
      <c r="F730" s="18">
        <v>-0.4734783782729578</v>
      </c>
      <c r="G730" s="18">
        <v>0.20492361706481582</v>
      </c>
      <c r="H730" s="18">
        <f t="shared" si="11"/>
        <v>-0.67840199533777357</v>
      </c>
    </row>
    <row r="731" spans="1:8" x14ac:dyDescent="0.35">
      <c r="A731" s="1" t="s">
        <v>14</v>
      </c>
      <c r="B731" s="1" t="s">
        <v>12</v>
      </c>
      <c r="C731" s="5">
        <v>23</v>
      </c>
      <c r="D731" s="1">
        <v>0</v>
      </c>
      <c r="E731" s="4">
        <v>0.36230434710683707</v>
      </c>
      <c r="F731" s="18">
        <v>-0.4734783782729578</v>
      </c>
      <c r="G731" s="18">
        <v>0.76391992569266154</v>
      </c>
      <c r="H731" s="18">
        <f t="shared" si="11"/>
        <v>-1.2373983039656193</v>
      </c>
    </row>
    <row r="732" spans="1:8" x14ac:dyDescent="0.35">
      <c r="A732" s="1" t="s">
        <v>14</v>
      </c>
      <c r="B732" s="1" t="s">
        <v>12</v>
      </c>
      <c r="C732" s="5">
        <v>24</v>
      </c>
      <c r="D732" s="1">
        <v>0</v>
      </c>
      <c r="E732" s="4">
        <v>0.26732759339748807</v>
      </c>
      <c r="F732" s="18">
        <v>-0.4734783782729578</v>
      </c>
      <c r="G732" s="18">
        <v>0.17366778100066643</v>
      </c>
      <c r="H732" s="18">
        <f t="shared" si="11"/>
        <v>-0.64714615927362429</v>
      </c>
    </row>
    <row r="733" spans="1:8" x14ac:dyDescent="0.35">
      <c r="A733" s="1" t="s">
        <v>14</v>
      </c>
      <c r="B733" s="1" t="s">
        <v>12</v>
      </c>
      <c r="C733" s="5">
        <v>24</v>
      </c>
      <c r="D733" s="1">
        <v>0</v>
      </c>
      <c r="E733" s="4">
        <v>0.26150363174073632</v>
      </c>
      <c r="F733" s="18">
        <v>-0.4734783782729578</v>
      </c>
      <c r="G733" s="18">
        <v>0.13747359953788932</v>
      </c>
      <c r="H733" s="18">
        <f t="shared" si="11"/>
        <v>-0.61095197781084709</v>
      </c>
    </row>
    <row r="734" spans="1:8" x14ac:dyDescent="0.35">
      <c r="A734" s="1" t="s">
        <v>14</v>
      </c>
      <c r="B734" s="1" t="s">
        <v>12</v>
      </c>
      <c r="C734" s="5">
        <v>25</v>
      </c>
      <c r="D734" s="4">
        <v>87.789999600000002</v>
      </c>
      <c r="E734" s="4">
        <v>0.33225847809796305</v>
      </c>
      <c r="F734" s="18">
        <v>1.5326445291796056</v>
      </c>
      <c r="G734" s="18">
        <v>0.57719382768456617</v>
      </c>
      <c r="H734" s="18">
        <f t="shared" si="11"/>
        <v>0.95545070149503941</v>
      </c>
    </row>
    <row r="735" spans="1:8" x14ac:dyDescent="0.35">
      <c r="A735" s="1" t="s">
        <v>14</v>
      </c>
      <c r="B735" s="1" t="s">
        <v>12</v>
      </c>
      <c r="C735" s="5">
        <v>26</v>
      </c>
      <c r="D735" s="1">
        <v>0</v>
      </c>
      <c r="E735" s="4">
        <v>0.215691302448561</v>
      </c>
      <c r="F735" s="18">
        <v>-0.4734783782729578</v>
      </c>
      <c r="G735" s="18">
        <v>-0.14723633802002747</v>
      </c>
      <c r="H735" s="18">
        <f t="shared" si="11"/>
        <v>-0.32624204025293035</v>
      </c>
    </row>
    <row r="736" spans="1:8" x14ac:dyDescent="0.35">
      <c r="A736" s="1" t="s">
        <v>14</v>
      </c>
      <c r="B736" s="1" t="s">
        <v>12</v>
      </c>
      <c r="C736" s="5">
        <v>27</v>
      </c>
      <c r="D736" s="1">
        <v>0</v>
      </c>
      <c r="E736" s="4">
        <v>0.30372621682194229</v>
      </c>
      <c r="F736" s="18">
        <v>-0.4734783782729578</v>
      </c>
      <c r="G736" s="18">
        <v>0.39987434946127687</v>
      </c>
      <c r="H736" s="18">
        <f t="shared" si="11"/>
        <v>-0.87335272773423467</v>
      </c>
    </row>
    <row r="737" spans="1:8" x14ac:dyDescent="0.35">
      <c r="A737" s="1" t="s">
        <v>14</v>
      </c>
      <c r="B737" s="1" t="s">
        <v>12</v>
      </c>
      <c r="C737" s="5">
        <v>27</v>
      </c>
      <c r="D737" s="1">
        <v>0</v>
      </c>
      <c r="E737" s="4">
        <v>0.27619301021949705</v>
      </c>
      <c r="F737" s="18">
        <v>-0.4734783782729578</v>
      </c>
      <c r="G737" s="18">
        <v>0.22876369751085768</v>
      </c>
      <c r="H737" s="18">
        <f t="shared" si="11"/>
        <v>-0.70224207578381548</v>
      </c>
    </row>
    <row r="738" spans="1:8" x14ac:dyDescent="0.35">
      <c r="A738" s="1" t="s">
        <v>14</v>
      </c>
      <c r="B738" s="1" t="s">
        <v>12</v>
      </c>
      <c r="C738" s="5">
        <v>29</v>
      </c>
      <c r="D738" s="4">
        <v>8.8350000400000006</v>
      </c>
      <c r="E738" s="4">
        <v>0.22971023075023075</v>
      </c>
      <c r="F738" s="18">
        <v>-0.27158640824966246</v>
      </c>
      <c r="G738" s="18">
        <v>-6.0112887563230417E-2</v>
      </c>
      <c r="H738" s="18">
        <f t="shared" si="11"/>
        <v>-0.21147352068643205</v>
      </c>
    </row>
    <row r="739" spans="1:8" x14ac:dyDescent="0.35">
      <c r="A739" s="1" t="s">
        <v>14</v>
      </c>
      <c r="B739" s="1" t="s">
        <v>12</v>
      </c>
      <c r="C739" s="5">
        <v>29</v>
      </c>
      <c r="D739" s="4">
        <v>49.600000139999999</v>
      </c>
      <c r="E739" s="4">
        <v>0.23694418502665621</v>
      </c>
      <c r="F739" s="18">
        <v>0.65995022343425014</v>
      </c>
      <c r="G739" s="18">
        <v>-1.5156023283253961E-2</v>
      </c>
      <c r="H739" s="18">
        <f t="shared" si="11"/>
        <v>0.67510624671750408</v>
      </c>
    </row>
    <row r="740" spans="1:8" x14ac:dyDescent="0.35">
      <c r="A740" s="1" t="s">
        <v>14</v>
      </c>
      <c r="B740" s="1" t="s">
        <v>12</v>
      </c>
      <c r="C740" s="5">
        <v>29</v>
      </c>
      <c r="D740" s="1">
        <v>0</v>
      </c>
      <c r="E740" s="4">
        <v>0.24881593613085842</v>
      </c>
      <c r="F740" s="18">
        <v>-0.4734783782729578</v>
      </c>
      <c r="G740" s="18">
        <v>5.8623362480434822E-2</v>
      </c>
      <c r="H740" s="18">
        <f t="shared" si="11"/>
        <v>-0.53210174075339267</v>
      </c>
    </row>
    <row r="741" spans="1:8" x14ac:dyDescent="0.35">
      <c r="A741" s="1" t="s">
        <v>14</v>
      </c>
      <c r="B741" s="1" t="s">
        <v>12</v>
      </c>
      <c r="C741" s="5">
        <v>29</v>
      </c>
      <c r="D741" s="4">
        <v>63.464999800000001</v>
      </c>
      <c r="E741" s="4">
        <v>0.24121594195462259</v>
      </c>
      <c r="F741" s="18">
        <v>0.97678464143723198</v>
      </c>
      <c r="G741" s="18">
        <v>1.1391669598007925E-2</v>
      </c>
      <c r="H741" s="18">
        <f t="shared" si="11"/>
        <v>0.96539297183922401</v>
      </c>
    </row>
    <row r="742" spans="1:8" x14ac:dyDescent="0.35">
      <c r="A742" s="1" t="s">
        <v>14</v>
      </c>
      <c r="B742" s="1" t="s">
        <v>12</v>
      </c>
      <c r="C742" s="5">
        <v>29</v>
      </c>
      <c r="D742" s="4">
        <v>179.620001</v>
      </c>
      <c r="E742" s="4">
        <v>0.24235539025532185</v>
      </c>
      <c r="F742" s="18">
        <v>3.6310870652237788</v>
      </c>
      <c r="G742" s="18">
        <v>1.847300031301196E-2</v>
      </c>
      <c r="H742" s="18">
        <f t="shared" si="11"/>
        <v>3.6126140649107668</v>
      </c>
    </row>
    <row r="743" spans="1:8" x14ac:dyDescent="0.35">
      <c r="A743" s="1" t="s">
        <v>14</v>
      </c>
      <c r="B743" s="1" t="s">
        <v>12</v>
      </c>
      <c r="C743" s="5">
        <v>29</v>
      </c>
      <c r="D743" s="1">
        <v>0</v>
      </c>
      <c r="E743" s="4">
        <v>0.22230323057161208</v>
      </c>
      <c r="F743" s="18">
        <v>-0.4734783782729578</v>
      </c>
      <c r="G743" s="18">
        <v>-0.10614518041820621</v>
      </c>
      <c r="H743" s="18">
        <f t="shared" si="11"/>
        <v>-0.3673331978547516</v>
      </c>
    </row>
    <row r="744" spans="1:8" x14ac:dyDescent="0.35">
      <c r="A744" s="1" t="s">
        <v>14</v>
      </c>
      <c r="B744" s="1" t="s">
        <v>12</v>
      </c>
      <c r="C744" s="5">
        <v>30</v>
      </c>
      <c r="D744" s="4">
        <v>58.5999999</v>
      </c>
      <c r="E744" s="4">
        <v>0.31026139204650743</v>
      </c>
      <c r="F744" s="18">
        <v>0.86561266525984026</v>
      </c>
      <c r="G744" s="18">
        <v>0.4404885107332247</v>
      </c>
      <c r="H744" s="18">
        <f t="shared" si="11"/>
        <v>0.42512415452661556</v>
      </c>
    </row>
    <row r="745" spans="1:8" x14ac:dyDescent="0.35">
      <c r="A745" s="1" t="s">
        <v>14</v>
      </c>
      <c r="B745" s="1" t="s">
        <v>12</v>
      </c>
      <c r="C745" s="5">
        <v>30</v>
      </c>
      <c r="D745" s="4">
        <v>39.72999978</v>
      </c>
      <c r="E745" s="4">
        <v>0.32267758052726475</v>
      </c>
      <c r="F745" s="18">
        <v>0.43440706465787116</v>
      </c>
      <c r="G745" s="18">
        <v>0.51765141211111898</v>
      </c>
      <c r="H745" s="18">
        <f t="shared" si="11"/>
        <v>-8.3244347453247824E-2</v>
      </c>
    </row>
    <row r="746" spans="1:8" x14ac:dyDescent="0.35">
      <c r="A746" s="1" t="s">
        <v>14</v>
      </c>
      <c r="B746" s="1" t="s">
        <v>12</v>
      </c>
      <c r="C746" s="5">
        <v>31</v>
      </c>
      <c r="D746" s="4">
        <v>19.11000001</v>
      </c>
      <c r="E746" s="4">
        <v>0.24564876481476719</v>
      </c>
      <c r="F746" s="18">
        <v>-3.6788448256376366E-2</v>
      </c>
      <c r="G746" s="18">
        <v>3.8940339120311251E-2</v>
      </c>
      <c r="H746" s="18">
        <f t="shared" si="11"/>
        <v>-7.5728787376687617E-2</v>
      </c>
    </row>
    <row r="747" spans="1:8" x14ac:dyDescent="0.35">
      <c r="A747" s="1" t="s">
        <v>14</v>
      </c>
      <c r="B747" s="1" t="s">
        <v>12</v>
      </c>
      <c r="C747" s="5">
        <v>32</v>
      </c>
      <c r="D747" s="4">
        <v>15.810000179999999</v>
      </c>
      <c r="E747" s="4">
        <v>0.27918064947907473</v>
      </c>
      <c r="F747" s="18">
        <v>-0.11219800838527932</v>
      </c>
      <c r="G747" s="18">
        <v>0.24733098278498203</v>
      </c>
      <c r="H747" s="18">
        <f t="shared" si="11"/>
        <v>-0.35952899117026138</v>
      </c>
    </row>
    <row r="748" spans="1:8" x14ac:dyDescent="0.35">
      <c r="A748" s="1" t="s">
        <v>14</v>
      </c>
      <c r="B748" s="1" t="s">
        <v>12</v>
      </c>
      <c r="C748" s="5">
        <v>32</v>
      </c>
      <c r="D748" s="4">
        <v>70.485001100000005</v>
      </c>
      <c r="E748" s="4">
        <v>0.35168295446607661</v>
      </c>
      <c r="F748" s="18">
        <v>1.1372013800457692</v>
      </c>
      <c r="G748" s="18">
        <v>0.6979111441648137</v>
      </c>
      <c r="H748" s="18">
        <f t="shared" si="11"/>
        <v>0.4392902358809555</v>
      </c>
    </row>
    <row r="749" spans="1:8" x14ac:dyDescent="0.35">
      <c r="A749" s="1" t="s">
        <v>14</v>
      </c>
      <c r="B749" s="1" t="s">
        <v>12</v>
      </c>
      <c r="C749" s="5">
        <v>32</v>
      </c>
      <c r="D749" s="4">
        <v>60.760000230000003</v>
      </c>
      <c r="E749" s="4">
        <v>0.29131427147459871</v>
      </c>
      <c r="F749" s="18">
        <v>0.91497166015517806</v>
      </c>
      <c r="G749" s="18">
        <v>0.32273781788967582</v>
      </c>
      <c r="H749" s="18">
        <f t="shared" si="11"/>
        <v>0.59223384226550224</v>
      </c>
    </row>
    <row r="750" spans="1:8" x14ac:dyDescent="0.35">
      <c r="A750" s="1" t="s">
        <v>14</v>
      </c>
      <c r="B750" s="1" t="s">
        <v>12</v>
      </c>
      <c r="C750" s="5">
        <v>36</v>
      </c>
      <c r="D750" s="1">
        <v>0</v>
      </c>
      <c r="E750" s="4">
        <v>0.22896752948952612</v>
      </c>
      <c r="F750" s="18">
        <v>-0.4734783782729578</v>
      </c>
      <c r="G750" s="18">
        <v>-6.472855397501269E-2</v>
      </c>
      <c r="H750" s="18">
        <f t="shared" si="11"/>
        <v>-0.4087498242979451</v>
      </c>
    </row>
    <row r="751" spans="1:8" x14ac:dyDescent="0.35">
      <c r="A751" s="1" t="s">
        <v>14</v>
      </c>
      <c r="B751" s="1" t="s">
        <v>12</v>
      </c>
      <c r="C751" s="5">
        <v>36</v>
      </c>
      <c r="D751" s="1">
        <v>0</v>
      </c>
      <c r="E751" s="4">
        <v>0.28076003943888755</v>
      </c>
      <c r="F751" s="18">
        <v>-0.4734783782729578</v>
      </c>
      <c r="G751" s="18">
        <v>0.25714641945422628</v>
      </c>
      <c r="H751" s="18">
        <f t="shared" si="11"/>
        <v>-0.73062479772718403</v>
      </c>
    </row>
    <row r="752" spans="1:8" x14ac:dyDescent="0.35">
      <c r="A752" s="1" t="s">
        <v>14</v>
      </c>
      <c r="B752" s="1" t="s">
        <v>12</v>
      </c>
      <c r="C752" s="5">
        <v>63</v>
      </c>
      <c r="D752" s="4">
        <v>12.630000109999999</v>
      </c>
      <c r="E752" s="4">
        <v>0.24354969551467467</v>
      </c>
      <c r="F752" s="18">
        <v>-0.1848654080343819</v>
      </c>
      <c r="G752" s="18">
        <v>2.5895250634466599E-2</v>
      </c>
      <c r="H752" s="18">
        <f t="shared" si="11"/>
        <v>-0.21076065866884849</v>
      </c>
    </row>
    <row r="753" spans="1:8" x14ac:dyDescent="0.35">
      <c r="A753" s="1" t="s">
        <v>14</v>
      </c>
      <c r="B753" s="1" t="s">
        <v>12</v>
      </c>
      <c r="C753" s="5">
        <v>63</v>
      </c>
      <c r="D753" s="4">
        <v>81.360000249999999</v>
      </c>
      <c r="E753" s="4">
        <v>0.28978074201108406</v>
      </c>
      <c r="F753" s="18">
        <v>1.3857101511215826</v>
      </c>
      <c r="G753" s="18">
        <v>0.31320739050153917</v>
      </c>
      <c r="H753" s="18">
        <f t="shared" si="11"/>
        <v>1.0725027606200435</v>
      </c>
    </row>
    <row r="754" spans="1:8" x14ac:dyDescent="0.35">
      <c r="A754" s="1" t="s">
        <v>14</v>
      </c>
      <c r="B754" s="1" t="s">
        <v>12</v>
      </c>
      <c r="C754" s="5">
        <v>64</v>
      </c>
      <c r="D754" s="4">
        <v>16.470000030000001</v>
      </c>
      <c r="E754" s="4">
        <v>0.25871819085768144</v>
      </c>
      <c r="F754" s="18">
        <v>-9.7116099010259124E-2</v>
      </c>
      <c r="G754" s="18">
        <v>0.12016291675579219</v>
      </c>
      <c r="H754" s="18">
        <f t="shared" si="11"/>
        <v>-0.2172790157660513</v>
      </c>
    </row>
    <row r="755" spans="1:8" x14ac:dyDescent="0.35">
      <c r="A755" s="1" t="s">
        <v>14</v>
      </c>
      <c r="B755" s="1" t="s">
        <v>12</v>
      </c>
      <c r="C755" s="5">
        <v>64</v>
      </c>
      <c r="D755" s="1">
        <v>0</v>
      </c>
      <c r="E755" s="4">
        <v>0.28392610390798706</v>
      </c>
      <c r="F755" s="18">
        <v>-0.4734783782729578</v>
      </c>
      <c r="G755" s="18">
        <v>0.27682256409102862</v>
      </c>
      <c r="H755" s="18">
        <f t="shared" si="11"/>
        <v>-0.75030094236398637</v>
      </c>
    </row>
    <row r="756" spans="1:8" x14ac:dyDescent="0.35">
      <c r="A756" s="1" t="s">
        <v>14</v>
      </c>
      <c r="B756" s="1" t="s">
        <v>12</v>
      </c>
      <c r="C756" s="5">
        <v>65</v>
      </c>
      <c r="D756" s="4">
        <v>60.729999659999997</v>
      </c>
      <c r="E756" s="4">
        <v>0.32227764625344935</v>
      </c>
      <c r="F756" s="18">
        <v>0.91428610563885626</v>
      </c>
      <c r="G756" s="18">
        <v>0.51516594010206518</v>
      </c>
      <c r="H756" s="18">
        <f t="shared" si="11"/>
        <v>0.39912016553679108</v>
      </c>
    </row>
    <row r="757" spans="1:8" x14ac:dyDescent="0.35">
      <c r="A757" s="1" t="s">
        <v>14</v>
      </c>
      <c r="B757" s="1" t="s">
        <v>12</v>
      </c>
      <c r="C757" s="5">
        <v>2</v>
      </c>
      <c r="D757" s="4">
        <v>74.830001350000003</v>
      </c>
      <c r="E757" s="4">
        <v>0.35214781148821628</v>
      </c>
      <c r="F757" s="18">
        <v>1.2364906450432382</v>
      </c>
      <c r="G757" s="18">
        <v>0.70080009165540436</v>
      </c>
      <c r="H757" s="18">
        <f t="shared" si="11"/>
        <v>0.53569055338783389</v>
      </c>
    </row>
    <row r="758" spans="1:8" x14ac:dyDescent="0.35">
      <c r="A758" s="1" t="s">
        <v>14</v>
      </c>
      <c r="B758" s="1" t="s">
        <v>12</v>
      </c>
      <c r="C758" s="5">
        <v>2</v>
      </c>
      <c r="D758" s="1">
        <v>0</v>
      </c>
      <c r="E758" s="4">
        <v>0.22963099462761713</v>
      </c>
      <c r="F758" s="18">
        <v>-0.4734783782729578</v>
      </c>
      <c r="G758" s="18">
        <v>-6.0605316389055461E-2</v>
      </c>
      <c r="H758" s="18">
        <f t="shared" si="11"/>
        <v>-0.41287306188390233</v>
      </c>
    </row>
    <row r="759" spans="1:8" x14ac:dyDescent="0.35">
      <c r="A759" s="1" t="s">
        <v>14</v>
      </c>
      <c r="B759" s="1" t="s">
        <v>12</v>
      </c>
      <c r="C759" s="5">
        <v>2</v>
      </c>
      <c r="D759" s="4">
        <v>36.480000500000003</v>
      </c>
      <c r="E759" s="4">
        <v>0.28368132897857617</v>
      </c>
      <c r="F759" s="18">
        <v>0.36014008624895077</v>
      </c>
      <c r="G759" s="18">
        <v>0.27530136104492597</v>
      </c>
      <c r="H759" s="18">
        <f t="shared" si="11"/>
        <v>8.4838725204024801E-2</v>
      </c>
    </row>
    <row r="760" spans="1:8" x14ac:dyDescent="0.35">
      <c r="A760" s="1" t="s">
        <v>14</v>
      </c>
      <c r="B760" s="1" t="s">
        <v>12</v>
      </c>
      <c r="C760" s="5">
        <v>7</v>
      </c>
      <c r="D760" s="1">
        <v>0</v>
      </c>
      <c r="E760" s="4">
        <v>0.28096799185911148</v>
      </c>
      <c r="F760" s="18">
        <v>-0.4734783782729578</v>
      </c>
      <c r="G760" s="18">
        <v>0.25843878160851391</v>
      </c>
      <c r="H760" s="18">
        <f t="shared" si="11"/>
        <v>-0.73191715988147177</v>
      </c>
    </row>
    <row r="761" spans="1:8" x14ac:dyDescent="0.35">
      <c r="A761" s="1" t="s">
        <v>14</v>
      </c>
      <c r="B761" s="1" t="s">
        <v>12</v>
      </c>
      <c r="C761" s="5">
        <v>66</v>
      </c>
      <c r="D761" s="4">
        <v>7.8799999950000004</v>
      </c>
      <c r="E761" s="4">
        <v>0.23767871131688487</v>
      </c>
      <c r="F761" s="18">
        <v>-0.29340948007586082</v>
      </c>
      <c r="G761" s="18">
        <v>-1.0591161870250703E-2</v>
      </c>
      <c r="H761" s="18">
        <f t="shared" si="11"/>
        <v>-0.2828183182056101</v>
      </c>
    </row>
    <row r="762" spans="1:8" x14ac:dyDescent="0.35">
      <c r="A762" s="1" t="s">
        <v>14</v>
      </c>
      <c r="B762" s="1" t="s">
        <v>12</v>
      </c>
      <c r="C762" s="5">
        <v>66</v>
      </c>
      <c r="D762" s="1">
        <v>0</v>
      </c>
      <c r="E762" s="4">
        <v>0.14939118366929297</v>
      </c>
      <c r="F762" s="18">
        <v>-0.4734783782729578</v>
      </c>
      <c r="G762" s="18">
        <v>-0.55927176536844458</v>
      </c>
      <c r="H762" s="18">
        <f t="shared" si="11"/>
        <v>8.5793387095486784E-2</v>
      </c>
    </row>
    <row r="763" spans="1:8" x14ac:dyDescent="0.35">
      <c r="A763" s="1" t="s">
        <v>15</v>
      </c>
      <c r="B763" s="1" t="s">
        <v>12</v>
      </c>
      <c r="C763" s="5">
        <v>10</v>
      </c>
      <c r="D763" s="4">
        <v>123.5500004</v>
      </c>
      <c r="E763" s="4">
        <v>0.26625089518916639</v>
      </c>
      <c r="F763" s="18">
        <v>2.3498100047721353</v>
      </c>
      <c r="G763" s="18">
        <v>0.16697642335969304</v>
      </c>
      <c r="H763" s="18">
        <f t="shared" si="11"/>
        <v>2.1828335814124422</v>
      </c>
    </row>
    <row r="764" spans="1:8" x14ac:dyDescent="0.35">
      <c r="A764" s="1" t="s">
        <v>15</v>
      </c>
      <c r="B764" s="1" t="s">
        <v>12</v>
      </c>
      <c r="C764" s="5">
        <v>10</v>
      </c>
      <c r="D764" s="4">
        <v>135.75000120000001</v>
      </c>
      <c r="E764" s="4">
        <v>0.28371092041464641</v>
      </c>
      <c r="F764" s="18">
        <v>2.6285968960733586</v>
      </c>
      <c r="G764" s="18">
        <v>0.27548526297800763</v>
      </c>
      <c r="H764" s="18">
        <f t="shared" si="11"/>
        <v>2.353111633095351</v>
      </c>
    </row>
    <row r="765" spans="1:8" x14ac:dyDescent="0.35">
      <c r="A765" s="1" t="s">
        <v>15</v>
      </c>
      <c r="B765" s="1" t="s">
        <v>12</v>
      </c>
      <c r="C765" s="5">
        <v>10</v>
      </c>
      <c r="D765" s="4">
        <v>58.440000050000002</v>
      </c>
      <c r="E765" s="4">
        <v>0.27256699929106465</v>
      </c>
      <c r="F765" s="18">
        <v>0.86195644740203792</v>
      </c>
      <c r="G765" s="18">
        <v>0.20622912306400373</v>
      </c>
      <c r="H765" s="18">
        <f t="shared" si="11"/>
        <v>0.65572732433803416</v>
      </c>
    </row>
    <row r="766" spans="1:8" x14ac:dyDescent="0.35">
      <c r="A766" s="1" t="s">
        <v>15</v>
      </c>
      <c r="B766" s="1" t="s">
        <v>12</v>
      </c>
      <c r="C766" s="5">
        <v>10</v>
      </c>
      <c r="D766" s="4">
        <v>121.88666696666667</v>
      </c>
      <c r="E766" s="4">
        <v>0.31053004870343554</v>
      </c>
      <c r="F766" s="18">
        <v>2.311800535373052</v>
      </c>
      <c r="G766" s="18">
        <v>0.44215813157984651</v>
      </c>
      <c r="H766" s="18">
        <f t="shared" si="11"/>
        <v>1.8696424037932053</v>
      </c>
    </row>
    <row r="767" spans="1:8" x14ac:dyDescent="0.35">
      <c r="A767" s="1" t="s">
        <v>15</v>
      </c>
      <c r="B767" s="1" t="s">
        <v>12</v>
      </c>
      <c r="C767" s="5">
        <v>10</v>
      </c>
      <c r="D767" s="4">
        <v>128.27999879999999</v>
      </c>
      <c r="E767" s="4">
        <v>0.30077373692848763</v>
      </c>
      <c r="F767" s="18">
        <v>2.4578970099628035</v>
      </c>
      <c r="G767" s="18">
        <v>0.38152556914178215</v>
      </c>
      <c r="H767" s="18">
        <f t="shared" si="11"/>
        <v>2.0763714408210214</v>
      </c>
    </row>
    <row r="768" spans="1:8" x14ac:dyDescent="0.35">
      <c r="A768" s="1" t="s">
        <v>15</v>
      </c>
      <c r="B768" s="1" t="s">
        <v>12</v>
      </c>
      <c r="C768" s="5">
        <v>15</v>
      </c>
      <c r="D768" s="4">
        <v>10.779999849999999</v>
      </c>
      <c r="E768" s="4">
        <v>0.19875730313254789</v>
      </c>
      <c r="F768" s="18">
        <v>-0.22714047258944767</v>
      </c>
      <c r="G768" s="18">
        <v>-0.25247608379063524</v>
      </c>
      <c r="H768" s="18">
        <f t="shared" si="11"/>
        <v>2.5335611201187574E-2</v>
      </c>
    </row>
    <row r="769" spans="1:8" x14ac:dyDescent="0.35">
      <c r="A769" s="1" t="s">
        <v>15</v>
      </c>
      <c r="B769" s="1" t="s">
        <v>12</v>
      </c>
      <c r="C769" s="5">
        <v>15</v>
      </c>
      <c r="D769" s="4">
        <v>66.849999299999993</v>
      </c>
      <c r="E769" s="4">
        <v>0.2637517825438534</v>
      </c>
      <c r="F769" s="18">
        <v>1.0541365615831053</v>
      </c>
      <c r="G769" s="18">
        <v>0.15144518501860327</v>
      </c>
      <c r="H769" s="18">
        <f t="shared" si="11"/>
        <v>0.90269137656450205</v>
      </c>
    </row>
    <row r="770" spans="1:8" x14ac:dyDescent="0.35">
      <c r="A770" s="1" t="s">
        <v>15</v>
      </c>
      <c r="B770" s="1" t="s">
        <v>12</v>
      </c>
      <c r="C770" s="5">
        <v>15</v>
      </c>
      <c r="D770" s="1">
        <v>0</v>
      </c>
      <c r="E770" s="4">
        <v>0.25852725342684091</v>
      </c>
      <c r="F770" s="18">
        <v>-0.4734783782729578</v>
      </c>
      <c r="G770" s="18">
        <v>0.1189762976763436</v>
      </c>
      <c r="H770" s="18">
        <f t="shared" si="11"/>
        <v>-0.59245467594930146</v>
      </c>
    </row>
    <row r="771" spans="1:8" x14ac:dyDescent="0.35">
      <c r="A771" s="1" t="s">
        <v>15</v>
      </c>
      <c r="B771" s="1" t="s">
        <v>12</v>
      </c>
      <c r="C771" s="5">
        <v>16</v>
      </c>
      <c r="D771" s="4">
        <v>86.197143142857144</v>
      </c>
      <c r="E771" s="4">
        <v>0.26391943498198783</v>
      </c>
      <c r="F771" s="18">
        <v>1.4962455561585599</v>
      </c>
      <c r="G771" s="18">
        <v>0.152487094826076</v>
      </c>
      <c r="H771" s="18">
        <f t="shared" si="11"/>
        <v>1.343758461332484</v>
      </c>
    </row>
    <row r="772" spans="1:8" x14ac:dyDescent="0.35">
      <c r="A772" s="1" t="s">
        <v>15</v>
      </c>
      <c r="B772" s="1" t="s">
        <v>12</v>
      </c>
      <c r="C772" s="5">
        <v>16</v>
      </c>
      <c r="D772" s="4">
        <v>220.559999</v>
      </c>
      <c r="E772" s="4">
        <v>0.24093042554981098</v>
      </c>
      <c r="F772" s="18">
        <v>4.5666226409508131</v>
      </c>
      <c r="G772" s="18">
        <v>9.6172704560817425E-3</v>
      </c>
      <c r="H772" s="18">
        <f t="shared" si="11"/>
        <v>4.5570053704947311</v>
      </c>
    </row>
    <row r="773" spans="1:8" x14ac:dyDescent="0.35">
      <c r="A773" s="1" t="s">
        <v>15</v>
      </c>
      <c r="B773" s="1" t="s">
        <v>12</v>
      </c>
      <c r="C773" s="5">
        <v>16</v>
      </c>
      <c r="D773" s="4">
        <v>33.899999979999997</v>
      </c>
      <c r="E773" s="4">
        <v>0.21256850462132706</v>
      </c>
      <c r="F773" s="18">
        <v>0.30118350613738715</v>
      </c>
      <c r="G773" s="18">
        <v>-0.16664359340596188</v>
      </c>
      <c r="H773" s="18">
        <f t="shared" si="11"/>
        <v>0.467827099543349</v>
      </c>
    </row>
    <row r="774" spans="1:8" x14ac:dyDescent="0.35">
      <c r="A774" s="1" t="s">
        <v>15</v>
      </c>
      <c r="B774" s="1" t="s">
        <v>12</v>
      </c>
      <c r="C774" s="5">
        <v>16</v>
      </c>
      <c r="D774" s="4">
        <v>106.32333440000001</v>
      </c>
      <c r="E774" s="4">
        <v>0.25955226132779569</v>
      </c>
      <c r="F774" s="18">
        <v>1.9561568615998439</v>
      </c>
      <c r="G774" s="18">
        <v>0.125346415502399</v>
      </c>
      <c r="H774" s="18">
        <f t="shared" si="11"/>
        <v>1.8308104460974448</v>
      </c>
    </row>
    <row r="775" spans="1:8" x14ac:dyDescent="0.35">
      <c r="A775" s="1" t="s">
        <v>15</v>
      </c>
      <c r="B775" s="1" t="s">
        <v>12</v>
      </c>
      <c r="C775" s="5">
        <v>16</v>
      </c>
      <c r="D775" s="4">
        <v>124.32000005</v>
      </c>
      <c r="E775" s="4">
        <v>0.26499467655280978</v>
      </c>
      <c r="F775" s="18">
        <v>2.3674055617106666</v>
      </c>
      <c r="G775" s="18">
        <v>0.15916939990024043</v>
      </c>
      <c r="H775" s="18">
        <f t="shared" ref="H775:H838" si="12">F775-G775</f>
        <v>2.2082361618104263</v>
      </c>
    </row>
    <row r="776" spans="1:8" x14ac:dyDescent="0.35">
      <c r="A776" s="1" t="s">
        <v>15</v>
      </c>
      <c r="B776" s="1" t="s">
        <v>12</v>
      </c>
      <c r="C776" s="5">
        <v>18</v>
      </c>
      <c r="D776" s="4">
        <v>40.930000069999998</v>
      </c>
      <c r="E776" s="4">
        <v>0.26479569436896716</v>
      </c>
      <c r="F776" s="18">
        <v>0.46182873092609517</v>
      </c>
      <c r="G776" s="18">
        <v>0.15793278508470326</v>
      </c>
      <c r="H776" s="18">
        <f t="shared" si="12"/>
        <v>0.3038959458413919</v>
      </c>
    </row>
    <row r="777" spans="1:8" x14ac:dyDescent="0.35">
      <c r="A777" s="1" t="s">
        <v>15</v>
      </c>
      <c r="B777" s="1" t="s">
        <v>12</v>
      </c>
      <c r="C777" s="5">
        <v>18</v>
      </c>
      <c r="D777" s="1">
        <v>0</v>
      </c>
      <c r="E777" s="4">
        <v>0.28889047758818098</v>
      </c>
      <c r="F777" s="18">
        <v>-0.4734783782729578</v>
      </c>
      <c r="G777" s="18">
        <v>0.30767466312943281</v>
      </c>
      <c r="H777" s="18">
        <f t="shared" si="12"/>
        <v>-0.78115304140239061</v>
      </c>
    </row>
    <row r="778" spans="1:8" x14ac:dyDescent="0.35">
      <c r="A778" s="1" t="s">
        <v>15</v>
      </c>
      <c r="B778" s="1" t="s">
        <v>12</v>
      </c>
      <c r="C778" s="5">
        <v>18</v>
      </c>
      <c r="D778" s="4">
        <v>134.11999750000001</v>
      </c>
      <c r="E778" s="4">
        <v>0.28612327172964636</v>
      </c>
      <c r="F778" s="18">
        <v>2.5913490571771107</v>
      </c>
      <c r="G778" s="18">
        <v>0.29047730557599666</v>
      </c>
      <c r="H778" s="18">
        <f t="shared" si="12"/>
        <v>2.3008717516011141</v>
      </c>
    </row>
    <row r="779" spans="1:8" x14ac:dyDescent="0.35">
      <c r="A779" s="1" t="s">
        <v>15</v>
      </c>
      <c r="B779" s="1" t="s">
        <v>12</v>
      </c>
      <c r="C779" s="5">
        <v>19</v>
      </c>
      <c r="D779" s="4">
        <v>25.847499899999999</v>
      </c>
      <c r="E779" s="4">
        <v>0.33370666348205263</v>
      </c>
      <c r="F779" s="18">
        <v>0.1171727424244825</v>
      </c>
      <c r="G779" s="18">
        <v>0.58619386712038801</v>
      </c>
      <c r="H779" s="18">
        <f t="shared" si="12"/>
        <v>-0.46902112469590551</v>
      </c>
    </row>
    <row r="780" spans="1:8" x14ac:dyDescent="0.35">
      <c r="A780" s="1" t="s">
        <v>15</v>
      </c>
      <c r="B780" s="1" t="s">
        <v>12</v>
      </c>
      <c r="C780" s="5">
        <v>19</v>
      </c>
      <c r="D780" s="1">
        <v>0</v>
      </c>
      <c r="E780" s="4">
        <v>0.35620532413278855</v>
      </c>
      <c r="F780" s="18">
        <v>-0.4734783782729578</v>
      </c>
      <c r="G780" s="18">
        <v>0.72601632033282149</v>
      </c>
      <c r="H780" s="18">
        <f t="shared" si="12"/>
        <v>-1.1994946986057793</v>
      </c>
    </row>
    <row r="781" spans="1:8" x14ac:dyDescent="0.35">
      <c r="A781" s="1" t="s">
        <v>15</v>
      </c>
      <c r="B781" s="1" t="s">
        <v>12</v>
      </c>
      <c r="C781" s="5">
        <v>19</v>
      </c>
      <c r="D781" s="4">
        <v>120.2999994</v>
      </c>
      <c r="E781" s="4">
        <v>0.3591634429533207</v>
      </c>
      <c r="F781" s="18">
        <v>2.2755429870588362</v>
      </c>
      <c r="G781" s="18">
        <v>0.7444001448991584</v>
      </c>
      <c r="H781" s="18">
        <f t="shared" si="12"/>
        <v>1.5311428421596778</v>
      </c>
    </row>
    <row r="782" spans="1:8" x14ac:dyDescent="0.35">
      <c r="A782" s="1" t="s">
        <v>15</v>
      </c>
      <c r="B782" s="1" t="s">
        <v>12</v>
      </c>
      <c r="C782" s="5">
        <v>19</v>
      </c>
      <c r="D782" s="1">
        <v>0</v>
      </c>
      <c r="E782" s="4">
        <v>0.36974106042783078</v>
      </c>
      <c r="F782" s="18">
        <v>-0.4734783782729578</v>
      </c>
      <c r="G782" s="18">
        <v>0.81013687684903679</v>
      </c>
      <c r="H782" s="18">
        <f t="shared" si="12"/>
        <v>-1.2836152551219946</v>
      </c>
    </row>
    <row r="783" spans="1:8" x14ac:dyDescent="0.35">
      <c r="A783" s="1" t="s">
        <v>15</v>
      </c>
      <c r="B783" s="1" t="s">
        <v>12</v>
      </c>
      <c r="C783" s="5">
        <v>20</v>
      </c>
      <c r="D783" s="1">
        <v>0</v>
      </c>
      <c r="E783" s="4">
        <v>0.28066863189773844</v>
      </c>
      <c r="F783" s="18">
        <v>-0.4734783782729578</v>
      </c>
      <c r="G783" s="18">
        <v>0.25657834889909448</v>
      </c>
      <c r="H783" s="18">
        <f t="shared" si="12"/>
        <v>-0.73005672717205228</v>
      </c>
    </row>
    <row r="784" spans="1:8" x14ac:dyDescent="0.35">
      <c r="A784" s="1" t="s">
        <v>15</v>
      </c>
      <c r="B784" s="1" t="s">
        <v>12</v>
      </c>
      <c r="C784" s="5">
        <v>20</v>
      </c>
      <c r="D784" s="4">
        <v>131.78000059999999</v>
      </c>
      <c r="E784" s="4">
        <v>0.31693274282223577</v>
      </c>
      <c r="F784" s="18">
        <v>2.5378768917158183</v>
      </c>
      <c r="G784" s="18">
        <v>0.48194896236559759</v>
      </c>
      <c r="H784" s="18">
        <f t="shared" si="12"/>
        <v>2.0559279293502208</v>
      </c>
    </row>
    <row r="785" spans="1:8" x14ac:dyDescent="0.35">
      <c r="A785" s="1" t="s">
        <v>15</v>
      </c>
      <c r="B785" s="1" t="s">
        <v>12</v>
      </c>
      <c r="C785" s="5">
        <v>20</v>
      </c>
      <c r="D785" s="4">
        <v>29.91000021</v>
      </c>
      <c r="E785" s="4">
        <v>0.27779067910579447</v>
      </c>
      <c r="F785" s="18">
        <v>0.21000649308580657</v>
      </c>
      <c r="G785" s="18">
        <v>0.23869273224635315</v>
      </c>
      <c r="H785" s="18">
        <f t="shared" si="12"/>
        <v>-2.8686239160546578E-2</v>
      </c>
    </row>
    <row r="786" spans="1:8" x14ac:dyDescent="0.35">
      <c r="A786" s="1" t="s">
        <v>15</v>
      </c>
      <c r="B786" s="1" t="s">
        <v>12</v>
      </c>
      <c r="C786" s="5">
        <v>20</v>
      </c>
      <c r="D786" s="4">
        <v>46.790000200000001</v>
      </c>
      <c r="E786" s="4">
        <v>0.28468690038696487</v>
      </c>
      <c r="F786" s="18">
        <v>0.59573783847856865</v>
      </c>
      <c r="G786" s="18">
        <v>0.28155068687742124</v>
      </c>
      <c r="H786" s="18">
        <f t="shared" si="12"/>
        <v>0.31418715160114741</v>
      </c>
    </row>
    <row r="787" spans="1:8" x14ac:dyDescent="0.35">
      <c r="A787" s="1" t="s">
        <v>15</v>
      </c>
      <c r="B787" s="1" t="s">
        <v>12</v>
      </c>
      <c r="C787" s="5">
        <v>20</v>
      </c>
      <c r="D787" s="1">
        <v>0</v>
      </c>
      <c r="E787" s="4">
        <v>0.18061374351715548</v>
      </c>
      <c r="F787" s="18">
        <v>-0.4734783782729578</v>
      </c>
      <c r="G787" s="18">
        <v>-0.36523288539816667</v>
      </c>
      <c r="H787" s="18">
        <f t="shared" si="12"/>
        <v>-0.10824549287479113</v>
      </c>
    </row>
    <row r="788" spans="1:8" x14ac:dyDescent="0.35">
      <c r="A788" s="1" t="s">
        <v>15</v>
      </c>
      <c r="B788" s="1" t="s">
        <v>12</v>
      </c>
      <c r="C788" s="5">
        <v>21</v>
      </c>
      <c r="D788" s="1">
        <v>0</v>
      </c>
      <c r="E788" s="4">
        <v>0.25528397786926643</v>
      </c>
      <c r="F788" s="18">
        <v>-0.4734783782729578</v>
      </c>
      <c r="G788" s="18">
        <v>9.8820309195795833E-2</v>
      </c>
      <c r="H788" s="18">
        <f t="shared" si="12"/>
        <v>-0.57229868746875368</v>
      </c>
    </row>
    <row r="789" spans="1:8" x14ac:dyDescent="0.35">
      <c r="A789" s="1" t="s">
        <v>15</v>
      </c>
      <c r="B789" s="1" t="s">
        <v>12</v>
      </c>
      <c r="C789" s="5">
        <v>21</v>
      </c>
      <c r="D789" s="1">
        <v>0</v>
      </c>
      <c r="E789" s="4">
        <v>0.1856679723587018</v>
      </c>
      <c r="F789" s="18">
        <v>-0.4734783782729578</v>
      </c>
      <c r="G789" s="18">
        <v>-0.33382236338120702</v>
      </c>
      <c r="H789" s="18">
        <f t="shared" si="12"/>
        <v>-0.13965601489175078</v>
      </c>
    </row>
    <row r="790" spans="1:8" x14ac:dyDescent="0.35">
      <c r="A790" s="1" t="s">
        <v>15</v>
      </c>
      <c r="B790" s="1" t="s">
        <v>12</v>
      </c>
      <c r="C790" s="5">
        <v>21</v>
      </c>
      <c r="D790" s="1">
        <v>0</v>
      </c>
      <c r="E790" s="4">
        <v>0.33432308367642705</v>
      </c>
      <c r="F790" s="18">
        <v>-0.4734783782729578</v>
      </c>
      <c r="G790" s="18">
        <v>0.59002473443845194</v>
      </c>
      <c r="H790" s="18">
        <f t="shared" si="12"/>
        <v>-1.0635031127114098</v>
      </c>
    </row>
    <row r="791" spans="1:8" x14ac:dyDescent="0.35">
      <c r="A791" s="1" t="s">
        <v>15</v>
      </c>
      <c r="B791" s="1" t="s">
        <v>12</v>
      </c>
      <c r="C791" s="5">
        <v>22</v>
      </c>
      <c r="D791" s="1">
        <v>0</v>
      </c>
      <c r="E791" s="4">
        <v>0.24202589501220023</v>
      </c>
      <c r="F791" s="18">
        <v>-0.4734783782729578</v>
      </c>
      <c r="G791" s="18">
        <v>1.642528583212418E-2</v>
      </c>
      <c r="H791" s="18">
        <f t="shared" si="12"/>
        <v>-0.48990366410508196</v>
      </c>
    </row>
    <row r="792" spans="1:8" x14ac:dyDescent="0.35">
      <c r="A792" s="1" t="s">
        <v>15</v>
      </c>
      <c r="B792" s="1" t="s">
        <v>12</v>
      </c>
      <c r="C792" s="5">
        <v>23</v>
      </c>
      <c r="D792" s="1">
        <v>0</v>
      </c>
      <c r="E792" s="4">
        <v>0.19001371819909216</v>
      </c>
      <c r="F792" s="18">
        <v>-0.4734783782729578</v>
      </c>
      <c r="G792" s="18">
        <v>-0.30681485151755161</v>
      </c>
      <c r="H792" s="18">
        <f t="shared" si="12"/>
        <v>-0.16666352675540619</v>
      </c>
    </row>
    <row r="793" spans="1:8" x14ac:dyDescent="0.35">
      <c r="A793" s="1" t="s">
        <v>15</v>
      </c>
      <c r="B793" s="1" t="s">
        <v>12</v>
      </c>
      <c r="C793" s="5">
        <v>23</v>
      </c>
      <c r="D793" s="1">
        <v>0</v>
      </c>
      <c r="E793" s="4">
        <v>0.29430794762612572</v>
      </c>
      <c r="F793" s="18">
        <v>-0.4734783782729578</v>
      </c>
      <c r="G793" s="18">
        <v>0.34134262064340648</v>
      </c>
      <c r="H793" s="18">
        <f t="shared" si="12"/>
        <v>-0.81482099891636428</v>
      </c>
    </row>
    <row r="794" spans="1:8" x14ac:dyDescent="0.35">
      <c r="A794" s="1" t="s">
        <v>15</v>
      </c>
      <c r="B794" s="1" t="s">
        <v>12</v>
      </c>
      <c r="C794" s="5">
        <v>23</v>
      </c>
      <c r="D794" s="1">
        <v>0</v>
      </c>
      <c r="E794" s="4">
        <v>0.33451021986398927</v>
      </c>
      <c r="F794" s="18">
        <v>-0.4734783782729578</v>
      </c>
      <c r="G794" s="18">
        <v>0.59118772992675961</v>
      </c>
      <c r="H794" s="18">
        <f t="shared" si="12"/>
        <v>-1.0646661081997175</v>
      </c>
    </row>
    <row r="795" spans="1:8" x14ac:dyDescent="0.35">
      <c r="A795" s="1" t="s">
        <v>15</v>
      </c>
      <c r="B795" s="1" t="s">
        <v>12</v>
      </c>
      <c r="C795" s="5">
        <v>24</v>
      </c>
      <c r="D795" s="4">
        <v>42.869999900000003</v>
      </c>
      <c r="E795" s="4">
        <v>0.36211338307547197</v>
      </c>
      <c r="F795" s="18">
        <v>0.50616041012816559</v>
      </c>
      <c r="G795" s="18">
        <v>0.76273314129890113</v>
      </c>
      <c r="H795" s="18">
        <f t="shared" si="12"/>
        <v>-0.25657273117073554</v>
      </c>
    </row>
    <row r="796" spans="1:8" x14ac:dyDescent="0.35">
      <c r="A796" s="1" t="s">
        <v>15</v>
      </c>
      <c r="B796" s="1" t="s">
        <v>12</v>
      </c>
      <c r="C796" s="5">
        <v>25</v>
      </c>
      <c r="D796" s="4">
        <v>33.930000309999997</v>
      </c>
      <c r="E796" s="4">
        <v>0.3345131203478226</v>
      </c>
      <c r="F796" s="18">
        <v>0.30186905516937662</v>
      </c>
      <c r="G796" s="18">
        <v>0.5912057555671022</v>
      </c>
      <c r="H796" s="18">
        <f t="shared" si="12"/>
        <v>-0.28933670039772558</v>
      </c>
    </row>
    <row r="797" spans="1:8" x14ac:dyDescent="0.35">
      <c r="A797" s="1" t="s">
        <v>15</v>
      </c>
      <c r="B797" s="1" t="s">
        <v>12</v>
      </c>
      <c r="C797" s="5">
        <v>25</v>
      </c>
      <c r="D797" s="4">
        <v>36.440000300000001</v>
      </c>
      <c r="E797" s="4">
        <v>0.29589690948510367</v>
      </c>
      <c r="F797" s="18">
        <v>0.35922602635729667</v>
      </c>
      <c r="G797" s="18">
        <v>0.35121754380582232</v>
      </c>
      <c r="H797" s="18">
        <f t="shared" si="12"/>
        <v>8.0084825514743496E-3</v>
      </c>
    </row>
    <row r="798" spans="1:8" x14ac:dyDescent="0.35">
      <c r="A798" s="1" t="s">
        <v>15</v>
      </c>
      <c r="B798" s="1" t="s">
        <v>12</v>
      </c>
      <c r="C798" s="5">
        <v>26</v>
      </c>
      <c r="D798" s="1">
        <v>0</v>
      </c>
      <c r="E798" s="4">
        <v>0.2396378428856217</v>
      </c>
      <c r="F798" s="18">
        <v>-0.4734783782729578</v>
      </c>
      <c r="G798" s="18">
        <v>1.5842554294341112E-3</v>
      </c>
      <c r="H798" s="18">
        <f t="shared" si="12"/>
        <v>-0.47506263370239193</v>
      </c>
    </row>
    <row r="799" spans="1:8" x14ac:dyDescent="0.35">
      <c r="A799" s="1" t="s">
        <v>15</v>
      </c>
      <c r="B799" s="1" t="s">
        <v>12</v>
      </c>
      <c r="C799" s="5">
        <v>27</v>
      </c>
      <c r="D799" s="1">
        <v>0</v>
      </c>
      <c r="E799" s="4">
        <v>0.35094563567857151</v>
      </c>
      <c r="F799" s="18">
        <v>-0.4734783782729578</v>
      </c>
      <c r="G799" s="18">
        <v>0.69332892821565195</v>
      </c>
      <c r="H799" s="18">
        <f t="shared" si="12"/>
        <v>-1.1668073064886098</v>
      </c>
    </row>
    <row r="800" spans="1:8" x14ac:dyDescent="0.35">
      <c r="A800" s="1" t="s">
        <v>15</v>
      </c>
      <c r="B800" s="1" t="s">
        <v>12</v>
      </c>
      <c r="C800" s="5">
        <v>27</v>
      </c>
      <c r="D800" s="4">
        <v>41.420000080000001</v>
      </c>
      <c r="E800" s="4">
        <v>0.2854504361010034</v>
      </c>
      <c r="F800" s="18">
        <v>0.4730259088414826</v>
      </c>
      <c r="G800" s="18">
        <v>0.28629583319121671</v>
      </c>
      <c r="H800" s="18">
        <f t="shared" si="12"/>
        <v>0.18673007565026589</v>
      </c>
    </row>
    <row r="801" spans="1:8" x14ac:dyDescent="0.35">
      <c r="A801" s="1" t="s">
        <v>15</v>
      </c>
      <c r="B801" s="1" t="s">
        <v>12</v>
      </c>
      <c r="C801" s="5">
        <v>27</v>
      </c>
      <c r="D801" s="1">
        <v>0</v>
      </c>
      <c r="E801" s="4">
        <v>0.32609057910530703</v>
      </c>
      <c r="F801" s="18">
        <v>-0.4734783782729578</v>
      </c>
      <c r="G801" s="18">
        <v>0.53886217844963924</v>
      </c>
      <c r="H801" s="18">
        <f t="shared" si="12"/>
        <v>-1.0123405567225969</v>
      </c>
    </row>
    <row r="802" spans="1:8" x14ac:dyDescent="0.35">
      <c r="A802" s="1" t="s">
        <v>15</v>
      </c>
      <c r="B802" s="1" t="s">
        <v>12</v>
      </c>
      <c r="C802" s="5">
        <v>27</v>
      </c>
      <c r="D802" s="1">
        <v>0</v>
      </c>
      <c r="E802" s="4">
        <v>0.31075576928878934</v>
      </c>
      <c r="F802" s="18">
        <v>-0.4734783782729578</v>
      </c>
      <c r="G802" s="18">
        <v>0.44356091757118432</v>
      </c>
      <c r="H802" s="18">
        <f t="shared" si="12"/>
        <v>-0.91703929584414212</v>
      </c>
    </row>
    <row r="803" spans="1:8" x14ac:dyDescent="0.35">
      <c r="A803" s="1" t="s">
        <v>15</v>
      </c>
      <c r="B803" s="1" t="s">
        <v>12</v>
      </c>
      <c r="C803" s="5">
        <v>27</v>
      </c>
      <c r="D803" s="1">
        <v>0</v>
      </c>
      <c r="E803" s="4">
        <v>0.38333944807339454</v>
      </c>
      <c r="F803" s="18">
        <v>-0.4734783782729578</v>
      </c>
      <c r="G803" s="18">
        <v>0.89464679278815207</v>
      </c>
      <c r="H803" s="18">
        <f t="shared" si="12"/>
        <v>-1.3681251710611098</v>
      </c>
    </row>
    <row r="804" spans="1:8" x14ac:dyDescent="0.35">
      <c r="A804" s="1" t="s">
        <v>15</v>
      </c>
      <c r="B804" s="1" t="s">
        <v>12</v>
      </c>
      <c r="C804" s="5">
        <v>28</v>
      </c>
      <c r="D804" s="1">
        <v>0</v>
      </c>
      <c r="E804" s="4">
        <v>0.32112358664260587</v>
      </c>
      <c r="F804" s="18">
        <v>-0.4734783782729578</v>
      </c>
      <c r="G804" s="18">
        <v>0.50799380446046016</v>
      </c>
      <c r="H804" s="18">
        <f t="shared" si="12"/>
        <v>-0.98147218273341796</v>
      </c>
    </row>
    <row r="805" spans="1:8" x14ac:dyDescent="0.35">
      <c r="A805" s="1" t="s">
        <v>15</v>
      </c>
      <c r="B805" s="1" t="s">
        <v>12</v>
      </c>
      <c r="C805" s="5">
        <v>28</v>
      </c>
      <c r="D805" s="4">
        <v>126.995001</v>
      </c>
      <c r="E805" s="4">
        <v>0.32734720016909308</v>
      </c>
      <c r="F805" s="18">
        <v>2.4285330330365964</v>
      </c>
      <c r="G805" s="18">
        <v>0.54667170287531808</v>
      </c>
      <c r="H805" s="18">
        <f t="shared" si="12"/>
        <v>1.8818613301612783</v>
      </c>
    </row>
    <row r="806" spans="1:8" x14ac:dyDescent="0.35">
      <c r="A806" s="1" t="s">
        <v>15</v>
      </c>
      <c r="B806" s="1" t="s">
        <v>12</v>
      </c>
      <c r="C806" s="5">
        <v>28</v>
      </c>
      <c r="D806" s="1">
        <v>0</v>
      </c>
      <c r="E806" s="4">
        <v>0.3279806409925905</v>
      </c>
      <c r="F806" s="18">
        <v>-0.4734783782729578</v>
      </c>
      <c r="G806" s="18">
        <v>0.55060834831751759</v>
      </c>
      <c r="H806" s="18">
        <f t="shared" si="12"/>
        <v>-1.0240867265904754</v>
      </c>
    </row>
    <row r="807" spans="1:8" x14ac:dyDescent="0.35">
      <c r="A807" s="1" t="s">
        <v>15</v>
      </c>
      <c r="B807" s="1" t="s">
        <v>12</v>
      </c>
      <c r="C807" s="5">
        <v>28</v>
      </c>
      <c r="D807" s="1">
        <v>0</v>
      </c>
      <c r="E807" s="4">
        <v>0.28011706440181916</v>
      </c>
      <c r="F807" s="18">
        <v>-0.4734783782729578</v>
      </c>
      <c r="G807" s="18">
        <v>0.25315052172356212</v>
      </c>
      <c r="H807" s="18">
        <f t="shared" si="12"/>
        <v>-0.72662889999651992</v>
      </c>
    </row>
    <row r="808" spans="1:8" x14ac:dyDescent="0.35">
      <c r="A808" s="1" t="s">
        <v>15</v>
      </c>
      <c r="B808" s="1" t="s">
        <v>12</v>
      </c>
      <c r="C808" s="5">
        <v>28</v>
      </c>
      <c r="D808" s="4">
        <v>16.939999579999999</v>
      </c>
      <c r="E808" s="4">
        <v>0.28086347415193813</v>
      </c>
      <c r="F808" s="18">
        <v>-8.6375959267196739E-2</v>
      </c>
      <c r="G808" s="18">
        <v>0.2577892352889361</v>
      </c>
      <c r="H808" s="18">
        <f t="shared" si="12"/>
        <v>-0.34416519455613281</v>
      </c>
    </row>
    <row r="809" spans="1:8" x14ac:dyDescent="0.35">
      <c r="A809" s="1" t="s">
        <v>15</v>
      </c>
      <c r="B809" s="1" t="s">
        <v>12</v>
      </c>
      <c r="C809" s="5">
        <v>29</v>
      </c>
      <c r="D809" s="4">
        <v>71.354999250000006</v>
      </c>
      <c r="E809" s="4">
        <v>0.25344803436138058</v>
      </c>
      <c r="F809" s="18">
        <v>1.1570820410106697</v>
      </c>
      <c r="G809" s="18">
        <v>8.7410468884984091E-2</v>
      </c>
      <c r="H809" s="18">
        <f t="shared" si="12"/>
        <v>1.0696715721256855</v>
      </c>
    </row>
    <row r="810" spans="1:8" x14ac:dyDescent="0.35">
      <c r="A810" s="1" t="s">
        <v>15</v>
      </c>
      <c r="B810" s="1" t="s">
        <v>12</v>
      </c>
      <c r="C810" s="5">
        <v>29</v>
      </c>
      <c r="D810" s="1">
        <v>0</v>
      </c>
      <c r="E810" s="4">
        <v>0.16186890296759657</v>
      </c>
      <c r="F810" s="18">
        <v>-0.4734783782729578</v>
      </c>
      <c r="G810" s="18">
        <v>-0.48172646834526966</v>
      </c>
      <c r="H810" s="18">
        <f t="shared" si="12"/>
        <v>8.2480900723118644E-3</v>
      </c>
    </row>
    <row r="811" spans="1:8" x14ac:dyDescent="0.35">
      <c r="A811" s="1" t="s">
        <v>15</v>
      </c>
      <c r="B811" s="1" t="s">
        <v>12</v>
      </c>
      <c r="C811" s="5">
        <v>29</v>
      </c>
      <c r="D811" s="4">
        <v>29.379999399999999</v>
      </c>
      <c r="E811" s="4">
        <v>0.26240811160829913</v>
      </c>
      <c r="F811" s="18">
        <v>0.19789524156793536</v>
      </c>
      <c r="G811" s="18">
        <v>0.14309467165089765</v>
      </c>
      <c r="H811" s="18">
        <f t="shared" si="12"/>
        <v>5.4800569917037717E-2</v>
      </c>
    </row>
    <row r="812" spans="1:8" x14ac:dyDescent="0.35">
      <c r="A812" s="1" t="s">
        <v>15</v>
      </c>
      <c r="B812" s="1" t="s">
        <v>12</v>
      </c>
      <c r="C812" s="5">
        <v>29</v>
      </c>
      <c r="D812" s="4">
        <v>34.697499825000001</v>
      </c>
      <c r="E812" s="4">
        <v>0.2704656696261537</v>
      </c>
      <c r="F812" s="18">
        <v>0.31940748056538543</v>
      </c>
      <c r="G812" s="18">
        <v>0.19316998708622282</v>
      </c>
      <c r="H812" s="18">
        <f t="shared" si="12"/>
        <v>0.1262374934791626</v>
      </c>
    </row>
    <row r="813" spans="1:8" x14ac:dyDescent="0.35">
      <c r="A813" s="1" t="s">
        <v>15</v>
      </c>
      <c r="B813" s="1" t="s">
        <v>12</v>
      </c>
      <c r="C813" s="5">
        <v>29</v>
      </c>
      <c r="D813" s="4">
        <v>42.284000379999995</v>
      </c>
      <c r="E813" s="4">
        <v>0.30378095628784324</v>
      </c>
      <c r="F813" s="18">
        <v>0.49276951063864982</v>
      </c>
      <c r="G813" s="18">
        <v>0.4002145388853775</v>
      </c>
      <c r="H813" s="18">
        <f t="shared" si="12"/>
        <v>9.2554971753272319E-2</v>
      </c>
    </row>
    <row r="814" spans="1:8" x14ac:dyDescent="0.35">
      <c r="A814" s="1" t="s">
        <v>15</v>
      </c>
      <c r="B814" s="1" t="s">
        <v>12</v>
      </c>
      <c r="C814" s="5">
        <v>29</v>
      </c>
      <c r="D814" s="1">
        <v>0</v>
      </c>
      <c r="E814" s="4">
        <v>0.26092673604380856</v>
      </c>
      <c r="F814" s="18">
        <v>-0.4734783782729578</v>
      </c>
      <c r="G814" s="18">
        <v>0.13388836516130445</v>
      </c>
      <c r="H814" s="18">
        <f t="shared" si="12"/>
        <v>-0.60736674343426222</v>
      </c>
    </row>
    <row r="815" spans="1:8" x14ac:dyDescent="0.35">
      <c r="A815" s="1" t="s">
        <v>15</v>
      </c>
      <c r="B815" s="1" t="s">
        <v>12</v>
      </c>
      <c r="C815" s="5">
        <v>31</v>
      </c>
      <c r="D815" s="4">
        <v>17.3299998</v>
      </c>
      <c r="E815" s="4">
        <v>0.25945443902146897</v>
      </c>
      <c r="F815" s="18">
        <v>-7.7463914856462493E-2</v>
      </c>
      <c r="G815" s="18">
        <v>0.12473847909845792</v>
      </c>
      <c r="H815" s="18">
        <f t="shared" si="12"/>
        <v>-0.2022023939549204</v>
      </c>
    </row>
    <row r="816" spans="1:8" x14ac:dyDescent="0.35">
      <c r="A816" s="1" t="s">
        <v>15</v>
      </c>
      <c r="B816" s="1" t="s">
        <v>12</v>
      </c>
      <c r="C816" s="5">
        <v>31</v>
      </c>
      <c r="D816" s="4">
        <v>32.309999939999997</v>
      </c>
      <c r="E816" s="4">
        <v>0.27178210275735598</v>
      </c>
      <c r="F816" s="18">
        <v>0.26484980619857895</v>
      </c>
      <c r="G816" s="18">
        <v>0.2013512256386967</v>
      </c>
      <c r="H816" s="18">
        <f t="shared" si="12"/>
        <v>6.3498580559882251E-2</v>
      </c>
    </row>
    <row r="817" spans="1:8" x14ac:dyDescent="0.35">
      <c r="A817" s="1" t="s">
        <v>15</v>
      </c>
      <c r="B817" s="1" t="s">
        <v>12</v>
      </c>
      <c r="C817" s="5">
        <v>31</v>
      </c>
      <c r="D817" s="1">
        <v>0</v>
      </c>
      <c r="E817" s="4">
        <v>0.28356191764069999</v>
      </c>
      <c r="F817" s="18">
        <v>-0.4734783782729578</v>
      </c>
      <c r="G817" s="18">
        <v>0.2745592552608343</v>
      </c>
      <c r="H817" s="18">
        <f t="shared" si="12"/>
        <v>-0.74803763353379216</v>
      </c>
    </row>
    <row r="818" spans="1:8" x14ac:dyDescent="0.35">
      <c r="A818" s="1" t="s">
        <v>15</v>
      </c>
      <c r="B818" s="1" t="s">
        <v>12</v>
      </c>
      <c r="C818" s="5">
        <v>32</v>
      </c>
      <c r="D818" s="4">
        <v>352.44999890000003</v>
      </c>
      <c r="E818" s="4">
        <v>0.37780445593799916</v>
      </c>
      <c r="F818" s="18">
        <v>7.5804915470774104</v>
      </c>
      <c r="G818" s="18">
        <v>0.86024847055481535</v>
      </c>
      <c r="H818" s="18">
        <f t="shared" si="12"/>
        <v>6.7202430765225953</v>
      </c>
    </row>
    <row r="819" spans="1:8" x14ac:dyDescent="0.35">
      <c r="A819" s="1" t="s">
        <v>15</v>
      </c>
      <c r="B819" s="1" t="s">
        <v>12</v>
      </c>
      <c r="C819" s="5">
        <v>32</v>
      </c>
      <c r="D819" s="4">
        <v>264.58999970000002</v>
      </c>
      <c r="E819" s="4">
        <v>0.36832558609274757</v>
      </c>
      <c r="F819" s="18">
        <v>5.5727690519529887</v>
      </c>
      <c r="G819" s="18">
        <v>0.80134012680853617</v>
      </c>
      <c r="H819" s="18">
        <f t="shared" si="12"/>
        <v>4.7714289251444528</v>
      </c>
    </row>
    <row r="820" spans="1:8" x14ac:dyDescent="0.35">
      <c r="A820" s="1" t="s">
        <v>15</v>
      </c>
      <c r="B820" s="1" t="s">
        <v>12</v>
      </c>
      <c r="C820" s="5">
        <v>32</v>
      </c>
      <c r="D820" s="4">
        <v>79.299999900000003</v>
      </c>
      <c r="E820" s="4">
        <v>0.36572598637636111</v>
      </c>
      <c r="F820" s="18">
        <v>1.3386362940726608</v>
      </c>
      <c r="G820" s="18">
        <v>0.78518439134685158</v>
      </c>
      <c r="H820" s="18">
        <f t="shared" si="12"/>
        <v>0.55345190272580924</v>
      </c>
    </row>
    <row r="821" spans="1:8" x14ac:dyDescent="0.35">
      <c r="A821" s="1" t="s">
        <v>15</v>
      </c>
      <c r="B821" s="1" t="s">
        <v>12</v>
      </c>
      <c r="C821" s="5">
        <v>32</v>
      </c>
      <c r="D821" s="1">
        <v>0</v>
      </c>
      <c r="E821" s="4">
        <v>0.16194194469529791</v>
      </c>
      <c r="F821" s="18">
        <v>-0.4734783782729578</v>
      </c>
      <c r="G821" s="18">
        <v>-0.48127253583290291</v>
      </c>
      <c r="H821" s="18">
        <f t="shared" si="12"/>
        <v>7.7941575599451141E-3</v>
      </c>
    </row>
    <row r="822" spans="1:8" x14ac:dyDescent="0.35">
      <c r="A822" s="1" t="s">
        <v>15</v>
      </c>
      <c r="B822" s="1" t="s">
        <v>12</v>
      </c>
      <c r="C822" s="5">
        <v>36</v>
      </c>
      <c r="D822" s="4">
        <v>4.8200000520000001</v>
      </c>
      <c r="E822" s="4">
        <v>0.20105952746840194</v>
      </c>
      <c r="F822" s="18">
        <v>-0.36333471085870545</v>
      </c>
      <c r="G822" s="18">
        <v>-0.23816844746144997</v>
      </c>
      <c r="H822" s="18">
        <f t="shared" si="12"/>
        <v>-0.12516626339725548</v>
      </c>
    </row>
    <row r="823" spans="1:8" x14ac:dyDescent="0.35">
      <c r="A823" s="1" t="s">
        <v>15</v>
      </c>
      <c r="B823" s="1" t="s">
        <v>12</v>
      </c>
      <c r="C823" s="5">
        <v>63</v>
      </c>
      <c r="D823" s="4">
        <v>37.259999989999997</v>
      </c>
      <c r="E823" s="4">
        <v>0.29459203028146741</v>
      </c>
      <c r="F823" s="18">
        <v>0.37796415336160522</v>
      </c>
      <c r="G823" s="18">
        <v>0.34310810946078985</v>
      </c>
      <c r="H823" s="18">
        <f t="shared" si="12"/>
        <v>3.485604390081537E-2</v>
      </c>
    </row>
    <row r="824" spans="1:8" x14ac:dyDescent="0.35">
      <c r="A824" s="1" t="s">
        <v>15</v>
      </c>
      <c r="B824" s="1" t="s">
        <v>12</v>
      </c>
      <c r="C824" s="5">
        <v>63</v>
      </c>
      <c r="D824" s="1">
        <v>0</v>
      </c>
      <c r="E824" s="4">
        <v>0.28440043969804041</v>
      </c>
      <c r="F824" s="18">
        <v>-0.4734783782729578</v>
      </c>
      <c r="G824" s="18">
        <v>0.27977041929189134</v>
      </c>
      <c r="H824" s="18">
        <f t="shared" si="12"/>
        <v>-0.75324879756484919</v>
      </c>
    </row>
    <row r="825" spans="1:8" x14ac:dyDescent="0.35">
      <c r="A825" s="1" t="s">
        <v>15</v>
      </c>
      <c r="B825" s="1" t="s">
        <v>12</v>
      </c>
      <c r="C825" s="5">
        <v>63</v>
      </c>
      <c r="D825" s="1">
        <v>0</v>
      </c>
      <c r="E825" s="4">
        <v>0.28302023536590681</v>
      </c>
      <c r="F825" s="18">
        <v>-0.4734783782729578</v>
      </c>
      <c r="G825" s="18">
        <v>0.27119286178083857</v>
      </c>
      <c r="H825" s="18">
        <f t="shared" si="12"/>
        <v>-0.74467124005379637</v>
      </c>
    </row>
    <row r="826" spans="1:8" x14ac:dyDescent="0.35">
      <c r="A826" s="1" t="s">
        <v>15</v>
      </c>
      <c r="B826" s="1" t="s">
        <v>12</v>
      </c>
      <c r="C826" s="5">
        <v>64</v>
      </c>
      <c r="D826" s="4">
        <v>16.38</v>
      </c>
      <c r="E826" s="4">
        <v>0.32815129417421268</v>
      </c>
      <c r="F826" s="18">
        <v>-9.9172724168899884E-2</v>
      </c>
      <c r="G826" s="18">
        <v>0.55166890684912695</v>
      </c>
      <c r="H826" s="18">
        <f t="shared" si="12"/>
        <v>-0.65084163101802683</v>
      </c>
    </row>
    <row r="827" spans="1:8" x14ac:dyDescent="0.35">
      <c r="A827" s="1" t="s">
        <v>15</v>
      </c>
      <c r="B827" s="1" t="s">
        <v>12</v>
      </c>
      <c r="C827" s="5">
        <v>65</v>
      </c>
      <c r="D827" s="4">
        <v>22.670000309999999</v>
      </c>
      <c r="E827" s="4">
        <v>0.2982345398216118</v>
      </c>
      <c r="F827" s="18">
        <v>4.4562482201629873E-2</v>
      </c>
      <c r="G827" s="18">
        <v>0.36574521784955177</v>
      </c>
      <c r="H827" s="18">
        <f t="shared" si="12"/>
        <v>-0.32118273564792188</v>
      </c>
    </row>
    <row r="828" spans="1:8" x14ac:dyDescent="0.35">
      <c r="A828" s="1" t="s">
        <v>15</v>
      </c>
      <c r="B828" s="1" t="s">
        <v>12</v>
      </c>
      <c r="C828" s="5">
        <v>2</v>
      </c>
      <c r="D828" s="1">
        <v>0</v>
      </c>
      <c r="E828" s="4">
        <v>0.3138555803089485</v>
      </c>
      <c r="F828" s="18">
        <v>-0.4734783782729578</v>
      </c>
      <c r="G828" s="18">
        <v>0.46282531681974193</v>
      </c>
      <c r="H828" s="18">
        <f t="shared" si="12"/>
        <v>-0.93630369509269973</v>
      </c>
    </row>
    <row r="829" spans="1:8" x14ac:dyDescent="0.35">
      <c r="A829" s="1" t="s">
        <v>15</v>
      </c>
      <c r="B829" s="1" t="s">
        <v>12</v>
      </c>
      <c r="C829" s="5">
        <v>66</v>
      </c>
      <c r="D829" s="1">
        <v>0</v>
      </c>
      <c r="E829" s="4">
        <v>0.30700806593921059</v>
      </c>
      <c r="F829" s="18">
        <v>-0.4734783782729578</v>
      </c>
      <c r="G829" s="18">
        <v>0.42027006108931569</v>
      </c>
      <c r="H829" s="18">
        <f t="shared" si="12"/>
        <v>-0.89374843936227344</v>
      </c>
    </row>
    <row r="830" spans="1:8" x14ac:dyDescent="0.35">
      <c r="A830" s="1" t="s">
        <v>11</v>
      </c>
      <c r="B830" s="1" t="s">
        <v>16</v>
      </c>
      <c r="C830" s="5">
        <v>10</v>
      </c>
      <c r="D830" s="4">
        <v>16.1024999925</v>
      </c>
      <c r="E830" s="4">
        <v>0.20252042173675175</v>
      </c>
      <c r="F830" s="18">
        <v>-0.10551398313234116</v>
      </c>
      <c r="G830" s="18">
        <v>-0.22908942610744013</v>
      </c>
      <c r="H830" s="18">
        <f t="shared" si="12"/>
        <v>0.12357544297509897</v>
      </c>
    </row>
    <row r="831" spans="1:8" x14ac:dyDescent="0.35">
      <c r="A831" s="1" t="s">
        <v>11</v>
      </c>
      <c r="B831" s="1" t="s">
        <v>16</v>
      </c>
      <c r="C831" s="5">
        <v>10</v>
      </c>
      <c r="D831" s="4">
        <v>22.109999774999999</v>
      </c>
      <c r="E831" s="4">
        <v>0.20759003807225745</v>
      </c>
      <c r="F831" s="18">
        <v>3.1765695476855905E-2</v>
      </c>
      <c r="G831" s="18">
        <v>-0.19758327541339649</v>
      </c>
      <c r="H831" s="18">
        <f t="shared" si="12"/>
        <v>0.22934897089025238</v>
      </c>
    </row>
    <row r="832" spans="1:8" x14ac:dyDescent="0.35">
      <c r="A832" s="1" t="s">
        <v>11</v>
      </c>
      <c r="B832" s="1" t="s">
        <v>16</v>
      </c>
      <c r="C832" s="5">
        <v>15</v>
      </c>
      <c r="D832" s="4">
        <v>38.180000069999998</v>
      </c>
      <c r="E832" s="4">
        <v>0.20947521504402927</v>
      </c>
      <c r="F832" s="18">
        <v>0.39898742758139677</v>
      </c>
      <c r="G832" s="18">
        <v>-0.18586746383578154</v>
      </c>
      <c r="H832" s="18">
        <f t="shared" si="12"/>
        <v>0.58485489141717828</v>
      </c>
    </row>
    <row r="833" spans="1:8" x14ac:dyDescent="0.35">
      <c r="A833" s="1" t="s">
        <v>11</v>
      </c>
      <c r="B833" s="1" t="s">
        <v>16</v>
      </c>
      <c r="C833" s="5">
        <v>15</v>
      </c>
      <c r="D833" s="4">
        <v>53.610000400000004</v>
      </c>
      <c r="E833" s="4">
        <v>0.23989346600189193</v>
      </c>
      <c r="F833" s="18">
        <v>0.75158427534369732</v>
      </c>
      <c r="G833" s="18">
        <v>3.1728767153656827E-3</v>
      </c>
      <c r="H833" s="18">
        <f t="shared" si="12"/>
        <v>0.74841139862833161</v>
      </c>
    </row>
    <row r="834" spans="1:8" x14ac:dyDescent="0.35">
      <c r="A834" s="1" t="s">
        <v>11</v>
      </c>
      <c r="B834" s="1" t="s">
        <v>16</v>
      </c>
      <c r="C834" s="5">
        <v>15</v>
      </c>
      <c r="D834" s="4">
        <v>77.590000270000004</v>
      </c>
      <c r="E834" s="4">
        <v>0.23276185414510495</v>
      </c>
      <c r="F834" s="18">
        <v>1.2995604375387875</v>
      </c>
      <c r="G834" s="18">
        <v>-4.1147960007073527E-2</v>
      </c>
      <c r="H834" s="18">
        <f t="shared" si="12"/>
        <v>1.3407083975458609</v>
      </c>
    </row>
    <row r="835" spans="1:8" x14ac:dyDescent="0.35">
      <c r="A835" s="1" t="s">
        <v>11</v>
      </c>
      <c r="B835" s="1" t="s">
        <v>16</v>
      </c>
      <c r="C835" s="5">
        <v>16</v>
      </c>
      <c r="D835" s="4">
        <v>23.389999984999999</v>
      </c>
      <c r="E835" s="4">
        <v>0.16953575171239083</v>
      </c>
      <c r="F835" s="18">
        <v>6.1015470559724151E-2</v>
      </c>
      <c r="G835" s="18">
        <v>-0.43407929429578973</v>
      </c>
      <c r="H835" s="18">
        <f t="shared" si="12"/>
        <v>0.4950947648555139</v>
      </c>
    </row>
    <row r="836" spans="1:8" x14ac:dyDescent="0.35">
      <c r="A836" s="1" t="s">
        <v>11</v>
      </c>
      <c r="B836" s="1" t="s">
        <v>16</v>
      </c>
      <c r="C836" s="5">
        <v>16</v>
      </c>
      <c r="D836" s="4">
        <v>153.11999750000001</v>
      </c>
      <c r="E836" s="4">
        <v>0.20674262554497452</v>
      </c>
      <c r="F836" s="18">
        <v>3.0255253348313902</v>
      </c>
      <c r="G836" s="18">
        <v>-0.20284969105862166</v>
      </c>
      <c r="H836" s="18">
        <f t="shared" si="12"/>
        <v>3.2283750258900117</v>
      </c>
    </row>
    <row r="837" spans="1:8" x14ac:dyDescent="0.35">
      <c r="A837" s="1" t="s">
        <v>11</v>
      </c>
      <c r="B837" s="1" t="s">
        <v>16</v>
      </c>
      <c r="C837" s="5">
        <v>16</v>
      </c>
      <c r="D837" s="4">
        <v>55.990000250000001</v>
      </c>
      <c r="E837" s="4">
        <v>0.17055978045645073</v>
      </c>
      <c r="F837" s="18">
        <v>0.80597056353794683</v>
      </c>
      <c r="G837" s="18">
        <v>-0.42771526163725815</v>
      </c>
      <c r="H837" s="18">
        <f t="shared" si="12"/>
        <v>1.233685825175205</v>
      </c>
    </row>
    <row r="838" spans="1:8" x14ac:dyDescent="0.35">
      <c r="A838" s="1" t="s">
        <v>11</v>
      </c>
      <c r="B838" s="1" t="s">
        <v>16</v>
      </c>
      <c r="C838" s="5">
        <v>16</v>
      </c>
      <c r="D838" s="4">
        <v>10.5133334</v>
      </c>
      <c r="E838" s="4">
        <v>0.17673923510128606</v>
      </c>
      <c r="F838" s="18">
        <v>-0.23323416978083086</v>
      </c>
      <c r="G838" s="18">
        <v>-0.38931179747693351</v>
      </c>
      <c r="H838" s="18">
        <f t="shared" si="12"/>
        <v>0.15607762769610264</v>
      </c>
    </row>
    <row r="839" spans="1:8" x14ac:dyDescent="0.35">
      <c r="A839" s="1" t="s">
        <v>11</v>
      </c>
      <c r="B839" s="1" t="s">
        <v>16</v>
      </c>
      <c r="C839" s="5">
        <v>16</v>
      </c>
      <c r="D839" s="4">
        <v>147.33999900000001</v>
      </c>
      <c r="E839" s="4">
        <v>0.20878205131838484</v>
      </c>
      <c r="F839" s="18">
        <v>2.8934443751694263</v>
      </c>
      <c r="G839" s="18">
        <v>-0.19017526926927092</v>
      </c>
      <c r="H839" s="18">
        <f t="shared" ref="H839:H902" si="13">F839-G839</f>
        <v>3.0836196444386972</v>
      </c>
    </row>
    <row r="840" spans="1:8" x14ac:dyDescent="0.35">
      <c r="A840" s="1" t="s">
        <v>11</v>
      </c>
      <c r="B840" s="1" t="s">
        <v>16</v>
      </c>
      <c r="C840" s="5">
        <v>18</v>
      </c>
      <c r="D840" s="4">
        <v>79.785001050000005</v>
      </c>
      <c r="E840" s="4">
        <v>0.23113592521723766</v>
      </c>
      <c r="F840" s="18">
        <v>1.3497192411234527</v>
      </c>
      <c r="G840" s="18">
        <v>-5.125262245665934E-2</v>
      </c>
      <c r="H840" s="18">
        <f t="shared" si="13"/>
        <v>1.4009718635801121</v>
      </c>
    </row>
    <row r="841" spans="1:8" x14ac:dyDescent="0.35">
      <c r="A841" s="1" t="s">
        <v>11</v>
      </c>
      <c r="B841" s="1" t="s">
        <v>16</v>
      </c>
      <c r="C841" s="5">
        <v>18</v>
      </c>
      <c r="D841" s="4">
        <v>117.6299995</v>
      </c>
      <c r="E841" s="4">
        <v>0.22804820263972145</v>
      </c>
      <c r="F841" s="18">
        <v>2.2145297966420308</v>
      </c>
      <c r="G841" s="18">
        <v>-7.0441895646288707E-2</v>
      </c>
      <c r="H841" s="18">
        <f t="shared" si="13"/>
        <v>2.2849716922883196</v>
      </c>
    </row>
    <row r="842" spans="1:8" x14ac:dyDescent="0.35">
      <c r="A842" s="1" t="s">
        <v>11</v>
      </c>
      <c r="B842" s="1" t="s">
        <v>16</v>
      </c>
      <c r="C842" s="5">
        <v>18</v>
      </c>
      <c r="D842" s="4">
        <v>85.989998799999995</v>
      </c>
      <c r="E842" s="4">
        <v>0.22487130190783647</v>
      </c>
      <c r="F842" s="18">
        <v>1.4915120214365147</v>
      </c>
      <c r="G842" s="18">
        <v>-9.0185384418363851E-2</v>
      </c>
      <c r="H842" s="18">
        <f t="shared" si="13"/>
        <v>1.5816974058548785</v>
      </c>
    </row>
    <row r="843" spans="1:8" x14ac:dyDescent="0.35">
      <c r="A843" s="1" t="s">
        <v>11</v>
      </c>
      <c r="B843" s="1" t="s">
        <v>16</v>
      </c>
      <c r="C843" s="5">
        <v>19</v>
      </c>
      <c r="D843" s="4">
        <v>18.100000380000001</v>
      </c>
      <c r="E843" s="4">
        <v>0.20607523886510612</v>
      </c>
      <c r="F843" s="18">
        <v>-5.9868336666144759E-2</v>
      </c>
      <c r="G843" s="18">
        <v>-0.20699729985494569</v>
      </c>
      <c r="H843" s="18">
        <f t="shared" si="13"/>
        <v>0.14712896318880092</v>
      </c>
    </row>
    <row r="844" spans="1:8" x14ac:dyDescent="0.35">
      <c r="A844" s="1" t="s">
        <v>11</v>
      </c>
      <c r="B844" s="1" t="s">
        <v>16</v>
      </c>
      <c r="C844" s="5">
        <v>19</v>
      </c>
      <c r="D844" s="1">
        <v>0</v>
      </c>
      <c r="E844" s="4">
        <v>0.1840123327199589</v>
      </c>
      <c r="F844" s="18">
        <v>-0.4734783782729578</v>
      </c>
      <c r="G844" s="18">
        <v>-0.34411166902115004</v>
      </c>
      <c r="H844" s="18">
        <f t="shared" si="13"/>
        <v>-0.12936670925180777</v>
      </c>
    </row>
    <row r="845" spans="1:8" x14ac:dyDescent="0.35">
      <c r="A845" s="1" t="s">
        <v>11</v>
      </c>
      <c r="B845" s="1" t="s">
        <v>16</v>
      </c>
      <c r="C845" s="5">
        <v>19</v>
      </c>
      <c r="D845" s="1">
        <v>0</v>
      </c>
      <c r="E845" s="4">
        <v>0.22462094100060184</v>
      </c>
      <c r="F845" s="18">
        <v>-0.4734783782729578</v>
      </c>
      <c r="G845" s="18">
        <v>-9.1741302647518119E-2</v>
      </c>
      <c r="H845" s="18">
        <f t="shared" si="13"/>
        <v>-0.38173707562543968</v>
      </c>
    </row>
    <row r="846" spans="1:8" x14ac:dyDescent="0.35">
      <c r="A846" s="1" t="s">
        <v>11</v>
      </c>
      <c r="B846" s="1" t="s">
        <v>16</v>
      </c>
      <c r="C846" s="5">
        <v>19</v>
      </c>
      <c r="D846" s="1">
        <v>0</v>
      </c>
      <c r="E846" s="4">
        <v>0.28124030674494216</v>
      </c>
      <c r="F846" s="18">
        <v>-0.4734783782729578</v>
      </c>
      <c r="G846" s="18">
        <v>0.26013113725466497</v>
      </c>
      <c r="H846" s="18">
        <f t="shared" si="13"/>
        <v>-0.73360951552762277</v>
      </c>
    </row>
    <row r="847" spans="1:8" x14ac:dyDescent="0.35">
      <c r="A847" s="1" t="s">
        <v>11</v>
      </c>
      <c r="B847" s="1" t="s">
        <v>16</v>
      </c>
      <c r="C847" s="5">
        <v>19</v>
      </c>
      <c r="D847" s="4">
        <v>42.417499550000002</v>
      </c>
      <c r="E847" s="4">
        <v>0.30000088088902249</v>
      </c>
      <c r="F847" s="18">
        <v>0.49582015130709928</v>
      </c>
      <c r="G847" s="18">
        <v>0.37672249979042827</v>
      </c>
      <c r="H847" s="18">
        <f t="shared" si="13"/>
        <v>0.11909765151667101</v>
      </c>
    </row>
    <row r="848" spans="1:8" x14ac:dyDescent="0.35">
      <c r="A848" s="1" t="s">
        <v>11</v>
      </c>
      <c r="B848" s="1" t="s">
        <v>16</v>
      </c>
      <c r="C848" s="5">
        <v>20</v>
      </c>
      <c r="D848" s="4">
        <v>62.14000034</v>
      </c>
      <c r="E848" s="4">
        <v>0.2448789805247519</v>
      </c>
      <c r="F848" s="18">
        <v>0.9465065712563514</v>
      </c>
      <c r="G848" s="18">
        <v>3.4156359773931451E-2</v>
      </c>
      <c r="H848" s="18">
        <f t="shared" si="13"/>
        <v>0.9123502114824199</v>
      </c>
    </row>
    <row r="849" spans="1:8" x14ac:dyDescent="0.35">
      <c r="A849" s="1" t="s">
        <v>11</v>
      </c>
      <c r="B849" s="1" t="s">
        <v>16</v>
      </c>
      <c r="C849" s="5">
        <v>20</v>
      </c>
      <c r="D849" s="4">
        <v>76.680000250000006</v>
      </c>
      <c r="E849" s="4">
        <v>0.24027750437907947</v>
      </c>
      <c r="F849" s="18">
        <v>1.2787656785204233</v>
      </c>
      <c r="G849" s="18">
        <v>5.5595604766644482E-3</v>
      </c>
      <c r="H849" s="18">
        <f t="shared" si="13"/>
        <v>1.2732061180437588</v>
      </c>
    </row>
    <row r="850" spans="1:8" x14ac:dyDescent="0.35">
      <c r="A850" s="1" t="s">
        <v>11</v>
      </c>
      <c r="B850" s="1" t="s">
        <v>16</v>
      </c>
      <c r="C850" s="5">
        <v>20</v>
      </c>
      <c r="D850" s="4">
        <v>65.04999926666666</v>
      </c>
      <c r="E850" s="4">
        <v>0.29100457763700999</v>
      </c>
      <c r="F850" s="18">
        <v>1.0130040713594082</v>
      </c>
      <c r="G850" s="18">
        <v>0.32081316322739878</v>
      </c>
      <c r="H850" s="18">
        <f t="shared" si="13"/>
        <v>0.69219090813200945</v>
      </c>
    </row>
    <row r="851" spans="1:8" x14ac:dyDescent="0.35">
      <c r="A851" s="1" t="s">
        <v>11</v>
      </c>
      <c r="B851" s="1" t="s">
        <v>16</v>
      </c>
      <c r="C851" s="5">
        <v>21</v>
      </c>
      <c r="D851" s="4">
        <v>12.78666671</v>
      </c>
      <c r="E851" s="4">
        <v>0.2410713732772761</v>
      </c>
      <c r="F851" s="18">
        <v>-0.18128535954907912</v>
      </c>
      <c r="G851" s="18">
        <v>1.0493218466268993E-2</v>
      </c>
      <c r="H851" s="18">
        <f t="shared" si="13"/>
        <v>-0.19177857801534812</v>
      </c>
    </row>
    <row r="852" spans="1:8" x14ac:dyDescent="0.35">
      <c r="A852" s="1" t="s">
        <v>11</v>
      </c>
      <c r="B852" s="1" t="s">
        <v>16</v>
      </c>
      <c r="C852" s="5">
        <v>21</v>
      </c>
      <c r="D852" s="4">
        <v>24.56999969</v>
      </c>
      <c r="E852" s="4">
        <v>0.23691289753059039</v>
      </c>
      <c r="F852" s="18">
        <v>8.7980095799200367E-2</v>
      </c>
      <c r="G852" s="18">
        <v>-1.535046572241551E-2</v>
      </c>
      <c r="H852" s="18">
        <f t="shared" si="13"/>
        <v>0.10333056152161588</v>
      </c>
    </row>
    <row r="853" spans="1:8" x14ac:dyDescent="0.35">
      <c r="A853" s="1" t="s">
        <v>11</v>
      </c>
      <c r="B853" s="1" t="s">
        <v>16</v>
      </c>
      <c r="C853" s="5">
        <v>21</v>
      </c>
      <c r="D853" s="4">
        <v>24.803333439999999</v>
      </c>
      <c r="E853" s="4">
        <v>0.27398016974177891</v>
      </c>
      <c r="F853" s="18">
        <v>9.3312094695311654E-2</v>
      </c>
      <c r="G853" s="18">
        <v>0.21501155515156561</v>
      </c>
      <c r="H853" s="18">
        <f t="shared" si="13"/>
        <v>-0.12169946045625396</v>
      </c>
    </row>
    <row r="854" spans="1:8" x14ac:dyDescent="0.35">
      <c r="A854" s="1" t="s">
        <v>11</v>
      </c>
      <c r="B854" s="1" t="s">
        <v>16</v>
      </c>
      <c r="C854" s="5">
        <v>21</v>
      </c>
      <c r="D854" s="4">
        <v>16.734999535</v>
      </c>
      <c r="E854" s="4">
        <v>0.27944760937447816</v>
      </c>
      <c r="F854" s="18">
        <v>-9.1060493817568269E-2</v>
      </c>
      <c r="G854" s="18">
        <v>0.2489900587657303</v>
      </c>
      <c r="H854" s="18">
        <f t="shared" si="13"/>
        <v>-0.34005055258329858</v>
      </c>
    </row>
    <row r="855" spans="1:8" x14ac:dyDescent="0.35">
      <c r="A855" s="1" t="s">
        <v>11</v>
      </c>
      <c r="B855" s="1" t="s">
        <v>16</v>
      </c>
      <c r="C855" s="5">
        <v>22</v>
      </c>
      <c r="D855" s="4">
        <v>4.2200000290000004</v>
      </c>
      <c r="E855" s="4">
        <v>0.16021260550493546</v>
      </c>
      <c r="F855" s="18">
        <v>-0.37704554120494871</v>
      </c>
      <c r="G855" s="18">
        <v>-0.4920198621643026</v>
      </c>
      <c r="H855" s="18">
        <f t="shared" si="13"/>
        <v>0.11497432095935389</v>
      </c>
    </row>
    <row r="856" spans="1:8" x14ac:dyDescent="0.35">
      <c r="A856" s="1" t="s">
        <v>11</v>
      </c>
      <c r="B856" s="1" t="s">
        <v>16</v>
      </c>
      <c r="C856" s="5">
        <v>22</v>
      </c>
      <c r="D856" s="1">
        <v>0</v>
      </c>
      <c r="E856" s="4">
        <v>0.24819822343386536</v>
      </c>
      <c r="F856" s="18">
        <v>-0.4734783782729578</v>
      </c>
      <c r="G856" s="18">
        <v>5.4784462644803314E-2</v>
      </c>
      <c r="H856" s="18">
        <f t="shared" si="13"/>
        <v>-0.5282628409177611</v>
      </c>
    </row>
    <row r="857" spans="1:8" x14ac:dyDescent="0.35">
      <c r="A857" s="1" t="s">
        <v>11</v>
      </c>
      <c r="B857" s="1" t="s">
        <v>16</v>
      </c>
      <c r="C857" s="5">
        <v>23</v>
      </c>
      <c r="D857" s="1">
        <v>0</v>
      </c>
      <c r="E857" s="1">
        <v>0</v>
      </c>
      <c r="F857" s="18">
        <v>-0.4734783782729578</v>
      </c>
      <c r="G857" s="18">
        <v>-1.4876933329103568</v>
      </c>
      <c r="H857" s="18">
        <f t="shared" si="13"/>
        <v>1.0142149546373989</v>
      </c>
    </row>
    <row r="858" spans="1:8" x14ac:dyDescent="0.35">
      <c r="A858" s="1" t="s">
        <v>11</v>
      </c>
      <c r="B858" s="1" t="s">
        <v>16</v>
      </c>
      <c r="C858" s="5">
        <v>24</v>
      </c>
      <c r="D858" s="1">
        <v>0</v>
      </c>
      <c r="E858" s="4">
        <v>0.33468882438801062</v>
      </c>
      <c r="F858" s="18">
        <v>-0.4734783782729578</v>
      </c>
      <c r="G858" s="18">
        <v>0.59229770367547196</v>
      </c>
      <c r="H858" s="18">
        <f t="shared" si="13"/>
        <v>-1.0657760819484299</v>
      </c>
    </row>
    <row r="859" spans="1:8" x14ac:dyDescent="0.35">
      <c r="A859" s="1" t="s">
        <v>11</v>
      </c>
      <c r="B859" s="1" t="s">
        <v>16</v>
      </c>
      <c r="C859" s="5">
        <v>24</v>
      </c>
      <c r="D859" s="4">
        <v>4.5600000620000003</v>
      </c>
      <c r="E859" s="4">
        <v>0.18269962987299171</v>
      </c>
      <c r="F859" s="18">
        <v>-0.36927607021914494</v>
      </c>
      <c r="G859" s="18">
        <v>-0.35226972497173364</v>
      </c>
      <c r="H859" s="18">
        <f t="shared" si="13"/>
        <v>-1.7006345247411292E-2</v>
      </c>
    </row>
    <row r="860" spans="1:8" x14ac:dyDescent="0.35">
      <c r="A860" s="1" t="s">
        <v>11</v>
      </c>
      <c r="B860" s="1" t="s">
        <v>16</v>
      </c>
      <c r="C860" s="5">
        <v>24</v>
      </c>
      <c r="D860" s="4">
        <v>35.059999820000002</v>
      </c>
      <c r="E860" s="4">
        <v>0.25597406543181939</v>
      </c>
      <c r="F860" s="18">
        <v>0.32769110680111146</v>
      </c>
      <c r="G860" s="18">
        <v>0.10310899719484731</v>
      </c>
      <c r="H860" s="18">
        <f t="shared" si="13"/>
        <v>0.22458210960626415</v>
      </c>
    </row>
    <row r="861" spans="1:8" x14ac:dyDescent="0.35">
      <c r="A861" s="1" t="s">
        <v>11</v>
      </c>
      <c r="B861" s="1" t="s">
        <v>16</v>
      </c>
      <c r="C861" s="5">
        <v>24</v>
      </c>
      <c r="D861" s="1">
        <v>0</v>
      </c>
      <c r="E861" s="4">
        <v>0.27252947688473983</v>
      </c>
      <c r="F861" s="18">
        <v>-0.4734783782729578</v>
      </c>
      <c r="G861" s="18">
        <v>0.2059959325206103</v>
      </c>
      <c r="H861" s="18">
        <f t="shared" si="13"/>
        <v>-0.67947431079356813</v>
      </c>
    </row>
    <row r="862" spans="1:8" x14ac:dyDescent="0.35">
      <c r="A862" s="1" t="s">
        <v>11</v>
      </c>
      <c r="B862" s="1" t="s">
        <v>16</v>
      </c>
      <c r="C862" s="5">
        <v>25</v>
      </c>
      <c r="D862" s="1">
        <v>0</v>
      </c>
      <c r="E862" s="4">
        <v>0.2886766731168145</v>
      </c>
      <c r="F862" s="18">
        <v>-0.4734783782729578</v>
      </c>
      <c r="G862" s="18">
        <v>0.30634593222592138</v>
      </c>
      <c r="H862" s="18">
        <f t="shared" si="13"/>
        <v>-0.77982431049887913</v>
      </c>
    </row>
    <row r="863" spans="1:8" x14ac:dyDescent="0.35">
      <c r="A863" s="1" t="s">
        <v>11</v>
      </c>
      <c r="B863" s="1" t="s">
        <v>16</v>
      </c>
      <c r="C863" s="5">
        <v>26</v>
      </c>
      <c r="D863" s="4">
        <v>41.63</v>
      </c>
      <c r="E863" s="4">
        <v>0.21846137699412257</v>
      </c>
      <c r="F863" s="18">
        <v>0.47782469745060346</v>
      </c>
      <c r="G863" s="18">
        <v>-0.13002115243389933</v>
      </c>
      <c r="H863" s="18">
        <f t="shared" si="13"/>
        <v>0.60784584988450274</v>
      </c>
    </row>
    <row r="864" spans="1:8" x14ac:dyDescent="0.35">
      <c r="A864" s="1" t="s">
        <v>11</v>
      </c>
      <c r="B864" s="1" t="s">
        <v>16</v>
      </c>
      <c r="C864" s="5">
        <v>26</v>
      </c>
      <c r="D864" s="4">
        <v>37.850000379999997</v>
      </c>
      <c r="E864" s="4">
        <v>0.20288923041462303</v>
      </c>
      <c r="F864" s="18">
        <v>0.39144647826396167</v>
      </c>
      <c r="G864" s="18">
        <v>-0.22679739037666827</v>
      </c>
      <c r="H864" s="18">
        <f t="shared" si="13"/>
        <v>0.61824386864062997</v>
      </c>
    </row>
    <row r="865" spans="1:8" x14ac:dyDescent="0.35">
      <c r="A865" s="1" t="s">
        <v>11</v>
      </c>
      <c r="B865" s="1" t="s">
        <v>16</v>
      </c>
      <c r="C865" s="5">
        <v>27</v>
      </c>
      <c r="D865" s="4">
        <v>42.744999700000001</v>
      </c>
      <c r="E865" s="4">
        <v>0.27411007817059019</v>
      </c>
      <c r="F865" s="18">
        <v>0.50330398267858445</v>
      </c>
      <c r="G865" s="18">
        <v>0.21581889721922648</v>
      </c>
      <c r="H865" s="18">
        <f t="shared" si="13"/>
        <v>0.28748508545935797</v>
      </c>
    </row>
    <row r="866" spans="1:8" x14ac:dyDescent="0.35">
      <c r="A866" s="1" t="s">
        <v>11</v>
      </c>
      <c r="B866" s="1" t="s">
        <v>16</v>
      </c>
      <c r="C866" s="5">
        <v>27</v>
      </c>
      <c r="D866" s="4">
        <v>47.100000246153847</v>
      </c>
      <c r="E866" s="4">
        <v>0.27540415692504494</v>
      </c>
      <c r="F866" s="18">
        <v>0.60282176827392298</v>
      </c>
      <c r="G866" s="18">
        <v>0.2238612099998335</v>
      </c>
      <c r="H866" s="18">
        <f t="shared" si="13"/>
        <v>0.37896055827408948</v>
      </c>
    </row>
    <row r="867" spans="1:8" x14ac:dyDescent="0.35">
      <c r="A867" s="1" t="s">
        <v>11</v>
      </c>
      <c r="B867" s="1" t="s">
        <v>16</v>
      </c>
      <c r="C867" s="5">
        <v>27</v>
      </c>
      <c r="D867" s="1">
        <v>0</v>
      </c>
      <c r="E867" s="4">
        <v>0.2155536279870435</v>
      </c>
      <c r="F867" s="18">
        <v>-0.4734783782729578</v>
      </c>
      <c r="G867" s="18">
        <v>-0.14809194366042133</v>
      </c>
      <c r="H867" s="18">
        <f t="shared" si="13"/>
        <v>-0.32538643461253647</v>
      </c>
    </row>
    <row r="868" spans="1:8" x14ac:dyDescent="0.35">
      <c r="A868" s="1" t="s">
        <v>11</v>
      </c>
      <c r="B868" s="1" t="s">
        <v>16</v>
      </c>
      <c r="C868" s="5">
        <v>27</v>
      </c>
      <c r="D868" s="1">
        <v>0</v>
      </c>
      <c r="E868" s="4">
        <v>0.2107437388454674</v>
      </c>
      <c r="F868" s="18">
        <v>-0.4734783782729578</v>
      </c>
      <c r="G868" s="18">
        <v>-0.1779839674522028</v>
      </c>
      <c r="H868" s="18">
        <f t="shared" si="13"/>
        <v>-0.295494410820755</v>
      </c>
    </row>
    <row r="869" spans="1:8" x14ac:dyDescent="0.35">
      <c r="A869" s="1" t="s">
        <v>11</v>
      </c>
      <c r="B869" s="1" t="s">
        <v>16</v>
      </c>
      <c r="C869" s="5">
        <v>28</v>
      </c>
      <c r="D869" s="4">
        <v>59.68333366666667</v>
      </c>
      <c r="E869" s="4">
        <v>0.29507932121044322</v>
      </c>
      <c r="F869" s="18">
        <v>0.89036834011607846</v>
      </c>
      <c r="G869" s="18">
        <v>0.34613647697898414</v>
      </c>
      <c r="H869" s="18">
        <f t="shared" si="13"/>
        <v>0.54423186313709437</v>
      </c>
    </row>
    <row r="870" spans="1:8" x14ac:dyDescent="0.35">
      <c r="A870" s="1" t="s">
        <v>11</v>
      </c>
      <c r="B870" s="1" t="s">
        <v>16</v>
      </c>
      <c r="C870" s="5">
        <v>28</v>
      </c>
      <c r="D870" s="1">
        <v>0</v>
      </c>
      <c r="E870" s="4">
        <v>0.21304191197309955</v>
      </c>
      <c r="F870" s="18">
        <v>-0.4734783782729578</v>
      </c>
      <c r="G870" s="18">
        <v>-0.16370150817159196</v>
      </c>
      <c r="H870" s="18">
        <f t="shared" si="13"/>
        <v>-0.30977687010136584</v>
      </c>
    </row>
    <row r="871" spans="1:8" x14ac:dyDescent="0.35">
      <c r="A871" s="1" t="s">
        <v>11</v>
      </c>
      <c r="B871" s="1" t="s">
        <v>16</v>
      </c>
      <c r="C871" s="5">
        <v>28</v>
      </c>
      <c r="D871" s="4">
        <v>125.23999876666666</v>
      </c>
      <c r="E871" s="4">
        <v>0.31586141534027906</v>
      </c>
      <c r="F871" s="18">
        <v>2.3884288047764057</v>
      </c>
      <c r="G871" s="18">
        <v>0.47529098218417792</v>
      </c>
      <c r="H871" s="18">
        <f t="shared" si="13"/>
        <v>1.9131378225922278</v>
      </c>
    </row>
    <row r="872" spans="1:8" x14ac:dyDescent="0.35">
      <c r="A872" s="1" t="s">
        <v>11</v>
      </c>
      <c r="B872" s="1" t="s">
        <v>16</v>
      </c>
      <c r="C872" s="5">
        <v>28</v>
      </c>
      <c r="D872" s="1">
        <v>0</v>
      </c>
      <c r="E872" s="4">
        <v>0.1368668862348531</v>
      </c>
      <c r="F872" s="18">
        <v>-0.4734783782729578</v>
      </c>
      <c r="G872" s="18">
        <v>-0.63710653158988584</v>
      </c>
      <c r="H872" s="18">
        <f t="shared" si="13"/>
        <v>0.16362815331692804</v>
      </c>
    </row>
    <row r="873" spans="1:8" x14ac:dyDescent="0.35">
      <c r="A873" s="1" t="s">
        <v>11</v>
      </c>
      <c r="B873" s="1" t="s">
        <v>16</v>
      </c>
      <c r="C873" s="5">
        <v>29</v>
      </c>
      <c r="D873" s="4">
        <v>42.947999809999999</v>
      </c>
      <c r="E873" s="4">
        <v>0.2518580885690393</v>
      </c>
      <c r="F873" s="18">
        <v>0.50794281594822699</v>
      </c>
      <c r="G873" s="18">
        <v>7.7529430870720201E-2</v>
      </c>
      <c r="H873" s="18">
        <f t="shared" si="13"/>
        <v>0.43041338507750682</v>
      </c>
    </row>
    <row r="874" spans="1:8" x14ac:dyDescent="0.35">
      <c r="A874" s="1" t="s">
        <v>11</v>
      </c>
      <c r="B874" s="1" t="s">
        <v>16</v>
      </c>
      <c r="C874" s="5">
        <v>29</v>
      </c>
      <c r="D874" s="4">
        <v>95.850000499999993</v>
      </c>
      <c r="E874" s="4">
        <v>0.22929744435619689</v>
      </c>
      <c r="F874" s="18">
        <v>1.7168266970034025</v>
      </c>
      <c r="G874" s="18">
        <v>-6.2678231659152872E-2</v>
      </c>
      <c r="H874" s="18">
        <f t="shared" si="13"/>
        <v>1.7795049286625555</v>
      </c>
    </row>
    <row r="875" spans="1:8" x14ac:dyDescent="0.35">
      <c r="A875" s="1" t="s">
        <v>11</v>
      </c>
      <c r="B875" s="1" t="s">
        <v>16</v>
      </c>
      <c r="C875" s="5">
        <v>29</v>
      </c>
      <c r="D875" s="1">
        <v>0</v>
      </c>
      <c r="E875" s="4">
        <v>0.12667882384347537</v>
      </c>
      <c r="F875" s="18">
        <v>-0.4734783782729578</v>
      </c>
      <c r="G875" s="18">
        <v>-0.70042229509944265</v>
      </c>
      <c r="H875" s="18">
        <f t="shared" si="13"/>
        <v>0.22694391682648485</v>
      </c>
    </row>
    <row r="876" spans="1:8" x14ac:dyDescent="0.35">
      <c r="A876" s="1" t="s">
        <v>11</v>
      </c>
      <c r="B876" s="1" t="s">
        <v>16</v>
      </c>
      <c r="C876" s="5">
        <v>29</v>
      </c>
      <c r="D876" s="4">
        <v>37.756666533333338</v>
      </c>
      <c r="E876" s="4">
        <v>0.22873493968118064</v>
      </c>
      <c r="F876" s="18">
        <v>0.38931367078370455</v>
      </c>
      <c r="G876" s="18">
        <v>-6.6174030134679596E-2</v>
      </c>
      <c r="H876" s="18">
        <f t="shared" si="13"/>
        <v>0.45548770091838414</v>
      </c>
    </row>
    <row r="877" spans="1:8" x14ac:dyDescent="0.35">
      <c r="A877" s="1" t="s">
        <v>11</v>
      </c>
      <c r="B877" s="1" t="s">
        <v>16</v>
      </c>
      <c r="C877" s="5">
        <v>30</v>
      </c>
      <c r="D877" s="4">
        <v>50.72000062</v>
      </c>
      <c r="E877" s="4">
        <v>0.27055284432543153</v>
      </c>
      <c r="F877" s="18">
        <v>0.68554378340148214</v>
      </c>
      <c r="G877" s="18">
        <v>0.19371175179392258</v>
      </c>
      <c r="H877" s="18">
        <f t="shared" si="13"/>
        <v>0.49183203160755956</v>
      </c>
    </row>
    <row r="878" spans="1:8" x14ac:dyDescent="0.35">
      <c r="A878" s="1" t="s">
        <v>11</v>
      </c>
      <c r="B878" s="1" t="s">
        <v>16</v>
      </c>
      <c r="C878" s="5">
        <v>30</v>
      </c>
      <c r="D878" s="1">
        <v>0</v>
      </c>
      <c r="E878" s="4">
        <v>0.26197666305010542</v>
      </c>
      <c r="F878" s="18">
        <v>-0.4734783782729578</v>
      </c>
      <c r="G878" s="18">
        <v>0.14041334778108591</v>
      </c>
      <c r="H878" s="18">
        <f t="shared" si="13"/>
        <v>-0.61389172605404374</v>
      </c>
    </row>
    <row r="879" spans="1:8" x14ac:dyDescent="0.35">
      <c r="A879" s="1" t="s">
        <v>11</v>
      </c>
      <c r="B879" s="1" t="s">
        <v>16</v>
      </c>
      <c r="C879" s="5">
        <v>30</v>
      </c>
      <c r="D879" s="4">
        <v>25.220000389999999</v>
      </c>
      <c r="E879" s="4">
        <v>0.24760446502906064</v>
      </c>
      <c r="F879" s="18">
        <v>0.10283351076755175</v>
      </c>
      <c r="G879" s="18">
        <v>5.1094431577439252E-2</v>
      </c>
      <c r="H879" s="18">
        <f t="shared" si="13"/>
        <v>5.1739079190112496E-2</v>
      </c>
    </row>
    <row r="880" spans="1:8" x14ac:dyDescent="0.35">
      <c r="A880" s="1" t="s">
        <v>11</v>
      </c>
      <c r="B880" s="1" t="s">
        <v>16</v>
      </c>
      <c r="C880" s="5">
        <v>31</v>
      </c>
      <c r="D880" s="4">
        <v>9.9700002669999996</v>
      </c>
      <c r="E880" s="4">
        <v>0.20373966010013281</v>
      </c>
      <c r="F880" s="18">
        <v>-0.24565008331831389</v>
      </c>
      <c r="G880" s="18">
        <v>-0.22151222399460785</v>
      </c>
      <c r="H880" s="18">
        <f t="shared" si="13"/>
        <v>-2.4137859323706046E-2</v>
      </c>
    </row>
    <row r="881" spans="1:8" x14ac:dyDescent="0.35">
      <c r="A881" s="1" t="s">
        <v>11</v>
      </c>
      <c r="B881" s="1" t="s">
        <v>16</v>
      </c>
      <c r="C881" s="5">
        <v>31</v>
      </c>
      <c r="D881" s="4">
        <v>1.730000019</v>
      </c>
      <c r="E881" s="4">
        <v>0.1243620170368773</v>
      </c>
      <c r="F881" s="18">
        <v>-0.43394548518920772</v>
      </c>
      <c r="G881" s="18">
        <v>-0.71482055712697401</v>
      </c>
      <c r="H881" s="18">
        <f t="shared" si="13"/>
        <v>0.28087507193776629</v>
      </c>
    </row>
    <row r="882" spans="1:8" x14ac:dyDescent="0.35">
      <c r="A882" s="1" t="s">
        <v>11</v>
      </c>
      <c r="B882" s="1" t="s">
        <v>16</v>
      </c>
      <c r="C882" s="5">
        <v>32</v>
      </c>
      <c r="D882" s="4">
        <v>30.772500475000001</v>
      </c>
      <c r="E882" s="4">
        <v>0.24053888584906769</v>
      </c>
      <c r="F882" s="18">
        <v>0.22971581700862398</v>
      </c>
      <c r="G882" s="18">
        <v>7.1839682103234546E-3</v>
      </c>
      <c r="H882" s="18">
        <f t="shared" si="13"/>
        <v>0.22253184879830051</v>
      </c>
    </row>
    <row r="883" spans="1:8" x14ac:dyDescent="0.35">
      <c r="A883" s="1" t="s">
        <v>11</v>
      </c>
      <c r="B883" s="1" t="s">
        <v>16</v>
      </c>
      <c r="C883" s="5">
        <v>32</v>
      </c>
      <c r="D883" s="1">
        <v>0</v>
      </c>
      <c r="E883" s="4">
        <v>0.21318441133376911</v>
      </c>
      <c r="F883" s="18">
        <v>-0.4734783782729578</v>
      </c>
      <c r="G883" s="18">
        <v>-0.16281591722467617</v>
      </c>
      <c r="H883" s="18">
        <f t="shared" si="13"/>
        <v>-0.31066246104828166</v>
      </c>
    </row>
    <row r="884" spans="1:8" x14ac:dyDescent="0.35">
      <c r="A884" s="1" t="s">
        <v>11</v>
      </c>
      <c r="B884" s="1" t="s">
        <v>16</v>
      </c>
      <c r="C884" s="5">
        <v>32</v>
      </c>
      <c r="D884" s="4">
        <v>33.039999369999997</v>
      </c>
      <c r="E884" s="4">
        <v>0.22054896514204847</v>
      </c>
      <c r="F884" s="18">
        <v>0.28153130278842875</v>
      </c>
      <c r="G884" s="18">
        <v>-0.11704741587813457</v>
      </c>
      <c r="H884" s="18">
        <f t="shared" si="13"/>
        <v>0.3985787186665633</v>
      </c>
    </row>
    <row r="885" spans="1:8" x14ac:dyDescent="0.35">
      <c r="A885" s="1" t="s">
        <v>11</v>
      </c>
      <c r="B885" s="1" t="s">
        <v>16</v>
      </c>
      <c r="C885" s="5">
        <v>32</v>
      </c>
      <c r="D885" s="4">
        <v>17.503333283333333</v>
      </c>
      <c r="E885" s="4">
        <v>0.26904818555153343</v>
      </c>
      <c r="F885" s="18">
        <v>-7.3503005036119493E-2</v>
      </c>
      <c r="G885" s="18">
        <v>0.18436074711502123</v>
      </c>
      <c r="H885" s="18">
        <f t="shared" si="13"/>
        <v>-0.25786375215114071</v>
      </c>
    </row>
    <row r="886" spans="1:8" x14ac:dyDescent="0.35">
      <c r="A886" s="1" t="s">
        <v>11</v>
      </c>
      <c r="B886" s="1" t="s">
        <v>16</v>
      </c>
      <c r="C886" s="5">
        <v>32</v>
      </c>
      <c r="D886" s="1">
        <v>0</v>
      </c>
      <c r="E886" s="1">
        <v>0</v>
      </c>
      <c r="F886" s="18">
        <v>-0.4734783782729578</v>
      </c>
      <c r="G886" s="18">
        <v>-1.4876933329103568</v>
      </c>
      <c r="H886" s="18">
        <f t="shared" si="13"/>
        <v>1.0142149546373989</v>
      </c>
    </row>
    <row r="887" spans="1:8" x14ac:dyDescent="0.35">
      <c r="A887" s="1" t="s">
        <v>11</v>
      </c>
      <c r="B887" s="1" t="s">
        <v>16</v>
      </c>
      <c r="C887" s="5">
        <v>36</v>
      </c>
      <c r="D887" s="1">
        <v>0</v>
      </c>
      <c r="E887" s="4">
        <v>0.15074099361956328</v>
      </c>
      <c r="F887" s="18">
        <v>-0.4734783782729578</v>
      </c>
      <c r="G887" s="18">
        <v>-0.55088309985865236</v>
      </c>
      <c r="H887" s="18">
        <f t="shared" si="13"/>
        <v>7.7404721585694558E-2</v>
      </c>
    </row>
    <row r="888" spans="1:8" x14ac:dyDescent="0.35">
      <c r="A888" s="1" t="s">
        <v>11</v>
      </c>
      <c r="B888" s="1" t="s">
        <v>16</v>
      </c>
      <c r="C888" s="5">
        <v>63</v>
      </c>
      <c r="D888" s="1">
        <v>0</v>
      </c>
      <c r="E888" s="1">
        <v>0</v>
      </c>
      <c r="F888" s="18">
        <v>-0.4734783782729578</v>
      </c>
      <c r="G888" s="18">
        <v>-1.4876933329103568</v>
      </c>
      <c r="H888" s="18">
        <f t="shared" si="13"/>
        <v>1.0142149546373989</v>
      </c>
    </row>
    <row r="889" spans="1:8" x14ac:dyDescent="0.35">
      <c r="A889" s="1" t="s">
        <v>11</v>
      </c>
      <c r="B889" s="1" t="s">
        <v>16</v>
      </c>
      <c r="C889" s="5">
        <v>63</v>
      </c>
      <c r="D889" s="1">
        <v>0</v>
      </c>
      <c r="E889" s="4">
        <v>0.15064475957096374</v>
      </c>
      <c r="F889" s="18">
        <v>-0.4734783782729578</v>
      </c>
      <c r="G889" s="18">
        <v>-0.55148116571539985</v>
      </c>
      <c r="H889" s="18">
        <f t="shared" si="13"/>
        <v>7.8002787442442045E-2</v>
      </c>
    </row>
    <row r="890" spans="1:8" x14ac:dyDescent="0.35">
      <c r="A890" s="1" t="s">
        <v>11</v>
      </c>
      <c r="B890" s="1" t="s">
        <v>16</v>
      </c>
      <c r="C890" s="5">
        <v>63</v>
      </c>
      <c r="D890" s="4">
        <v>85.814998599999996</v>
      </c>
      <c r="E890" s="4">
        <v>0.26482248684412535</v>
      </c>
      <c r="F890" s="18">
        <v>1.4875130248352118</v>
      </c>
      <c r="G890" s="18">
        <v>0.15809929231206252</v>
      </c>
      <c r="H890" s="18">
        <f t="shared" si="13"/>
        <v>1.3294137325231492</v>
      </c>
    </row>
    <row r="891" spans="1:8" x14ac:dyDescent="0.35">
      <c r="A891" s="1" t="s">
        <v>11</v>
      </c>
      <c r="B891" s="1" t="s">
        <v>16</v>
      </c>
      <c r="C891" s="5">
        <v>63</v>
      </c>
      <c r="D891" s="4">
        <v>19.189999700000001</v>
      </c>
      <c r="E891" s="4">
        <v>0.20948180488390628</v>
      </c>
      <c r="F891" s="18">
        <v>-3.4960344697550216E-2</v>
      </c>
      <c r="G891" s="18">
        <v>-0.18582650995002881</v>
      </c>
      <c r="H891" s="18">
        <f t="shared" si="13"/>
        <v>0.15086616525247859</v>
      </c>
    </row>
    <row r="892" spans="1:8" x14ac:dyDescent="0.35">
      <c r="A892" s="1" t="s">
        <v>11</v>
      </c>
      <c r="B892" s="1" t="s">
        <v>16</v>
      </c>
      <c r="C892" s="5">
        <v>64</v>
      </c>
      <c r="D892" s="4">
        <v>20.343332570000001</v>
      </c>
      <c r="E892" s="4">
        <v>0.25638978015930364</v>
      </c>
      <c r="F892" s="18">
        <v>-8.6050935189751019E-3</v>
      </c>
      <c r="G892" s="18">
        <v>0.10569254000816072</v>
      </c>
      <c r="H892" s="18">
        <f t="shared" si="13"/>
        <v>-0.11429763352713583</v>
      </c>
    </row>
    <row r="893" spans="1:8" x14ac:dyDescent="0.35">
      <c r="A893" s="1" t="s">
        <v>11</v>
      </c>
      <c r="B893" s="1" t="s">
        <v>16</v>
      </c>
      <c r="C893" s="5">
        <v>64</v>
      </c>
      <c r="D893" s="4">
        <v>56.169999959999998</v>
      </c>
      <c r="E893" s="4">
        <v>0.22084263815934324</v>
      </c>
      <c r="F893" s="18">
        <v>0.81008380585724427</v>
      </c>
      <c r="G893" s="18">
        <v>-0.11522232582686925</v>
      </c>
      <c r="H893" s="18">
        <f t="shared" si="13"/>
        <v>0.92530613168411358</v>
      </c>
    </row>
    <row r="894" spans="1:8" x14ac:dyDescent="0.35">
      <c r="A894" s="1" t="s">
        <v>11</v>
      </c>
      <c r="B894" s="1" t="s">
        <v>16</v>
      </c>
      <c r="C894" s="5">
        <v>64</v>
      </c>
      <c r="D894" s="1">
        <v>0</v>
      </c>
      <c r="E894" s="4">
        <v>0.2487555896135189</v>
      </c>
      <c r="F894" s="18">
        <v>-0.4734783782729578</v>
      </c>
      <c r="G894" s="18">
        <v>5.8248326907063365E-2</v>
      </c>
      <c r="H894" s="18">
        <f t="shared" si="13"/>
        <v>-0.53172670518002119</v>
      </c>
    </row>
    <row r="895" spans="1:8" x14ac:dyDescent="0.35">
      <c r="A895" s="1" t="s">
        <v>11</v>
      </c>
      <c r="B895" s="1" t="s">
        <v>16</v>
      </c>
      <c r="C895" s="5">
        <v>64</v>
      </c>
      <c r="D895" s="4">
        <v>99.179998400000002</v>
      </c>
      <c r="E895" s="4">
        <v>0.24097907384145142</v>
      </c>
      <c r="F895" s="18">
        <v>1.7929217545201694</v>
      </c>
      <c r="G895" s="18">
        <v>9.9196050522319633E-3</v>
      </c>
      <c r="H895" s="18">
        <f t="shared" si="13"/>
        <v>1.7830021494679376</v>
      </c>
    </row>
    <row r="896" spans="1:8" x14ac:dyDescent="0.35">
      <c r="A896" s="1" t="s">
        <v>11</v>
      </c>
      <c r="B896" s="1" t="s">
        <v>16</v>
      </c>
      <c r="C896" s="5">
        <v>64</v>
      </c>
      <c r="D896" s="1">
        <v>0</v>
      </c>
      <c r="E896" s="4">
        <v>0.17187898051754907</v>
      </c>
      <c r="F896" s="18">
        <v>-0.4734783782729578</v>
      </c>
      <c r="G896" s="18">
        <v>-0.4195168274422551</v>
      </c>
      <c r="H896" s="18">
        <f t="shared" si="13"/>
        <v>-5.3961550830702698E-2</v>
      </c>
    </row>
    <row r="897" spans="1:8" x14ac:dyDescent="0.35">
      <c r="A897" s="1" t="s">
        <v>11</v>
      </c>
      <c r="B897" s="1" t="s">
        <v>16</v>
      </c>
      <c r="C897" s="5">
        <v>65</v>
      </c>
      <c r="D897" s="4">
        <v>23.970000389999999</v>
      </c>
      <c r="E897" s="4">
        <v>0.29005324770087121</v>
      </c>
      <c r="F897" s="18">
        <v>7.4269281974507023E-2</v>
      </c>
      <c r="G897" s="18">
        <v>0.31490093193726637</v>
      </c>
      <c r="H897" s="18">
        <f t="shared" si="13"/>
        <v>-0.24063164996275935</v>
      </c>
    </row>
    <row r="898" spans="1:8" x14ac:dyDescent="0.35">
      <c r="A898" s="1" t="s">
        <v>11</v>
      </c>
      <c r="B898" s="1" t="s">
        <v>16</v>
      </c>
      <c r="C898" s="5">
        <v>65</v>
      </c>
      <c r="D898" s="4">
        <v>2.6200000050000001</v>
      </c>
      <c r="E898" s="4">
        <v>0.146614437884723</v>
      </c>
      <c r="F898" s="18">
        <v>-0.41360775460847915</v>
      </c>
      <c r="G898" s="18">
        <v>-0.57652841071160443</v>
      </c>
      <c r="H898" s="18">
        <f t="shared" si="13"/>
        <v>0.16292065610312528</v>
      </c>
    </row>
    <row r="899" spans="1:8" x14ac:dyDescent="0.35">
      <c r="A899" s="1" t="s">
        <v>11</v>
      </c>
      <c r="B899" s="1" t="s">
        <v>16</v>
      </c>
      <c r="C899" s="5">
        <v>2</v>
      </c>
      <c r="D899" s="4">
        <v>2.7799999710000001</v>
      </c>
      <c r="E899" s="4">
        <v>0.14495776259255397</v>
      </c>
      <c r="F899" s="18">
        <v>-0.40995153409991653</v>
      </c>
      <c r="G899" s="18">
        <v>-0.58682415262813148</v>
      </c>
      <c r="H899" s="18">
        <f t="shared" si="13"/>
        <v>0.17687261852821495</v>
      </c>
    </row>
    <row r="900" spans="1:8" x14ac:dyDescent="0.35">
      <c r="A900" s="1" t="s">
        <v>11</v>
      </c>
      <c r="B900" s="1" t="s">
        <v>16</v>
      </c>
      <c r="C900" s="5">
        <v>2</v>
      </c>
      <c r="D900" s="1">
        <v>0</v>
      </c>
      <c r="E900" s="1">
        <v>0</v>
      </c>
      <c r="F900" s="18">
        <v>-0.4734783782729578</v>
      </c>
      <c r="G900" s="18">
        <v>-1.4876933329103568</v>
      </c>
      <c r="H900" s="18">
        <f t="shared" si="13"/>
        <v>1.0142149546373989</v>
      </c>
    </row>
    <row r="901" spans="1:8" x14ac:dyDescent="0.35">
      <c r="A901" s="1" t="s">
        <v>11</v>
      </c>
      <c r="B901" s="1" t="s">
        <v>16</v>
      </c>
      <c r="C901" s="5">
        <v>2</v>
      </c>
      <c r="D901" s="4">
        <v>42.370000359999999</v>
      </c>
      <c r="E901" s="4">
        <v>0.29110671640970676</v>
      </c>
      <c r="F901" s="18">
        <v>0.49473472912258376</v>
      </c>
      <c r="G901" s="18">
        <v>0.32144792518004428</v>
      </c>
      <c r="H901" s="18">
        <f t="shared" si="13"/>
        <v>0.17328680394253948</v>
      </c>
    </row>
    <row r="902" spans="1:8" x14ac:dyDescent="0.35">
      <c r="A902" s="1" t="s">
        <v>11</v>
      </c>
      <c r="B902" s="1" t="s">
        <v>16</v>
      </c>
      <c r="C902" s="5">
        <v>2</v>
      </c>
      <c r="D902" s="1">
        <v>0</v>
      </c>
      <c r="E902" s="4">
        <v>0.26741858844218064</v>
      </c>
      <c r="F902" s="18">
        <v>-0.4734783782729578</v>
      </c>
      <c r="G902" s="18">
        <v>0.17423328801357715</v>
      </c>
      <c r="H902" s="18">
        <f t="shared" si="13"/>
        <v>-0.64771166628653498</v>
      </c>
    </row>
    <row r="903" spans="1:8" x14ac:dyDescent="0.35">
      <c r="A903" s="1" t="s">
        <v>11</v>
      </c>
      <c r="B903" s="1" t="s">
        <v>16</v>
      </c>
      <c r="C903" s="5">
        <v>7</v>
      </c>
      <c r="D903" s="1">
        <v>0</v>
      </c>
      <c r="E903" s="4">
        <v>0.23354227997918034</v>
      </c>
      <c r="F903" s="18">
        <v>-0.4734783782729578</v>
      </c>
      <c r="G903" s="18">
        <v>-3.6297846644115991E-2</v>
      </c>
      <c r="H903" s="18">
        <f t="shared" ref="H903:H966" si="14">F903-G903</f>
        <v>-0.4371805316288418</v>
      </c>
    </row>
    <row r="904" spans="1:8" x14ac:dyDescent="0.35">
      <c r="A904" s="1" t="s">
        <v>11</v>
      </c>
      <c r="B904" s="1" t="s">
        <v>16</v>
      </c>
      <c r="C904" s="5">
        <v>7</v>
      </c>
      <c r="D904" s="1">
        <v>0</v>
      </c>
      <c r="E904" s="4">
        <v>0.21704019874333502</v>
      </c>
      <c r="F904" s="18">
        <v>-0.4734783782729578</v>
      </c>
      <c r="G904" s="18">
        <v>-0.13885335060613904</v>
      </c>
      <c r="H904" s="18">
        <f t="shared" si="14"/>
        <v>-0.33462502766681879</v>
      </c>
    </row>
    <row r="905" spans="1:8" x14ac:dyDescent="0.35">
      <c r="A905" s="1" t="s">
        <v>11</v>
      </c>
      <c r="B905" s="1" t="s">
        <v>16</v>
      </c>
      <c r="C905" s="5">
        <v>7</v>
      </c>
      <c r="D905" s="1">
        <v>0</v>
      </c>
      <c r="E905" s="4">
        <v>0.2860130847491244</v>
      </c>
      <c r="F905" s="18">
        <v>-0.4734783782729578</v>
      </c>
      <c r="G905" s="18">
        <v>0.28979252641656938</v>
      </c>
      <c r="H905" s="18">
        <f t="shared" si="14"/>
        <v>-0.76327090468952719</v>
      </c>
    </row>
    <row r="906" spans="1:8" x14ac:dyDescent="0.35">
      <c r="A906" s="1" t="s">
        <v>11</v>
      </c>
      <c r="B906" s="1" t="s">
        <v>16</v>
      </c>
      <c r="C906" s="5">
        <v>66</v>
      </c>
      <c r="D906" s="4">
        <v>10.54999995</v>
      </c>
      <c r="E906" s="4">
        <v>0.25316759334805145</v>
      </c>
      <c r="F906" s="18">
        <v>-0.23239628840222956</v>
      </c>
      <c r="G906" s="18">
        <v>8.5667611784564737E-2</v>
      </c>
      <c r="H906" s="18">
        <f t="shared" si="14"/>
        <v>-0.31806390018679431</v>
      </c>
    </row>
    <row r="907" spans="1:8" x14ac:dyDescent="0.35">
      <c r="A907" s="1" t="s">
        <v>13</v>
      </c>
      <c r="B907" s="1" t="s">
        <v>16</v>
      </c>
      <c r="C907" s="5">
        <v>10</v>
      </c>
      <c r="D907" s="1">
        <v>0</v>
      </c>
      <c r="E907" s="4">
        <v>0.30530161988615873</v>
      </c>
      <c r="F907" s="18">
        <v>-0.4734783782729578</v>
      </c>
      <c r="G907" s="18">
        <v>0.40966500876569739</v>
      </c>
      <c r="H907" s="18">
        <f t="shared" si="14"/>
        <v>-0.88314338703865514</v>
      </c>
    </row>
    <row r="908" spans="1:8" x14ac:dyDescent="0.35">
      <c r="A908" s="1" t="s">
        <v>13</v>
      </c>
      <c r="B908" s="1" t="s">
        <v>16</v>
      </c>
      <c r="C908" s="5">
        <v>10</v>
      </c>
      <c r="D908" s="4">
        <v>38.029999609999997</v>
      </c>
      <c r="E908" s="4">
        <v>0.29742306033707427</v>
      </c>
      <c r="F908" s="18">
        <v>0.39555970961459519</v>
      </c>
      <c r="G908" s="18">
        <v>0.36070211532798518</v>
      </c>
      <c r="H908" s="18">
        <f t="shared" si="14"/>
        <v>3.4857594286610005E-2</v>
      </c>
    </row>
    <row r="909" spans="1:8" x14ac:dyDescent="0.35">
      <c r="A909" s="1" t="s">
        <v>13</v>
      </c>
      <c r="B909" s="1" t="s">
        <v>16</v>
      </c>
      <c r="C909" s="5">
        <v>10</v>
      </c>
      <c r="D909" s="4">
        <v>157.14999915000001</v>
      </c>
      <c r="E909" s="4">
        <v>0.30653635211010732</v>
      </c>
      <c r="F909" s="18">
        <v>3.1176164461649485</v>
      </c>
      <c r="G909" s="18">
        <v>0.41733850059230043</v>
      </c>
      <c r="H909" s="18">
        <f t="shared" si="14"/>
        <v>2.700277945572648</v>
      </c>
    </row>
    <row r="910" spans="1:8" x14ac:dyDescent="0.35">
      <c r="A910" s="1" t="s">
        <v>13</v>
      </c>
      <c r="B910" s="1" t="s">
        <v>16</v>
      </c>
      <c r="C910" s="5">
        <v>10</v>
      </c>
      <c r="D910" s="1">
        <v>0</v>
      </c>
      <c r="E910" s="4">
        <v>0.30950366484686015</v>
      </c>
      <c r="F910" s="18">
        <v>-0.4734783782729578</v>
      </c>
      <c r="G910" s="18">
        <v>0.43577946260075262</v>
      </c>
      <c r="H910" s="18">
        <f t="shared" si="14"/>
        <v>-0.90925784087371042</v>
      </c>
    </row>
    <row r="911" spans="1:8" x14ac:dyDescent="0.35">
      <c r="A911" s="1" t="s">
        <v>13</v>
      </c>
      <c r="B911" s="1" t="s">
        <v>16</v>
      </c>
      <c r="C911" s="5">
        <v>15</v>
      </c>
      <c r="D911" s="4">
        <v>37.320001240000003</v>
      </c>
      <c r="E911" s="4">
        <v>0.28101775743017859</v>
      </c>
      <c r="F911" s="18">
        <v>0.37933526490790026</v>
      </c>
      <c r="G911" s="18">
        <v>0.25874805976245124</v>
      </c>
      <c r="H911" s="18">
        <f t="shared" si="14"/>
        <v>0.12058720514544902</v>
      </c>
    </row>
    <row r="912" spans="1:8" x14ac:dyDescent="0.35">
      <c r="A912" s="1" t="s">
        <v>13</v>
      </c>
      <c r="B912" s="1" t="s">
        <v>16</v>
      </c>
      <c r="C912" s="5">
        <v>15</v>
      </c>
      <c r="D912" s="4">
        <v>2.6299999949999999</v>
      </c>
      <c r="E912" s="4">
        <v>0.10663314932695427</v>
      </c>
      <c r="F912" s="18">
        <v>-0.41337924100664869</v>
      </c>
      <c r="G912" s="18">
        <v>-0.82500017245438939</v>
      </c>
      <c r="H912" s="18">
        <f t="shared" si="14"/>
        <v>0.4116209314477407</v>
      </c>
    </row>
    <row r="913" spans="1:8" x14ac:dyDescent="0.35">
      <c r="A913" s="1" t="s">
        <v>13</v>
      </c>
      <c r="B913" s="1" t="s">
        <v>16</v>
      </c>
      <c r="C913" s="5">
        <v>16</v>
      </c>
      <c r="D913" s="4">
        <v>87.936666899999992</v>
      </c>
      <c r="E913" s="4">
        <v>0.25849508329242449</v>
      </c>
      <c r="F913" s="18">
        <v>1.5359960798305319</v>
      </c>
      <c r="G913" s="18">
        <v>0.11877636990357057</v>
      </c>
      <c r="H913" s="18">
        <f t="shared" si="14"/>
        <v>1.4172197099269612</v>
      </c>
    </row>
    <row r="914" spans="1:8" x14ac:dyDescent="0.35">
      <c r="A914" s="1" t="s">
        <v>13</v>
      </c>
      <c r="B914" s="1" t="s">
        <v>16</v>
      </c>
      <c r="C914" s="5">
        <v>16</v>
      </c>
      <c r="D914" s="4">
        <v>88.554999649999999</v>
      </c>
      <c r="E914" s="4">
        <v>0.25963764093452546</v>
      </c>
      <c r="F914" s="18">
        <v>1.5501258383435181</v>
      </c>
      <c r="G914" s="18">
        <v>0.12587702424629679</v>
      </c>
      <c r="H914" s="18">
        <f t="shared" si="14"/>
        <v>1.4242488140972214</v>
      </c>
    </row>
    <row r="915" spans="1:8" x14ac:dyDescent="0.35">
      <c r="A915" s="1" t="s">
        <v>13</v>
      </c>
      <c r="B915" s="1" t="s">
        <v>16</v>
      </c>
      <c r="C915" s="5">
        <v>16</v>
      </c>
      <c r="D915" s="4">
        <v>85.854999849999999</v>
      </c>
      <c r="E915" s="4">
        <v>0.27523869547341268</v>
      </c>
      <c r="F915" s="18">
        <v>1.4884271087208181</v>
      </c>
      <c r="G915" s="18">
        <v>0.22283291651879214</v>
      </c>
      <c r="H915" s="18">
        <f t="shared" si="14"/>
        <v>1.265594192202026</v>
      </c>
    </row>
    <row r="916" spans="1:8" x14ac:dyDescent="0.35">
      <c r="A916" s="1" t="s">
        <v>13</v>
      </c>
      <c r="B916" s="1" t="s">
        <v>16</v>
      </c>
      <c r="C916" s="5">
        <v>16</v>
      </c>
      <c r="D916" s="4">
        <v>33.229999419999999</v>
      </c>
      <c r="E916" s="4">
        <v>0.22697156824173872</v>
      </c>
      <c r="F916" s="18">
        <v>0.2858730667075407</v>
      </c>
      <c r="G916" s="18">
        <v>-7.7132856725072377E-2</v>
      </c>
      <c r="H916" s="18">
        <f t="shared" si="14"/>
        <v>0.36300592343261306</v>
      </c>
    </row>
    <row r="917" spans="1:8" x14ac:dyDescent="0.35">
      <c r="A917" s="1" t="s">
        <v>13</v>
      </c>
      <c r="B917" s="1" t="s">
        <v>16</v>
      </c>
      <c r="C917" s="5">
        <v>16</v>
      </c>
      <c r="D917" s="4">
        <v>234.65999819999999</v>
      </c>
      <c r="E917" s="4">
        <v>0.25909269878844959</v>
      </c>
      <c r="F917" s="18">
        <v>4.8888271234552505</v>
      </c>
      <c r="G917" s="18">
        <v>0.12249037164034784</v>
      </c>
      <c r="H917" s="18">
        <f t="shared" si="14"/>
        <v>4.7663367518149027</v>
      </c>
    </row>
    <row r="918" spans="1:8" x14ac:dyDescent="0.35">
      <c r="A918" s="1" t="s">
        <v>13</v>
      </c>
      <c r="B918" s="1" t="s">
        <v>16</v>
      </c>
      <c r="C918" s="5">
        <v>16</v>
      </c>
      <c r="D918" s="4">
        <v>99.276666033333342</v>
      </c>
      <c r="E918" s="4">
        <v>0.25142244348207804</v>
      </c>
      <c r="F918" s="18">
        <v>1.795130743636502</v>
      </c>
      <c r="G918" s="18">
        <v>7.4822026828565605E-2</v>
      </c>
      <c r="H918" s="18">
        <f t="shared" si="14"/>
        <v>1.7203087168079365</v>
      </c>
    </row>
    <row r="919" spans="1:8" x14ac:dyDescent="0.35">
      <c r="A919" s="1" t="s">
        <v>13</v>
      </c>
      <c r="B919" s="1" t="s">
        <v>16</v>
      </c>
      <c r="C919" s="5">
        <v>18</v>
      </c>
      <c r="D919" s="4">
        <v>31.009999629999999</v>
      </c>
      <c r="E919" s="4">
        <v>0.31624462945021775</v>
      </c>
      <c r="F919" s="18">
        <v>0.23514300116988376</v>
      </c>
      <c r="G919" s="18">
        <v>0.47767254337082099</v>
      </c>
      <c r="H919" s="18">
        <f t="shared" si="14"/>
        <v>-0.24252954220093723</v>
      </c>
    </row>
    <row r="920" spans="1:8" x14ac:dyDescent="0.35">
      <c r="A920" s="1" t="s">
        <v>13</v>
      </c>
      <c r="B920" s="1" t="s">
        <v>16</v>
      </c>
      <c r="C920" s="5">
        <v>19</v>
      </c>
      <c r="D920" s="4">
        <v>84.659998889999997</v>
      </c>
      <c r="E920" s="4">
        <v>0.3546191337256791</v>
      </c>
      <c r="F920" s="18">
        <v>1.4611196840573395</v>
      </c>
      <c r="G920" s="18">
        <v>0.71615862091564231</v>
      </c>
      <c r="H920" s="18">
        <f t="shared" si="14"/>
        <v>0.74496106314169719</v>
      </c>
    </row>
    <row r="921" spans="1:8" x14ac:dyDescent="0.35">
      <c r="A921" s="1" t="s">
        <v>13</v>
      </c>
      <c r="B921" s="1" t="s">
        <v>16</v>
      </c>
      <c r="C921" s="5">
        <v>19</v>
      </c>
      <c r="D921" s="1">
        <v>0</v>
      </c>
      <c r="E921" s="4">
        <v>0.36138304356368334</v>
      </c>
      <c r="F921" s="18">
        <v>-0.4734783782729578</v>
      </c>
      <c r="G921" s="18">
        <v>0.75819429946286865</v>
      </c>
      <c r="H921" s="18">
        <f t="shared" si="14"/>
        <v>-1.2316726777358264</v>
      </c>
    </row>
    <row r="922" spans="1:8" x14ac:dyDescent="0.35">
      <c r="A922" s="1" t="s">
        <v>13</v>
      </c>
      <c r="B922" s="1" t="s">
        <v>16</v>
      </c>
      <c r="C922" s="5">
        <v>21</v>
      </c>
      <c r="D922" s="4">
        <v>42.255000115000001</v>
      </c>
      <c r="E922" s="4">
        <v>0.34624745048632793</v>
      </c>
      <c r="F922" s="18">
        <v>0.49210681447503485</v>
      </c>
      <c r="G922" s="18">
        <v>0.66413111109117617</v>
      </c>
      <c r="H922" s="18">
        <f t="shared" si="14"/>
        <v>-0.17202429661614133</v>
      </c>
    </row>
    <row r="923" spans="1:8" x14ac:dyDescent="0.35">
      <c r="A923" s="1" t="s">
        <v>13</v>
      </c>
      <c r="B923" s="1" t="s">
        <v>16</v>
      </c>
      <c r="C923" s="5">
        <v>21</v>
      </c>
      <c r="D923" s="1">
        <v>0</v>
      </c>
      <c r="E923" s="4">
        <v>0.33362283732692993</v>
      </c>
      <c r="F923" s="18">
        <v>-0.4734783782729578</v>
      </c>
      <c r="G923" s="18">
        <v>0.58567291261404764</v>
      </c>
      <c r="H923" s="18">
        <f t="shared" si="14"/>
        <v>-1.0591512908870055</v>
      </c>
    </row>
    <row r="924" spans="1:8" x14ac:dyDescent="0.35">
      <c r="A924" s="1" t="s">
        <v>13</v>
      </c>
      <c r="B924" s="1" t="s">
        <v>16</v>
      </c>
      <c r="C924" s="5">
        <v>22</v>
      </c>
      <c r="D924" s="1">
        <v>0</v>
      </c>
      <c r="E924" s="4">
        <v>0.30139674287607682</v>
      </c>
      <c r="F924" s="18">
        <v>-0.4734783782729578</v>
      </c>
      <c r="G924" s="18">
        <v>0.38539736494821414</v>
      </c>
      <c r="H924" s="18">
        <f t="shared" si="14"/>
        <v>-0.85887574322117199</v>
      </c>
    </row>
    <row r="925" spans="1:8" x14ac:dyDescent="0.35">
      <c r="A925" s="1" t="s">
        <v>13</v>
      </c>
      <c r="B925" s="1" t="s">
        <v>16</v>
      </c>
      <c r="C925" s="5">
        <v>22</v>
      </c>
      <c r="D925" s="1">
        <v>0</v>
      </c>
      <c r="E925" s="4">
        <v>0.27437180145737949</v>
      </c>
      <c r="F925" s="18">
        <v>-0.4734783782729578</v>
      </c>
      <c r="G925" s="18">
        <v>0.21744542924216737</v>
      </c>
      <c r="H925" s="18">
        <f t="shared" si="14"/>
        <v>-0.69092380751512517</v>
      </c>
    </row>
    <row r="926" spans="1:8" x14ac:dyDescent="0.35">
      <c r="A926" s="1" t="s">
        <v>13</v>
      </c>
      <c r="B926" s="1" t="s">
        <v>16</v>
      </c>
      <c r="C926" s="5">
        <v>22</v>
      </c>
      <c r="D926" s="1">
        <v>0</v>
      </c>
      <c r="E926" s="4">
        <v>0.2610256980551322</v>
      </c>
      <c r="F926" s="18">
        <v>-0.4734783782729578</v>
      </c>
      <c r="G926" s="18">
        <v>0.1345033844912509</v>
      </c>
      <c r="H926" s="18">
        <f t="shared" si="14"/>
        <v>-0.60798176276420868</v>
      </c>
    </row>
    <row r="927" spans="1:8" x14ac:dyDescent="0.35">
      <c r="A927" s="1" t="s">
        <v>13</v>
      </c>
      <c r="B927" s="1" t="s">
        <v>16</v>
      </c>
      <c r="C927" s="5">
        <v>22</v>
      </c>
      <c r="D927" s="1">
        <v>0</v>
      </c>
      <c r="E927" s="4">
        <v>0.25096234145502244</v>
      </c>
      <c r="F927" s="18">
        <v>-0.4734783782729578</v>
      </c>
      <c r="G927" s="18">
        <v>7.1962630211601972E-2</v>
      </c>
      <c r="H927" s="18">
        <f t="shared" si="14"/>
        <v>-0.54544100848455979</v>
      </c>
    </row>
    <row r="928" spans="1:8" x14ac:dyDescent="0.35">
      <c r="A928" s="1" t="s">
        <v>13</v>
      </c>
      <c r="B928" s="1" t="s">
        <v>16</v>
      </c>
      <c r="C928" s="5">
        <v>24</v>
      </c>
      <c r="D928" s="1">
        <v>0</v>
      </c>
      <c r="E928" s="4">
        <v>0.37330368655614593</v>
      </c>
      <c r="F928" s="18">
        <v>-0.4734783782729578</v>
      </c>
      <c r="G928" s="18">
        <v>0.83227753370291246</v>
      </c>
      <c r="H928" s="18">
        <f t="shared" si="14"/>
        <v>-1.3057559119758704</v>
      </c>
    </row>
    <row r="929" spans="1:8" x14ac:dyDescent="0.35">
      <c r="A929" s="1" t="s">
        <v>13</v>
      </c>
      <c r="B929" s="1" t="s">
        <v>16</v>
      </c>
      <c r="C929" s="5">
        <v>24</v>
      </c>
      <c r="D929" s="4">
        <v>50.11000001</v>
      </c>
      <c r="E929" s="4">
        <v>0.42130131754399242</v>
      </c>
      <c r="F929" s="18">
        <v>0.67160442581113267</v>
      </c>
      <c r="G929" s="18">
        <v>1.1305684683184491</v>
      </c>
      <c r="H929" s="18">
        <f t="shared" si="14"/>
        <v>-0.45896404250731648</v>
      </c>
    </row>
    <row r="930" spans="1:8" x14ac:dyDescent="0.35">
      <c r="A930" s="1" t="s">
        <v>13</v>
      </c>
      <c r="B930" s="1" t="s">
        <v>16</v>
      </c>
      <c r="C930" s="5">
        <v>25</v>
      </c>
      <c r="D930" s="4">
        <v>66.790000680000006</v>
      </c>
      <c r="E930" s="4">
        <v>0.30143156605408528</v>
      </c>
      <c r="F930" s="18">
        <v>1.0527655101359481</v>
      </c>
      <c r="G930" s="18">
        <v>0.38561378059416668</v>
      </c>
      <c r="H930" s="18">
        <f t="shared" si="14"/>
        <v>0.66715172954178148</v>
      </c>
    </row>
    <row r="931" spans="1:8" x14ac:dyDescent="0.35">
      <c r="A931" s="1" t="s">
        <v>13</v>
      </c>
      <c r="B931" s="1" t="s">
        <v>16</v>
      </c>
      <c r="C931" s="5">
        <v>25</v>
      </c>
      <c r="D931" s="1">
        <v>0</v>
      </c>
      <c r="E931" s="4">
        <v>0.19661910873995925</v>
      </c>
      <c r="F931" s="18">
        <v>-0.4734783782729578</v>
      </c>
      <c r="G931" s="18">
        <v>-0.26576432303553593</v>
      </c>
      <c r="H931" s="18">
        <f t="shared" si="14"/>
        <v>-0.20771405523742187</v>
      </c>
    </row>
    <row r="932" spans="1:8" x14ac:dyDescent="0.35">
      <c r="A932" s="1" t="s">
        <v>13</v>
      </c>
      <c r="B932" s="1" t="s">
        <v>16</v>
      </c>
      <c r="C932" s="5">
        <v>25</v>
      </c>
      <c r="D932" s="1">
        <v>0</v>
      </c>
      <c r="E932" s="4">
        <v>0.30107615656292852</v>
      </c>
      <c r="F932" s="18">
        <v>-0.4734783782729578</v>
      </c>
      <c r="G932" s="18">
        <v>0.38340501680507</v>
      </c>
      <c r="H932" s="18">
        <f t="shared" si="14"/>
        <v>-0.8568833950780278</v>
      </c>
    </row>
    <row r="933" spans="1:8" x14ac:dyDescent="0.35">
      <c r="A933" s="1" t="s">
        <v>13</v>
      </c>
      <c r="B933" s="1" t="s">
        <v>16</v>
      </c>
      <c r="C933" s="5">
        <v>26</v>
      </c>
      <c r="D933" s="4">
        <v>62.869999890000003</v>
      </c>
      <c r="E933" s="4">
        <v>0.34525365402146097</v>
      </c>
      <c r="F933" s="18">
        <v>0.9631880705883672</v>
      </c>
      <c r="G933" s="18">
        <v>0.65795496301424616</v>
      </c>
      <c r="H933" s="18">
        <f t="shared" si="14"/>
        <v>0.30523310757412103</v>
      </c>
    </row>
    <row r="934" spans="1:8" x14ac:dyDescent="0.35">
      <c r="A934" s="1" t="s">
        <v>13</v>
      </c>
      <c r="B934" s="1" t="s">
        <v>16</v>
      </c>
      <c r="C934" s="5">
        <v>26</v>
      </c>
      <c r="D934" s="4">
        <v>71.580000519999999</v>
      </c>
      <c r="E934" s="4">
        <v>0.31467471093272609</v>
      </c>
      <c r="F934" s="18">
        <v>1.1622236312146741</v>
      </c>
      <c r="G934" s="18">
        <v>0.4679159688854802</v>
      </c>
      <c r="H934" s="18">
        <f t="shared" si="14"/>
        <v>0.69430766232919394</v>
      </c>
    </row>
    <row r="935" spans="1:8" x14ac:dyDescent="0.35">
      <c r="A935" s="1" t="s">
        <v>13</v>
      </c>
      <c r="B935" s="1" t="s">
        <v>16</v>
      </c>
      <c r="C935" s="5">
        <v>27</v>
      </c>
      <c r="D935" s="4">
        <v>350.50999569999999</v>
      </c>
      <c r="E935" s="4">
        <v>0.33351824183331796</v>
      </c>
      <c r="F935" s="18">
        <v>7.5361597908661784</v>
      </c>
      <c r="G935" s="18">
        <v>0.58502288287499682</v>
      </c>
      <c r="H935" s="18">
        <f t="shared" si="14"/>
        <v>6.9511369079911818</v>
      </c>
    </row>
    <row r="936" spans="1:8" x14ac:dyDescent="0.35">
      <c r="A936" s="1" t="s">
        <v>13</v>
      </c>
      <c r="B936" s="1" t="s">
        <v>16</v>
      </c>
      <c r="C936" s="5">
        <v>27</v>
      </c>
      <c r="D936" s="4">
        <v>42.737999719999998</v>
      </c>
      <c r="E936" s="4">
        <v>0.29643799772216201</v>
      </c>
      <c r="F936" s="18">
        <v>0.50314402345437093</v>
      </c>
      <c r="G936" s="18">
        <v>0.35458024551879797</v>
      </c>
      <c r="H936" s="18">
        <f t="shared" si="14"/>
        <v>0.14856377793557296</v>
      </c>
    </row>
    <row r="937" spans="1:8" x14ac:dyDescent="0.35">
      <c r="A937" s="1" t="s">
        <v>13</v>
      </c>
      <c r="B937" s="1" t="s">
        <v>16</v>
      </c>
      <c r="C937" s="5">
        <v>28</v>
      </c>
      <c r="D937" s="1">
        <v>0</v>
      </c>
      <c r="E937" s="4">
        <v>0.26659531901437566</v>
      </c>
      <c r="F937" s="18">
        <v>-0.4734783782729578</v>
      </c>
      <c r="G937" s="18">
        <v>0.16911691451750763</v>
      </c>
      <c r="H937" s="18">
        <f t="shared" si="14"/>
        <v>-0.64259529279046546</v>
      </c>
    </row>
    <row r="938" spans="1:8" x14ac:dyDescent="0.35">
      <c r="A938" s="1" t="s">
        <v>13</v>
      </c>
      <c r="B938" s="1" t="s">
        <v>16</v>
      </c>
      <c r="C938" s="5">
        <v>29</v>
      </c>
      <c r="D938" s="4">
        <v>9.3499999050000007</v>
      </c>
      <c r="E938" s="4">
        <v>0.2516552700920493</v>
      </c>
      <c r="F938" s="18">
        <v>-0.25981794907186473</v>
      </c>
      <c r="G938" s="18">
        <v>7.6268974639579018E-2</v>
      </c>
      <c r="H938" s="18">
        <f t="shared" si="14"/>
        <v>-0.33608692371144377</v>
      </c>
    </row>
    <row r="939" spans="1:8" x14ac:dyDescent="0.35">
      <c r="A939" s="1" t="s">
        <v>13</v>
      </c>
      <c r="B939" s="1" t="s">
        <v>16</v>
      </c>
      <c r="C939" s="5">
        <v>29</v>
      </c>
      <c r="D939" s="4">
        <v>35.136667133333333</v>
      </c>
      <c r="E939" s="4">
        <v>0.2980799179933829</v>
      </c>
      <c r="F939" s="18">
        <v>0.32944306094431253</v>
      </c>
      <c r="G939" s="18">
        <v>0.36478428938901925</v>
      </c>
      <c r="H939" s="18">
        <f t="shared" si="14"/>
        <v>-3.5341228444706718E-2</v>
      </c>
    </row>
    <row r="940" spans="1:8" x14ac:dyDescent="0.35">
      <c r="A940" s="1" t="s">
        <v>13</v>
      </c>
      <c r="B940" s="1" t="s">
        <v>16</v>
      </c>
      <c r="C940" s="5">
        <v>29</v>
      </c>
      <c r="D940" s="4">
        <v>42.410000320000002</v>
      </c>
      <c r="E940" s="4">
        <v>0.30380526891888021</v>
      </c>
      <c r="F940" s="18">
        <v>0.49564878352990593</v>
      </c>
      <c r="G940" s="18">
        <v>0.4003656346225154</v>
      </c>
      <c r="H940" s="18">
        <f t="shared" si="14"/>
        <v>9.5283148907390536E-2</v>
      </c>
    </row>
    <row r="941" spans="1:8" x14ac:dyDescent="0.35">
      <c r="A941" s="1" t="s">
        <v>13</v>
      </c>
      <c r="B941" s="1" t="s">
        <v>16</v>
      </c>
      <c r="C941" s="5">
        <v>30</v>
      </c>
      <c r="D941" s="1">
        <v>0</v>
      </c>
      <c r="E941" s="4">
        <v>0.31499349453030856</v>
      </c>
      <c r="F941" s="18">
        <v>-0.4734783782729578</v>
      </c>
      <c r="G941" s="18">
        <v>0.46989711369004478</v>
      </c>
      <c r="H941" s="18">
        <f t="shared" si="14"/>
        <v>-0.94337549196300263</v>
      </c>
    </row>
    <row r="942" spans="1:8" x14ac:dyDescent="0.35">
      <c r="A942" s="1" t="s">
        <v>13</v>
      </c>
      <c r="B942" s="1" t="s">
        <v>16</v>
      </c>
      <c r="C942" s="5">
        <v>32</v>
      </c>
      <c r="D942" s="1">
        <v>0</v>
      </c>
      <c r="E942" s="4">
        <v>0.32786517119499231</v>
      </c>
      <c r="F942" s="18">
        <v>-0.4734783782729578</v>
      </c>
      <c r="G942" s="18">
        <v>0.5498907380284983</v>
      </c>
      <c r="H942" s="18">
        <f t="shared" si="14"/>
        <v>-1.0233691163014562</v>
      </c>
    </row>
    <row r="943" spans="1:8" x14ac:dyDescent="0.35">
      <c r="A943" s="1" t="s">
        <v>13</v>
      </c>
      <c r="B943" s="1" t="s">
        <v>16</v>
      </c>
      <c r="C943" s="5">
        <v>63</v>
      </c>
      <c r="D943" s="4">
        <v>73.470000275000004</v>
      </c>
      <c r="E943" s="4">
        <v>0.30117074243281355</v>
      </c>
      <c r="F943" s="18">
        <v>1.2054127395511689</v>
      </c>
      <c r="G943" s="18">
        <v>0.38399283972359227</v>
      </c>
      <c r="H943" s="18">
        <f t="shared" si="14"/>
        <v>0.82141989982757657</v>
      </c>
    </row>
    <row r="944" spans="1:8" x14ac:dyDescent="0.35">
      <c r="A944" s="1" t="s">
        <v>13</v>
      </c>
      <c r="B944" s="1" t="s">
        <v>16</v>
      </c>
      <c r="C944" s="5">
        <v>63</v>
      </c>
      <c r="D944" s="4">
        <v>167.0499997</v>
      </c>
      <c r="E944" s="4">
        <v>0.28843995458862126</v>
      </c>
      <c r="F944" s="18">
        <v>3.3438451507741229</v>
      </c>
      <c r="G944" s="18">
        <v>0.30487479730608641</v>
      </c>
      <c r="H944" s="18">
        <f t="shared" si="14"/>
        <v>3.0389703534680366</v>
      </c>
    </row>
    <row r="945" spans="1:8" x14ac:dyDescent="0.35">
      <c r="A945" s="1" t="s">
        <v>13</v>
      </c>
      <c r="B945" s="1" t="s">
        <v>16</v>
      </c>
      <c r="C945" s="5">
        <v>63</v>
      </c>
      <c r="D945" s="4">
        <v>61.900000499999997</v>
      </c>
      <c r="E945" s="4">
        <v>0.27536322366255328</v>
      </c>
      <c r="F945" s="18">
        <v>0.94102224298430792</v>
      </c>
      <c r="G945" s="18">
        <v>0.22360682200454698</v>
      </c>
      <c r="H945" s="18">
        <f t="shared" si="14"/>
        <v>0.71741542097976096</v>
      </c>
    </row>
    <row r="946" spans="1:8" x14ac:dyDescent="0.35">
      <c r="A946" s="1" t="s">
        <v>13</v>
      </c>
      <c r="B946" s="1" t="s">
        <v>16</v>
      </c>
      <c r="C946" s="5">
        <v>63</v>
      </c>
      <c r="D946" s="1">
        <v>0</v>
      </c>
      <c r="E946" s="4">
        <v>0.26936387368500453</v>
      </c>
      <c r="F946" s="18">
        <v>-0.4734783782729578</v>
      </c>
      <c r="G946" s="18">
        <v>0.18632265453507646</v>
      </c>
      <c r="H946" s="18">
        <f t="shared" si="14"/>
        <v>-0.65980103280803426</v>
      </c>
    </row>
    <row r="947" spans="1:8" x14ac:dyDescent="0.35">
      <c r="A947" s="1" t="s">
        <v>13</v>
      </c>
      <c r="B947" s="1" t="s">
        <v>16</v>
      </c>
      <c r="C947" s="5">
        <v>63</v>
      </c>
      <c r="D947" s="4">
        <v>65.179999710000004</v>
      </c>
      <c r="E947" s="4">
        <v>0.33091837571775984</v>
      </c>
      <c r="F947" s="18">
        <v>1.015974761284665</v>
      </c>
      <c r="G947" s="18">
        <v>0.56886549182206203</v>
      </c>
      <c r="H947" s="18">
        <f t="shared" si="14"/>
        <v>0.44710926946260299</v>
      </c>
    </row>
    <row r="948" spans="1:8" x14ac:dyDescent="0.35">
      <c r="A948" s="1" t="s">
        <v>13</v>
      </c>
      <c r="B948" s="1" t="s">
        <v>16</v>
      </c>
      <c r="C948" s="5">
        <v>64</v>
      </c>
      <c r="D948" s="4">
        <v>46.430000069999998</v>
      </c>
      <c r="E948" s="4">
        <v>0.29330755960277455</v>
      </c>
      <c r="F948" s="18">
        <v>0.5875113376154919</v>
      </c>
      <c r="G948" s="18">
        <v>0.33512550800009355</v>
      </c>
      <c r="H948" s="18">
        <f t="shared" si="14"/>
        <v>0.25238582961539835</v>
      </c>
    </row>
    <row r="949" spans="1:8" x14ac:dyDescent="0.35">
      <c r="A949" s="1" t="s">
        <v>13</v>
      </c>
      <c r="B949" s="1" t="s">
        <v>16</v>
      </c>
      <c r="C949" s="5">
        <v>64</v>
      </c>
      <c r="D949" s="4">
        <v>34.279999795000002</v>
      </c>
      <c r="E949" s="4">
        <v>0.3078041994890881</v>
      </c>
      <c r="F949" s="18">
        <v>0.30986702746296702</v>
      </c>
      <c r="G949" s="18">
        <v>0.4252177932124257</v>
      </c>
      <c r="H949" s="18">
        <f t="shared" si="14"/>
        <v>-0.11535076574945868</v>
      </c>
    </row>
    <row r="950" spans="1:8" x14ac:dyDescent="0.35">
      <c r="A950" s="1" t="s">
        <v>13</v>
      </c>
      <c r="B950" s="1" t="s">
        <v>16</v>
      </c>
      <c r="C950" s="5">
        <v>2</v>
      </c>
      <c r="D950" s="1">
        <v>0</v>
      </c>
      <c r="E950" s="4">
        <v>0.39412896717998075</v>
      </c>
      <c r="F950" s="18">
        <v>-0.4734783782729578</v>
      </c>
      <c r="G950" s="18">
        <v>0.96170043006393202</v>
      </c>
      <c r="H950" s="18">
        <f t="shared" si="14"/>
        <v>-1.4351788083368899</v>
      </c>
    </row>
    <row r="951" spans="1:8" x14ac:dyDescent="0.35">
      <c r="A951" s="1" t="s">
        <v>13</v>
      </c>
      <c r="B951" s="1" t="s">
        <v>16</v>
      </c>
      <c r="C951" s="5">
        <v>7</v>
      </c>
      <c r="D951" s="1">
        <v>0</v>
      </c>
      <c r="E951" s="4">
        <v>0.3774802472476208</v>
      </c>
      <c r="F951" s="18">
        <v>-0.4734783782729578</v>
      </c>
      <c r="G951" s="18">
        <v>0.85823361041957391</v>
      </c>
      <c r="H951" s="18">
        <f t="shared" si="14"/>
        <v>-1.3317119886925317</v>
      </c>
    </row>
    <row r="952" spans="1:8" x14ac:dyDescent="0.35">
      <c r="A952" s="1" t="s">
        <v>14</v>
      </c>
      <c r="B952" s="1" t="s">
        <v>16</v>
      </c>
      <c r="C952" s="5">
        <v>10</v>
      </c>
      <c r="D952" s="1">
        <v>0</v>
      </c>
      <c r="E952" s="4">
        <v>0.31773982645566401</v>
      </c>
      <c r="F952" s="18">
        <v>-0.4734783782729578</v>
      </c>
      <c r="G952" s="18">
        <v>0.48696474598602613</v>
      </c>
      <c r="H952" s="18">
        <f t="shared" si="14"/>
        <v>-0.96044312425898393</v>
      </c>
    </row>
    <row r="953" spans="1:8" x14ac:dyDescent="0.35">
      <c r="A953" s="1" t="s">
        <v>14</v>
      </c>
      <c r="B953" s="1" t="s">
        <v>16</v>
      </c>
      <c r="C953" s="5">
        <v>10</v>
      </c>
      <c r="D953" s="1">
        <v>0</v>
      </c>
      <c r="E953" s="4">
        <v>0.34843562509437914</v>
      </c>
      <c r="F953" s="18">
        <v>-0.4734783782729578</v>
      </c>
      <c r="G953" s="18">
        <v>0.67772996244079498</v>
      </c>
      <c r="H953" s="18">
        <f t="shared" si="14"/>
        <v>-1.1512083407137528</v>
      </c>
    </row>
    <row r="954" spans="1:8" x14ac:dyDescent="0.35">
      <c r="A954" s="1" t="s">
        <v>14</v>
      </c>
      <c r="B954" s="1" t="s">
        <v>16</v>
      </c>
      <c r="C954" s="5">
        <v>10</v>
      </c>
      <c r="D954" s="4">
        <v>63.806665333333335</v>
      </c>
      <c r="E954" s="4">
        <v>0.31298182311670514</v>
      </c>
      <c r="F954" s="18">
        <v>0.98459217140909661</v>
      </c>
      <c r="G954" s="18">
        <v>0.45739517695372822</v>
      </c>
      <c r="H954" s="18">
        <f t="shared" si="14"/>
        <v>0.52719699445536838</v>
      </c>
    </row>
    <row r="955" spans="1:8" x14ac:dyDescent="0.35">
      <c r="A955" s="1" t="s">
        <v>14</v>
      </c>
      <c r="B955" s="1" t="s">
        <v>16</v>
      </c>
      <c r="C955" s="5">
        <v>10</v>
      </c>
      <c r="D955" s="4">
        <v>80.467500099999995</v>
      </c>
      <c r="E955" s="4">
        <v>0.33964820647132876</v>
      </c>
      <c r="F955" s="18">
        <v>1.365315288335641</v>
      </c>
      <c r="G955" s="18">
        <v>0.62311878143081156</v>
      </c>
      <c r="H955" s="18">
        <f t="shared" si="14"/>
        <v>0.74219650690482941</v>
      </c>
    </row>
    <row r="956" spans="1:8" x14ac:dyDescent="0.35">
      <c r="A956" s="1" t="s">
        <v>14</v>
      </c>
      <c r="B956" s="1" t="s">
        <v>16</v>
      </c>
      <c r="C956" s="5">
        <v>10</v>
      </c>
      <c r="D956" s="1">
        <v>0</v>
      </c>
      <c r="E956" s="4">
        <v>0.27904721587861464</v>
      </c>
      <c r="F956" s="18">
        <v>-0.4734783782729578</v>
      </c>
      <c r="G956" s="18">
        <v>0.24650173282886578</v>
      </c>
      <c r="H956" s="18">
        <f t="shared" si="14"/>
        <v>-0.71998011110182358</v>
      </c>
    </row>
    <row r="957" spans="1:8" x14ac:dyDescent="0.35">
      <c r="A957" s="1" t="s">
        <v>14</v>
      </c>
      <c r="B957" s="1" t="s">
        <v>16</v>
      </c>
      <c r="C957" s="5">
        <v>15</v>
      </c>
      <c r="D957" s="4">
        <v>97.404999399999994</v>
      </c>
      <c r="E957" s="4">
        <v>0.33430863408983652</v>
      </c>
      <c r="F957" s="18">
        <v>1.7523605724854288</v>
      </c>
      <c r="G957" s="18">
        <v>0.58993493457541313</v>
      </c>
      <c r="H957" s="18">
        <f t="shared" si="14"/>
        <v>1.1624256379100157</v>
      </c>
    </row>
    <row r="958" spans="1:8" x14ac:dyDescent="0.35">
      <c r="A958" s="1" t="s">
        <v>14</v>
      </c>
      <c r="B958" s="1" t="s">
        <v>16</v>
      </c>
      <c r="C958" s="5">
        <v>16</v>
      </c>
      <c r="D958" s="4">
        <v>78.459999319999994</v>
      </c>
      <c r="E958" s="4">
        <v>0.29603301911424024</v>
      </c>
      <c r="F958" s="18">
        <v>1.3194411190699324</v>
      </c>
      <c r="G958" s="18">
        <v>0.35206342448054984</v>
      </c>
      <c r="H958" s="18">
        <f t="shared" si="14"/>
        <v>0.96737769458938261</v>
      </c>
    </row>
    <row r="959" spans="1:8" x14ac:dyDescent="0.35">
      <c r="A959" s="1" t="s">
        <v>14</v>
      </c>
      <c r="B959" s="1" t="s">
        <v>16</v>
      </c>
      <c r="C959" s="5">
        <v>16</v>
      </c>
      <c r="D959" s="4">
        <v>53.62999868</v>
      </c>
      <c r="E959" s="4">
        <v>0.24127986161162174</v>
      </c>
      <c r="F959" s="18">
        <v>0.75204126370000712</v>
      </c>
      <c r="G959" s="18">
        <v>1.1788911166688834E-2</v>
      </c>
      <c r="H959" s="18">
        <f t="shared" si="14"/>
        <v>0.74025235253331834</v>
      </c>
    </row>
    <row r="960" spans="1:8" x14ac:dyDescent="0.35">
      <c r="A960" s="1" t="s">
        <v>14</v>
      </c>
      <c r="B960" s="1" t="s">
        <v>16</v>
      </c>
      <c r="C960" s="5">
        <v>16</v>
      </c>
      <c r="D960" s="4">
        <v>243.7699978</v>
      </c>
      <c r="E960" s="4">
        <v>0.30576969597382953</v>
      </c>
      <c r="F960" s="18">
        <v>5.0970032137584074</v>
      </c>
      <c r="G960" s="18">
        <v>0.41257396178668837</v>
      </c>
      <c r="H960" s="18">
        <f t="shared" si="14"/>
        <v>4.6844292519717188</v>
      </c>
    </row>
    <row r="961" spans="1:8" x14ac:dyDescent="0.35">
      <c r="A961" s="1" t="s">
        <v>14</v>
      </c>
      <c r="B961" s="1" t="s">
        <v>16</v>
      </c>
      <c r="C961" s="5">
        <v>16</v>
      </c>
      <c r="D961" s="4">
        <v>131.44499905000001</v>
      </c>
      <c r="E961" s="4">
        <v>0.2840349823619342</v>
      </c>
      <c r="F961" s="18">
        <v>2.5302216429796389</v>
      </c>
      <c r="G961" s="18">
        <v>0.27749921114878884</v>
      </c>
      <c r="H961" s="18">
        <f t="shared" si="14"/>
        <v>2.2527224318308501</v>
      </c>
    </row>
    <row r="962" spans="1:8" x14ac:dyDescent="0.35">
      <c r="A962" s="1" t="s">
        <v>14</v>
      </c>
      <c r="B962" s="1" t="s">
        <v>16</v>
      </c>
      <c r="C962" s="5">
        <v>18</v>
      </c>
      <c r="D962" s="4">
        <v>4.0500001909999996</v>
      </c>
      <c r="E962" s="4">
        <v>0.18235030126069335</v>
      </c>
      <c r="F962" s="18">
        <v>-0.3809302726188788</v>
      </c>
      <c r="G962" s="18">
        <v>-0.35444069791572774</v>
      </c>
      <c r="H962" s="18">
        <f t="shared" si="14"/>
        <v>-2.6489574703151053E-2</v>
      </c>
    </row>
    <row r="963" spans="1:8" x14ac:dyDescent="0.35">
      <c r="A963" s="1" t="s">
        <v>14</v>
      </c>
      <c r="B963" s="1" t="s">
        <v>16</v>
      </c>
      <c r="C963" s="5">
        <v>21</v>
      </c>
      <c r="D963" s="4">
        <v>16.409999849999998</v>
      </c>
      <c r="E963" s="4">
        <v>0.35373240175896181</v>
      </c>
      <c r="F963" s="18">
        <v>-9.8487186105574276E-2</v>
      </c>
      <c r="G963" s="18">
        <v>0.71064784670321191</v>
      </c>
      <c r="H963" s="18">
        <f t="shared" si="14"/>
        <v>-0.80913503280878618</v>
      </c>
    </row>
    <row r="964" spans="1:8" x14ac:dyDescent="0.35">
      <c r="A964" s="1" t="s">
        <v>14</v>
      </c>
      <c r="B964" s="1" t="s">
        <v>16</v>
      </c>
      <c r="C964" s="5">
        <v>21</v>
      </c>
      <c r="D964" s="1">
        <v>0</v>
      </c>
      <c r="E964" s="4">
        <v>0.34854601799692347</v>
      </c>
      <c r="F964" s="18">
        <v>-0.4734783782729578</v>
      </c>
      <c r="G964" s="18">
        <v>0.67841602134406054</v>
      </c>
      <c r="H964" s="18">
        <f t="shared" si="14"/>
        <v>-1.1518943996170183</v>
      </c>
    </row>
    <row r="965" spans="1:8" x14ac:dyDescent="0.35">
      <c r="A965" s="1" t="s">
        <v>14</v>
      </c>
      <c r="B965" s="1" t="s">
        <v>16</v>
      </c>
      <c r="C965" s="5">
        <v>21</v>
      </c>
      <c r="D965" s="1">
        <v>0</v>
      </c>
      <c r="E965" s="4">
        <v>0.37861476223307855</v>
      </c>
      <c r="F965" s="18">
        <v>-0.4734783782729578</v>
      </c>
      <c r="G965" s="18">
        <v>0.86528428205445551</v>
      </c>
      <c r="H965" s="18">
        <f t="shared" si="14"/>
        <v>-1.3387626603274132</v>
      </c>
    </row>
    <row r="966" spans="1:8" x14ac:dyDescent="0.35">
      <c r="A966" s="1" t="s">
        <v>14</v>
      </c>
      <c r="B966" s="1" t="s">
        <v>16</v>
      </c>
      <c r="C966" s="5">
        <v>22</v>
      </c>
      <c r="D966" s="1">
        <v>0</v>
      </c>
      <c r="E966" s="4">
        <v>0.33654870401363235</v>
      </c>
      <c r="F966" s="18">
        <v>-0.4734783782729578</v>
      </c>
      <c r="G966" s="18">
        <v>0.60385629980575972</v>
      </c>
      <c r="H966" s="18">
        <f t="shared" si="14"/>
        <v>-1.0773346780787176</v>
      </c>
    </row>
    <row r="967" spans="1:8" x14ac:dyDescent="0.35">
      <c r="A967" s="1" t="s">
        <v>14</v>
      </c>
      <c r="B967" s="1" t="s">
        <v>16</v>
      </c>
      <c r="C967" s="5">
        <v>23</v>
      </c>
      <c r="D967" s="1">
        <v>0</v>
      </c>
      <c r="E967" s="4">
        <v>0.39985657422395243</v>
      </c>
      <c r="F967" s="18">
        <v>-0.4734783782729578</v>
      </c>
      <c r="G967" s="18">
        <v>0.99729579639960497</v>
      </c>
      <c r="H967" s="18">
        <f t="shared" ref="H967:H1030" si="15">F967-G967</f>
        <v>-1.4707741746725627</v>
      </c>
    </row>
    <row r="968" spans="1:8" x14ac:dyDescent="0.35">
      <c r="A968" s="1" t="s">
        <v>14</v>
      </c>
      <c r="B968" s="1" t="s">
        <v>16</v>
      </c>
      <c r="C968" s="5">
        <v>23</v>
      </c>
      <c r="D968" s="4">
        <v>20.43999964</v>
      </c>
      <c r="E968" s="4">
        <v>0.38027552562301747</v>
      </c>
      <c r="F968" s="18">
        <v>-6.3961172755885145E-3</v>
      </c>
      <c r="G968" s="18">
        <v>0.87560543027707483</v>
      </c>
      <c r="H968" s="18">
        <f t="shared" si="15"/>
        <v>-0.88200154755266336</v>
      </c>
    </row>
    <row r="969" spans="1:8" x14ac:dyDescent="0.35">
      <c r="A969" s="1" t="s">
        <v>14</v>
      </c>
      <c r="B969" s="1" t="s">
        <v>16</v>
      </c>
      <c r="C969" s="5">
        <v>25</v>
      </c>
      <c r="D969" s="4">
        <v>44.105000080000003</v>
      </c>
      <c r="E969" s="4">
        <v>0.44601864854478901</v>
      </c>
      <c r="F969" s="18">
        <v>0.53438187228894263</v>
      </c>
      <c r="G969" s="18">
        <v>1.2841792948047834</v>
      </c>
      <c r="H969" s="18">
        <f t="shared" si="15"/>
        <v>-0.74979742251584081</v>
      </c>
    </row>
    <row r="970" spans="1:8" x14ac:dyDescent="0.35">
      <c r="A970" s="1" t="s">
        <v>14</v>
      </c>
      <c r="B970" s="1" t="s">
        <v>16</v>
      </c>
      <c r="C970" s="5">
        <v>25</v>
      </c>
      <c r="D970" s="1">
        <v>0</v>
      </c>
      <c r="E970" s="4">
        <v>0.35424235729692949</v>
      </c>
      <c r="F970" s="18">
        <v>-0.4734783782729578</v>
      </c>
      <c r="G970" s="18">
        <v>0.71381706799397238</v>
      </c>
      <c r="H970" s="18">
        <f t="shared" si="15"/>
        <v>-1.1872954462669303</v>
      </c>
    </row>
    <row r="971" spans="1:8" x14ac:dyDescent="0.35">
      <c r="A971" s="1" t="s">
        <v>14</v>
      </c>
      <c r="B971" s="1" t="s">
        <v>16</v>
      </c>
      <c r="C971" s="5">
        <v>25</v>
      </c>
      <c r="D971" s="1">
        <v>0</v>
      </c>
      <c r="E971" s="4">
        <v>0.35483703391775628</v>
      </c>
      <c r="F971" s="18">
        <v>-0.4734783782729578</v>
      </c>
      <c r="G971" s="18">
        <v>0.71751280549954533</v>
      </c>
      <c r="H971" s="18">
        <f t="shared" si="15"/>
        <v>-1.1909911837725031</v>
      </c>
    </row>
    <row r="972" spans="1:8" x14ac:dyDescent="0.35">
      <c r="A972" s="1" t="s">
        <v>14</v>
      </c>
      <c r="B972" s="1" t="s">
        <v>16</v>
      </c>
      <c r="C972" s="5">
        <v>26</v>
      </c>
      <c r="D972" s="4">
        <v>17.821666633333333</v>
      </c>
      <c r="E972" s="4">
        <v>0.35177697806698666</v>
      </c>
      <c r="F972" s="18">
        <v>-6.6228647722634398E-2</v>
      </c>
      <c r="G972" s="18">
        <v>0.69849547274966561</v>
      </c>
      <c r="H972" s="18">
        <f t="shared" si="15"/>
        <v>-0.76472412047229998</v>
      </c>
    </row>
    <row r="973" spans="1:8" x14ac:dyDescent="0.35">
      <c r="A973" s="1" t="s">
        <v>14</v>
      </c>
      <c r="B973" s="1" t="s">
        <v>16</v>
      </c>
      <c r="C973" s="5">
        <v>26</v>
      </c>
      <c r="D973" s="4">
        <v>127.2099985</v>
      </c>
      <c r="E973" s="4">
        <v>0.37302468895059865</v>
      </c>
      <c r="F973" s="18">
        <v>2.4334460232605424</v>
      </c>
      <c r="G973" s="18">
        <v>0.8305436469505586</v>
      </c>
      <c r="H973" s="18">
        <f t="shared" si="15"/>
        <v>1.6029023763099839</v>
      </c>
    </row>
    <row r="974" spans="1:8" x14ac:dyDescent="0.35">
      <c r="A974" s="1" t="s">
        <v>14</v>
      </c>
      <c r="B974" s="1" t="s">
        <v>16</v>
      </c>
      <c r="C974" s="5">
        <v>26</v>
      </c>
      <c r="D974" s="4">
        <v>117.3400005</v>
      </c>
      <c r="E974" s="4">
        <v>0.3573462473162487</v>
      </c>
      <c r="F974" s="18">
        <v>2.2079029184134273</v>
      </c>
      <c r="G974" s="18">
        <v>0.73310681700348079</v>
      </c>
      <c r="H974" s="18">
        <f t="shared" si="15"/>
        <v>1.4747961014099467</v>
      </c>
    </row>
    <row r="975" spans="1:8" x14ac:dyDescent="0.35">
      <c r="A975" s="1" t="s">
        <v>14</v>
      </c>
      <c r="B975" s="1" t="s">
        <v>16</v>
      </c>
      <c r="C975" s="5">
        <v>27</v>
      </c>
      <c r="D975" s="1">
        <v>0</v>
      </c>
      <c r="E975" s="4">
        <v>0.36026471896379353</v>
      </c>
      <c r="F975" s="18">
        <v>-0.4734783782729578</v>
      </c>
      <c r="G975" s="18">
        <v>0.75124424623650954</v>
      </c>
      <c r="H975" s="18">
        <f t="shared" si="15"/>
        <v>-1.2247226245094673</v>
      </c>
    </row>
    <row r="976" spans="1:8" x14ac:dyDescent="0.35">
      <c r="A976" s="1" t="s">
        <v>14</v>
      </c>
      <c r="B976" s="1" t="s">
        <v>16</v>
      </c>
      <c r="C976" s="5">
        <v>27</v>
      </c>
      <c r="D976" s="4">
        <v>170.20499964999999</v>
      </c>
      <c r="E976" s="4">
        <v>0.37246875774814014</v>
      </c>
      <c r="F976" s="18">
        <v>3.4159412631051986</v>
      </c>
      <c r="G976" s="18">
        <v>0.82708870064278617</v>
      </c>
      <c r="H976" s="18">
        <f t="shared" si="15"/>
        <v>2.5888525624624124</v>
      </c>
    </row>
    <row r="977" spans="1:8" x14ac:dyDescent="0.35">
      <c r="A977" s="1" t="s">
        <v>14</v>
      </c>
      <c r="B977" s="1" t="s">
        <v>16</v>
      </c>
      <c r="C977" s="5">
        <v>28</v>
      </c>
      <c r="D977" s="4">
        <v>33.470000390000003</v>
      </c>
      <c r="E977" s="4">
        <v>0.3294745377315772</v>
      </c>
      <c r="F977" s="18">
        <v>0.29135742080164695</v>
      </c>
      <c r="G977" s="18">
        <v>0.55989247016520383</v>
      </c>
      <c r="H977" s="18">
        <f t="shared" si="15"/>
        <v>-0.26853504936355688</v>
      </c>
    </row>
    <row r="978" spans="1:8" x14ac:dyDescent="0.35">
      <c r="A978" s="1" t="s">
        <v>14</v>
      </c>
      <c r="B978" s="1" t="s">
        <v>16</v>
      </c>
      <c r="C978" s="5">
        <v>28</v>
      </c>
      <c r="D978" s="4">
        <v>66.279999849999996</v>
      </c>
      <c r="E978" s="4">
        <v>0.36608064958879438</v>
      </c>
      <c r="F978" s="18">
        <v>1.0411112858217377</v>
      </c>
      <c r="G978" s="18">
        <v>0.78738851723667425</v>
      </c>
      <c r="H978" s="18">
        <f t="shared" si="15"/>
        <v>0.25372276858506349</v>
      </c>
    </row>
    <row r="979" spans="1:8" x14ac:dyDescent="0.35">
      <c r="A979" s="1" t="s">
        <v>14</v>
      </c>
      <c r="B979" s="1" t="s">
        <v>16</v>
      </c>
      <c r="C979" s="5">
        <v>28</v>
      </c>
      <c r="D979" s="4">
        <v>48.180000069999998</v>
      </c>
      <c r="E979" s="4">
        <v>0.36111798222142272</v>
      </c>
      <c r="F979" s="18">
        <v>0.62750125792575451</v>
      </c>
      <c r="G979" s="18">
        <v>0.75654702242260419</v>
      </c>
      <c r="H979" s="18">
        <f t="shared" si="15"/>
        <v>-0.12904576449684968</v>
      </c>
    </row>
    <row r="980" spans="1:8" x14ac:dyDescent="0.35">
      <c r="A980" s="1" t="s">
        <v>14</v>
      </c>
      <c r="B980" s="1" t="s">
        <v>16</v>
      </c>
      <c r="C980" s="5">
        <v>29</v>
      </c>
      <c r="D980" s="4">
        <v>78.059999649999995</v>
      </c>
      <c r="E980" s="4">
        <v>0.31889013344281647</v>
      </c>
      <c r="F980" s="18">
        <v>1.3103005733971145</v>
      </c>
      <c r="G980" s="18">
        <v>0.49411356019269753</v>
      </c>
      <c r="H980" s="18">
        <f t="shared" si="15"/>
        <v>0.81618701320441689</v>
      </c>
    </row>
    <row r="981" spans="1:8" x14ac:dyDescent="0.35">
      <c r="A981" s="1" t="s">
        <v>14</v>
      </c>
      <c r="B981" s="1" t="s">
        <v>16</v>
      </c>
      <c r="C981" s="5">
        <v>29</v>
      </c>
      <c r="D981" s="1">
        <v>0</v>
      </c>
      <c r="E981" s="4">
        <v>0.35075661325777985</v>
      </c>
      <c r="F981" s="18">
        <v>-0.4734783782729578</v>
      </c>
      <c r="G981" s="18">
        <v>0.69215421035144076</v>
      </c>
      <c r="H981" s="18">
        <f t="shared" si="15"/>
        <v>-1.1656325886243986</v>
      </c>
    </row>
    <row r="982" spans="1:8" x14ac:dyDescent="0.35">
      <c r="A982" s="1" t="s">
        <v>14</v>
      </c>
      <c r="B982" s="1" t="s">
        <v>16</v>
      </c>
      <c r="C982" s="5">
        <v>30</v>
      </c>
      <c r="D982" s="4">
        <v>40.370000240000003</v>
      </c>
      <c r="E982" s="4">
        <v>0.43326607967717012</v>
      </c>
      <c r="F982" s="18">
        <v>0.44903196031154635</v>
      </c>
      <c r="G982" s="18">
        <v>1.2049258898349791</v>
      </c>
      <c r="H982" s="18">
        <f t="shared" si="15"/>
        <v>-0.75589392952343271</v>
      </c>
    </row>
    <row r="983" spans="1:8" x14ac:dyDescent="0.35">
      <c r="A983" s="1" t="s">
        <v>14</v>
      </c>
      <c r="B983" s="1" t="s">
        <v>16</v>
      </c>
      <c r="C983" s="5">
        <v>31</v>
      </c>
      <c r="D983" s="1">
        <v>0</v>
      </c>
      <c r="E983" s="4">
        <v>0.40822375764890217</v>
      </c>
      <c r="F983" s="18">
        <v>-0.4734783782729578</v>
      </c>
      <c r="G983" s="18">
        <v>1.0492953412221371</v>
      </c>
      <c r="H983" s="18">
        <f t="shared" si="15"/>
        <v>-1.522773719495095</v>
      </c>
    </row>
    <row r="984" spans="1:8" x14ac:dyDescent="0.35">
      <c r="A984" s="1" t="s">
        <v>14</v>
      </c>
      <c r="B984" s="1" t="s">
        <v>16</v>
      </c>
      <c r="C984" s="5">
        <v>31</v>
      </c>
      <c r="D984" s="1">
        <v>0</v>
      </c>
      <c r="E984" s="4">
        <v>0.36883691349728492</v>
      </c>
      <c r="F984" s="18">
        <v>-0.4734783782729578</v>
      </c>
      <c r="G984" s="18">
        <v>0.80451787384010531</v>
      </c>
      <c r="H984" s="18">
        <f t="shared" si="15"/>
        <v>-1.2779962521130632</v>
      </c>
    </row>
    <row r="985" spans="1:8" x14ac:dyDescent="0.35">
      <c r="A985" s="1" t="s">
        <v>14</v>
      </c>
      <c r="B985" s="1" t="s">
        <v>16</v>
      </c>
      <c r="C985" s="5">
        <v>31</v>
      </c>
      <c r="D985" s="1">
        <v>0</v>
      </c>
      <c r="E985" s="4">
        <v>0.36382141334870205</v>
      </c>
      <c r="F985" s="18">
        <v>-0.4734783782729578</v>
      </c>
      <c r="G985" s="18">
        <v>0.77334803907755278</v>
      </c>
      <c r="H985" s="18">
        <f t="shared" si="15"/>
        <v>-1.2468264173505106</v>
      </c>
    </row>
    <row r="986" spans="1:8" x14ac:dyDescent="0.35">
      <c r="A986" s="1" t="s">
        <v>14</v>
      </c>
      <c r="B986" s="1" t="s">
        <v>16</v>
      </c>
      <c r="C986" s="5">
        <v>32</v>
      </c>
      <c r="D986" s="1">
        <v>0</v>
      </c>
      <c r="E986" s="4">
        <v>0.33884724667994925</v>
      </c>
      <c r="F986" s="18">
        <v>-0.4734783782729578</v>
      </c>
      <c r="G986" s="18">
        <v>0.618141055658876</v>
      </c>
      <c r="H986" s="18">
        <f t="shared" si="15"/>
        <v>-1.0916194339318337</v>
      </c>
    </row>
    <row r="987" spans="1:8" x14ac:dyDescent="0.35">
      <c r="A987" s="1" t="s">
        <v>14</v>
      </c>
      <c r="B987" s="1" t="s">
        <v>16</v>
      </c>
      <c r="C987" s="5">
        <v>32</v>
      </c>
      <c r="D987" s="1">
        <v>0</v>
      </c>
      <c r="E987" s="4">
        <v>0.34945117636564521</v>
      </c>
      <c r="F987" s="18">
        <v>-0.4734783782729578</v>
      </c>
      <c r="G987" s="18">
        <v>0.68404131013903147</v>
      </c>
      <c r="H987" s="18">
        <f t="shared" si="15"/>
        <v>-1.1575196884119894</v>
      </c>
    </row>
    <row r="988" spans="1:8" x14ac:dyDescent="0.35">
      <c r="A988" s="1" t="s">
        <v>14</v>
      </c>
      <c r="B988" s="1" t="s">
        <v>16</v>
      </c>
      <c r="C988" s="5">
        <v>36</v>
      </c>
      <c r="D988" s="1">
        <v>0</v>
      </c>
      <c r="E988" s="4">
        <v>0.33447437016263182</v>
      </c>
      <c r="F988" s="18">
        <v>-0.4734783782729578</v>
      </c>
      <c r="G988" s="18">
        <v>0.59096493474492429</v>
      </c>
      <c r="H988" s="18">
        <f t="shared" si="15"/>
        <v>-1.0644433130178821</v>
      </c>
    </row>
    <row r="989" spans="1:8" x14ac:dyDescent="0.35">
      <c r="A989" s="1" t="s">
        <v>14</v>
      </c>
      <c r="B989" s="1" t="s">
        <v>16</v>
      </c>
      <c r="C989" s="5">
        <v>63</v>
      </c>
      <c r="D989" s="4">
        <v>188.51000020000001</v>
      </c>
      <c r="E989" s="4">
        <v>0.3155406845112057</v>
      </c>
      <c r="F989" s="18">
        <v>3.8342358421188063</v>
      </c>
      <c r="G989" s="18">
        <v>0.47329773591774171</v>
      </c>
      <c r="H989" s="18">
        <f t="shared" si="15"/>
        <v>3.3609381062010648</v>
      </c>
    </row>
    <row r="990" spans="1:8" x14ac:dyDescent="0.35">
      <c r="A990" s="1" t="s">
        <v>14</v>
      </c>
      <c r="B990" s="1" t="s">
        <v>16</v>
      </c>
      <c r="C990" s="5">
        <v>63</v>
      </c>
      <c r="D990" s="4">
        <v>33.14000034</v>
      </c>
      <c r="E990" s="4">
        <v>0.3355337795642313</v>
      </c>
      <c r="F990" s="18">
        <v>0.28381646325771392</v>
      </c>
      <c r="G990" s="18">
        <v>0.59754884761811622</v>
      </c>
      <c r="H990" s="18">
        <f t="shared" si="15"/>
        <v>-0.31373238436040229</v>
      </c>
    </row>
    <row r="991" spans="1:8" x14ac:dyDescent="0.35">
      <c r="A991" s="1" t="s">
        <v>14</v>
      </c>
      <c r="B991" s="1" t="s">
        <v>16</v>
      </c>
      <c r="C991" s="5">
        <v>64</v>
      </c>
      <c r="D991" s="1">
        <v>0</v>
      </c>
      <c r="E991" s="4">
        <v>0.34562411722923225</v>
      </c>
      <c r="F991" s="18">
        <v>-0.4734783782729578</v>
      </c>
      <c r="G991" s="18">
        <v>0.66025728115396332</v>
      </c>
      <c r="H991" s="18">
        <f t="shared" si="15"/>
        <v>-1.1337356594269212</v>
      </c>
    </row>
    <row r="992" spans="1:8" x14ac:dyDescent="0.35">
      <c r="A992" s="1" t="s">
        <v>14</v>
      </c>
      <c r="B992" s="1" t="s">
        <v>16</v>
      </c>
      <c r="C992" s="5">
        <v>65</v>
      </c>
      <c r="D992" s="4">
        <v>21.10999966</v>
      </c>
      <c r="E992" s="4">
        <v>0.37815953388388301</v>
      </c>
      <c r="F992" s="18">
        <v>8.9143098145111101E-3</v>
      </c>
      <c r="G992" s="18">
        <v>0.86245517388910864</v>
      </c>
      <c r="H992" s="18">
        <f t="shared" si="15"/>
        <v>-0.85354086407459751</v>
      </c>
    </row>
    <row r="993" spans="1:8" x14ac:dyDescent="0.35">
      <c r="A993" s="1" t="s">
        <v>14</v>
      </c>
      <c r="B993" s="1" t="s">
        <v>16</v>
      </c>
      <c r="C993" s="5">
        <v>65</v>
      </c>
      <c r="D993" s="4">
        <v>38.350000620000003</v>
      </c>
      <c r="E993" s="4">
        <v>0.32376257372246753</v>
      </c>
      <c r="F993" s="18">
        <v>0.40287217526551161</v>
      </c>
      <c r="G993" s="18">
        <v>0.52439432061696756</v>
      </c>
      <c r="H993" s="18">
        <f t="shared" si="15"/>
        <v>-0.12152214535145595</v>
      </c>
    </row>
    <row r="994" spans="1:8" x14ac:dyDescent="0.35">
      <c r="A994" s="1" t="s">
        <v>14</v>
      </c>
      <c r="B994" s="1" t="s">
        <v>16</v>
      </c>
      <c r="C994" s="5">
        <v>2</v>
      </c>
      <c r="D994" s="4">
        <v>30.840000270000001</v>
      </c>
      <c r="E994" s="4">
        <v>0.41438246089970976</v>
      </c>
      <c r="F994" s="18">
        <v>0.23125828067891485</v>
      </c>
      <c r="G994" s="18">
        <v>1.0875698416692177</v>
      </c>
      <c r="H994" s="18">
        <f t="shared" si="15"/>
        <v>-0.85631156099030281</v>
      </c>
    </row>
    <row r="995" spans="1:8" x14ac:dyDescent="0.35">
      <c r="A995" s="1" t="s">
        <v>14</v>
      </c>
      <c r="B995" s="1" t="s">
        <v>16</v>
      </c>
      <c r="C995" s="5">
        <v>7</v>
      </c>
      <c r="D995" s="4">
        <v>14.58999991</v>
      </c>
      <c r="E995" s="4">
        <v>0.30440860251622193</v>
      </c>
      <c r="F995" s="18">
        <v>-0.14007670185716437</v>
      </c>
      <c r="G995" s="18">
        <v>0.40411517265037317</v>
      </c>
      <c r="H995" s="18">
        <f t="shared" si="15"/>
        <v>-0.54419187450753759</v>
      </c>
    </row>
    <row r="996" spans="1:8" x14ac:dyDescent="0.35">
      <c r="A996" s="1" t="s">
        <v>14</v>
      </c>
      <c r="B996" s="1" t="s">
        <v>16</v>
      </c>
      <c r="C996" s="5">
        <v>7</v>
      </c>
      <c r="D996" s="1">
        <v>0</v>
      </c>
      <c r="E996" s="4">
        <v>0.39018650817381928</v>
      </c>
      <c r="F996" s="18">
        <v>-0.4734783782729578</v>
      </c>
      <c r="G996" s="18">
        <v>0.93719922537053535</v>
      </c>
      <c r="H996" s="18">
        <f t="shared" si="15"/>
        <v>-1.4106776036434931</v>
      </c>
    </row>
    <row r="997" spans="1:8" x14ac:dyDescent="0.35">
      <c r="A997" s="1" t="s">
        <v>14</v>
      </c>
      <c r="B997" s="1" t="s">
        <v>16</v>
      </c>
      <c r="C997" s="5">
        <v>66</v>
      </c>
      <c r="D997" s="1">
        <v>0</v>
      </c>
      <c r="E997" s="4">
        <v>0.36687520108456917</v>
      </c>
      <c r="F997" s="18">
        <v>-0.4734783782729578</v>
      </c>
      <c r="G997" s="18">
        <v>0.79232641736626286</v>
      </c>
      <c r="H997" s="18">
        <f t="shared" si="15"/>
        <v>-1.2658047956392207</v>
      </c>
    </row>
    <row r="998" spans="1:8" x14ac:dyDescent="0.35">
      <c r="A998" s="1" t="s">
        <v>15</v>
      </c>
      <c r="B998" s="1" t="s">
        <v>16</v>
      </c>
      <c r="C998" s="5">
        <v>10</v>
      </c>
      <c r="D998" s="4">
        <v>79.466666899999993</v>
      </c>
      <c r="E998" s="4">
        <v>0.32880808545148354</v>
      </c>
      <c r="F998" s="18">
        <v>1.342444865528861</v>
      </c>
      <c r="G998" s="18">
        <v>0.55575066838427578</v>
      </c>
      <c r="H998" s="18">
        <f t="shared" si="15"/>
        <v>0.78669419714458522</v>
      </c>
    </row>
    <row r="999" spans="1:8" x14ac:dyDescent="0.35">
      <c r="A999" s="1" t="s">
        <v>15</v>
      </c>
      <c r="B999" s="1" t="s">
        <v>16</v>
      </c>
      <c r="C999" s="5">
        <v>10</v>
      </c>
      <c r="D999" s="4">
        <v>132.73000070000001</v>
      </c>
      <c r="E999" s="4">
        <v>0.34675632928919264</v>
      </c>
      <c r="F999" s="18">
        <v>2.5595857078836706</v>
      </c>
      <c r="G999" s="18">
        <v>0.66729364079500642</v>
      </c>
      <c r="H999" s="18">
        <f t="shared" si="15"/>
        <v>1.8922920670886643</v>
      </c>
    </row>
    <row r="1000" spans="1:8" x14ac:dyDescent="0.35">
      <c r="A1000" s="1" t="s">
        <v>15</v>
      </c>
      <c r="B1000" s="1" t="s">
        <v>16</v>
      </c>
      <c r="C1000" s="5">
        <v>10</v>
      </c>
      <c r="D1000" s="4">
        <v>201.6000042</v>
      </c>
      <c r="E1000" s="4">
        <v>0.36771546593707249</v>
      </c>
      <c r="F1000" s="18">
        <v>4.1333605374451023</v>
      </c>
      <c r="G1000" s="18">
        <v>0.79754841234850005</v>
      </c>
      <c r="H1000" s="18">
        <f t="shared" si="15"/>
        <v>3.3358121250966022</v>
      </c>
    </row>
    <row r="1001" spans="1:8" x14ac:dyDescent="0.35">
      <c r="A1001" s="1" t="s">
        <v>15</v>
      </c>
      <c r="B1001" s="1" t="s">
        <v>16</v>
      </c>
      <c r="C1001" s="5">
        <v>10</v>
      </c>
      <c r="D1001" s="4">
        <v>232.53999905000001</v>
      </c>
      <c r="E1001" s="4">
        <v>0.34239253528613206</v>
      </c>
      <c r="F1001" s="18">
        <v>4.8403822108459229</v>
      </c>
      <c r="G1001" s="18">
        <v>0.64017396499325252</v>
      </c>
      <c r="H1001" s="18">
        <f t="shared" si="15"/>
        <v>4.2002082458526706</v>
      </c>
    </row>
    <row r="1002" spans="1:8" x14ac:dyDescent="0.35">
      <c r="A1002" s="1" t="s">
        <v>15</v>
      </c>
      <c r="B1002" s="1" t="s">
        <v>16</v>
      </c>
      <c r="C1002" s="5">
        <v>15</v>
      </c>
      <c r="D1002" s="1">
        <v>0</v>
      </c>
      <c r="E1002" s="4">
        <v>0.35476082138289372</v>
      </c>
      <c r="F1002" s="18">
        <v>-0.4734783782729578</v>
      </c>
      <c r="G1002" s="18">
        <v>0.71703916736812734</v>
      </c>
      <c r="H1002" s="18">
        <f t="shared" si="15"/>
        <v>-1.190517545641085</v>
      </c>
    </row>
    <row r="1003" spans="1:8" x14ac:dyDescent="0.35">
      <c r="A1003" s="1" t="s">
        <v>15</v>
      </c>
      <c r="B1003" s="1" t="s">
        <v>16</v>
      </c>
      <c r="C1003" s="5">
        <v>15</v>
      </c>
      <c r="D1003" s="1">
        <v>0</v>
      </c>
      <c r="E1003" s="4">
        <v>0.34863480450501649</v>
      </c>
      <c r="F1003" s="18">
        <v>-0.4734783782729578</v>
      </c>
      <c r="G1003" s="18">
        <v>0.67896780296192882</v>
      </c>
      <c r="H1003" s="18">
        <f t="shared" si="15"/>
        <v>-1.1524461812348865</v>
      </c>
    </row>
    <row r="1004" spans="1:8" x14ac:dyDescent="0.35">
      <c r="A1004" s="1" t="s">
        <v>15</v>
      </c>
      <c r="B1004" s="1" t="s">
        <v>16</v>
      </c>
      <c r="C1004" s="5">
        <v>16</v>
      </c>
      <c r="D1004" s="1">
        <v>0</v>
      </c>
      <c r="E1004" s="4">
        <v>0.32638414407168048</v>
      </c>
      <c r="F1004" s="18">
        <v>-0.4734783782729578</v>
      </c>
      <c r="G1004" s="18">
        <v>0.54068659699671473</v>
      </c>
      <c r="H1004" s="18">
        <f t="shared" si="15"/>
        <v>-1.0141649752696726</v>
      </c>
    </row>
    <row r="1005" spans="1:8" x14ac:dyDescent="0.35">
      <c r="A1005" s="1" t="s">
        <v>15</v>
      </c>
      <c r="B1005" s="1" t="s">
        <v>16</v>
      </c>
      <c r="C1005" s="5">
        <v>16</v>
      </c>
      <c r="D1005" s="1">
        <v>0</v>
      </c>
      <c r="E1005" s="4">
        <v>0.32615976332862845</v>
      </c>
      <c r="F1005" s="18">
        <v>-0.4734783782729578</v>
      </c>
      <c r="G1005" s="18">
        <v>0.53929213772492968</v>
      </c>
      <c r="H1005" s="18">
        <f t="shared" si="15"/>
        <v>-1.0127705159978875</v>
      </c>
    </row>
    <row r="1006" spans="1:8" x14ac:dyDescent="0.35">
      <c r="A1006" s="1" t="s">
        <v>15</v>
      </c>
      <c r="B1006" s="1" t="s">
        <v>16</v>
      </c>
      <c r="C1006" s="5">
        <v>16</v>
      </c>
      <c r="D1006" s="1">
        <v>0</v>
      </c>
      <c r="E1006" s="4">
        <v>0.32321675441933095</v>
      </c>
      <c r="F1006" s="18">
        <v>-0.4734783782729578</v>
      </c>
      <c r="G1006" s="18">
        <v>0.52100221674198599</v>
      </c>
      <c r="H1006" s="18">
        <f t="shared" si="15"/>
        <v>-0.99448059501494379</v>
      </c>
    </row>
    <row r="1007" spans="1:8" x14ac:dyDescent="0.35">
      <c r="A1007" s="1" t="s">
        <v>15</v>
      </c>
      <c r="B1007" s="1" t="s">
        <v>16</v>
      </c>
      <c r="C1007" s="5">
        <v>16</v>
      </c>
      <c r="D1007" s="4">
        <v>287.69000299999999</v>
      </c>
      <c r="E1007" s="4">
        <v>0.33832469126946141</v>
      </c>
      <c r="F1007" s="18">
        <v>6.1006360754580191</v>
      </c>
      <c r="G1007" s="18">
        <v>0.61489352992531854</v>
      </c>
      <c r="H1007" s="18">
        <f t="shared" si="15"/>
        <v>5.4857425455327009</v>
      </c>
    </row>
    <row r="1008" spans="1:8" x14ac:dyDescent="0.35">
      <c r="A1008" s="1" t="s">
        <v>15</v>
      </c>
      <c r="B1008" s="1" t="s">
        <v>16</v>
      </c>
      <c r="C1008" s="5">
        <v>16</v>
      </c>
      <c r="D1008" s="4">
        <v>157.95000254999999</v>
      </c>
      <c r="E1008" s="4">
        <v>0.31109054527012392</v>
      </c>
      <c r="F1008" s="18">
        <v>3.1358976302871988</v>
      </c>
      <c r="G1008" s="18">
        <v>0.44564145026215007</v>
      </c>
      <c r="H1008" s="18">
        <f t="shared" si="15"/>
        <v>2.6902561800250488</v>
      </c>
    </row>
    <row r="1009" spans="1:8" x14ac:dyDescent="0.35">
      <c r="A1009" s="1" t="s">
        <v>15</v>
      </c>
      <c r="B1009" s="1" t="s">
        <v>16</v>
      </c>
      <c r="C1009" s="5">
        <v>18</v>
      </c>
      <c r="D1009" s="1">
        <v>0</v>
      </c>
      <c r="E1009" s="4">
        <v>0.37402209256482405</v>
      </c>
      <c r="F1009" s="18">
        <v>-0.4734783782729578</v>
      </c>
      <c r="G1009" s="18">
        <v>0.83674221238291391</v>
      </c>
      <c r="H1009" s="18">
        <f t="shared" si="15"/>
        <v>-1.3102205906558717</v>
      </c>
    </row>
    <row r="1010" spans="1:8" x14ac:dyDescent="0.35">
      <c r="A1010" s="1" t="s">
        <v>15</v>
      </c>
      <c r="B1010" s="1" t="s">
        <v>16</v>
      </c>
      <c r="C1010" s="5">
        <v>18</v>
      </c>
      <c r="D1010" s="4">
        <v>141.2450005</v>
      </c>
      <c r="E1010" s="4">
        <v>0.35676172777295767</v>
      </c>
      <c r="F1010" s="18">
        <v>2.7541652298516146</v>
      </c>
      <c r="G1010" s="18">
        <v>0.72947420269979835</v>
      </c>
      <c r="H1010" s="18">
        <f t="shared" si="15"/>
        <v>2.0246910271518161</v>
      </c>
    </row>
    <row r="1011" spans="1:8" x14ac:dyDescent="0.35">
      <c r="A1011" s="1" t="s">
        <v>15</v>
      </c>
      <c r="B1011" s="1" t="s">
        <v>16</v>
      </c>
      <c r="C1011" s="5">
        <v>18</v>
      </c>
      <c r="D1011" s="1">
        <v>0</v>
      </c>
      <c r="E1011" s="4">
        <v>0.36416762163847094</v>
      </c>
      <c r="F1011" s="18">
        <v>-0.4734783782729578</v>
      </c>
      <c r="G1011" s="18">
        <v>0.77549962014939688</v>
      </c>
      <c r="H1011" s="18">
        <f t="shared" si="15"/>
        <v>-1.2489779984223546</v>
      </c>
    </row>
    <row r="1012" spans="1:8" x14ac:dyDescent="0.35">
      <c r="A1012" s="1" t="s">
        <v>15</v>
      </c>
      <c r="B1012" s="1" t="s">
        <v>16</v>
      </c>
      <c r="C1012" s="5">
        <v>18</v>
      </c>
      <c r="D1012" s="4">
        <v>82.440000866666665</v>
      </c>
      <c r="E1012" s="4">
        <v>0.36093991865279457</v>
      </c>
      <c r="F1012" s="18">
        <v>1.4103896588904594</v>
      </c>
      <c r="G1012" s="18">
        <v>0.75544041055001987</v>
      </c>
      <c r="H1012" s="18">
        <f t="shared" si="15"/>
        <v>0.65494924834043955</v>
      </c>
    </row>
    <row r="1013" spans="1:8" x14ac:dyDescent="0.35">
      <c r="A1013" s="1" t="s">
        <v>15</v>
      </c>
      <c r="B1013" s="1" t="s">
        <v>16</v>
      </c>
      <c r="C1013" s="5">
        <v>19</v>
      </c>
      <c r="D1013" s="4">
        <v>5.6000000849999996</v>
      </c>
      <c r="E1013" s="4">
        <v>0.34166133339434424</v>
      </c>
      <c r="F1013" s="18">
        <v>-0.34551063133774995</v>
      </c>
      <c r="G1013" s="18">
        <v>0.63562976372320923</v>
      </c>
      <c r="H1013" s="18">
        <f t="shared" si="15"/>
        <v>-0.98114039506095918</v>
      </c>
    </row>
    <row r="1014" spans="1:8" x14ac:dyDescent="0.35">
      <c r="A1014" s="1" t="s">
        <v>15</v>
      </c>
      <c r="B1014" s="1" t="s">
        <v>16</v>
      </c>
      <c r="C1014" s="5">
        <v>19</v>
      </c>
      <c r="D1014" s="1">
        <v>0</v>
      </c>
      <c r="E1014" s="4">
        <v>0.33157517718304352</v>
      </c>
      <c r="F1014" s="18">
        <v>-0.4734783782729578</v>
      </c>
      <c r="G1014" s="18">
        <v>0.5729473166726663</v>
      </c>
      <c r="H1014" s="18">
        <f t="shared" si="15"/>
        <v>-1.0464256949456241</v>
      </c>
    </row>
    <row r="1015" spans="1:8" x14ac:dyDescent="0.35">
      <c r="A1015" s="1" t="s">
        <v>15</v>
      </c>
      <c r="B1015" s="1" t="s">
        <v>16</v>
      </c>
      <c r="C1015" s="5">
        <v>19</v>
      </c>
      <c r="D1015" s="4">
        <v>59.905999659999999</v>
      </c>
      <c r="E1015" s="4">
        <v>0.41654440210657179</v>
      </c>
      <c r="F1015" s="18">
        <v>0.89545656601848123</v>
      </c>
      <c r="G1015" s="18">
        <v>1.10100566026914</v>
      </c>
      <c r="H1015" s="18">
        <f t="shared" si="15"/>
        <v>-0.20554909425065881</v>
      </c>
    </row>
    <row r="1016" spans="1:8" x14ac:dyDescent="0.35">
      <c r="A1016" s="1" t="s">
        <v>15</v>
      </c>
      <c r="B1016" s="1" t="s">
        <v>16</v>
      </c>
      <c r="C1016" s="5">
        <v>20</v>
      </c>
      <c r="D1016" s="4">
        <v>35.105000275000002</v>
      </c>
      <c r="E1016" s="4">
        <v>0.38107903034085977</v>
      </c>
      <c r="F1016" s="18">
        <v>0.3287194294350404</v>
      </c>
      <c r="G1016" s="18">
        <v>0.88059897200653769</v>
      </c>
      <c r="H1016" s="18">
        <f t="shared" si="15"/>
        <v>-0.55187954257149729</v>
      </c>
    </row>
    <row r="1017" spans="1:8" x14ac:dyDescent="0.35">
      <c r="A1017" s="1" t="s">
        <v>15</v>
      </c>
      <c r="B1017" s="1" t="s">
        <v>16</v>
      </c>
      <c r="C1017" s="5">
        <v>20</v>
      </c>
      <c r="D1017" s="4">
        <v>50.440000550000001</v>
      </c>
      <c r="E1017" s="4">
        <v>0.38659488053037999</v>
      </c>
      <c r="F1017" s="18">
        <v>0.67914539455224321</v>
      </c>
      <c r="G1017" s="18">
        <v>0.91487833276598618</v>
      </c>
      <c r="H1017" s="18">
        <f t="shared" si="15"/>
        <v>-0.23573293821374297</v>
      </c>
    </row>
    <row r="1018" spans="1:8" x14ac:dyDescent="0.35">
      <c r="A1018" s="1" t="s">
        <v>15</v>
      </c>
      <c r="B1018" s="1" t="s">
        <v>16</v>
      </c>
      <c r="C1018" s="5">
        <v>21</v>
      </c>
      <c r="D1018" s="1">
        <v>0</v>
      </c>
      <c r="E1018" s="4">
        <v>0.32562564954388024</v>
      </c>
      <c r="F1018" s="18">
        <v>-0.4734783782729578</v>
      </c>
      <c r="G1018" s="18">
        <v>0.53597278014905414</v>
      </c>
      <c r="H1018" s="18">
        <f t="shared" si="15"/>
        <v>-1.0094511584220118</v>
      </c>
    </row>
    <row r="1019" spans="1:8" x14ac:dyDescent="0.35">
      <c r="A1019" s="1" t="s">
        <v>15</v>
      </c>
      <c r="B1019" s="1" t="s">
        <v>16</v>
      </c>
      <c r="C1019" s="5">
        <v>21</v>
      </c>
      <c r="D1019" s="4">
        <v>73.749999639999999</v>
      </c>
      <c r="E1019" s="4">
        <v>0.40236124478294316</v>
      </c>
      <c r="F1019" s="18">
        <v>1.2118111122901827</v>
      </c>
      <c r="G1019" s="18">
        <v>1.0128615755134647</v>
      </c>
      <c r="H1019" s="18">
        <f t="shared" si="15"/>
        <v>0.19894953677671801</v>
      </c>
    </row>
    <row r="1020" spans="1:8" x14ac:dyDescent="0.35">
      <c r="A1020" s="1" t="s">
        <v>15</v>
      </c>
      <c r="B1020" s="1" t="s">
        <v>16</v>
      </c>
      <c r="C1020" s="5">
        <v>22</v>
      </c>
      <c r="D1020" s="1">
        <v>0</v>
      </c>
      <c r="E1020" s="4">
        <v>0.34645086075618003</v>
      </c>
      <c r="F1020" s="18">
        <v>-0.4734783782729578</v>
      </c>
      <c r="G1020" s="18">
        <v>0.66539524513812409</v>
      </c>
      <c r="H1020" s="18">
        <f t="shared" si="15"/>
        <v>-1.1388736234110819</v>
      </c>
    </row>
    <row r="1021" spans="1:8" x14ac:dyDescent="0.35">
      <c r="A1021" s="1" t="s">
        <v>15</v>
      </c>
      <c r="B1021" s="1" t="s">
        <v>16</v>
      </c>
      <c r="C1021" s="5">
        <v>22</v>
      </c>
      <c r="D1021" s="4">
        <v>145.81999740000001</v>
      </c>
      <c r="E1021" s="4">
        <v>0.33372773428113051</v>
      </c>
      <c r="F1021" s="18">
        <v>2.8587102363948711</v>
      </c>
      <c r="G1021" s="18">
        <v>0.58632481584057849</v>
      </c>
      <c r="H1021" s="18">
        <f t="shared" si="15"/>
        <v>2.2723854205542926</v>
      </c>
    </row>
    <row r="1022" spans="1:8" x14ac:dyDescent="0.35">
      <c r="A1022" s="1" t="s">
        <v>15</v>
      </c>
      <c r="B1022" s="1" t="s">
        <v>16</v>
      </c>
      <c r="C1022" s="5">
        <v>23</v>
      </c>
      <c r="D1022" s="4">
        <v>125.2700011</v>
      </c>
      <c r="E1022" s="4">
        <v>0.44033492133235852</v>
      </c>
      <c r="F1022" s="18">
        <v>2.3891143995873327</v>
      </c>
      <c r="G1022" s="18">
        <v>1.2488566285105878</v>
      </c>
      <c r="H1022" s="18">
        <f t="shared" si="15"/>
        <v>1.140257771076745</v>
      </c>
    </row>
    <row r="1023" spans="1:8" x14ac:dyDescent="0.35">
      <c r="A1023" s="1" t="s">
        <v>15</v>
      </c>
      <c r="B1023" s="1" t="s">
        <v>16</v>
      </c>
      <c r="C1023" s="5">
        <v>24</v>
      </c>
      <c r="D1023" s="4">
        <v>38.629999759999997</v>
      </c>
      <c r="E1023" s="4">
        <v>0.45402724116450993</v>
      </c>
      <c r="F1023" s="18">
        <v>0.4092705428629641</v>
      </c>
      <c r="G1023" s="18">
        <v>1.3339503049218566</v>
      </c>
      <c r="H1023" s="18">
        <f t="shared" si="15"/>
        <v>-0.92467976205889246</v>
      </c>
    </row>
    <row r="1024" spans="1:8" x14ac:dyDescent="0.35">
      <c r="A1024" s="1" t="s">
        <v>15</v>
      </c>
      <c r="B1024" s="1" t="s">
        <v>16</v>
      </c>
      <c r="C1024" s="5">
        <v>24</v>
      </c>
      <c r="D1024" s="1">
        <v>0</v>
      </c>
      <c r="E1024" s="4">
        <v>0.50398814046728313</v>
      </c>
      <c r="F1024" s="18">
        <v>-0.4734783782729578</v>
      </c>
      <c r="G1024" s="18">
        <v>1.6444423654785638</v>
      </c>
      <c r="H1024" s="18">
        <f t="shared" si="15"/>
        <v>-2.1179207437515215</v>
      </c>
    </row>
    <row r="1025" spans="1:8" x14ac:dyDescent="0.35">
      <c r="A1025" s="1" t="s">
        <v>15</v>
      </c>
      <c r="B1025" s="1" t="s">
        <v>16</v>
      </c>
      <c r="C1025" s="5">
        <v>25</v>
      </c>
      <c r="D1025" s="1">
        <v>0</v>
      </c>
      <c r="E1025" s="4">
        <v>0.38914038558128239</v>
      </c>
      <c r="F1025" s="18">
        <v>-0.4734783782729578</v>
      </c>
      <c r="G1025" s="18">
        <v>0.93069788604549086</v>
      </c>
      <c r="H1025" s="18">
        <f t="shared" si="15"/>
        <v>-1.4041762643184486</v>
      </c>
    </row>
    <row r="1026" spans="1:8" x14ac:dyDescent="0.35">
      <c r="A1026" s="1" t="s">
        <v>15</v>
      </c>
      <c r="B1026" s="1" t="s">
        <v>16</v>
      </c>
      <c r="C1026" s="5">
        <v>25</v>
      </c>
      <c r="D1026" s="4">
        <v>175.9700005</v>
      </c>
      <c r="E1026" s="4">
        <v>0.3911131076344514</v>
      </c>
      <c r="F1026" s="18">
        <v>3.5476795057223964</v>
      </c>
      <c r="G1026" s="18">
        <v>0.9429577641450051</v>
      </c>
      <c r="H1026" s="18">
        <f t="shared" si="15"/>
        <v>2.6047217415773911</v>
      </c>
    </row>
    <row r="1027" spans="1:8" x14ac:dyDescent="0.35">
      <c r="A1027" s="1" t="s">
        <v>15</v>
      </c>
      <c r="B1027" s="1" t="s">
        <v>16</v>
      </c>
      <c r="C1027" s="5">
        <v>25</v>
      </c>
      <c r="D1027" s="1">
        <v>0</v>
      </c>
      <c r="E1027" s="4">
        <v>0.37349018801763173</v>
      </c>
      <c r="F1027" s="18">
        <v>-0.4734783782729578</v>
      </c>
      <c r="G1027" s="18">
        <v>0.83343658455831504</v>
      </c>
      <c r="H1027" s="18">
        <f t="shared" si="15"/>
        <v>-1.3069149628312728</v>
      </c>
    </row>
    <row r="1028" spans="1:8" x14ac:dyDescent="0.35">
      <c r="A1028" s="1" t="s">
        <v>15</v>
      </c>
      <c r="B1028" s="1" t="s">
        <v>16</v>
      </c>
      <c r="C1028" s="5">
        <v>26</v>
      </c>
      <c r="D1028" s="4">
        <v>259.17999880000002</v>
      </c>
      <c r="E1028" s="4">
        <v>0.38702586613426598</v>
      </c>
      <c r="F1028" s="18">
        <v>5.4491430491704467</v>
      </c>
      <c r="G1028" s="18">
        <v>0.91755677951310888</v>
      </c>
      <c r="H1028" s="18">
        <f t="shared" si="15"/>
        <v>4.5315862696573381</v>
      </c>
    </row>
    <row r="1029" spans="1:8" x14ac:dyDescent="0.35">
      <c r="A1029" s="1" t="s">
        <v>15</v>
      </c>
      <c r="B1029" s="1" t="s">
        <v>16</v>
      </c>
      <c r="C1029" s="5">
        <v>26</v>
      </c>
      <c r="D1029" s="1">
        <v>0</v>
      </c>
      <c r="E1029" s="4">
        <v>0.43182551985642631</v>
      </c>
      <c r="F1029" s="18">
        <v>-0.4734783782729578</v>
      </c>
      <c r="G1029" s="18">
        <v>1.195973240996788</v>
      </c>
      <c r="H1029" s="18">
        <f t="shared" si="15"/>
        <v>-1.6694516192697457</v>
      </c>
    </row>
    <row r="1030" spans="1:8" x14ac:dyDescent="0.35">
      <c r="A1030" s="1" t="s">
        <v>15</v>
      </c>
      <c r="B1030" s="1" t="s">
        <v>16</v>
      </c>
      <c r="C1030" s="5">
        <v>26</v>
      </c>
      <c r="D1030" s="1">
        <v>0</v>
      </c>
      <c r="E1030" s="4">
        <v>0.35009920372663395</v>
      </c>
      <c r="F1030" s="18">
        <v>-0.4734783782729578</v>
      </c>
      <c r="G1030" s="18">
        <v>0.68806860655319646</v>
      </c>
      <c r="H1030" s="18">
        <f t="shared" si="15"/>
        <v>-1.1615469848261544</v>
      </c>
    </row>
    <row r="1031" spans="1:8" x14ac:dyDescent="0.35">
      <c r="A1031" s="1" t="s">
        <v>15</v>
      </c>
      <c r="B1031" s="1" t="s">
        <v>16</v>
      </c>
      <c r="C1031" s="5">
        <v>27</v>
      </c>
      <c r="D1031" s="4">
        <v>190.32999760000001</v>
      </c>
      <c r="E1031" s="4">
        <v>0.36080934733753112</v>
      </c>
      <c r="F1031" s="18">
        <v>3.8758252998278837</v>
      </c>
      <c r="G1031" s="18">
        <v>0.75462894884113307</v>
      </c>
      <c r="H1031" s="18">
        <f t="shared" ref="H1031:H1094" si="16">F1031-G1031</f>
        <v>3.1211963509867506</v>
      </c>
    </row>
    <row r="1032" spans="1:8" x14ac:dyDescent="0.35">
      <c r="A1032" s="1" t="s">
        <v>15</v>
      </c>
      <c r="B1032" s="1" t="s">
        <v>16</v>
      </c>
      <c r="C1032" s="5">
        <v>27</v>
      </c>
      <c r="D1032" s="1">
        <v>0</v>
      </c>
      <c r="E1032" s="4">
        <v>0.37922993452210524</v>
      </c>
      <c r="F1032" s="18">
        <v>-0.4734783782729578</v>
      </c>
      <c r="G1032" s="18">
        <v>0.86910739401366477</v>
      </c>
      <c r="H1032" s="18">
        <f t="shared" si="16"/>
        <v>-1.3425857722866226</v>
      </c>
    </row>
    <row r="1033" spans="1:8" x14ac:dyDescent="0.35">
      <c r="A1033" s="1" t="s">
        <v>15</v>
      </c>
      <c r="B1033" s="1" t="s">
        <v>16</v>
      </c>
      <c r="C1033" s="5">
        <v>27</v>
      </c>
      <c r="D1033" s="4">
        <v>102.39000065</v>
      </c>
      <c r="E1033" s="4">
        <v>0.3764244845026824</v>
      </c>
      <c r="F1033" s="18">
        <v>1.8662747454763202</v>
      </c>
      <c r="G1033" s="18">
        <v>0.85167236042788819</v>
      </c>
      <c r="H1033" s="18">
        <f t="shared" si="16"/>
        <v>1.014602385048432</v>
      </c>
    </row>
    <row r="1034" spans="1:8" x14ac:dyDescent="0.35">
      <c r="A1034" s="1" t="s">
        <v>15</v>
      </c>
      <c r="B1034" s="1" t="s">
        <v>16</v>
      </c>
      <c r="C1034" s="5">
        <v>28</v>
      </c>
      <c r="D1034" s="1">
        <v>0</v>
      </c>
      <c r="E1034" s="4">
        <v>0.35488376837413399</v>
      </c>
      <c r="F1034" s="18">
        <v>-0.4734783782729578</v>
      </c>
      <c r="G1034" s="18">
        <v>0.71780324618140279</v>
      </c>
      <c r="H1034" s="18">
        <f t="shared" si="16"/>
        <v>-1.1912816244543607</v>
      </c>
    </row>
    <row r="1035" spans="1:8" x14ac:dyDescent="0.35">
      <c r="A1035" s="1" t="s">
        <v>15</v>
      </c>
      <c r="B1035" s="1" t="s">
        <v>16</v>
      </c>
      <c r="C1035" s="5">
        <v>28</v>
      </c>
      <c r="D1035" s="4">
        <v>67.130001070000006</v>
      </c>
      <c r="E1035" s="4">
        <v>0.33194713505842327</v>
      </c>
      <c r="F1035" s="18">
        <v>1.0605349892796958</v>
      </c>
      <c r="G1035" s="18">
        <v>0.57525892372495446</v>
      </c>
      <c r="H1035" s="18">
        <f t="shared" si="16"/>
        <v>0.48527606555474134</v>
      </c>
    </row>
    <row r="1036" spans="1:8" x14ac:dyDescent="0.35">
      <c r="A1036" s="1" t="s">
        <v>15</v>
      </c>
      <c r="B1036" s="1" t="s">
        <v>16</v>
      </c>
      <c r="C1036" s="5">
        <v>28</v>
      </c>
      <c r="D1036" s="1">
        <v>0</v>
      </c>
      <c r="E1036" s="4">
        <v>0.31220125440441393</v>
      </c>
      <c r="F1036" s="18">
        <v>-0.4734783782729578</v>
      </c>
      <c r="G1036" s="18">
        <v>0.45254417564535226</v>
      </c>
      <c r="H1036" s="18">
        <f t="shared" si="16"/>
        <v>-0.92602255391831001</v>
      </c>
    </row>
    <row r="1037" spans="1:8" x14ac:dyDescent="0.35">
      <c r="A1037" s="1" t="s">
        <v>15</v>
      </c>
      <c r="B1037" s="1" t="s">
        <v>16</v>
      </c>
      <c r="C1037" s="5">
        <v>28</v>
      </c>
      <c r="D1037" s="1">
        <v>0</v>
      </c>
      <c r="E1037" s="4">
        <v>0.38701217930694148</v>
      </c>
      <c r="F1037" s="18">
        <v>-0.4734783782729578</v>
      </c>
      <c r="G1037" s="18">
        <v>0.91747171997099142</v>
      </c>
      <c r="H1037" s="18">
        <f t="shared" si="16"/>
        <v>-1.3909500982439491</v>
      </c>
    </row>
    <row r="1038" spans="1:8" x14ac:dyDescent="0.35">
      <c r="A1038" s="1" t="s">
        <v>15</v>
      </c>
      <c r="B1038" s="1" t="s">
        <v>16</v>
      </c>
      <c r="C1038" s="5">
        <v>29</v>
      </c>
      <c r="D1038" s="4">
        <v>46.133749625</v>
      </c>
      <c r="E1038" s="4">
        <v>0.33613973201355962</v>
      </c>
      <c r="F1038" s="18">
        <v>0.58074160522267493</v>
      </c>
      <c r="G1038" s="18">
        <v>0.60131466102854236</v>
      </c>
      <c r="H1038" s="18">
        <f t="shared" si="16"/>
        <v>-2.0573055805867435E-2</v>
      </c>
    </row>
    <row r="1039" spans="1:8" x14ac:dyDescent="0.35">
      <c r="A1039" s="1" t="s">
        <v>15</v>
      </c>
      <c r="B1039" s="1" t="s">
        <v>16</v>
      </c>
      <c r="C1039" s="5">
        <v>29</v>
      </c>
      <c r="D1039" s="4">
        <v>198.0899972</v>
      </c>
      <c r="E1039" s="4">
        <v>0.37593727584485775</v>
      </c>
      <c r="F1039" s="18">
        <v>4.0531520230345519</v>
      </c>
      <c r="G1039" s="18">
        <v>0.84864450420031534</v>
      </c>
      <c r="H1039" s="18">
        <f t="shared" si="16"/>
        <v>3.2045075188342365</v>
      </c>
    </row>
    <row r="1040" spans="1:8" x14ac:dyDescent="0.35">
      <c r="A1040" s="1" t="s">
        <v>15</v>
      </c>
      <c r="B1040" s="1" t="s">
        <v>16</v>
      </c>
      <c r="C1040" s="5">
        <v>29</v>
      </c>
      <c r="D1040" s="4">
        <v>91.000000540000002</v>
      </c>
      <c r="E1040" s="4">
        <v>0.34419371880508048</v>
      </c>
      <c r="F1040" s="18">
        <v>1.6059974902004446</v>
      </c>
      <c r="G1040" s="18">
        <v>0.65136778235930692</v>
      </c>
      <c r="H1040" s="18">
        <f t="shared" si="16"/>
        <v>0.95462970784113765</v>
      </c>
    </row>
    <row r="1041" spans="1:8" x14ac:dyDescent="0.35">
      <c r="A1041" s="1" t="s">
        <v>15</v>
      </c>
      <c r="B1041" s="1" t="s">
        <v>16</v>
      </c>
      <c r="C1041" s="5">
        <v>29</v>
      </c>
      <c r="D1041" s="4">
        <v>99.303333566666666</v>
      </c>
      <c r="E1041" s="4">
        <v>0.34845720249374224</v>
      </c>
      <c r="F1041" s="18">
        <v>1.7957401336552854</v>
      </c>
      <c r="G1041" s="18">
        <v>0.67786405953038298</v>
      </c>
      <c r="H1041" s="18">
        <f t="shared" si="16"/>
        <v>1.1178760741249025</v>
      </c>
    </row>
    <row r="1042" spans="1:8" x14ac:dyDescent="0.35">
      <c r="A1042" s="1" t="s">
        <v>15</v>
      </c>
      <c r="B1042" s="1" t="s">
        <v>16</v>
      </c>
      <c r="C1042" s="5">
        <v>30</v>
      </c>
      <c r="D1042" s="1">
        <v>0</v>
      </c>
      <c r="E1042" s="4">
        <v>0.44282230260551042</v>
      </c>
      <c r="F1042" s="18">
        <v>-0.4734783782729578</v>
      </c>
      <c r="G1042" s="18">
        <v>1.2643149598790993</v>
      </c>
      <c r="H1042" s="18">
        <f t="shared" si="16"/>
        <v>-1.7377933381520569</v>
      </c>
    </row>
    <row r="1043" spans="1:8" x14ac:dyDescent="0.35">
      <c r="A1043" s="1" t="s">
        <v>15</v>
      </c>
      <c r="B1043" s="1" t="s">
        <v>16</v>
      </c>
      <c r="C1043" s="5">
        <v>30</v>
      </c>
      <c r="D1043" s="1">
        <v>0</v>
      </c>
      <c r="E1043" s="4">
        <v>0.41209151047727371</v>
      </c>
      <c r="F1043" s="18">
        <v>-0.4734783782729578</v>
      </c>
      <c r="G1043" s="18">
        <v>1.0733322693432139</v>
      </c>
      <c r="H1043" s="18">
        <f t="shared" si="16"/>
        <v>-1.5468106476161716</v>
      </c>
    </row>
    <row r="1044" spans="1:8" x14ac:dyDescent="0.35">
      <c r="A1044" s="1" t="s">
        <v>15</v>
      </c>
      <c r="B1044" s="1" t="s">
        <v>16</v>
      </c>
      <c r="C1044" s="5">
        <v>31</v>
      </c>
      <c r="D1044" s="1">
        <v>0</v>
      </c>
      <c r="E1044" s="4">
        <v>0.39649109208950034</v>
      </c>
      <c r="F1044" s="18">
        <v>-0.4734783782729578</v>
      </c>
      <c r="G1044" s="18">
        <v>0.97638033055980544</v>
      </c>
      <c r="H1044" s="18">
        <f t="shared" si="16"/>
        <v>-1.4498587088327632</v>
      </c>
    </row>
    <row r="1045" spans="1:8" x14ac:dyDescent="0.35">
      <c r="A1045" s="1" t="s">
        <v>15</v>
      </c>
      <c r="B1045" s="1" t="s">
        <v>16</v>
      </c>
      <c r="C1045" s="5">
        <v>31</v>
      </c>
      <c r="D1045" s="4">
        <v>12.713333310000001</v>
      </c>
      <c r="E1045" s="4">
        <v>0.3655112262930415</v>
      </c>
      <c r="F1045" s="18">
        <v>-0.1829611291616966</v>
      </c>
      <c r="G1045" s="18">
        <v>0.78384972160059396</v>
      </c>
      <c r="H1045" s="18">
        <f t="shared" si="16"/>
        <v>-0.96681085076229056</v>
      </c>
    </row>
    <row r="1046" spans="1:8" x14ac:dyDescent="0.35">
      <c r="A1046" s="1" t="s">
        <v>15</v>
      </c>
      <c r="B1046" s="1" t="s">
        <v>16</v>
      </c>
      <c r="C1046" s="5">
        <v>63</v>
      </c>
      <c r="D1046" s="4">
        <v>142.05000250000001</v>
      </c>
      <c r="E1046" s="4">
        <v>0.36237430420563371</v>
      </c>
      <c r="F1046" s="18">
        <v>2.7725606388971014</v>
      </c>
      <c r="G1046" s="18">
        <v>0.76435468815809082</v>
      </c>
      <c r="H1046" s="18">
        <f t="shared" si="16"/>
        <v>2.0082059507390104</v>
      </c>
    </row>
    <row r="1047" spans="1:8" x14ac:dyDescent="0.35">
      <c r="A1047" s="1" t="s">
        <v>15</v>
      </c>
      <c r="B1047" s="1" t="s">
        <v>16</v>
      </c>
      <c r="C1047" s="5">
        <v>63</v>
      </c>
      <c r="D1047" s="1">
        <v>0</v>
      </c>
      <c r="E1047" s="4">
        <v>0.36205537530283782</v>
      </c>
      <c r="F1047" s="18">
        <v>-0.4734783782729578</v>
      </c>
      <c r="G1047" s="18">
        <v>0.76237264032504293</v>
      </c>
      <c r="H1047" s="18">
        <f t="shared" si="16"/>
        <v>-1.2358510185980007</v>
      </c>
    </row>
    <row r="1048" spans="1:8" x14ac:dyDescent="0.35">
      <c r="A1048" s="1" t="s">
        <v>15</v>
      </c>
      <c r="B1048" s="1" t="s">
        <v>16</v>
      </c>
      <c r="C1048" s="5">
        <v>63</v>
      </c>
      <c r="D1048" s="4">
        <v>159.29999900000001</v>
      </c>
      <c r="E1048" s="4">
        <v>0.37239463779770532</v>
      </c>
      <c r="F1048" s="18">
        <v>3.1667469162612778</v>
      </c>
      <c r="G1048" s="18">
        <v>0.82662806729831007</v>
      </c>
      <c r="H1048" s="18">
        <f t="shared" si="16"/>
        <v>2.3401188489629678</v>
      </c>
    </row>
    <row r="1049" spans="1:8" x14ac:dyDescent="0.35">
      <c r="A1049" s="1" t="s">
        <v>15</v>
      </c>
      <c r="B1049" s="1" t="s">
        <v>16</v>
      </c>
      <c r="C1049" s="5">
        <v>64</v>
      </c>
      <c r="D1049" s="4">
        <v>193.65999909999999</v>
      </c>
      <c r="E1049" s="4">
        <v>0.36099817711391596</v>
      </c>
      <c r="F1049" s="18">
        <v>3.951920439609629</v>
      </c>
      <c r="G1049" s="18">
        <v>0.75580246947791918</v>
      </c>
      <c r="H1049" s="18">
        <f t="shared" si="16"/>
        <v>3.1961179701317097</v>
      </c>
    </row>
    <row r="1050" spans="1:8" x14ac:dyDescent="0.35">
      <c r="A1050" s="1" t="s">
        <v>15</v>
      </c>
      <c r="B1050" s="1" t="s">
        <v>16</v>
      </c>
      <c r="C1050" s="5">
        <v>64</v>
      </c>
      <c r="D1050" s="1">
        <v>0</v>
      </c>
      <c r="E1050" s="4">
        <v>0.37155212914271735</v>
      </c>
      <c r="F1050" s="18">
        <v>-0.4734783782729578</v>
      </c>
      <c r="G1050" s="18">
        <v>0.82139212775409221</v>
      </c>
      <c r="H1050" s="18">
        <f t="shared" si="16"/>
        <v>-1.29487050602705</v>
      </c>
    </row>
    <row r="1051" spans="1:8" x14ac:dyDescent="0.35">
      <c r="A1051" s="1" t="s">
        <v>15</v>
      </c>
      <c r="B1051" s="1" t="s">
        <v>16</v>
      </c>
      <c r="C1051" s="5">
        <v>64</v>
      </c>
      <c r="D1051" s="1">
        <v>0</v>
      </c>
      <c r="E1051" s="4">
        <v>0.37232069696300341</v>
      </c>
      <c r="F1051" s="18">
        <v>-0.4734783782729578</v>
      </c>
      <c r="G1051" s="18">
        <v>0.8261685471045932</v>
      </c>
      <c r="H1051" s="18">
        <f t="shared" si="16"/>
        <v>-1.2996469253775511</v>
      </c>
    </row>
    <row r="1052" spans="1:8" x14ac:dyDescent="0.35">
      <c r="A1052" s="1" t="s">
        <v>15</v>
      </c>
      <c r="B1052" s="1" t="s">
        <v>16</v>
      </c>
      <c r="C1052" s="5">
        <v>64</v>
      </c>
      <c r="D1052" s="1">
        <v>0</v>
      </c>
      <c r="E1052" s="4">
        <v>0.36386880263271748</v>
      </c>
      <c r="F1052" s="18">
        <v>-0.4734783782729578</v>
      </c>
      <c r="G1052" s="18">
        <v>0.77364254931751242</v>
      </c>
      <c r="H1052" s="18">
        <f t="shared" si="16"/>
        <v>-1.2471209275904702</v>
      </c>
    </row>
    <row r="1053" spans="1:8" x14ac:dyDescent="0.35">
      <c r="A1053" s="1" t="s">
        <v>15</v>
      </c>
      <c r="B1053" s="1" t="s">
        <v>16</v>
      </c>
      <c r="C1053" s="5">
        <v>65</v>
      </c>
      <c r="D1053" s="1">
        <v>0</v>
      </c>
      <c r="E1053" s="4">
        <v>0.33130653440557506</v>
      </c>
      <c r="F1053" s="18">
        <v>-0.4734783782729578</v>
      </c>
      <c r="G1053" s="18">
        <v>0.57127778208273883</v>
      </c>
      <c r="H1053" s="18">
        <f t="shared" si="16"/>
        <v>-1.0447561603556967</v>
      </c>
    </row>
    <row r="1054" spans="1:8" x14ac:dyDescent="0.35">
      <c r="A1054" s="1" t="s">
        <v>11</v>
      </c>
      <c r="B1054" s="1" t="s">
        <v>12</v>
      </c>
      <c r="C1054" s="5">
        <v>100</v>
      </c>
      <c r="D1054" s="1">
        <v>0</v>
      </c>
      <c r="E1054" s="4">
        <v>9.5679471610106134E-2</v>
      </c>
      <c r="F1054" s="18">
        <v>-0.4734783782729578</v>
      </c>
      <c r="G1054" s="18">
        <v>-0.89307400644139057</v>
      </c>
      <c r="H1054" s="18">
        <f t="shared" si="16"/>
        <v>0.41959562816843277</v>
      </c>
    </row>
    <row r="1055" spans="1:8" x14ac:dyDescent="0.35">
      <c r="A1055" s="1" t="s">
        <v>11</v>
      </c>
      <c r="B1055" s="1" t="s">
        <v>12</v>
      </c>
      <c r="C1055" s="5">
        <v>101</v>
      </c>
      <c r="D1055" s="4">
        <v>1.8824999630000001</v>
      </c>
      <c r="E1055" s="4">
        <v>0.10425319615661517</v>
      </c>
      <c r="F1055" s="18">
        <v>-0.43046065055613364</v>
      </c>
      <c r="G1055" s="18">
        <v>-0.83979087026406685</v>
      </c>
      <c r="H1055" s="18">
        <f t="shared" si="16"/>
        <v>0.40933021970793321</v>
      </c>
    </row>
    <row r="1056" spans="1:8" x14ac:dyDescent="0.35">
      <c r="A1056" s="1" t="s">
        <v>11</v>
      </c>
      <c r="B1056" s="1" t="s">
        <v>12</v>
      </c>
      <c r="C1056" s="5">
        <v>102</v>
      </c>
      <c r="D1056" s="4">
        <v>2.6900000569999998</v>
      </c>
      <c r="E1056" s="4">
        <v>5.4125838688907218E-2</v>
      </c>
      <c r="F1056" s="18">
        <v>-0.41200815660779677</v>
      </c>
      <c r="G1056" s="18">
        <v>-1.1513174185771671</v>
      </c>
      <c r="H1056" s="18">
        <f t="shared" si="16"/>
        <v>0.7393092619693703</v>
      </c>
    </row>
    <row r="1057" spans="1:8" x14ac:dyDescent="0.35">
      <c r="A1057" s="1" t="s">
        <v>11</v>
      </c>
      <c r="B1057" s="1" t="s">
        <v>12</v>
      </c>
      <c r="C1057" s="5">
        <v>103</v>
      </c>
      <c r="D1057" s="4">
        <v>27.329999690000001</v>
      </c>
      <c r="E1057" s="4">
        <v>0.14402326974457344</v>
      </c>
      <c r="F1057" s="18">
        <v>0.15104991297424314</v>
      </c>
      <c r="G1057" s="18">
        <v>-0.59263174644638117</v>
      </c>
      <c r="H1057" s="18">
        <f t="shared" si="16"/>
        <v>0.74368165942062436</v>
      </c>
    </row>
    <row r="1058" spans="1:8" x14ac:dyDescent="0.35">
      <c r="A1058" s="1" t="s">
        <v>11</v>
      </c>
      <c r="B1058" s="1" t="s">
        <v>12</v>
      </c>
      <c r="C1058" s="5">
        <v>105</v>
      </c>
      <c r="D1058" s="1">
        <v>0</v>
      </c>
      <c r="E1058" s="4">
        <v>0.17211478068884309</v>
      </c>
      <c r="F1058" s="18">
        <v>-0.4734783782729578</v>
      </c>
      <c r="G1058" s="18">
        <v>-0.41805139983613837</v>
      </c>
      <c r="H1058" s="18">
        <f t="shared" si="16"/>
        <v>-5.542697843681943E-2</v>
      </c>
    </row>
    <row r="1059" spans="1:8" x14ac:dyDescent="0.35">
      <c r="A1059" s="1" t="s">
        <v>11</v>
      </c>
      <c r="B1059" s="1" t="s">
        <v>12</v>
      </c>
      <c r="C1059" s="5">
        <v>107</v>
      </c>
      <c r="D1059" s="4">
        <v>20.336666346666664</v>
      </c>
      <c r="E1059" s="4">
        <v>0.12281584475400595</v>
      </c>
      <c r="F1059" s="18">
        <v>-8.757425941758273E-3</v>
      </c>
      <c r="G1059" s="18">
        <v>-0.72442955585966395</v>
      </c>
      <c r="H1059" s="18">
        <f t="shared" si="16"/>
        <v>0.71567212991790563</v>
      </c>
    </row>
    <row r="1060" spans="1:8" x14ac:dyDescent="0.35">
      <c r="A1060" s="1" t="s">
        <v>11</v>
      </c>
      <c r="B1060" s="1" t="s">
        <v>12</v>
      </c>
      <c r="C1060" s="5">
        <v>110</v>
      </c>
      <c r="D1060" s="4">
        <v>15.556666453333333</v>
      </c>
      <c r="E1060" s="4">
        <v>0.15007009710985633</v>
      </c>
      <c r="F1060" s="18">
        <v>-0.11798703440888036</v>
      </c>
      <c r="G1060" s="18">
        <v>-0.55505252119866511</v>
      </c>
      <c r="H1060" s="18">
        <f t="shared" si="16"/>
        <v>0.43706548678978474</v>
      </c>
    </row>
    <row r="1061" spans="1:8" x14ac:dyDescent="0.35">
      <c r="A1061" s="1" t="s">
        <v>11</v>
      </c>
      <c r="B1061" s="1" t="s">
        <v>12</v>
      </c>
      <c r="C1061" s="5">
        <v>111</v>
      </c>
      <c r="D1061" s="1">
        <v>0</v>
      </c>
      <c r="E1061" s="4">
        <v>0.12281199764720201</v>
      </c>
      <c r="F1061" s="18">
        <v>-0.4734783782729578</v>
      </c>
      <c r="G1061" s="18">
        <v>-0.72445346447891235</v>
      </c>
      <c r="H1061" s="18">
        <f t="shared" si="16"/>
        <v>0.25097508620595455</v>
      </c>
    </row>
    <row r="1062" spans="1:8" x14ac:dyDescent="0.35">
      <c r="A1062" s="1" t="s">
        <v>11</v>
      </c>
      <c r="B1062" s="1" t="s">
        <v>12</v>
      </c>
      <c r="C1062" s="5">
        <v>112</v>
      </c>
      <c r="D1062" s="4">
        <v>3.199999928</v>
      </c>
      <c r="E1062" s="4">
        <v>6.2617406230432063E-2</v>
      </c>
      <c r="F1062" s="18">
        <v>-0.40035395420806291</v>
      </c>
      <c r="G1062" s="18">
        <v>-1.0985448636368247</v>
      </c>
      <c r="H1062" s="18">
        <f t="shared" si="16"/>
        <v>0.69819090942876172</v>
      </c>
    </row>
    <row r="1063" spans="1:8" x14ac:dyDescent="0.35">
      <c r="A1063" s="1" t="s">
        <v>11</v>
      </c>
      <c r="B1063" s="1" t="s">
        <v>12</v>
      </c>
      <c r="C1063" s="5">
        <v>113</v>
      </c>
      <c r="D1063" s="4">
        <v>32.090000150000002</v>
      </c>
      <c r="E1063" s="4">
        <v>0.11594799918341391</v>
      </c>
      <c r="F1063" s="18">
        <v>0.25982250672979362</v>
      </c>
      <c r="G1063" s="18">
        <v>-0.76711116392831646</v>
      </c>
      <c r="H1063" s="18">
        <f t="shared" si="16"/>
        <v>1.02693367065811</v>
      </c>
    </row>
    <row r="1064" spans="1:8" x14ac:dyDescent="0.35">
      <c r="A1064" s="1" t="s">
        <v>13</v>
      </c>
      <c r="B1064" s="1" t="s">
        <v>12</v>
      </c>
      <c r="C1064" s="5">
        <v>101</v>
      </c>
      <c r="D1064" s="4">
        <v>2.960000038</v>
      </c>
      <c r="E1064" s="4">
        <v>8.8268624023379247E-2</v>
      </c>
      <c r="F1064" s="18">
        <v>-0.40583828362267538</v>
      </c>
      <c r="G1064" s="18">
        <v>-0.93913020978813078</v>
      </c>
      <c r="H1064" s="18">
        <f t="shared" si="16"/>
        <v>0.5332919261654554</v>
      </c>
    </row>
    <row r="1065" spans="1:8" x14ac:dyDescent="0.35">
      <c r="A1065" s="1" t="s">
        <v>13</v>
      </c>
      <c r="B1065" s="1" t="s">
        <v>12</v>
      </c>
      <c r="C1065" s="5">
        <v>102</v>
      </c>
      <c r="D1065" s="1">
        <v>0</v>
      </c>
      <c r="E1065" s="4">
        <v>0.18392195787643856</v>
      </c>
      <c r="F1065" s="18">
        <v>-0.4734783782729578</v>
      </c>
      <c r="G1065" s="18">
        <v>-0.34467332166909509</v>
      </c>
      <c r="H1065" s="18">
        <f t="shared" si="16"/>
        <v>-0.12880505660386271</v>
      </c>
    </row>
    <row r="1066" spans="1:8" x14ac:dyDescent="0.35">
      <c r="A1066" s="1" t="s">
        <v>13</v>
      </c>
      <c r="B1066" s="1" t="s">
        <v>12</v>
      </c>
      <c r="C1066" s="5">
        <v>103</v>
      </c>
      <c r="D1066" s="4">
        <v>8.4700000899999992</v>
      </c>
      <c r="E1066" s="4">
        <v>0.18397046242397913</v>
      </c>
      <c r="F1066" s="18">
        <v>-0.27992716191466238</v>
      </c>
      <c r="G1066" s="18">
        <v>-0.344371880399574</v>
      </c>
      <c r="H1066" s="18">
        <f t="shared" si="16"/>
        <v>6.4444718484911623E-2</v>
      </c>
    </row>
    <row r="1067" spans="1:8" x14ac:dyDescent="0.35">
      <c r="A1067" s="1" t="s">
        <v>13</v>
      </c>
      <c r="B1067" s="1" t="s">
        <v>12</v>
      </c>
      <c r="C1067" s="5">
        <v>105</v>
      </c>
      <c r="D1067" s="4">
        <v>46.649999260000001</v>
      </c>
      <c r="E1067" s="4">
        <v>0.22016971361418147</v>
      </c>
      <c r="F1067" s="18">
        <v>0.59253862337344754</v>
      </c>
      <c r="G1067" s="18">
        <v>-0.11940435080124487</v>
      </c>
      <c r="H1067" s="18">
        <f t="shared" si="16"/>
        <v>0.71194297417469243</v>
      </c>
    </row>
    <row r="1068" spans="1:8" x14ac:dyDescent="0.35">
      <c r="A1068" s="1" t="s">
        <v>13</v>
      </c>
      <c r="B1068" s="1" t="s">
        <v>12</v>
      </c>
      <c r="C1068" s="5">
        <v>107</v>
      </c>
      <c r="D1068" s="1">
        <v>0</v>
      </c>
      <c r="E1068" s="4">
        <v>0.11243526947222814</v>
      </c>
      <c r="F1068" s="18">
        <v>-0.4734783782729578</v>
      </c>
      <c r="G1068" s="18">
        <v>-0.78894172945907548</v>
      </c>
      <c r="H1068" s="18">
        <f t="shared" si="16"/>
        <v>0.31546335118611768</v>
      </c>
    </row>
    <row r="1069" spans="1:8" x14ac:dyDescent="0.35">
      <c r="A1069" s="1" t="s">
        <v>13</v>
      </c>
      <c r="B1069" s="1" t="s">
        <v>12</v>
      </c>
      <c r="C1069" s="5">
        <v>108</v>
      </c>
      <c r="D1069" s="4">
        <v>19.820000050000001</v>
      </c>
      <c r="E1069" s="4">
        <v>0.13638490579670254</v>
      </c>
      <c r="F1069" s="18">
        <v>-2.0563965387871627E-2</v>
      </c>
      <c r="G1069" s="18">
        <v>-0.64010189599440703</v>
      </c>
      <c r="H1069" s="18">
        <f t="shared" si="16"/>
        <v>0.61953793060653539</v>
      </c>
    </row>
    <row r="1070" spans="1:8" x14ac:dyDescent="0.35">
      <c r="A1070" s="1" t="s">
        <v>13</v>
      </c>
      <c r="B1070" s="1" t="s">
        <v>12</v>
      </c>
      <c r="C1070" s="5">
        <v>109</v>
      </c>
      <c r="D1070" s="1">
        <v>0</v>
      </c>
      <c r="E1070" s="4">
        <v>0.19963941169289709</v>
      </c>
      <c r="F1070" s="18">
        <v>-0.4734783782729578</v>
      </c>
      <c r="G1070" s="18">
        <v>-0.24699404266728156</v>
      </c>
      <c r="H1070" s="18">
        <f t="shared" si="16"/>
        <v>-0.22648433560567624</v>
      </c>
    </row>
    <row r="1071" spans="1:8" x14ac:dyDescent="0.35">
      <c r="A1071" s="1" t="s">
        <v>13</v>
      </c>
      <c r="B1071" s="1" t="s">
        <v>12</v>
      </c>
      <c r="C1071" s="5">
        <v>110</v>
      </c>
      <c r="D1071" s="1">
        <v>0</v>
      </c>
      <c r="E1071" s="4">
        <v>0.1741752041737048</v>
      </c>
      <c r="F1071" s="18">
        <v>-0.4734783782729578</v>
      </c>
      <c r="G1071" s="18">
        <v>-0.40524648354435666</v>
      </c>
      <c r="H1071" s="18">
        <f t="shared" si="16"/>
        <v>-6.8231894728601139E-2</v>
      </c>
    </row>
    <row r="1072" spans="1:8" x14ac:dyDescent="0.35">
      <c r="A1072" s="1" t="s">
        <v>13</v>
      </c>
      <c r="B1072" s="1" t="s">
        <v>12</v>
      </c>
      <c r="C1072" s="5">
        <v>112</v>
      </c>
      <c r="D1072" s="1">
        <v>0</v>
      </c>
      <c r="E1072" s="4">
        <v>0.16091259010718928</v>
      </c>
      <c r="F1072" s="18">
        <v>-0.4734783782729578</v>
      </c>
      <c r="G1072" s="18">
        <v>-0.48766966702080383</v>
      </c>
      <c r="H1072" s="18">
        <f t="shared" si="16"/>
        <v>1.4191288747846031E-2</v>
      </c>
    </row>
    <row r="1073" spans="1:8" x14ac:dyDescent="0.35">
      <c r="A1073" s="1" t="s">
        <v>13</v>
      </c>
      <c r="B1073" s="1" t="s">
        <v>12</v>
      </c>
      <c r="C1073" s="5">
        <v>113</v>
      </c>
      <c r="D1073" s="4">
        <v>11.519999500000001</v>
      </c>
      <c r="E1073" s="4">
        <v>0.11810538753331967</v>
      </c>
      <c r="F1073" s="18">
        <v>-0.21023045714194921</v>
      </c>
      <c r="G1073" s="18">
        <v>-0.75370363997395684</v>
      </c>
      <c r="H1073" s="18">
        <f t="shared" si="16"/>
        <v>0.54347318283200763</v>
      </c>
    </row>
    <row r="1074" spans="1:8" x14ac:dyDescent="0.35">
      <c r="A1074" s="1" t="s">
        <v>13</v>
      </c>
      <c r="B1074" s="1" t="s">
        <v>12</v>
      </c>
      <c r="C1074" s="5">
        <v>114</v>
      </c>
      <c r="D1074" s="1">
        <v>0</v>
      </c>
      <c r="E1074" s="4">
        <v>0.125323481844371</v>
      </c>
      <c r="F1074" s="18">
        <v>-0.4734783782729578</v>
      </c>
      <c r="G1074" s="18">
        <v>-0.70884534063972982</v>
      </c>
      <c r="H1074" s="18">
        <f t="shared" si="16"/>
        <v>0.23536696236677201</v>
      </c>
    </row>
    <row r="1075" spans="1:8" x14ac:dyDescent="0.35">
      <c r="A1075" s="1" t="s">
        <v>14</v>
      </c>
      <c r="B1075" s="1" t="s">
        <v>12</v>
      </c>
      <c r="C1075" s="5">
        <v>100</v>
      </c>
      <c r="D1075" s="4">
        <v>12.149999619999999</v>
      </c>
      <c r="E1075" s="4">
        <v>0.1584031865767962</v>
      </c>
      <c r="F1075" s="18">
        <v>-0.19583408308808875</v>
      </c>
      <c r="G1075" s="18">
        <v>-0.50326486013768945</v>
      </c>
      <c r="H1075" s="18">
        <f t="shared" si="16"/>
        <v>0.3074307770496007</v>
      </c>
    </row>
    <row r="1076" spans="1:8" x14ac:dyDescent="0.35">
      <c r="A1076" s="1" t="s">
        <v>14</v>
      </c>
      <c r="B1076" s="1" t="s">
        <v>12</v>
      </c>
      <c r="C1076" s="5">
        <v>101</v>
      </c>
      <c r="D1076" s="1">
        <v>0</v>
      </c>
      <c r="E1076" s="4">
        <v>0.21801542342499894</v>
      </c>
      <c r="F1076" s="18">
        <v>-0.4734783782729578</v>
      </c>
      <c r="G1076" s="18">
        <v>-0.13279262061245814</v>
      </c>
      <c r="H1076" s="18">
        <f t="shared" si="16"/>
        <v>-0.34068575766049969</v>
      </c>
    </row>
    <row r="1077" spans="1:8" x14ac:dyDescent="0.35">
      <c r="A1077" s="1" t="s">
        <v>14</v>
      </c>
      <c r="B1077" s="1" t="s">
        <v>12</v>
      </c>
      <c r="C1077" s="5">
        <v>104</v>
      </c>
      <c r="D1077" s="4">
        <v>1.4900000099999999</v>
      </c>
      <c r="E1077" s="4">
        <v>8.4856769178199204E-2</v>
      </c>
      <c r="F1077" s="18">
        <v>-0.43942981732313469</v>
      </c>
      <c r="G1077" s="18">
        <v>-0.96033386816866628</v>
      </c>
      <c r="H1077" s="18">
        <f t="shared" si="16"/>
        <v>0.5209040508455316</v>
      </c>
    </row>
    <row r="1078" spans="1:8" x14ac:dyDescent="0.35">
      <c r="A1078" s="1" t="s">
        <v>14</v>
      </c>
      <c r="B1078" s="1" t="s">
        <v>12</v>
      </c>
      <c r="C1078" s="5">
        <v>105</v>
      </c>
      <c r="D1078" s="1">
        <v>0</v>
      </c>
      <c r="E1078" s="4">
        <v>0.20648539683345543</v>
      </c>
      <c r="F1078" s="18">
        <v>-0.4734783782729578</v>
      </c>
      <c r="G1078" s="18">
        <v>-0.20444829063926365</v>
      </c>
      <c r="H1078" s="18">
        <f t="shared" si="16"/>
        <v>-0.26903008763369418</v>
      </c>
    </row>
    <row r="1079" spans="1:8" x14ac:dyDescent="0.35">
      <c r="A1079" s="1" t="s">
        <v>14</v>
      </c>
      <c r="B1079" s="1" t="s">
        <v>12</v>
      </c>
      <c r="C1079" s="5">
        <v>106</v>
      </c>
      <c r="D1079" s="1">
        <v>0</v>
      </c>
      <c r="E1079" s="4">
        <v>0.2237483382070595</v>
      </c>
      <c r="F1079" s="18">
        <v>-0.4734783782729578</v>
      </c>
      <c r="G1079" s="18">
        <v>-9.7164268270546084E-2</v>
      </c>
      <c r="H1079" s="18">
        <f t="shared" si="16"/>
        <v>-0.37631411000241172</v>
      </c>
    </row>
    <row r="1080" spans="1:8" x14ac:dyDescent="0.35">
      <c r="A1080" s="1" t="s">
        <v>14</v>
      </c>
      <c r="B1080" s="1" t="s">
        <v>12</v>
      </c>
      <c r="C1080" s="5">
        <v>107</v>
      </c>
      <c r="D1080" s="4">
        <v>60.229999069999998</v>
      </c>
      <c r="E1080" s="4">
        <v>0.17298523484979034</v>
      </c>
      <c r="F1080" s="18">
        <v>0.90286040063932249</v>
      </c>
      <c r="G1080" s="18">
        <v>-0.41264178732266488</v>
      </c>
      <c r="H1080" s="18">
        <f t="shared" si="16"/>
        <v>1.3155021879619873</v>
      </c>
    </row>
    <row r="1081" spans="1:8" x14ac:dyDescent="0.35">
      <c r="A1081" s="1" t="s">
        <v>14</v>
      </c>
      <c r="B1081" s="1" t="s">
        <v>12</v>
      </c>
      <c r="C1081" s="5">
        <v>108</v>
      </c>
      <c r="D1081" s="4">
        <v>28.719999550000001</v>
      </c>
      <c r="E1081" s="4">
        <v>0.19638143641535494</v>
      </c>
      <c r="F1081" s="18">
        <v>0.18281333219291523</v>
      </c>
      <c r="G1081" s="18">
        <v>-0.26724138551506582</v>
      </c>
      <c r="H1081" s="18">
        <f t="shared" si="16"/>
        <v>0.45005471770798106</v>
      </c>
    </row>
    <row r="1082" spans="1:8" x14ac:dyDescent="0.35">
      <c r="A1082" s="1" t="s">
        <v>14</v>
      </c>
      <c r="B1082" s="1" t="s">
        <v>12</v>
      </c>
      <c r="C1082" s="5">
        <v>110</v>
      </c>
      <c r="D1082" s="4">
        <v>17.434999824999998</v>
      </c>
      <c r="E1082" s="4">
        <v>0.18623555112264734</v>
      </c>
      <c r="F1082" s="18">
        <v>-7.5064519066562183E-2</v>
      </c>
      <c r="G1082" s="18">
        <v>-0.33029503095915241</v>
      </c>
      <c r="H1082" s="18">
        <f t="shared" si="16"/>
        <v>0.25523051189259022</v>
      </c>
    </row>
    <row r="1083" spans="1:8" x14ac:dyDescent="0.35">
      <c r="A1083" s="1" t="s">
        <v>14</v>
      </c>
      <c r="B1083" s="1" t="s">
        <v>12</v>
      </c>
      <c r="C1083" s="5">
        <v>111</v>
      </c>
      <c r="D1083" s="4">
        <v>13.50000036</v>
      </c>
      <c r="E1083" s="4">
        <v>0.18709204041187966</v>
      </c>
      <c r="F1083" s="18">
        <v>-0.16498469908157701</v>
      </c>
      <c r="G1083" s="18">
        <v>-0.32497220595060156</v>
      </c>
      <c r="H1083" s="18">
        <f t="shared" si="16"/>
        <v>0.15998750686902455</v>
      </c>
    </row>
    <row r="1084" spans="1:8" x14ac:dyDescent="0.35">
      <c r="A1084" s="1" t="s">
        <v>14</v>
      </c>
      <c r="B1084" s="1" t="s">
        <v>12</v>
      </c>
      <c r="C1084" s="5">
        <v>112</v>
      </c>
      <c r="D1084" s="1">
        <v>0</v>
      </c>
      <c r="E1084" s="4">
        <v>0.14871682320684362</v>
      </c>
      <c r="F1084" s="18">
        <v>-0.4734783782729578</v>
      </c>
      <c r="G1084" s="18">
        <v>-0.56346271413970195</v>
      </c>
      <c r="H1084" s="18">
        <f t="shared" si="16"/>
        <v>8.9984335866744147E-2</v>
      </c>
    </row>
    <row r="1085" spans="1:8" x14ac:dyDescent="0.35">
      <c r="A1085" s="1" t="s">
        <v>14</v>
      </c>
      <c r="B1085" s="1" t="s">
        <v>12</v>
      </c>
      <c r="C1085" s="5">
        <v>113</v>
      </c>
      <c r="D1085" s="4">
        <v>9.2599998709999998</v>
      </c>
      <c r="E1085" s="4">
        <v>0.10730881845572642</v>
      </c>
      <c r="F1085" s="18">
        <v>-0.26187457432191097</v>
      </c>
      <c r="G1085" s="18">
        <v>-0.82080109071297291</v>
      </c>
      <c r="H1085" s="18">
        <f t="shared" si="16"/>
        <v>0.55892651639106194</v>
      </c>
    </row>
    <row r="1086" spans="1:8" x14ac:dyDescent="0.35">
      <c r="A1086" s="1" t="s">
        <v>15</v>
      </c>
      <c r="B1086" s="1" t="s">
        <v>12</v>
      </c>
      <c r="C1086" s="5">
        <v>100</v>
      </c>
      <c r="D1086" s="1">
        <v>0</v>
      </c>
      <c r="E1086" s="4">
        <v>0.17690563120007888</v>
      </c>
      <c r="F1086" s="18">
        <v>-0.4734783782729578</v>
      </c>
      <c r="G1086" s="18">
        <v>-0.38827769544306734</v>
      </c>
      <c r="H1086" s="18">
        <f t="shared" si="16"/>
        <v>-8.5200682829890462E-2</v>
      </c>
    </row>
    <row r="1087" spans="1:8" x14ac:dyDescent="0.35">
      <c r="A1087" s="1" t="s">
        <v>15</v>
      </c>
      <c r="B1087" s="1" t="s">
        <v>12</v>
      </c>
      <c r="C1087" s="5">
        <v>102</v>
      </c>
      <c r="D1087" s="4">
        <v>25.750000239999999</v>
      </c>
      <c r="E1087" s="4">
        <v>0.19181347714998695</v>
      </c>
      <c r="F1087" s="18">
        <v>0.11494474034809524</v>
      </c>
      <c r="G1087" s="18">
        <v>-0.29562988741628127</v>
      </c>
      <c r="H1087" s="18">
        <f t="shared" si="16"/>
        <v>0.41057462776437648</v>
      </c>
    </row>
    <row r="1088" spans="1:8" x14ac:dyDescent="0.35">
      <c r="A1088" s="1" t="s">
        <v>15</v>
      </c>
      <c r="B1088" s="1" t="s">
        <v>12</v>
      </c>
      <c r="C1088" s="5">
        <v>104</v>
      </c>
      <c r="D1088" s="1">
        <v>0</v>
      </c>
      <c r="E1088" s="4">
        <v>0.23939515129327496</v>
      </c>
      <c r="F1088" s="18">
        <v>-0.4734783782729578</v>
      </c>
      <c r="G1088" s="18">
        <v>7.5999700671710595E-5</v>
      </c>
      <c r="H1088" s="18">
        <f t="shared" si="16"/>
        <v>-0.47355437797362954</v>
      </c>
    </row>
    <row r="1089" spans="1:8" x14ac:dyDescent="0.35">
      <c r="A1089" s="1" t="s">
        <v>15</v>
      </c>
      <c r="B1089" s="1" t="s">
        <v>12</v>
      </c>
      <c r="C1089" s="5">
        <v>105</v>
      </c>
      <c r="D1089" s="4">
        <v>7.26000011</v>
      </c>
      <c r="E1089" s="4">
        <v>0.14403047474507005</v>
      </c>
      <c r="F1089" s="18">
        <v>-0.307577334929302</v>
      </c>
      <c r="G1089" s="18">
        <v>-0.59258696952119116</v>
      </c>
      <c r="H1089" s="18">
        <f t="shared" si="16"/>
        <v>0.28500963459188916</v>
      </c>
    </row>
    <row r="1090" spans="1:8" x14ac:dyDescent="0.35">
      <c r="A1090" s="1" t="s">
        <v>15</v>
      </c>
      <c r="B1090" s="1" t="s">
        <v>12</v>
      </c>
      <c r="C1090" s="5">
        <v>107</v>
      </c>
      <c r="D1090" s="4">
        <v>18.419999959999998</v>
      </c>
      <c r="E1090" s="4">
        <v>0.15127002734686168</v>
      </c>
      <c r="F1090" s="18">
        <v>-5.2555903692706241E-2</v>
      </c>
      <c r="G1090" s="18">
        <v>-0.54759531332187639</v>
      </c>
      <c r="H1090" s="18">
        <f t="shared" si="16"/>
        <v>0.49503940962917015</v>
      </c>
    </row>
    <row r="1091" spans="1:8" x14ac:dyDescent="0.35">
      <c r="A1091" s="1" t="s">
        <v>15</v>
      </c>
      <c r="B1091" s="1" t="s">
        <v>12</v>
      </c>
      <c r="C1091" s="5">
        <v>108</v>
      </c>
      <c r="D1091" s="4">
        <v>50.5</v>
      </c>
      <c r="E1091" s="4">
        <v>0.18906351785433498</v>
      </c>
      <c r="F1091" s="18">
        <v>0.68051646496604867</v>
      </c>
      <c r="G1091" s="18">
        <v>-0.31272006273477593</v>
      </c>
      <c r="H1091" s="18">
        <f t="shared" si="16"/>
        <v>0.9932365277008246</v>
      </c>
    </row>
    <row r="1092" spans="1:8" x14ac:dyDescent="0.35">
      <c r="A1092" s="1" t="s">
        <v>15</v>
      </c>
      <c r="B1092" s="1" t="s">
        <v>12</v>
      </c>
      <c r="C1092" s="5">
        <v>109</v>
      </c>
      <c r="D1092" s="4">
        <v>41.069999574999997</v>
      </c>
      <c r="E1092" s="4">
        <v>0.22470926262314006</v>
      </c>
      <c r="F1092" s="18">
        <v>0.46502791323948151</v>
      </c>
      <c r="G1092" s="18">
        <v>-9.119241015446243E-2</v>
      </c>
      <c r="H1092" s="18">
        <f t="shared" si="16"/>
        <v>0.55622032339394389</v>
      </c>
    </row>
    <row r="1093" spans="1:8" x14ac:dyDescent="0.35">
      <c r="A1093" s="1" t="s">
        <v>15</v>
      </c>
      <c r="B1093" s="1" t="s">
        <v>12</v>
      </c>
      <c r="C1093" s="5">
        <v>110</v>
      </c>
      <c r="D1093" s="4">
        <v>36.600000379999997</v>
      </c>
      <c r="E1093" s="4">
        <v>0.19389906854279021</v>
      </c>
      <c r="F1093" s="18">
        <v>0.36288224947091696</v>
      </c>
      <c r="G1093" s="18">
        <v>-0.28266856009696151</v>
      </c>
      <c r="H1093" s="18">
        <f t="shared" si="16"/>
        <v>0.64555080956787847</v>
      </c>
    </row>
    <row r="1094" spans="1:8" x14ac:dyDescent="0.35">
      <c r="A1094" s="1" t="s">
        <v>15</v>
      </c>
      <c r="B1094" s="1" t="s">
        <v>12</v>
      </c>
      <c r="C1094" s="5">
        <v>112</v>
      </c>
      <c r="D1094" s="1">
        <v>0</v>
      </c>
      <c r="E1094" s="4">
        <v>0.1805839942449228</v>
      </c>
      <c r="F1094" s="18">
        <v>-0.4734783782729578</v>
      </c>
      <c r="G1094" s="18">
        <v>-0.36541776823583555</v>
      </c>
      <c r="H1094" s="18">
        <f t="shared" si="16"/>
        <v>-0.10806061003712225</v>
      </c>
    </row>
    <row r="1095" spans="1:8" x14ac:dyDescent="0.35">
      <c r="A1095" s="1" t="s">
        <v>15</v>
      </c>
      <c r="B1095" s="1" t="s">
        <v>12</v>
      </c>
      <c r="C1095" s="5">
        <v>113</v>
      </c>
      <c r="D1095" s="1">
        <v>0</v>
      </c>
      <c r="E1095" s="4">
        <v>9.8538173253925276E-2</v>
      </c>
      <c r="F1095" s="18">
        <v>-0.4734783782729578</v>
      </c>
      <c r="G1095" s="18">
        <v>-0.87530802992188894</v>
      </c>
      <c r="H1095" s="18">
        <f t="shared" ref="H1095:H1148" si="17">F1095-G1095</f>
        <v>0.40182965164893114</v>
      </c>
    </row>
    <row r="1096" spans="1:8" x14ac:dyDescent="0.35">
      <c r="A1096" s="1" t="s">
        <v>15</v>
      </c>
      <c r="B1096" s="1" t="s">
        <v>12</v>
      </c>
      <c r="C1096" s="5">
        <v>114</v>
      </c>
      <c r="D1096" s="1">
        <v>0</v>
      </c>
      <c r="E1096" s="4">
        <v>0.20058598224820692</v>
      </c>
      <c r="F1096" s="18">
        <v>-0.4734783782729578</v>
      </c>
      <c r="G1096" s="18">
        <v>-0.24111138950687008</v>
      </c>
      <c r="H1096" s="18">
        <f t="shared" si="17"/>
        <v>-0.23236698876608772</v>
      </c>
    </row>
    <row r="1097" spans="1:8" x14ac:dyDescent="0.35">
      <c r="A1097" s="1" t="s">
        <v>11</v>
      </c>
      <c r="B1097" s="1" t="s">
        <v>16</v>
      </c>
      <c r="C1097" s="5">
        <v>101</v>
      </c>
      <c r="D1097" s="4">
        <v>28.420000725000001</v>
      </c>
      <c r="E1097" s="4">
        <v>0.21681995418705871</v>
      </c>
      <c r="F1097" s="18">
        <v>0.17595794413295959</v>
      </c>
      <c r="G1097" s="18">
        <v>-0.14022210471302984</v>
      </c>
      <c r="H1097" s="18">
        <f t="shared" si="17"/>
        <v>0.31618004884598944</v>
      </c>
    </row>
    <row r="1098" spans="1:8" x14ac:dyDescent="0.35">
      <c r="A1098" s="1" t="s">
        <v>11</v>
      </c>
      <c r="B1098" s="1" t="s">
        <v>16</v>
      </c>
      <c r="C1098" s="5">
        <v>102</v>
      </c>
      <c r="D1098" s="4">
        <v>5.7149999149999999</v>
      </c>
      <c r="E1098" s="4">
        <v>0.1093821756813658</v>
      </c>
      <c r="F1098" s="18">
        <v>-0.34288272617352494</v>
      </c>
      <c r="G1098" s="18">
        <v>-0.80791579508693567</v>
      </c>
      <c r="H1098" s="18">
        <f t="shared" si="17"/>
        <v>0.46503306891341073</v>
      </c>
    </row>
    <row r="1099" spans="1:8" x14ac:dyDescent="0.35">
      <c r="A1099" s="1" t="s">
        <v>11</v>
      </c>
      <c r="B1099" s="1" t="s">
        <v>16</v>
      </c>
      <c r="C1099" s="5">
        <v>103</v>
      </c>
      <c r="D1099" s="4">
        <v>49.760001185</v>
      </c>
      <c r="E1099" s="4">
        <v>0.21992447249728742</v>
      </c>
      <c r="F1099" s="18">
        <v>0.66360646859945516</v>
      </c>
      <c r="G1099" s="18">
        <v>-0.12092845106325592</v>
      </c>
      <c r="H1099" s="18">
        <f t="shared" si="17"/>
        <v>0.78453491966271105</v>
      </c>
    </row>
    <row r="1100" spans="1:8" x14ac:dyDescent="0.35">
      <c r="A1100" s="1" t="s">
        <v>11</v>
      </c>
      <c r="B1100" s="1" t="s">
        <v>16</v>
      </c>
      <c r="C1100" s="5">
        <v>104</v>
      </c>
      <c r="D1100" s="4">
        <v>55.390001050000002</v>
      </c>
      <c r="E1100" s="4">
        <v>0.25011345663654078</v>
      </c>
      <c r="F1100" s="18">
        <v>0.79225975199839183</v>
      </c>
      <c r="G1100" s="18">
        <v>6.6687064716505914E-2</v>
      </c>
      <c r="H1100" s="18">
        <f t="shared" si="17"/>
        <v>0.72557268728188595</v>
      </c>
    </row>
    <row r="1101" spans="1:8" x14ac:dyDescent="0.35">
      <c r="A1101" s="1" t="s">
        <v>11</v>
      </c>
      <c r="B1101" s="1" t="s">
        <v>16</v>
      </c>
      <c r="C1101" s="5">
        <v>105</v>
      </c>
      <c r="D1101" s="1">
        <v>0</v>
      </c>
      <c r="E1101" s="4">
        <v>0.20253639505990809</v>
      </c>
      <c r="F1101" s="18">
        <v>-0.4734783782729578</v>
      </c>
      <c r="G1101" s="18">
        <v>-0.22899015667694622</v>
      </c>
      <c r="H1101" s="18">
        <f t="shared" si="17"/>
        <v>-0.24448822159601158</v>
      </c>
    </row>
    <row r="1102" spans="1:8" x14ac:dyDescent="0.35">
      <c r="A1102" s="1" t="s">
        <v>11</v>
      </c>
      <c r="B1102" s="1" t="s">
        <v>16</v>
      </c>
      <c r="C1102" s="5">
        <v>106</v>
      </c>
      <c r="D1102" s="4">
        <v>35.540000319999997</v>
      </c>
      <c r="E1102" s="4">
        <v>0.20435622797736785</v>
      </c>
      <c r="F1102" s="18">
        <v>0.33865978208333208</v>
      </c>
      <c r="G1102" s="18">
        <v>-0.21768043887169358</v>
      </c>
      <c r="H1102" s="18">
        <f t="shared" si="17"/>
        <v>0.55634022095502567</v>
      </c>
    </row>
    <row r="1103" spans="1:8" x14ac:dyDescent="0.35">
      <c r="A1103" s="1" t="s">
        <v>11</v>
      </c>
      <c r="B1103" s="1" t="s">
        <v>16</v>
      </c>
      <c r="C1103" s="5">
        <v>107</v>
      </c>
      <c r="D1103" s="4">
        <v>29.910000449999998</v>
      </c>
      <c r="E1103" s="4">
        <v>0.15319469555051621</v>
      </c>
      <c r="F1103" s="18">
        <v>0.21000649857013848</v>
      </c>
      <c r="G1103" s="18">
        <v>-0.53563407553832232</v>
      </c>
      <c r="H1103" s="18">
        <f t="shared" si="17"/>
        <v>0.74564057410846085</v>
      </c>
    </row>
    <row r="1104" spans="1:8" x14ac:dyDescent="0.35">
      <c r="A1104" s="1" t="s">
        <v>11</v>
      </c>
      <c r="B1104" s="1" t="s">
        <v>16</v>
      </c>
      <c r="C1104" s="5">
        <v>108</v>
      </c>
      <c r="D1104" s="1">
        <v>0</v>
      </c>
      <c r="E1104" s="4">
        <v>8.4693166570797118E-2</v>
      </c>
      <c r="F1104" s="18">
        <v>-0.4734783782729578</v>
      </c>
      <c r="G1104" s="18">
        <v>-0.96135060948825057</v>
      </c>
      <c r="H1104" s="18">
        <f t="shared" si="17"/>
        <v>0.48787223121529277</v>
      </c>
    </row>
    <row r="1105" spans="1:8" x14ac:dyDescent="0.35">
      <c r="A1105" s="1" t="s">
        <v>11</v>
      </c>
      <c r="B1105" s="1" t="s">
        <v>16</v>
      </c>
      <c r="C1105" s="5">
        <v>109</v>
      </c>
      <c r="D1105" s="4">
        <v>138.92000060000001</v>
      </c>
      <c r="E1105" s="4">
        <v>0.22293653016912815</v>
      </c>
      <c r="F1105" s="18">
        <v>2.7010357665816898</v>
      </c>
      <c r="G1105" s="18">
        <v>-0.10220941265328164</v>
      </c>
      <c r="H1105" s="18">
        <f t="shared" si="17"/>
        <v>2.8032451792349713</v>
      </c>
    </row>
    <row r="1106" spans="1:8" x14ac:dyDescent="0.35">
      <c r="A1106" s="1" t="s">
        <v>11</v>
      </c>
      <c r="B1106" s="1" t="s">
        <v>16</v>
      </c>
      <c r="C1106" s="5">
        <v>110</v>
      </c>
      <c r="D1106" s="4">
        <v>14.48000044</v>
      </c>
      <c r="E1106" s="4">
        <v>0.14623308866895576</v>
      </c>
      <c r="F1106" s="18">
        <v>-0.14259034187971931</v>
      </c>
      <c r="G1106" s="18">
        <v>-0.57889838213821332</v>
      </c>
      <c r="H1106" s="18">
        <f t="shared" si="17"/>
        <v>0.43630804025849401</v>
      </c>
    </row>
    <row r="1107" spans="1:8" x14ac:dyDescent="0.35">
      <c r="A1107" s="1" t="s">
        <v>11</v>
      </c>
      <c r="B1107" s="1" t="s">
        <v>16</v>
      </c>
      <c r="C1107" s="5">
        <v>111</v>
      </c>
      <c r="D1107" s="4">
        <v>18.200000022222223</v>
      </c>
      <c r="E1107" s="4">
        <v>0.24601354456254496</v>
      </c>
      <c r="F1107" s="18">
        <v>-5.7583206538418218E-2</v>
      </c>
      <c r="G1107" s="18">
        <v>4.1207336254419843E-2</v>
      </c>
      <c r="H1107" s="18">
        <f t="shared" si="17"/>
        <v>-9.8790542792838054E-2</v>
      </c>
    </row>
    <row r="1108" spans="1:8" x14ac:dyDescent="0.35">
      <c r="A1108" s="1" t="s">
        <v>11</v>
      </c>
      <c r="B1108" s="1" t="s">
        <v>16</v>
      </c>
      <c r="C1108" s="5">
        <v>112</v>
      </c>
      <c r="D1108" s="4">
        <v>37.329999833333332</v>
      </c>
      <c r="E1108" s="4">
        <v>0.16016143354423137</v>
      </c>
      <c r="F1108" s="18">
        <v>0.37956374659396575</v>
      </c>
      <c r="G1108" s="18">
        <v>-0.49233788060959627</v>
      </c>
      <c r="H1108" s="18">
        <f t="shared" si="17"/>
        <v>0.87190162720356201</v>
      </c>
    </row>
    <row r="1109" spans="1:8" x14ac:dyDescent="0.35">
      <c r="A1109" s="1" t="s">
        <v>13</v>
      </c>
      <c r="B1109" s="1" t="s">
        <v>16</v>
      </c>
      <c r="C1109" s="5">
        <v>100</v>
      </c>
      <c r="D1109" s="1">
        <v>0</v>
      </c>
      <c r="E1109" s="4">
        <v>0.20621523046778659</v>
      </c>
      <c r="F1109" s="18">
        <v>-0.4734783782729578</v>
      </c>
      <c r="G1109" s="18">
        <v>-0.20612729387459935</v>
      </c>
      <c r="H1109" s="18">
        <f t="shared" si="17"/>
        <v>-0.26735108439835842</v>
      </c>
    </row>
    <row r="1110" spans="1:8" x14ac:dyDescent="0.35">
      <c r="A1110" s="1" t="s">
        <v>13</v>
      </c>
      <c r="B1110" s="1" t="s">
        <v>16</v>
      </c>
      <c r="C1110" s="5">
        <v>101</v>
      </c>
      <c r="D1110" s="4">
        <v>79.106665833333338</v>
      </c>
      <c r="E1110" s="4">
        <v>0.24318463823569195</v>
      </c>
      <c r="F1110" s="18">
        <v>1.3342183432616557</v>
      </c>
      <c r="G1110" s="18">
        <v>2.3626528726847125E-2</v>
      </c>
      <c r="H1110" s="18">
        <f t="shared" si="17"/>
        <v>1.3105918145348086</v>
      </c>
    </row>
    <row r="1111" spans="1:8" x14ac:dyDescent="0.35">
      <c r="A1111" s="1" t="s">
        <v>13</v>
      </c>
      <c r="B1111" s="1" t="s">
        <v>16</v>
      </c>
      <c r="C1111" s="5">
        <v>102</v>
      </c>
      <c r="D1111" s="4">
        <v>47.879999519999998</v>
      </c>
      <c r="E1111" s="4">
        <v>0.19494558184416566</v>
      </c>
      <c r="F1111" s="18">
        <v>0.62064583044716315</v>
      </c>
      <c r="G1111" s="18">
        <v>-0.27616479263323152</v>
      </c>
      <c r="H1111" s="18">
        <f t="shared" si="17"/>
        <v>0.89681062308039472</v>
      </c>
    </row>
    <row r="1112" spans="1:8" x14ac:dyDescent="0.35">
      <c r="A1112" s="1" t="s">
        <v>13</v>
      </c>
      <c r="B1112" s="1" t="s">
        <v>16</v>
      </c>
      <c r="C1112" s="5">
        <v>106</v>
      </c>
      <c r="D1112" s="1">
        <v>0</v>
      </c>
      <c r="E1112" s="4">
        <v>0.33920584441940055</v>
      </c>
      <c r="F1112" s="18">
        <v>-0.4734783782729578</v>
      </c>
      <c r="G1112" s="18">
        <v>0.62036963345845597</v>
      </c>
      <c r="H1112" s="18">
        <f t="shared" si="17"/>
        <v>-1.0938480117314138</v>
      </c>
    </row>
    <row r="1113" spans="1:8" x14ac:dyDescent="0.35">
      <c r="A1113" s="1" t="s">
        <v>13</v>
      </c>
      <c r="B1113" s="1" t="s">
        <v>16</v>
      </c>
      <c r="C1113" s="5">
        <v>107</v>
      </c>
      <c r="D1113" s="4">
        <v>40.165999219999996</v>
      </c>
      <c r="E1113" s="4">
        <v>0.23181028112032595</v>
      </c>
      <c r="F1113" s="18">
        <v>0.44437025486411058</v>
      </c>
      <c r="G1113" s="18">
        <v>-4.7061702020468568E-2</v>
      </c>
      <c r="H1113" s="18">
        <f t="shared" si="17"/>
        <v>0.49143195688457914</v>
      </c>
    </row>
    <row r="1114" spans="1:8" x14ac:dyDescent="0.35">
      <c r="A1114" s="1" t="s">
        <v>13</v>
      </c>
      <c r="B1114" s="1" t="s">
        <v>16</v>
      </c>
      <c r="C1114" s="5">
        <v>108</v>
      </c>
      <c r="D1114" s="4">
        <v>52.609998449999999</v>
      </c>
      <c r="E1114" s="4">
        <v>0.20930555767738857</v>
      </c>
      <c r="F1114" s="18">
        <v>0.72873284774906444</v>
      </c>
      <c r="G1114" s="18">
        <v>-0.18692183367483634</v>
      </c>
      <c r="H1114" s="18">
        <f t="shared" si="17"/>
        <v>0.91565468142390083</v>
      </c>
    </row>
    <row r="1115" spans="1:8" x14ac:dyDescent="0.35">
      <c r="A1115" s="1" t="s">
        <v>13</v>
      </c>
      <c r="B1115" s="1" t="s">
        <v>16</v>
      </c>
      <c r="C1115" s="5">
        <v>109</v>
      </c>
      <c r="D1115" s="4">
        <v>127.3200028</v>
      </c>
      <c r="E1115" s="4">
        <v>0.26793832031381526</v>
      </c>
      <c r="F1115" s="18">
        <v>2.4359597736552772</v>
      </c>
      <c r="G1115" s="18">
        <v>0.17746326629685177</v>
      </c>
      <c r="H1115" s="18">
        <f t="shared" si="17"/>
        <v>2.2584965073584256</v>
      </c>
    </row>
    <row r="1116" spans="1:8" x14ac:dyDescent="0.35">
      <c r="A1116" s="1" t="s">
        <v>13</v>
      </c>
      <c r="B1116" s="1" t="s">
        <v>16</v>
      </c>
      <c r="C1116" s="5">
        <v>110</v>
      </c>
      <c r="D1116" s="4">
        <v>68.670000079999994</v>
      </c>
      <c r="E1116" s="4">
        <v>0.19213712351112616</v>
      </c>
      <c r="F1116" s="18">
        <v>1.0957260965298574</v>
      </c>
      <c r="G1116" s="18">
        <v>-0.29361852198923383</v>
      </c>
      <c r="H1116" s="18">
        <f t="shared" si="17"/>
        <v>1.3893446185190912</v>
      </c>
    </row>
    <row r="1117" spans="1:8" x14ac:dyDescent="0.35">
      <c r="A1117" s="1" t="s">
        <v>13</v>
      </c>
      <c r="B1117" s="1" t="s">
        <v>16</v>
      </c>
      <c r="C1117" s="5">
        <v>111</v>
      </c>
      <c r="D1117" s="1">
        <v>0</v>
      </c>
      <c r="E1117" s="4">
        <v>0.20088167708646426</v>
      </c>
      <c r="F1117" s="18">
        <v>-0.4734783782729578</v>
      </c>
      <c r="G1117" s="18">
        <v>-0.23927373444245442</v>
      </c>
      <c r="H1117" s="18">
        <f t="shared" si="17"/>
        <v>-0.23420464383050338</v>
      </c>
    </row>
    <row r="1118" spans="1:8" x14ac:dyDescent="0.35">
      <c r="A1118" s="1" t="s">
        <v>13</v>
      </c>
      <c r="B1118" s="1" t="s">
        <v>16</v>
      </c>
      <c r="C1118" s="5">
        <v>112</v>
      </c>
      <c r="D1118" s="4">
        <v>9.4099999669999992</v>
      </c>
      <c r="E1118" s="4">
        <v>0.11536245346884232</v>
      </c>
      <c r="F1118" s="18">
        <v>-0.25844686467301287</v>
      </c>
      <c r="G1118" s="18">
        <v>-0.77075015557988169</v>
      </c>
      <c r="H1118" s="18">
        <f t="shared" si="17"/>
        <v>0.51230329090686877</v>
      </c>
    </row>
    <row r="1119" spans="1:8" x14ac:dyDescent="0.35">
      <c r="A1119" s="1" t="s">
        <v>13</v>
      </c>
      <c r="B1119" s="1" t="s">
        <v>16</v>
      </c>
      <c r="C1119" s="5">
        <v>113</v>
      </c>
      <c r="D1119" s="4">
        <v>38.799999894999999</v>
      </c>
      <c r="E1119" s="4">
        <v>0.17588714162994795</v>
      </c>
      <c r="F1119" s="18">
        <v>0.41315528106375493</v>
      </c>
      <c r="G1119" s="18">
        <v>-0.39460730379076803</v>
      </c>
      <c r="H1119" s="18">
        <f t="shared" si="17"/>
        <v>0.8077625848545229</v>
      </c>
    </row>
    <row r="1120" spans="1:8" x14ac:dyDescent="0.35">
      <c r="A1120" s="1" t="s">
        <v>13</v>
      </c>
      <c r="B1120" s="1" t="s">
        <v>16</v>
      </c>
      <c r="C1120" s="5">
        <v>114</v>
      </c>
      <c r="D1120" s="4">
        <v>16.730000019999999</v>
      </c>
      <c r="E1120" s="4">
        <v>0.18492317917541723</v>
      </c>
      <c r="F1120" s="18">
        <v>-9.1174739649819717E-2</v>
      </c>
      <c r="G1120" s="18">
        <v>-0.33845103046674491</v>
      </c>
      <c r="H1120" s="18">
        <f t="shared" si="17"/>
        <v>0.2472762908169252</v>
      </c>
    </row>
    <row r="1121" spans="1:8" x14ac:dyDescent="0.35">
      <c r="A1121" s="1" t="s">
        <v>14</v>
      </c>
      <c r="B1121" s="1" t="s">
        <v>16</v>
      </c>
      <c r="C1121" s="5">
        <v>100</v>
      </c>
      <c r="D1121" s="4">
        <v>35.249999642857141</v>
      </c>
      <c r="E1121" s="4">
        <v>0.29577712668850686</v>
      </c>
      <c r="F1121" s="18">
        <v>0.33203286552969491</v>
      </c>
      <c r="G1121" s="18">
        <v>0.35047312951677606</v>
      </c>
      <c r="H1121" s="18">
        <f t="shared" si="17"/>
        <v>-1.8440263987081151E-2</v>
      </c>
    </row>
    <row r="1122" spans="1:8" x14ac:dyDescent="0.35">
      <c r="A1122" s="1" t="s">
        <v>14</v>
      </c>
      <c r="B1122" s="1" t="s">
        <v>16</v>
      </c>
      <c r="C1122" s="5">
        <v>101</v>
      </c>
      <c r="D1122" s="4">
        <v>24.79888831111111</v>
      </c>
      <c r="E1122" s="4">
        <v>0.32039355451815354</v>
      </c>
      <c r="F1122" s="18">
        <v>9.32105173524342E-2</v>
      </c>
      <c r="G1122" s="18">
        <v>0.50345687294487373</v>
      </c>
      <c r="H1122" s="18">
        <f t="shared" si="17"/>
        <v>-0.41024635559243955</v>
      </c>
    </row>
    <row r="1123" spans="1:8" x14ac:dyDescent="0.35">
      <c r="A1123" s="1" t="s">
        <v>14</v>
      </c>
      <c r="B1123" s="1" t="s">
        <v>16</v>
      </c>
      <c r="C1123" s="5">
        <v>102</v>
      </c>
      <c r="D1123" s="1">
        <v>0</v>
      </c>
      <c r="E1123" s="4">
        <v>0.20529372756450159</v>
      </c>
      <c r="F1123" s="18">
        <v>-0.4734783782729578</v>
      </c>
      <c r="G1123" s="18">
        <v>-0.21185415906803801</v>
      </c>
      <c r="H1123" s="18">
        <f t="shared" si="17"/>
        <v>-0.26162421920491979</v>
      </c>
    </row>
    <row r="1124" spans="1:8" x14ac:dyDescent="0.35">
      <c r="A1124" s="1" t="s">
        <v>14</v>
      </c>
      <c r="B1124" s="1" t="s">
        <v>16</v>
      </c>
      <c r="C1124" s="5">
        <v>103</v>
      </c>
      <c r="D1124" s="1">
        <v>0</v>
      </c>
      <c r="E1124" s="4">
        <v>0.28617283035692659</v>
      </c>
      <c r="F1124" s="18">
        <v>-0.4734783782729578</v>
      </c>
      <c r="G1124" s="18">
        <v>0.29078529763613453</v>
      </c>
      <c r="H1124" s="18">
        <f t="shared" si="17"/>
        <v>-0.76426367590909239</v>
      </c>
    </row>
    <row r="1125" spans="1:8" x14ac:dyDescent="0.35">
      <c r="A1125" s="1" t="s">
        <v>14</v>
      </c>
      <c r="B1125" s="1" t="s">
        <v>16</v>
      </c>
      <c r="C1125" s="5">
        <v>104</v>
      </c>
      <c r="D1125" s="1">
        <v>0</v>
      </c>
      <c r="E1125" s="4">
        <v>0.31023208064612667</v>
      </c>
      <c r="F1125" s="18">
        <v>-0.4734783782729578</v>
      </c>
      <c r="G1125" s="18">
        <v>0.44030634913827682</v>
      </c>
      <c r="H1125" s="18">
        <f t="shared" si="17"/>
        <v>-0.91378472741123462</v>
      </c>
    </row>
    <row r="1126" spans="1:8" x14ac:dyDescent="0.35">
      <c r="A1126" s="1" t="s">
        <v>14</v>
      </c>
      <c r="B1126" s="1" t="s">
        <v>16</v>
      </c>
      <c r="C1126" s="5">
        <v>105</v>
      </c>
      <c r="D1126" s="1">
        <v>0</v>
      </c>
      <c r="E1126" s="4">
        <v>0.24931220448849445</v>
      </c>
      <c r="F1126" s="18">
        <v>-0.4734783782729578</v>
      </c>
      <c r="G1126" s="18">
        <v>6.1707522035243913E-2</v>
      </c>
      <c r="H1126" s="18">
        <f t="shared" si="17"/>
        <v>-0.53518590030820168</v>
      </c>
    </row>
    <row r="1127" spans="1:8" x14ac:dyDescent="0.35">
      <c r="A1127" s="1" t="s">
        <v>14</v>
      </c>
      <c r="B1127" s="1" t="s">
        <v>16</v>
      </c>
      <c r="C1127" s="5">
        <v>106</v>
      </c>
      <c r="D1127" s="4">
        <v>58.277500500000002</v>
      </c>
      <c r="E1127" s="4">
        <v>0.30739510246063773</v>
      </c>
      <c r="F1127" s="18">
        <v>0.8582431079420646</v>
      </c>
      <c r="G1127" s="18">
        <v>0.42267537742120048</v>
      </c>
      <c r="H1127" s="18">
        <f t="shared" si="17"/>
        <v>0.43556773052086412</v>
      </c>
    </row>
    <row r="1128" spans="1:8" x14ac:dyDescent="0.35">
      <c r="A1128" s="1" t="s">
        <v>14</v>
      </c>
      <c r="B1128" s="1" t="s">
        <v>16</v>
      </c>
      <c r="C1128" s="5">
        <v>107</v>
      </c>
      <c r="D1128" s="4">
        <v>108.8899983</v>
      </c>
      <c r="E1128" s="4">
        <v>0.24817243369210346</v>
      </c>
      <c r="F1128" s="18">
        <v>2.0148086814994026</v>
      </c>
      <c r="G1128" s="18">
        <v>5.4624187105879352E-2</v>
      </c>
      <c r="H1128" s="18">
        <f t="shared" si="17"/>
        <v>1.9601844943935234</v>
      </c>
    </row>
    <row r="1129" spans="1:8" x14ac:dyDescent="0.35">
      <c r="A1129" s="1" t="s">
        <v>14</v>
      </c>
      <c r="B1129" s="1" t="s">
        <v>16</v>
      </c>
      <c r="C1129" s="5">
        <v>108</v>
      </c>
      <c r="D1129" s="4">
        <v>323.06000710000001</v>
      </c>
      <c r="E1129" s="4">
        <v>0.23800157589661305</v>
      </c>
      <c r="F1129" s="18">
        <v>6.9088895870766835</v>
      </c>
      <c r="G1129" s="18">
        <v>-8.5846549810719465E-3</v>
      </c>
      <c r="H1129" s="18">
        <f t="shared" si="17"/>
        <v>6.9174742420577555</v>
      </c>
    </row>
    <row r="1130" spans="1:8" x14ac:dyDescent="0.35">
      <c r="A1130" s="1" t="s">
        <v>14</v>
      </c>
      <c r="B1130" s="1" t="s">
        <v>16</v>
      </c>
      <c r="C1130" s="5">
        <v>109</v>
      </c>
      <c r="D1130" s="4">
        <v>43.995000840000003</v>
      </c>
      <c r="E1130" s="4">
        <v>0.3139808795318299</v>
      </c>
      <c r="F1130" s="18">
        <v>0.5318682375222058</v>
      </c>
      <c r="G1130" s="18">
        <v>0.46360401404980645</v>
      </c>
      <c r="H1130" s="18">
        <f t="shared" si="17"/>
        <v>6.8264223472399355E-2</v>
      </c>
    </row>
    <row r="1131" spans="1:8" x14ac:dyDescent="0.35">
      <c r="A1131" s="1" t="s">
        <v>14</v>
      </c>
      <c r="B1131" s="1" t="s">
        <v>16</v>
      </c>
      <c r="C1131" s="5">
        <v>110</v>
      </c>
      <c r="D1131" s="4">
        <v>105.4500008</v>
      </c>
      <c r="E1131" s="4">
        <v>0.2511180666885755</v>
      </c>
      <c r="F1131" s="18">
        <v>1.9361999809894008</v>
      </c>
      <c r="G1131" s="18">
        <v>7.2930416006520213E-2</v>
      </c>
      <c r="H1131" s="18">
        <f t="shared" si="17"/>
        <v>1.8632695649828805</v>
      </c>
    </row>
    <row r="1132" spans="1:8" x14ac:dyDescent="0.35">
      <c r="A1132" s="1" t="s">
        <v>14</v>
      </c>
      <c r="B1132" s="1" t="s">
        <v>16</v>
      </c>
      <c r="C1132" s="5">
        <v>111</v>
      </c>
      <c r="D1132" s="1">
        <v>0</v>
      </c>
      <c r="E1132" s="4">
        <v>0.30001860586885043</v>
      </c>
      <c r="F1132" s="18">
        <v>-0.4734783782729578</v>
      </c>
      <c r="G1132" s="18">
        <v>0.37683265524373083</v>
      </c>
      <c r="H1132" s="18">
        <f t="shared" si="17"/>
        <v>-0.85031103351668857</v>
      </c>
    </row>
    <row r="1133" spans="1:8" x14ac:dyDescent="0.35">
      <c r="A1133" s="1" t="s">
        <v>14</v>
      </c>
      <c r="B1133" s="1" t="s">
        <v>16</v>
      </c>
      <c r="C1133" s="5">
        <v>112</v>
      </c>
      <c r="D1133" s="4">
        <v>30.104999920000001</v>
      </c>
      <c r="E1133" s="4">
        <v>0.26462793356392866</v>
      </c>
      <c r="F1133" s="18">
        <v>0.21446250615062051</v>
      </c>
      <c r="G1133" s="18">
        <v>0.15689020180930247</v>
      </c>
      <c r="H1133" s="18">
        <f t="shared" si="17"/>
        <v>5.7572304341318048E-2</v>
      </c>
    </row>
    <row r="1134" spans="1:8" x14ac:dyDescent="0.35">
      <c r="A1134" s="1" t="s">
        <v>14</v>
      </c>
      <c r="B1134" s="1" t="s">
        <v>16</v>
      </c>
      <c r="C1134" s="5">
        <v>114</v>
      </c>
      <c r="D1134" s="4">
        <v>62.31999922</v>
      </c>
      <c r="E1134" s="4">
        <v>0.24904688899190358</v>
      </c>
      <c r="F1134" s="18">
        <v>0.95061979460900092</v>
      </c>
      <c r="G1134" s="18">
        <v>6.0058665501759693E-2</v>
      </c>
      <c r="H1134" s="18">
        <f t="shared" si="17"/>
        <v>0.89056112910724128</v>
      </c>
    </row>
    <row r="1135" spans="1:8" x14ac:dyDescent="0.35">
      <c r="A1135" s="1" t="s">
        <v>15</v>
      </c>
      <c r="B1135" s="1" t="s">
        <v>16</v>
      </c>
      <c r="C1135" s="5">
        <v>100</v>
      </c>
      <c r="D1135" s="4">
        <v>279.21999499999998</v>
      </c>
      <c r="E1135" s="4">
        <v>0.30856208980591376</v>
      </c>
      <c r="F1135" s="18">
        <v>5.9070846783452833</v>
      </c>
      <c r="G1135" s="18">
        <v>0.42992785506942099</v>
      </c>
      <c r="H1135" s="18">
        <f t="shared" si="17"/>
        <v>5.4771568232758625</v>
      </c>
    </row>
    <row r="1136" spans="1:8" x14ac:dyDescent="0.35">
      <c r="A1136" s="1" t="s">
        <v>15</v>
      </c>
      <c r="B1136" s="1" t="s">
        <v>16</v>
      </c>
      <c r="C1136" s="5">
        <v>101</v>
      </c>
      <c r="D1136" s="4">
        <v>39.512500574999997</v>
      </c>
      <c r="E1136" s="4">
        <v>0.26821321686154054</v>
      </c>
      <c r="F1136" s="18">
        <v>0.42943690701473086</v>
      </c>
      <c r="G1136" s="18">
        <v>0.17917166620026204</v>
      </c>
      <c r="H1136" s="18">
        <f t="shared" si="17"/>
        <v>0.25026524081446883</v>
      </c>
    </row>
    <row r="1137" spans="1:8" x14ac:dyDescent="0.35">
      <c r="A1137" s="1" t="s">
        <v>15</v>
      </c>
      <c r="B1137" s="1" t="s">
        <v>16</v>
      </c>
      <c r="C1137" s="5">
        <v>102</v>
      </c>
      <c r="D1137" s="4">
        <v>18.005000355</v>
      </c>
      <c r="E1137" s="4">
        <v>0.21343813026779046</v>
      </c>
      <c r="F1137" s="18">
        <v>-6.2039218625700755E-2</v>
      </c>
      <c r="G1137" s="18">
        <v>-0.16123912986244054</v>
      </c>
      <c r="H1137" s="18">
        <f t="shared" si="17"/>
        <v>9.9199911236739796E-2</v>
      </c>
    </row>
    <row r="1138" spans="1:8" x14ac:dyDescent="0.35">
      <c r="A1138" s="1" t="s">
        <v>15</v>
      </c>
      <c r="B1138" s="1" t="s">
        <v>16</v>
      </c>
      <c r="C1138" s="5">
        <v>103</v>
      </c>
      <c r="D1138" s="1">
        <v>0</v>
      </c>
      <c r="E1138" s="4">
        <v>0.22700120182823483</v>
      </c>
      <c r="F1138" s="18">
        <v>-0.4734783782729578</v>
      </c>
      <c r="G1138" s="18">
        <v>-7.694869283968872E-2</v>
      </c>
      <c r="H1138" s="18">
        <f t="shared" si="17"/>
        <v>-0.39652968543326905</v>
      </c>
    </row>
    <row r="1139" spans="1:8" x14ac:dyDescent="0.35">
      <c r="A1139" s="1" t="s">
        <v>15</v>
      </c>
      <c r="B1139" s="1" t="s">
        <v>16</v>
      </c>
      <c r="C1139" s="5">
        <v>104</v>
      </c>
      <c r="D1139" s="4">
        <v>32.5279995</v>
      </c>
      <c r="E1139" s="4">
        <v>0.29112206130317575</v>
      </c>
      <c r="F1139" s="18">
        <v>0.26983139764547748</v>
      </c>
      <c r="G1139" s="18">
        <v>0.32154328910780983</v>
      </c>
      <c r="H1139" s="18">
        <f t="shared" si="17"/>
        <v>-5.1711891462332349E-2</v>
      </c>
    </row>
    <row r="1140" spans="1:8" x14ac:dyDescent="0.35">
      <c r="A1140" s="1" t="s">
        <v>15</v>
      </c>
      <c r="B1140" s="1" t="s">
        <v>16</v>
      </c>
      <c r="C1140" s="5">
        <v>105</v>
      </c>
      <c r="D1140" s="4">
        <v>83.437498575000006</v>
      </c>
      <c r="E1140" s="4">
        <v>0.29847075147558583</v>
      </c>
      <c r="F1140" s="18">
        <v>1.4331838610995564</v>
      </c>
      <c r="G1140" s="18">
        <v>0.36721320269757135</v>
      </c>
      <c r="H1140" s="18">
        <f t="shared" si="17"/>
        <v>1.065970658401985</v>
      </c>
    </row>
    <row r="1141" spans="1:8" x14ac:dyDescent="0.35">
      <c r="A1141" s="1" t="s">
        <v>15</v>
      </c>
      <c r="B1141" s="1" t="s">
        <v>16</v>
      </c>
      <c r="C1141" s="5">
        <v>106</v>
      </c>
      <c r="D1141" s="1">
        <v>0</v>
      </c>
      <c r="E1141" s="4">
        <v>0.31475257245564892</v>
      </c>
      <c r="F1141" s="18">
        <v>-0.4734783782729578</v>
      </c>
      <c r="G1141" s="18">
        <v>0.46839985498496545</v>
      </c>
      <c r="H1141" s="18">
        <f t="shared" si="17"/>
        <v>-0.94187823325792319</v>
      </c>
    </row>
    <row r="1142" spans="1:8" x14ac:dyDescent="0.35">
      <c r="A1142" s="1" t="s">
        <v>15</v>
      </c>
      <c r="B1142" s="1" t="s">
        <v>16</v>
      </c>
      <c r="C1142" s="5">
        <v>107</v>
      </c>
      <c r="D1142" s="4">
        <v>58.147500125000001</v>
      </c>
      <c r="E1142" s="4">
        <v>0.2649785997227061</v>
      </c>
      <c r="F1142" s="18">
        <v>0.85527241957831912</v>
      </c>
      <c r="G1142" s="18">
        <v>0.15906948720499725</v>
      </c>
      <c r="H1142" s="18">
        <f t="shared" si="17"/>
        <v>0.69620293237332187</v>
      </c>
    </row>
    <row r="1143" spans="1:8" x14ac:dyDescent="0.35">
      <c r="A1143" s="1" t="s">
        <v>15</v>
      </c>
      <c r="B1143" s="1" t="s">
        <v>16</v>
      </c>
      <c r="C1143" s="5">
        <v>108</v>
      </c>
      <c r="D1143" s="4">
        <v>47.690000060000003</v>
      </c>
      <c r="E1143" s="4">
        <v>0.22441508112635761</v>
      </c>
      <c r="F1143" s="18">
        <v>0.61630408001036729</v>
      </c>
      <c r="G1143" s="18">
        <v>-9.3020660253807022E-2</v>
      </c>
      <c r="H1143" s="18">
        <f t="shared" si="17"/>
        <v>0.70932474026417436</v>
      </c>
    </row>
    <row r="1144" spans="1:8" x14ac:dyDescent="0.35">
      <c r="A1144" s="1" t="s">
        <v>15</v>
      </c>
      <c r="B1144" s="1" t="s">
        <v>16</v>
      </c>
      <c r="C1144" s="5">
        <v>109</v>
      </c>
      <c r="D1144" s="4">
        <v>179.0949985</v>
      </c>
      <c r="E1144" s="4">
        <v>0.31704598799935912</v>
      </c>
      <c r="F1144" s="18">
        <v>3.6190900320022421</v>
      </c>
      <c r="G1144" s="18">
        <v>0.48265274730309543</v>
      </c>
      <c r="H1144" s="18">
        <f t="shared" si="17"/>
        <v>3.1364372846991468</v>
      </c>
    </row>
    <row r="1145" spans="1:8" x14ac:dyDescent="0.35">
      <c r="A1145" s="1" t="s">
        <v>15</v>
      </c>
      <c r="B1145" s="1" t="s">
        <v>16</v>
      </c>
      <c r="C1145" s="5">
        <v>110</v>
      </c>
      <c r="D1145" s="1">
        <v>0</v>
      </c>
      <c r="E1145" s="4">
        <v>0.27273198373772051</v>
      </c>
      <c r="F1145" s="18">
        <v>-0.4734783782729578</v>
      </c>
      <c r="G1145" s="18">
        <v>0.20725445210164864</v>
      </c>
      <c r="H1145" s="18">
        <f t="shared" si="17"/>
        <v>-0.68073283037460641</v>
      </c>
    </row>
    <row r="1146" spans="1:8" x14ac:dyDescent="0.35">
      <c r="A1146" s="1" t="s">
        <v>15</v>
      </c>
      <c r="B1146" s="1" t="s">
        <v>16</v>
      </c>
      <c r="C1146" s="5">
        <v>111</v>
      </c>
      <c r="D1146" s="1">
        <v>0</v>
      </c>
      <c r="E1146" s="4">
        <v>0.26588618493905541</v>
      </c>
      <c r="F1146" s="18">
        <v>-0.4734783782729578</v>
      </c>
      <c r="G1146" s="18">
        <v>0.16470985813281724</v>
      </c>
      <c r="H1146" s="18">
        <f t="shared" si="17"/>
        <v>-0.63818823640577504</v>
      </c>
    </row>
    <row r="1147" spans="1:8" x14ac:dyDescent="0.35">
      <c r="A1147" s="1" t="s">
        <v>15</v>
      </c>
      <c r="B1147" s="1" t="s">
        <v>16</v>
      </c>
      <c r="C1147" s="5">
        <v>113</v>
      </c>
      <c r="D1147" s="4">
        <v>99.355000250000003</v>
      </c>
      <c r="E1147" s="4">
        <v>0.25145111818620114</v>
      </c>
      <c r="F1147" s="18">
        <v>1.7969207888262544</v>
      </c>
      <c r="G1147" s="18">
        <v>7.5000231546520732E-2</v>
      </c>
      <c r="H1147" s="18">
        <f t="shared" si="17"/>
        <v>1.7219205572797336</v>
      </c>
    </row>
    <row r="1148" spans="1:8" x14ac:dyDescent="0.35">
      <c r="A1148" s="1" t="s">
        <v>15</v>
      </c>
      <c r="B1148" s="1" t="s">
        <v>16</v>
      </c>
      <c r="C1148" s="5">
        <v>114</v>
      </c>
      <c r="D1148" s="4">
        <v>82.804999350000003</v>
      </c>
      <c r="E1148" s="4">
        <v>0.32272522405249038</v>
      </c>
      <c r="F1148" s="18">
        <v>1.4187303790400976</v>
      </c>
      <c r="G1148" s="18">
        <v>0.51794750238423115</v>
      </c>
      <c r="H1148" s="18">
        <f t="shared" si="17"/>
        <v>0.90078287665586643</v>
      </c>
    </row>
  </sheetData>
  <mergeCells count="1">
    <mergeCell ref="D1:M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881DF-4E6F-4DBC-B934-F7747A189727}">
  <dimension ref="A1:AL31"/>
  <sheetViews>
    <sheetView tabSelected="1" topLeftCell="T1" zoomScale="70" workbookViewId="0">
      <selection activeCell="AI10" sqref="AI10:AI13"/>
    </sheetView>
  </sheetViews>
  <sheetFormatPr defaultRowHeight="14.5" x14ac:dyDescent="0.35"/>
  <cols>
    <col min="1" max="1" width="12.36328125" bestFit="1" customWidth="1"/>
    <col min="2" max="2" width="20.90625" bestFit="1" customWidth="1"/>
    <col min="3" max="3" width="20.36328125" bestFit="1" customWidth="1"/>
    <col min="4" max="4" width="17.81640625" bestFit="1" customWidth="1"/>
    <col min="5" max="5" width="17.26953125" bestFit="1" customWidth="1"/>
    <col min="6" max="6" width="22.6328125" bestFit="1" customWidth="1"/>
    <col min="7" max="7" width="22.08984375" bestFit="1" customWidth="1"/>
  </cols>
  <sheetData>
    <row r="1" spans="1:38" x14ac:dyDescent="0.35">
      <c r="G1" s="25" t="s">
        <v>96</v>
      </c>
      <c r="H1" s="25"/>
      <c r="I1" s="25"/>
      <c r="J1" s="25"/>
      <c r="K1" s="25"/>
      <c r="L1" s="25"/>
      <c r="M1" s="25"/>
      <c r="N1" s="25"/>
    </row>
    <row r="2" spans="1:38" x14ac:dyDescent="0.35">
      <c r="G2" s="25"/>
      <c r="H2" s="25"/>
      <c r="I2" s="25"/>
      <c r="J2" s="25"/>
      <c r="K2" s="25"/>
      <c r="L2" s="25"/>
      <c r="M2" s="25"/>
      <c r="N2" s="25"/>
    </row>
    <row r="3" spans="1:38" x14ac:dyDescent="0.35">
      <c r="G3" s="25"/>
      <c r="H3" s="25"/>
      <c r="I3" s="25"/>
      <c r="J3" s="25"/>
      <c r="K3" s="25"/>
      <c r="L3" s="25"/>
      <c r="M3" s="25"/>
      <c r="N3" s="25"/>
    </row>
    <row r="6" spans="1:38" x14ac:dyDescent="0.35">
      <c r="AH6" s="23" t="s">
        <v>59</v>
      </c>
      <c r="AI6" s="23"/>
      <c r="AJ6" s="23"/>
      <c r="AK6" s="23"/>
      <c r="AL6" s="23"/>
    </row>
    <row r="7" spans="1:38" x14ac:dyDescent="0.35">
      <c r="Q7" s="23" t="s">
        <v>49</v>
      </c>
      <c r="R7" s="23"/>
      <c r="S7" s="23"/>
      <c r="AH7" s="23"/>
      <c r="AI7" s="23"/>
      <c r="AJ7" s="23"/>
      <c r="AK7" s="23"/>
      <c r="AL7" s="23"/>
    </row>
    <row r="8" spans="1:38" x14ac:dyDescent="0.35">
      <c r="Q8" s="3" t="s">
        <v>113</v>
      </c>
      <c r="AH8" s="23"/>
      <c r="AI8" s="23"/>
      <c r="AJ8" s="23"/>
      <c r="AK8" s="23"/>
      <c r="AL8" s="23"/>
    </row>
    <row r="9" spans="1:38" x14ac:dyDescent="0.35">
      <c r="A9" s="6" t="s">
        <v>109</v>
      </c>
      <c r="B9" t="s">
        <v>110</v>
      </c>
      <c r="C9" t="s">
        <v>111</v>
      </c>
      <c r="Q9" t="s">
        <v>114</v>
      </c>
    </row>
    <row r="10" spans="1:38" x14ac:dyDescent="0.35">
      <c r="A10" s="7" t="s">
        <v>11</v>
      </c>
      <c r="B10" s="8">
        <v>-0.1952955944448182</v>
      </c>
      <c r="C10" s="8">
        <v>-0.44226941795300473</v>
      </c>
      <c r="Q10" t="s">
        <v>115</v>
      </c>
      <c r="AH10" t="s">
        <v>11</v>
      </c>
      <c r="AI10" t="s">
        <v>118</v>
      </c>
    </row>
    <row r="11" spans="1:38" x14ac:dyDescent="0.35">
      <c r="A11" s="7" t="s">
        <v>13</v>
      </c>
      <c r="B11" s="8">
        <v>9.188809550187263E-3</v>
      </c>
      <c r="C11" s="8">
        <v>-4.0415950234703084E-3</v>
      </c>
      <c r="AH11" t="s">
        <v>13</v>
      </c>
      <c r="AI11" t="s">
        <v>119</v>
      </c>
    </row>
    <row r="12" spans="1:38" x14ac:dyDescent="0.35">
      <c r="A12" s="7" t="s">
        <v>14</v>
      </c>
      <c r="B12" s="8">
        <v>7.1628729246387537E-2</v>
      </c>
      <c r="C12" s="8">
        <v>0.31311872284760622</v>
      </c>
      <c r="AH12" t="s">
        <v>14</v>
      </c>
      <c r="AI12" t="s">
        <v>120</v>
      </c>
    </row>
    <row r="13" spans="1:38" x14ac:dyDescent="0.35">
      <c r="A13" s="7" t="s">
        <v>15</v>
      </c>
      <c r="B13" s="8">
        <v>0.25434388155716081</v>
      </c>
      <c r="C13" s="8">
        <v>0.47742917303399746</v>
      </c>
      <c r="AH13" t="s">
        <v>15</v>
      </c>
      <c r="AI13" t="s">
        <v>121</v>
      </c>
    </row>
    <row r="14" spans="1:38" x14ac:dyDescent="0.35">
      <c r="A14" s="7" t="s">
        <v>41</v>
      </c>
      <c r="B14" s="8">
        <v>-8.8390459528337053E-17</v>
      </c>
      <c r="C14" s="8">
        <v>1.1671425952664814E-15</v>
      </c>
    </row>
    <row r="26" spans="1:19" x14ac:dyDescent="0.35">
      <c r="Q26" s="23" t="s">
        <v>49</v>
      </c>
      <c r="R26" s="23"/>
      <c r="S26" s="23"/>
    </row>
    <row r="27" spans="1:19" x14ac:dyDescent="0.35">
      <c r="Q27" t="s">
        <v>116</v>
      </c>
    </row>
    <row r="28" spans="1:19" x14ac:dyDescent="0.35">
      <c r="A28" s="6" t="s">
        <v>109</v>
      </c>
      <c r="B28" t="s">
        <v>111</v>
      </c>
      <c r="C28" t="s">
        <v>110</v>
      </c>
      <c r="Q28" t="s">
        <v>117</v>
      </c>
    </row>
    <row r="29" spans="1:19" x14ac:dyDescent="0.35">
      <c r="A29" s="7" t="s">
        <v>16</v>
      </c>
      <c r="B29" s="8">
        <v>0.21656991820477814</v>
      </c>
      <c r="C29" s="8">
        <v>8.3639181607826948E-2</v>
      </c>
    </row>
    <row r="30" spans="1:19" x14ac:dyDescent="0.35">
      <c r="A30" s="7" t="s">
        <v>12</v>
      </c>
      <c r="B30" s="8">
        <v>-0.20157098805883539</v>
      </c>
      <c r="C30" s="8">
        <v>-7.7846603151879648E-2</v>
      </c>
    </row>
    <row r="31" spans="1:19" x14ac:dyDescent="0.35">
      <c r="A31" s="7" t="s">
        <v>41</v>
      </c>
      <c r="B31" s="8">
        <v>2.0134326790637546E-15</v>
      </c>
      <c r="C31" s="8">
        <v>-4.3223906033087899E-17</v>
      </c>
    </row>
  </sheetData>
  <mergeCells count="4">
    <mergeCell ref="G1:N3"/>
    <mergeCell ref="Q7:S7"/>
    <mergeCell ref="Q26:S26"/>
    <mergeCell ref="AH6:AL8"/>
  </mergeCell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493E-7E01-4CB3-87D4-0509BE35E615}">
  <dimension ref="B1:N34"/>
  <sheetViews>
    <sheetView topLeftCell="A7" zoomScale="77" workbookViewId="0">
      <selection activeCell="F14" sqref="F14:H16"/>
    </sheetView>
  </sheetViews>
  <sheetFormatPr defaultRowHeight="14.5" x14ac:dyDescent="0.35"/>
  <sheetData>
    <row r="1" spans="2:14" x14ac:dyDescent="0.35">
      <c r="F1" s="32" t="s">
        <v>88</v>
      </c>
      <c r="G1" s="33"/>
      <c r="H1" s="33"/>
      <c r="I1" s="33"/>
      <c r="J1" s="33"/>
      <c r="K1" s="33"/>
      <c r="L1" s="33"/>
      <c r="M1" s="33"/>
      <c r="N1" s="33"/>
    </row>
    <row r="2" spans="2:14" x14ac:dyDescent="0.35">
      <c r="F2" s="33"/>
      <c r="G2" s="33"/>
      <c r="H2" s="33"/>
      <c r="I2" s="33"/>
      <c r="J2" s="33"/>
      <c r="K2" s="33"/>
      <c r="L2" s="33"/>
      <c r="M2" s="33"/>
      <c r="N2" s="33"/>
    </row>
    <row r="3" spans="2:14" x14ac:dyDescent="0.35">
      <c r="F3" s="33"/>
      <c r="G3" s="33"/>
      <c r="H3" s="33"/>
      <c r="I3" s="33"/>
      <c r="J3" s="33"/>
      <c r="K3" s="33"/>
      <c r="L3" s="33"/>
      <c r="M3" s="33"/>
      <c r="N3" s="33"/>
    </row>
    <row r="4" spans="2:14" x14ac:dyDescent="0.35">
      <c r="F4" s="33"/>
      <c r="G4" s="33"/>
      <c r="H4" s="33"/>
      <c r="I4" s="33"/>
      <c r="J4" s="33"/>
      <c r="K4" s="33"/>
      <c r="L4" s="33"/>
      <c r="M4" s="33"/>
      <c r="N4" s="33"/>
    </row>
    <row r="9" spans="2:14" x14ac:dyDescent="0.35">
      <c r="F9" s="34" t="s">
        <v>136</v>
      </c>
      <c r="G9" s="34"/>
      <c r="H9" s="34"/>
      <c r="K9" s="34" t="s">
        <v>137</v>
      </c>
      <c r="L9" s="34"/>
      <c r="M9" s="34"/>
    </row>
    <row r="10" spans="2:14" x14ac:dyDescent="0.35">
      <c r="F10" s="34"/>
      <c r="G10" s="34"/>
      <c r="H10" s="34"/>
      <c r="K10" s="34"/>
      <c r="L10" s="34"/>
      <c r="M10" s="34"/>
    </row>
    <row r="11" spans="2:14" x14ac:dyDescent="0.35">
      <c r="F11" s="34"/>
      <c r="G11" s="34"/>
      <c r="H11" s="34"/>
      <c r="K11" s="34"/>
      <c r="L11" s="34"/>
      <c r="M11" s="34"/>
    </row>
    <row r="14" spans="2:14" ht="14.5" customHeight="1" x14ac:dyDescent="0.35">
      <c r="B14" s="29" t="s">
        <v>135</v>
      </c>
      <c r="C14" s="29"/>
      <c r="D14" s="29"/>
      <c r="F14" s="30">
        <f>(SUMIF('COPY KAG'!$E$2:$E$1144,"M",'COPY KAG'!$I$2:$I$1144)/SUMIF('COPY KAG'!$E$2:$E$1144,"M",'COPY KAG'!$G$2:$G$1144))*100</f>
        <v>2.4553234853661912E-2</v>
      </c>
      <c r="G14" s="30"/>
      <c r="H14" s="30"/>
      <c r="K14" s="31">
        <f>(SUMIF('COPY KAG'!$E$2:$E$1144,"F",'COPY KAG'!$I$2:$I$1144)/SUMIF('COPY KAG'!$E$2:$E$1144,"F",'COPY KAG'!$G$2:$G$1144))*100</f>
        <v>3.0038102715117285E-2</v>
      </c>
      <c r="L14" s="31"/>
      <c r="M14" s="31"/>
    </row>
    <row r="15" spans="2:14" x14ac:dyDescent="0.35">
      <c r="B15" s="29"/>
      <c r="C15" s="29"/>
      <c r="D15" s="29"/>
      <c r="F15" s="30"/>
      <c r="G15" s="30"/>
      <c r="H15" s="30"/>
      <c r="K15" s="31"/>
      <c r="L15" s="31"/>
      <c r="M15" s="31"/>
    </row>
    <row r="16" spans="2:14" x14ac:dyDescent="0.35">
      <c r="B16" s="29"/>
      <c r="C16" s="29"/>
      <c r="D16" s="29"/>
      <c r="F16" s="30"/>
      <c r="G16" s="30"/>
      <c r="H16" s="30"/>
      <c r="K16" s="31"/>
      <c r="L16" s="31"/>
      <c r="M16" s="31"/>
    </row>
    <row r="20" spans="2:13" x14ac:dyDescent="0.35">
      <c r="B20" s="29" t="s">
        <v>138</v>
      </c>
      <c r="C20" s="29"/>
      <c r="D20" s="29"/>
      <c r="F20" s="31">
        <f>SUMIF('COPY KAG'!E2:E1144,"M",'COPY KAG'!I2:I1144)/SUMIF('COPY KAG'!E2:E1144,"M",'COPY KAG'!H2:H1144)</f>
        <v>1.6940302369172673</v>
      </c>
      <c r="G20" s="31"/>
      <c r="H20" s="31"/>
      <c r="K20" s="31">
        <f>SUMIF('COPY KAG'!E2:E1144,"F",'COPY KAG'!I2:I1144)/SUMIF('COPY KAG'!E2:E1144,"F",'COPY KAG'!H2:H1144)</f>
        <v>1.4449543497515711</v>
      </c>
      <c r="L20" s="31"/>
      <c r="M20" s="31"/>
    </row>
    <row r="21" spans="2:13" x14ac:dyDescent="0.35">
      <c r="B21" s="29"/>
      <c r="C21" s="29"/>
      <c r="D21" s="29"/>
      <c r="F21" s="31"/>
      <c r="G21" s="31"/>
      <c r="H21" s="31"/>
      <c r="K21" s="31"/>
      <c r="L21" s="31"/>
      <c r="M21" s="31"/>
    </row>
    <row r="22" spans="2:13" x14ac:dyDescent="0.35">
      <c r="B22" s="29"/>
      <c r="C22" s="29"/>
      <c r="D22" s="29"/>
      <c r="F22" s="31"/>
      <c r="G22" s="31"/>
      <c r="H22" s="31"/>
      <c r="K22" s="31"/>
      <c r="L22" s="31"/>
      <c r="M22" s="31"/>
    </row>
    <row r="26" spans="2:13" x14ac:dyDescent="0.35">
      <c r="B26" s="29" t="s">
        <v>139</v>
      </c>
      <c r="C26" s="29"/>
      <c r="D26" s="29"/>
      <c r="F26" s="31">
        <f>Analysis_2!B59</f>
        <v>1.4493976741727449E-2</v>
      </c>
      <c r="G26" s="31"/>
      <c r="H26" s="31"/>
      <c r="K26" s="31">
        <f>Analysis_2!B42</f>
        <v>2.0788271076025131E-2</v>
      </c>
      <c r="L26" s="31"/>
      <c r="M26" s="31"/>
    </row>
    <row r="27" spans="2:13" x14ac:dyDescent="0.35">
      <c r="B27" s="29"/>
      <c r="C27" s="29"/>
      <c r="D27" s="29"/>
      <c r="F27" s="31"/>
      <c r="G27" s="31"/>
      <c r="H27" s="31"/>
      <c r="K27" s="31"/>
      <c r="L27" s="31"/>
      <c r="M27" s="31"/>
    </row>
    <row r="28" spans="2:13" x14ac:dyDescent="0.35">
      <c r="B28" s="29"/>
      <c r="C28" s="29"/>
      <c r="D28" s="29"/>
      <c r="F28" s="31"/>
      <c r="G28" s="31"/>
      <c r="H28" s="31"/>
      <c r="K28" s="31"/>
      <c r="L28" s="31"/>
      <c r="M28" s="31"/>
    </row>
    <row r="32" spans="2:13" x14ac:dyDescent="0.35">
      <c r="B32" s="29" t="s">
        <v>140</v>
      </c>
      <c r="C32" s="29"/>
      <c r="D32" s="29"/>
      <c r="F32" s="31">
        <f>Analysis_2!B61</f>
        <v>41.442825333624995</v>
      </c>
      <c r="G32" s="31"/>
      <c r="H32" s="31"/>
      <c r="K32" s="31">
        <f>Analysis_2!B44</f>
        <v>69.702262552258617</v>
      </c>
      <c r="L32" s="31"/>
      <c r="M32" s="31"/>
    </row>
    <row r="33" spans="2:13" x14ac:dyDescent="0.35">
      <c r="B33" s="29"/>
      <c r="C33" s="29"/>
      <c r="D33" s="29"/>
      <c r="F33" s="31"/>
      <c r="G33" s="31"/>
      <c r="H33" s="31"/>
      <c r="K33" s="31"/>
      <c r="L33" s="31"/>
      <c r="M33" s="31"/>
    </row>
    <row r="34" spans="2:13" x14ac:dyDescent="0.35">
      <c r="B34" s="29"/>
      <c r="C34" s="29"/>
      <c r="D34" s="29"/>
      <c r="F34" s="31"/>
      <c r="G34" s="31"/>
      <c r="H34" s="31"/>
      <c r="K34" s="31"/>
      <c r="L34" s="31"/>
      <c r="M34" s="31"/>
    </row>
  </sheetData>
  <mergeCells count="15">
    <mergeCell ref="F1:N4"/>
    <mergeCell ref="B14:D16"/>
    <mergeCell ref="F9:H11"/>
    <mergeCell ref="K9:M11"/>
    <mergeCell ref="B20:D22"/>
    <mergeCell ref="B32:D34"/>
    <mergeCell ref="F14:H16"/>
    <mergeCell ref="K14:M16"/>
    <mergeCell ref="F20:H22"/>
    <mergeCell ref="K20:M22"/>
    <mergeCell ref="F26:H28"/>
    <mergeCell ref="K26:M28"/>
    <mergeCell ref="F32:H34"/>
    <mergeCell ref="K32:M34"/>
    <mergeCell ref="B26:D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topLeftCell="A4" workbookViewId="0"/>
  </sheetViews>
  <sheetFormatPr defaultRowHeight="14.5" x14ac:dyDescent="0.35"/>
  <cols>
    <col min="1" max="1" width="18.7265625" bestFit="1" customWidth="1"/>
    <col min="2" max="2" width="76.08984375" bestFit="1" customWidth="1"/>
    <col min="3" max="3" width="35.6328125" bestFit="1" customWidth="1"/>
    <col min="4" max="4" width="67.54296875" bestFit="1" customWidth="1"/>
    <col min="5" max="5" width="35.6328125" bestFit="1" customWidth="1"/>
  </cols>
  <sheetData>
    <row r="1" spans="1:2" x14ac:dyDescent="0.35">
      <c r="B1" s="21" t="s">
        <v>89</v>
      </c>
    </row>
    <row r="2" spans="1:2" x14ac:dyDescent="0.35">
      <c r="B2" s="21"/>
    </row>
    <row r="3" spans="1:2" x14ac:dyDescent="0.35">
      <c r="A3" s="3" t="s">
        <v>93</v>
      </c>
    </row>
    <row r="4" spans="1:2" x14ac:dyDescent="0.35">
      <c r="A4" s="16" t="s">
        <v>0</v>
      </c>
      <c r="B4" s="20" t="s">
        <v>17</v>
      </c>
    </row>
    <row r="5" spans="1:2" x14ac:dyDescent="0.35">
      <c r="A5" s="16" t="s">
        <v>18</v>
      </c>
      <c r="B5" s="20" t="s">
        <v>19</v>
      </c>
    </row>
    <row r="6" spans="1:2" x14ac:dyDescent="0.35">
      <c r="A6" s="16" t="s">
        <v>20</v>
      </c>
      <c r="B6" s="20" t="s">
        <v>21</v>
      </c>
    </row>
    <row r="7" spans="1:2" x14ac:dyDescent="0.35">
      <c r="A7" s="16" t="s">
        <v>3</v>
      </c>
      <c r="B7" s="20" t="s">
        <v>22</v>
      </c>
    </row>
    <row r="8" spans="1:2" x14ac:dyDescent="0.35">
      <c r="A8" s="16" t="s">
        <v>5</v>
      </c>
      <c r="B8" s="1" t="s">
        <v>24</v>
      </c>
    </row>
    <row r="9" spans="1:2" x14ac:dyDescent="0.35">
      <c r="A9" s="16" t="s">
        <v>6</v>
      </c>
      <c r="B9" s="1" t="s">
        <v>25</v>
      </c>
    </row>
    <row r="10" spans="1:2" x14ac:dyDescent="0.35">
      <c r="A10" s="16" t="s">
        <v>7</v>
      </c>
      <c r="B10" s="1" t="s">
        <v>26</v>
      </c>
    </row>
    <row r="11" spans="1:2" x14ac:dyDescent="0.35">
      <c r="A11" s="16" t="s">
        <v>8</v>
      </c>
      <c r="B11" s="1" t="s">
        <v>27</v>
      </c>
    </row>
    <row r="12" spans="1:2" x14ac:dyDescent="0.35">
      <c r="A12" s="16" t="s">
        <v>28</v>
      </c>
      <c r="B12" s="1" t="s">
        <v>29</v>
      </c>
    </row>
    <row r="13" spans="1:2" x14ac:dyDescent="0.35">
      <c r="A13" s="16" t="s">
        <v>30</v>
      </c>
      <c r="B13" s="1" t="s">
        <v>31</v>
      </c>
    </row>
    <row r="15" spans="1:2" x14ac:dyDescent="0.35">
      <c r="A15" s="3" t="s">
        <v>94</v>
      </c>
    </row>
    <row r="16" spans="1:2" x14ac:dyDescent="0.35">
      <c r="A16" s="16" t="s">
        <v>4</v>
      </c>
      <c r="B16" s="1" t="s">
        <v>23</v>
      </c>
    </row>
    <row r="20" spans="1:3" x14ac:dyDescent="0.35">
      <c r="A20" s="1"/>
      <c r="B20" s="16" t="s">
        <v>124</v>
      </c>
      <c r="C20" s="16" t="s">
        <v>123</v>
      </c>
    </row>
    <row r="21" spans="1:3" x14ac:dyDescent="0.35">
      <c r="A21" s="19" t="s">
        <v>47</v>
      </c>
      <c r="B21" s="1" t="s">
        <v>122</v>
      </c>
      <c r="C21" s="1" t="s">
        <v>126</v>
      </c>
    </row>
    <row r="22" spans="1:3" x14ac:dyDescent="0.35">
      <c r="A22" s="19" t="s">
        <v>46</v>
      </c>
      <c r="B22" s="1" t="s">
        <v>125</v>
      </c>
      <c r="C22" s="1" t="s">
        <v>127</v>
      </c>
    </row>
    <row r="23" spans="1:3" x14ac:dyDescent="0.35">
      <c r="A23" s="19" t="s">
        <v>67</v>
      </c>
      <c r="B23" s="1" t="s">
        <v>128</v>
      </c>
      <c r="C23" s="1" t="s">
        <v>129</v>
      </c>
    </row>
    <row r="24" spans="1:3" x14ac:dyDescent="0.35">
      <c r="A24" s="19" t="s">
        <v>95</v>
      </c>
      <c r="B24" s="1" t="s">
        <v>130</v>
      </c>
      <c r="C24" s="1" t="s">
        <v>131</v>
      </c>
    </row>
  </sheetData>
  <mergeCells count="1">
    <mergeCell ref="B1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workbookViewId="0">
      <selection activeCell="F1" sqref="F1:L4"/>
    </sheetView>
  </sheetViews>
  <sheetFormatPr defaultRowHeight="14.5" x14ac:dyDescent="0.35"/>
  <sheetData>
    <row r="1" spans="1:12" ht="14.5" customHeight="1" x14ac:dyDescent="0.35">
      <c r="F1" s="25" t="s">
        <v>132</v>
      </c>
      <c r="G1" s="25"/>
      <c r="H1" s="25"/>
      <c r="I1" s="25"/>
      <c r="J1" s="25"/>
      <c r="K1" s="25"/>
      <c r="L1" s="25"/>
    </row>
    <row r="2" spans="1:12" x14ac:dyDescent="0.35">
      <c r="F2" s="25"/>
      <c r="G2" s="25"/>
      <c r="H2" s="25"/>
      <c r="I2" s="25"/>
      <c r="J2" s="25"/>
      <c r="K2" s="25"/>
      <c r="L2" s="25"/>
    </row>
    <row r="3" spans="1:12" x14ac:dyDescent="0.35">
      <c r="F3" s="25"/>
      <c r="G3" s="25"/>
      <c r="H3" s="25"/>
      <c r="I3" s="25"/>
      <c r="J3" s="25"/>
      <c r="K3" s="25"/>
      <c r="L3" s="25"/>
    </row>
    <row r="4" spans="1:12" x14ac:dyDescent="0.35">
      <c r="F4" s="25"/>
      <c r="G4" s="25"/>
      <c r="H4" s="25"/>
      <c r="I4" s="25"/>
      <c r="J4" s="25"/>
      <c r="K4" s="25"/>
      <c r="L4" s="25"/>
    </row>
    <row r="7" spans="1:12" x14ac:dyDescent="0.35">
      <c r="A7">
        <v>1</v>
      </c>
      <c r="B7" t="s">
        <v>38</v>
      </c>
    </row>
    <row r="8" spans="1:12" x14ac:dyDescent="0.35">
      <c r="A8">
        <v>2</v>
      </c>
      <c r="B8" t="s">
        <v>39</v>
      </c>
    </row>
    <row r="9" spans="1:12" x14ac:dyDescent="0.35">
      <c r="A9">
        <v>3</v>
      </c>
      <c r="B9" t="s">
        <v>133</v>
      </c>
    </row>
    <row r="10" spans="1:12" x14ac:dyDescent="0.35">
      <c r="A10">
        <v>4</v>
      </c>
      <c r="B10" t="s">
        <v>134</v>
      </c>
    </row>
  </sheetData>
  <mergeCells count="1">
    <mergeCell ref="F1:L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4"/>
  <sheetViews>
    <sheetView workbookViewId="0">
      <selection activeCell="G7" sqref="G7"/>
    </sheetView>
  </sheetViews>
  <sheetFormatPr defaultRowHeight="14.5" x14ac:dyDescent="0.35"/>
  <cols>
    <col min="1" max="1" width="7.81640625" bestFit="1" customWidth="1"/>
    <col min="2" max="2" width="15.08984375" bestFit="1" customWidth="1"/>
    <col min="3" max="3" width="14.1796875" bestFit="1" customWidth="1"/>
    <col min="4" max="4" width="5.453125" bestFit="1" customWidth="1"/>
    <col min="5" max="5" width="6.6328125" bestFit="1" customWidth="1"/>
    <col min="6" max="6" width="7.1796875" bestFit="1" customWidth="1"/>
    <col min="7" max="7" width="10.90625" bestFit="1" customWidth="1"/>
    <col min="8" max="8" width="5.36328125" bestFit="1" customWidth="1"/>
    <col min="9" max="9" width="11.81640625" bestFit="1" customWidth="1"/>
    <col min="10" max="10" width="15.453125" bestFit="1" customWidth="1"/>
    <col min="11" max="11" width="19.542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708746</v>
      </c>
      <c r="B2" s="1">
        <v>916</v>
      </c>
      <c r="C2" s="1">
        <v>103916</v>
      </c>
      <c r="D2" s="1" t="s">
        <v>11</v>
      </c>
      <c r="E2" s="1" t="s">
        <v>12</v>
      </c>
      <c r="F2" s="1">
        <v>15</v>
      </c>
      <c r="G2" s="1">
        <v>7350</v>
      </c>
      <c r="H2" s="1">
        <v>1</v>
      </c>
      <c r="I2" s="4">
        <v>1.4299999480000001</v>
      </c>
      <c r="J2" s="1">
        <v>2</v>
      </c>
      <c r="K2" s="1">
        <v>1</v>
      </c>
    </row>
    <row r="3" spans="1:11" x14ac:dyDescent="0.35">
      <c r="A3" s="1">
        <v>708749</v>
      </c>
      <c r="B3" s="1">
        <v>916</v>
      </c>
      <c r="C3" s="1">
        <v>103917</v>
      </c>
      <c r="D3" s="1" t="s">
        <v>11</v>
      </c>
      <c r="E3" s="1" t="s">
        <v>12</v>
      </c>
      <c r="F3" s="1">
        <v>16</v>
      </c>
      <c r="G3" s="1">
        <v>17861</v>
      </c>
      <c r="H3" s="1">
        <v>2</v>
      </c>
      <c r="I3" s="4">
        <v>1.820000023</v>
      </c>
      <c r="J3" s="1">
        <v>2</v>
      </c>
      <c r="K3" s="1">
        <v>0</v>
      </c>
    </row>
    <row r="4" spans="1:11" x14ac:dyDescent="0.35">
      <c r="A4" s="1">
        <v>708771</v>
      </c>
      <c r="B4" s="1">
        <v>916</v>
      </c>
      <c r="C4" s="1">
        <v>103920</v>
      </c>
      <c r="D4" s="1" t="s">
        <v>11</v>
      </c>
      <c r="E4" s="1" t="s">
        <v>12</v>
      </c>
      <c r="F4" s="1">
        <v>20</v>
      </c>
      <c r="G4" s="1">
        <v>693</v>
      </c>
      <c r="H4" s="1">
        <v>0</v>
      </c>
      <c r="I4" s="4">
        <v>0</v>
      </c>
      <c r="J4" s="1">
        <v>1</v>
      </c>
      <c r="K4" s="1">
        <v>0</v>
      </c>
    </row>
    <row r="5" spans="1:11" x14ac:dyDescent="0.35">
      <c r="A5" s="1">
        <v>708815</v>
      </c>
      <c r="B5" s="1">
        <v>916</v>
      </c>
      <c r="C5" s="1">
        <v>103928</v>
      </c>
      <c r="D5" s="1" t="s">
        <v>11</v>
      </c>
      <c r="E5" s="1" t="s">
        <v>12</v>
      </c>
      <c r="F5" s="1">
        <v>28</v>
      </c>
      <c r="G5" s="1">
        <v>4259</v>
      </c>
      <c r="H5" s="1">
        <v>1</v>
      </c>
      <c r="I5" s="4">
        <v>1.25</v>
      </c>
      <c r="J5" s="1">
        <v>1</v>
      </c>
      <c r="K5" s="1">
        <v>0</v>
      </c>
    </row>
    <row r="6" spans="1:11" x14ac:dyDescent="0.35">
      <c r="A6" s="1">
        <v>708818</v>
      </c>
      <c r="B6" s="1">
        <v>916</v>
      </c>
      <c r="C6" s="1">
        <v>103928</v>
      </c>
      <c r="D6" s="1" t="s">
        <v>11</v>
      </c>
      <c r="E6" s="1" t="s">
        <v>12</v>
      </c>
      <c r="F6" s="1">
        <v>28</v>
      </c>
      <c r="G6" s="1">
        <v>4133</v>
      </c>
      <c r="H6" s="1">
        <v>1</v>
      </c>
      <c r="I6" s="4">
        <v>1.289999962</v>
      </c>
      <c r="J6" s="1">
        <v>1</v>
      </c>
      <c r="K6" s="1">
        <v>1</v>
      </c>
    </row>
    <row r="7" spans="1:11" x14ac:dyDescent="0.35">
      <c r="A7" s="1">
        <v>708820</v>
      </c>
      <c r="B7" s="1">
        <v>916</v>
      </c>
      <c r="C7" s="1">
        <v>103929</v>
      </c>
      <c r="D7" s="1" t="s">
        <v>11</v>
      </c>
      <c r="E7" s="1" t="s">
        <v>12</v>
      </c>
      <c r="F7" s="1">
        <v>29</v>
      </c>
      <c r="G7" s="1">
        <v>1915</v>
      </c>
      <c r="H7" s="1">
        <v>0</v>
      </c>
      <c r="I7" s="4">
        <v>0</v>
      </c>
      <c r="J7" s="1">
        <v>1</v>
      </c>
      <c r="K7" s="1">
        <v>1</v>
      </c>
    </row>
    <row r="8" spans="1:11" x14ac:dyDescent="0.35">
      <c r="A8" s="1">
        <v>708889</v>
      </c>
      <c r="B8" s="1">
        <v>916</v>
      </c>
      <c r="C8" s="1">
        <v>103940</v>
      </c>
      <c r="D8" s="1" t="s">
        <v>11</v>
      </c>
      <c r="E8" s="1" t="s">
        <v>12</v>
      </c>
      <c r="F8" s="1">
        <v>15</v>
      </c>
      <c r="G8" s="1">
        <v>15615</v>
      </c>
      <c r="H8" s="1">
        <v>3</v>
      </c>
      <c r="I8" s="4">
        <v>4.7699999809999998</v>
      </c>
      <c r="J8" s="1">
        <v>1</v>
      </c>
      <c r="K8" s="1">
        <v>0</v>
      </c>
    </row>
    <row r="9" spans="1:11" x14ac:dyDescent="0.35">
      <c r="A9" s="1">
        <v>708895</v>
      </c>
      <c r="B9" s="1">
        <v>916</v>
      </c>
      <c r="C9" s="1">
        <v>103941</v>
      </c>
      <c r="D9" s="1" t="s">
        <v>11</v>
      </c>
      <c r="E9" s="1" t="s">
        <v>12</v>
      </c>
      <c r="F9" s="1">
        <v>16</v>
      </c>
      <c r="G9" s="1">
        <v>10951</v>
      </c>
      <c r="H9" s="1">
        <v>1</v>
      </c>
      <c r="I9" s="4">
        <v>1.269999981</v>
      </c>
      <c r="J9" s="1">
        <v>1</v>
      </c>
      <c r="K9" s="1">
        <v>1</v>
      </c>
    </row>
    <row r="10" spans="1:11" x14ac:dyDescent="0.35">
      <c r="A10" s="1">
        <v>708953</v>
      </c>
      <c r="B10" s="1">
        <v>916</v>
      </c>
      <c r="C10" s="1">
        <v>103951</v>
      </c>
      <c r="D10" s="1" t="s">
        <v>11</v>
      </c>
      <c r="E10" s="1" t="s">
        <v>12</v>
      </c>
      <c r="F10" s="1">
        <v>27</v>
      </c>
      <c r="G10" s="1">
        <v>2355</v>
      </c>
      <c r="H10" s="1">
        <v>1</v>
      </c>
      <c r="I10" s="4">
        <v>1.5</v>
      </c>
      <c r="J10" s="1">
        <v>1</v>
      </c>
      <c r="K10" s="1">
        <v>0</v>
      </c>
    </row>
    <row r="11" spans="1:11" x14ac:dyDescent="0.35">
      <c r="A11" s="1">
        <v>708958</v>
      </c>
      <c r="B11" s="1">
        <v>916</v>
      </c>
      <c r="C11" s="1">
        <v>103952</v>
      </c>
      <c r="D11" s="1" t="s">
        <v>11</v>
      </c>
      <c r="E11" s="1" t="s">
        <v>12</v>
      </c>
      <c r="F11" s="1">
        <v>28</v>
      </c>
      <c r="G11" s="1">
        <v>9502</v>
      </c>
      <c r="H11" s="1">
        <v>3</v>
      </c>
      <c r="I11" s="4">
        <v>3.1599999670000001</v>
      </c>
      <c r="J11" s="1">
        <v>1</v>
      </c>
      <c r="K11" s="1">
        <v>0</v>
      </c>
    </row>
    <row r="12" spans="1:11" x14ac:dyDescent="0.35">
      <c r="A12" s="1">
        <v>708979</v>
      </c>
      <c r="B12" s="1">
        <v>916</v>
      </c>
      <c r="C12" s="1">
        <v>103955</v>
      </c>
      <c r="D12" s="1" t="s">
        <v>11</v>
      </c>
      <c r="E12" s="1" t="s">
        <v>12</v>
      </c>
      <c r="F12" s="1">
        <v>31</v>
      </c>
      <c r="G12" s="1">
        <v>1224</v>
      </c>
      <c r="H12" s="1">
        <v>0</v>
      </c>
      <c r="I12" s="4">
        <v>0</v>
      </c>
      <c r="J12" s="1">
        <v>1</v>
      </c>
      <c r="K12" s="1">
        <v>0</v>
      </c>
    </row>
    <row r="13" spans="1:11" x14ac:dyDescent="0.35">
      <c r="A13" s="1">
        <v>709023</v>
      </c>
      <c r="B13" s="1">
        <v>916</v>
      </c>
      <c r="C13" s="1">
        <v>103962</v>
      </c>
      <c r="D13" s="1" t="s">
        <v>11</v>
      </c>
      <c r="E13" s="1" t="s">
        <v>12</v>
      </c>
      <c r="F13" s="1">
        <v>7</v>
      </c>
      <c r="G13" s="1">
        <v>735</v>
      </c>
      <c r="H13" s="1">
        <v>0</v>
      </c>
      <c r="I13" s="4">
        <v>0</v>
      </c>
      <c r="J13" s="1">
        <v>1</v>
      </c>
      <c r="K13" s="1">
        <v>0</v>
      </c>
    </row>
    <row r="14" spans="1:11" x14ac:dyDescent="0.35">
      <c r="A14" s="1">
        <v>709038</v>
      </c>
      <c r="B14" s="1">
        <v>916</v>
      </c>
      <c r="C14" s="1">
        <v>103965</v>
      </c>
      <c r="D14" s="1" t="s">
        <v>11</v>
      </c>
      <c r="E14" s="1" t="s">
        <v>12</v>
      </c>
      <c r="F14" s="1">
        <v>16</v>
      </c>
      <c r="G14" s="1">
        <v>5117</v>
      </c>
      <c r="H14" s="1">
        <v>0</v>
      </c>
      <c r="I14" s="4">
        <v>0</v>
      </c>
      <c r="J14" s="1">
        <v>1</v>
      </c>
      <c r="K14" s="1">
        <v>0</v>
      </c>
    </row>
    <row r="15" spans="1:11" x14ac:dyDescent="0.35">
      <c r="A15" s="1">
        <v>709040</v>
      </c>
      <c r="B15" s="1">
        <v>916</v>
      </c>
      <c r="C15" s="1">
        <v>103965</v>
      </c>
      <c r="D15" s="1" t="s">
        <v>11</v>
      </c>
      <c r="E15" s="1" t="s">
        <v>12</v>
      </c>
      <c r="F15" s="1">
        <v>16</v>
      </c>
      <c r="G15" s="1">
        <v>5120</v>
      </c>
      <c r="H15" s="1">
        <v>0</v>
      </c>
      <c r="I15" s="4">
        <v>0</v>
      </c>
      <c r="J15" s="1">
        <v>1</v>
      </c>
      <c r="K15" s="1">
        <v>0</v>
      </c>
    </row>
    <row r="16" spans="1:11" x14ac:dyDescent="0.35">
      <c r="A16" s="1">
        <v>709059</v>
      </c>
      <c r="B16" s="1">
        <v>916</v>
      </c>
      <c r="C16" s="1">
        <v>103968</v>
      </c>
      <c r="D16" s="1" t="s">
        <v>11</v>
      </c>
      <c r="E16" s="1" t="s">
        <v>12</v>
      </c>
      <c r="F16" s="1">
        <v>20</v>
      </c>
      <c r="G16" s="1">
        <v>14669</v>
      </c>
      <c r="H16" s="1">
        <v>7</v>
      </c>
      <c r="I16" s="4">
        <v>10.280000210000001</v>
      </c>
      <c r="J16" s="1">
        <v>1</v>
      </c>
      <c r="K16" s="1">
        <v>1</v>
      </c>
    </row>
    <row r="17" spans="1:11" x14ac:dyDescent="0.35">
      <c r="A17" s="1">
        <v>709105</v>
      </c>
      <c r="B17" s="1">
        <v>916</v>
      </c>
      <c r="C17" s="1">
        <v>103976</v>
      </c>
      <c r="D17" s="1" t="s">
        <v>11</v>
      </c>
      <c r="E17" s="1" t="s">
        <v>12</v>
      </c>
      <c r="F17" s="1">
        <v>28</v>
      </c>
      <c r="G17" s="1">
        <v>1241</v>
      </c>
      <c r="H17" s="1">
        <v>0</v>
      </c>
      <c r="I17" s="4">
        <v>0</v>
      </c>
      <c r="J17" s="1">
        <v>1</v>
      </c>
      <c r="K17" s="1">
        <v>1</v>
      </c>
    </row>
    <row r="18" spans="1:11" x14ac:dyDescent="0.35">
      <c r="A18" s="1">
        <v>709115</v>
      </c>
      <c r="B18" s="1">
        <v>916</v>
      </c>
      <c r="C18" s="1">
        <v>103978</v>
      </c>
      <c r="D18" s="1" t="s">
        <v>11</v>
      </c>
      <c r="E18" s="1" t="s">
        <v>12</v>
      </c>
      <c r="F18" s="1">
        <v>30</v>
      </c>
      <c r="G18" s="1">
        <v>2305</v>
      </c>
      <c r="H18" s="1">
        <v>1</v>
      </c>
      <c r="I18" s="4">
        <v>0.56999999300000004</v>
      </c>
      <c r="J18" s="1">
        <v>1</v>
      </c>
      <c r="K18" s="1">
        <v>0</v>
      </c>
    </row>
    <row r="19" spans="1:11" x14ac:dyDescent="0.35">
      <c r="A19" s="1">
        <v>709124</v>
      </c>
      <c r="B19" s="1">
        <v>916</v>
      </c>
      <c r="C19" s="1">
        <v>103979</v>
      </c>
      <c r="D19" s="1" t="s">
        <v>11</v>
      </c>
      <c r="E19" s="1" t="s">
        <v>12</v>
      </c>
      <c r="F19" s="1">
        <v>31</v>
      </c>
      <c r="G19" s="1">
        <v>1024</v>
      </c>
      <c r="H19" s="1">
        <v>0</v>
      </c>
      <c r="I19" s="4">
        <v>0</v>
      </c>
      <c r="J19" s="1">
        <v>1</v>
      </c>
      <c r="K19" s="1">
        <v>1</v>
      </c>
    </row>
    <row r="20" spans="1:11" x14ac:dyDescent="0.35">
      <c r="A20" s="1">
        <v>709179</v>
      </c>
      <c r="B20" s="1">
        <v>916</v>
      </c>
      <c r="C20" s="1">
        <v>103988</v>
      </c>
      <c r="D20" s="1" t="s">
        <v>13</v>
      </c>
      <c r="E20" s="1" t="s">
        <v>12</v>
      </c>
      <c r="F20" s="1">
        <v>15</v>
      </c>
      <c r="G20" s="1">
        <v>4627</v>
      </c>
      <c r="H20" s="1">
        <v>1</v>
      </c>
      <c r="I20" s="4">
        <v>1.690000057</v>
      </c>
      <c r="J20" s="1">
        <v>1</v>
      </c>
      <c r="K20" s="1">
        <v>0</v>
      </c>
    </row>
    <row r="21" spans="1:11" x14ac:dyDescent="0.35">
      <c r="A21" s="1">
        <v>709183</v>
      </c>
      <c r="B21" s="1">
        <v>916</v>
      </c>
      <c r="C21" s="1">
        <v>103989</v>
      </c>
      <c r="D21" s="1" t="s">
        <v>13</v>
      </c>
      <c r="E21" s="1" t="s">
        <v>12</v>
      </c>
      <c r="F21" s="1">
        <v>16</v>
      </c>
      <c r="G21" s="1">
        <v>21026</v>
      </c>
      <c r="H21" s="1">
        <v>4</v>
      </c>
      <c r="I21" s="4">
        <v>4.6300001139999996</v>
      </c>
      <c r="J21" s="1">
        <v>2</v>
      </c>
      <c r="K21" s="1">
        <v>1</v>
      </c>
    </row>
    <row r="22" spans="1:11" x14ac:dyDescent="0.35">
      <c r="A22" s="1">
        <v>709320</v>
      </c>
      <c r="B22" s="1">
        <v>916</v>
      </c>
      <c r="C22" s="1">
        <v>104012</v>
      </c>
      <c r="D22" s="1" t="s">
        <v>13</v>
      </c>
      <c r="E22" s="1" t="s">
        <v>12</v>
      </c>
      <c r="F22" s="1">
        <v>15</v>
      </c>
      <c r="G22" s="1">
        <v>1422</v>
      </c>
      <c r="H22" s="1">
        <v>0</v>
      </c>
      <c r="I22" s="4">
        <v>0</v>
      </c>
      <c r="J22" s="1">
        <v>1</v>
      </c>
      <c r="K22" s="1">
        <v>1</v>
      </c>
    </row>
    <row r="23" spans="1:11" x14ac:dyDescent="0.35">
      <c r="A23" s="1">
        <v>709323</v>
      </c>
      <c r="B23" s="1">
        <v>916</v>
      </c>
      <c r="C23" s="1">
        <v>104012</v>
      </c>
      <c r="D23" s="1" t="s">
        <v>13</v>
      </c>
      <c r="E23" s="1" t="s">
        <v>12</v>
      </c>
      <c r="F23" s="1">
        <v>15</v>
      </c>
      <c r="G23" s="1">
        <v>7132</v>
      </c>
      <c r="H23" s="1">
        <v>2</v>
      </c>
      <c r="I23" s="4">
        <v>2.6099998950000001</v>
      </c>
      <c r="J23" s="1">
        <v>1</v>
      </c>
      <c r="K23" s="1">
        <v>0</v>
      </c>
    </row>
    <row r="24" spans="1:11" x14ac:dyDescent="0.35">
      <c r="A24" s="1">
        <v>709326</v>
      </c>
      <c r="B24" s="1">
        <v>916</v>
      </c>
      <c r="C24" s="1">
        <v>104013</v>
      </c>
      <c r="D24" s="1" t="s">
        <v>13</v>
      </c>
      <c r="E24" s="1" t="s">
        <v>12</v>
      </c>
      <c r="F24" s="1">
        <v>16</v>
      </c>
      <c r="G24" s="1">
        <v>12190</v>
      </c>
      <c r="H24" s="1">
        <v>2</v>
      </c>
      <c r="I24" s="4">
        <v>3.0499999519999998</v>
      </c>
      <c r="J24" s="1">
        <v>1</v>
      </c>
      <c r="K24" s="1">
        <v>0</v>
      </c>
    </row>
    <row r="25" spans="1:11" x14ac:dyDescent="0.35">
      <c r="A25" s="1">
        <v>709327</v>
      </c>
      <c r="B25" s="1">
        <v>916</v>
      </c>
      <c r="C25" s="1">
        <v>104013</v>
      </c>
      <c r="D25" s="1" t="s">
        <v>13</v>
      </c>
      <c r="E25" s="1" t="s">
        <v>12</v>
      </c>
      <c r="F25" s="1">
        <v>16</v>
      </c>
      <c r="G25" s="1">
        <v>12193</v>
      </c>
      <c r="H25" s="1">
        <v>2</v>
      </c>
      <c r="I25" s="4">
        <v>3.0599999430000002</v>
      </c>
      <c r="J25" s="1">
        <v>1</v>
      </c>
      <c r="K25" s="1">
        <v>1</v>
      </c>
    </row>
    <row r="26" spans="1:11" x14ac:dyDescent="0.35">
      <c r="A26" s="1">
        <v>709328</v>
      </c>
      <c r="B26" s="1">
        <v>916</v>
      </c>
      <c r="C26" s="1">
        <v>104013</v>
      </c>
      <c r="D26" s="1" t="s">
        <v>13</v>
      </c>
      <c r="E26" s="1" t="s">
        <v>12</v>
      </c>
      <c r="F26" s="1">
        <v>16</v>
      </c>
      <c r="G26" s="1">
        <v>3332</v>
      </c>
      <c r="H26" s="1">
        <v>0</v>
      </c>
      <c r="I26" s="4">
        <v>0</v>
      </c>
      <c r="J26" s="1">
        <v>1</v>
      </c>
      <c r="K26" s="1">
        <v>1</v>
      </c>
    </row>
    <row r="27" spans="1:11" x14ac:dyDescent="0.35">
      <c r="A27" s="1">
        <v>709455</v>
      </c>
      <c r="B27" s="1">
        <v>916</v>
      </c>
      <c r="C27" s="1">
        <v>104034</v>
      </c>
      <c r="D27" s="1" t="s">
        <v>13</v>
      </c>
      <c r="E27" s="1" t="s">
        <v>12</v>
      </c>
      <c r="F27" s="1">
        <v>7</v>
      </c>
      <c r="G27" s="1">
        <v>559</v>
      </c>
      <c r="H27" s="1">
        <v>0</v>
      </c>
      <c r="I27" s="4">
        <v>0</v>
      </c>
      <c r="J27" s="1">
        <v>1</v>
      </c>
      <c r="K27" s="1">
        <v>0</v>
      </c>
    </row>
    <row r="28" spans="1:11" x14ac:dyDescent="0.35">
      <c r="A28" s="1">
        <v>709544</v>
      </c>
      <c r="B28" s="1">
        <v>916</v>
      </c>
      <c r="C28" s="1">
        <v>104049</v>
      </c>
      <c r="D28" s="1" t="s">
        <v>13</v>
      </c>
      <c r="E28" s="1" t="s">
        <v>12</v>
      </c>
      <c r="F28" s="1">
        <v>29</v>
      </c>
      <c r="G28" s="1">
        <v>7440</v>
      </c>
      <c r="H28" s="1">
        <v>2</v>
      </c>
      <c r="I28" s="4">
        <v>2.9800000190000002</v>
      </c>
      <c r="J28" s="1">
        <v>1</v>
      </c>
      <c r="K28" s="1">
        <v>1</v>
      </c>
    </row>
    <row r="29" spans="1:11" x14ac:dyDescent="0.35">
      <c r="A29" s="1">
        <v>709614</v>
      </c>
      <c r="B29" s="1">
        <v>916</v>
      </c>
      <c r="C29" s="1">
        <v>104061</v>
      </c>
      <c r="D29" s="1" t="s">
        <v>14</v>
      </c>
      <c r="E29" s="1" t="s">
        <v>12</v>
      </c>
      <c r="F29" s="1">
        <v>16</v>
      </c>
      <c r="G29" s="1">
        <v>19113</v>
      </c>
      <c r="H29" s="1">
        <v>4</v>
      </c>
      <c r="I29" s="4">
        <v>5.5200000999999999</v>
      </c>
      <c r="J29" s="1">
        <v>1</v>
      </c>
      <c r="K29" s="1">
        <v>0</v>
      </c>
    </row>
    <row r="30" spans="1:11" x14ac:dyDescent="0.35">
      <c r="A30" s="1">
        <v>709756</v>
      </c>
      <c r="B30" s="1">
        <v>916</v>
      </c>
      <c r="C30" s="1">
        <v>104085</v>
      </c>
      <c r="D30" s="1" t="s">
        <v>14</v>
      </c>
      <c r="E30" s="1" t="s">
        <v>12</v>
      </c>
      <c r="F30" s="1">
        <v>16</v>
      </c>
      <c r="G30" s="1">
        <v>10976</v>
      </c>
      <c r="H30" s="1">
        <v>2</v>
      </c>
      <c r="I30" s="4">
        <v>1.690000057</v>
      </c>
      <c r="J30" s="1">
        <v>1</v>
      </c>
      <c r="K30" s="1">
        <v>1</v>
      </c>
    </row>
    <row r="31" spans="1:11" x14ac:dyDescent="0.35">
      <c r="A31" s="1">
        <v>709761</v>
      </c>
      <c r="B31" s="1">
        <v>916</v>
      </c>
      <c r="C31" s="1">
        <v>104085</v>
      </c>
      <c r="D31" s="1" t="s">
        <v>14</v>
      </c>
      <c r="E31" s="1" t="s">
        <v>12</v>
      </c>
      <c r="F31" s="1">
        <v>16</v>
      </c>
      <c r="G31" s="1">
        <v>2861</v>
      </c>
      <c r="H31" s="1">
        <v>0</v>
      </c>
      <c r="I31" s="4">
        <v>0</v>
      </c>
      <c r="J31" s="1">
        <v>1</v>
      </c>
      <c r="K31" s="1">
        <v>0</v>
      </c>
    </row>
    <row r="32" spans="1:11" x14ac:dyDescent="0.35">
      <c r="A32" s="1">
        <v>709899</v>
      </c>
      <c r="B32" s="1">
        <v>916</v>
      </c>
      <c r="C32" s="1">
        <v>104108</v>
      </c>
      <c r="D32" s="1" t="s">
        <v>14</v>
      </c>
      <c r="E32" s="1" t="s">
        <v>12</v>
      </c>
      <c r="F32" s="1">
        <v>15</v>
      </c>
      <c r="G32" s="1">
        <v>1398</v>
      </c>
      <c r="H32" s="1">
        <v>0</v>
      </c>
      <c r="I32" s="4">
        <v>0</v>
      </c>
      <c r="J32" s="1">
        <v>1</v>
      </c>
      <c r="K32" s="1">
        <v>1</v>
      </c>
    </row>
    <row r="33" spans="1:11" x14ac:dyDescent="0.35">
      <c r="A33" s="1">
        <v>709901</v>
      </c>
      <c r="B33" s="1">
        <v>916</v>
      </c>
      <c r="C33" s="1">
        <v>104109</v>
      </c>
      <c r="D33" s="1" t="s">
        <v>14</v>
      </c>
      <c r="E33" s="1" t="s">
        <v>12</v>
      </c>
      <c r="F33" s="1">
        <v>16</v>
      </c>
      <c r="G33" s="1">
        <v>23817</v>
      </c>
      <c r="H33" s="1">
        <v>7</v>
      </c>
      <c r="I33" s="4">
        <v>8.4700001480000005</v>
      </c>
      <c r="J33" s="1">
        <v>1</v>
      </c>
      <c r="K33" s="1">
        <v>1</v>
      </c>
    </row>
    <row r="34" spans="1:11" x14ac:dyDescent="0.35">
      <c r="A34" s="1">
        <v>710045</v>
      </c>
      <c r="B34" s="1">
        <v>916</v>
      </c>
      <c r="C34" s="1">
        <v>104133</v>
      </c>
      <c r="D34" s="1" t="s">
        <v>15</v>
      </c>
      <c r="E34" s="1" t="s">
        <v>12</v>
      </c>
      <c r="F34" s="1">
        <v>16</v>
      </c>
      <c r="G34" s="1">
        <v>47224</v>
      </c>
      <c r="H34" s="1">
        <v>12</v>
      </c>
      <c r="I34" s="4">
        <v>15.82000017</v>
      </c>
      <c r="J34" s="1">
        <v>1</v>
      </c>
      <c r="K34" s="1">
        <v>0</v>
      </c>
    </row>
    <row r="35" spans="1:11" x14ac:dyDescent="0.35">
      <c r="A35" s="1">
        <v>710088</v>
      </c>
      <c r="B35" s="1">
        <v>916</v>
      </c>
      <c r="C35" s="1">
        <v>104140</v>
      </c>
      <c r="D35" s="1" t="s">
        <v>15</v>
      </c>
      <c r="E35" s="1" t="s">
        <v>12</v>
      </c>
      <c r="F35" s="1">
        <v>24</v>
      </c>
      <c r="G35" s="1">
        <v>2283</v>
      </c>
      <c r="H35" s="1">
        <v>1</v>
      </c>
      <c r="I35" s="4">
        <v>1.4700000289999999</v>
      </c>
      <c r="J35" s="1">
        <v>1</v>
      </c>
      <c r="K35" s="1">
        <v>0</v>
      </c>
    </row>
    <row r="36" spans="1:11" x14ac:dyDescent="0.35">
      <c r="A36" s="1">
        <v>710360</v>
      </c>
      <c r="B36" s="1">
        <v>916</v>
      </c>
      <c r="C36" s="1">
        <v>104185</v>
      </c>
      <c r="D36" s="1" t="s">
        <v>15</v>
      </c>
      <c r="E36" s="1" t="s">
        <v>12</v>
      </c>
      <c r="F36" s="1">
        <v>21</v>
      </c>
      <c r="G36" s="1">
        <v>2182</v>
      </c>
      <c r="H36" s="1">
        <v>1</v>
      </c>
      <c r="I36" s="4">
        <v>1.5299999710000001</v>
      </c>
      <c r="J36" s="1">
        <v>1</v>
      </c>
      <c r="K36" s="1">
        <v>1</v>
      </c>
    </row>
    <row r="37" spans="1:11" x14ac:dyDescent="0.35">
      <c r="A37" s="1">
        <v>710477</v>
      </c>
      <c r="B37" s="1">
        <v>916</v>
      </c>
      <c r="C37" s="1">
        <v>104205</v>
      </c>
      <c r="D37" s="1" t="s">
        <v>11</v>
      </c>
      <c r="E37" s="1" t="s">
        <v>16</v>
      </c>
      <c r="F37" s="1">
        <v>16</v>
      </c>
      <c r="G37" s="1">
        <v>2654</v>
      </c>
      <c r="H37" s="1">
        <v>0</v>
      </c>
      <c r="I37" s="4">
        <v>0</v>
      </c>
      <c r="J37" s="1">
        <v>1</v>
      </c>
      <c r="K37" s="1">
        <v>1</v>
      </c>
    </row>
    <row r="38" spans="1:11" x14ac:dyDescent="0.35">
      <c r="A38" s="1">
        <v>710480</v>
      </c>
      <c r="B38" s="1">
        <v>916</v>
      </c>
      <c r="C38" s="1">
        <v>104205</v>
      </c>
      <c r="D38" s="1" t="s">
        <v>11</v>
      </c>
      <c r="E38" s="1" t="s">
        <v>16</v>
      </c>
      <c r="F38" s="1">
        <v>16</v>
      </c>
      <c r="G38" s="1">
        <v>57665</v>
      </c>
      <c r="H38" s="1">
        <v>14</v>
      </c>
      <c r="I38" s="4">
        <v>18.06999969</v>
      </c>
      <c r="J38" s="1">
        <v>1</v>
      </c>
      <c r="K38" s="1">
        <v>1</v>
      </c>
    </row>
    <row r="39" spans="1:11" x14ac:dyDescent="0.35">
      <c r="A39" s="1">
        <v>710571</v>
      </c>
      <c r="B39" s="1">
        <v>916</v>
      </c>
      <c r="C39" s="1">
        <v>104220</v>
      </c>
      <c r="D39" s="1" t="s">
        <v>11</v>
      </c>
      <c r="E39" s="1" t="s">
        <v>16</v>
      </c>
      <c r="F39" s="1">
        <v>32</v>
      </c>
      <c r="G39" s="1">
        <v>3091</v>
      </c>
      <c r="H39" s="1">
        <v>1</v>
      </c>
      <c r="I39" s="4">
        <v>1.6100000139999999</v>
      </c>
      <c r="J39" s="1">
        <v>1</v>
      </c>
      <c r="K39" s="1">
        <v>1</v>
      </c>
    </row>
    <row r="40" spans="1:11" x14ac:dyDescent="0.35">
      <c r="A40" s="1">
        <v>710617</v>
      </c>
      <c r="B40" s="1">
        <v>916</v>
      </c>
      <c r="C40" s="1">
        <v>104228</v>
      </c>
      <c r="D40" s="1" t="s">
        <v>11</v>
      </c>
      <c r="E40" s="1" t="s">
        <v>16</v>
      </c>
      <c r="F40" s="1">
        <v>15</v>
      </c>
      <c r="G40" s="1">
        <v>5014</v>
      </c>
      <c r="H40" s="1">
        <v>1</v>
      </c>
      <c r="I40" s="4">
        <v>1.190000057</v>
      </c>
      <c r="J40" s="1">
        <v>1</v>
      </c>
      <c r="K40" s="1">
        <v>0</v>
      </c>
    </row>
    <row r="41" spans="1:11" x14ac:dyDescent="0.35">
      <c r="A41" s="1">
        <v>710623</v>
      </c>
      <c r="B41" s="1">
        <v>916</v>
      </c>
      <c r="C41" s="1">
        <v>104229</v>
      </c>
      <c r="D41" s="1" t="s">
        <v>11</v>
      </c>
      <c r="E41" s="1" t="s">
        <v>16</v>
      </c>
      <c r="F41" s="1">
        <v>16</v>
      </c>
      <c r="G41" s="1">
        <v>38726</v>
      </c>
      <c r="H41" s="1">
        <v>7</v>
      </c>
      <c r="I41" s="4">
        <v>9.2200002669999996</v>
      </c>
      <c r="J41" s="1">
        <v>1</v>
      </c>
      <c r="K41" s="1">
        <v>0</v>
      </c>
    </row>
    <row r="42" spans="1:11" x14ac:dyDescent="0.35">
      <c r="A42" s="1">
        <v>710628</v>
      </c>
      <c r="B42" s="1">
        <v>916</v>
      </c>
      <c r="C42" s="1">
        <v>104230</v>
      </c>
      <c r="D42" s="1" t="s">
        <v>11</v>
      </c>
      <c r="E42" s="1" t="s">
        <v>16</v>
      </c>
      <c r="F42" s="1">
        <v>18</v>
      </c>
      <c r="G42" s="1">
        <v>1473</v>
      </c>
      <c r="H42" s="1">
        <v>0</v>
      </c>
      <c r="I42" s="4">
        <v>0</v>
      </c>
      <c r="J42" s="1">
        <v>1</v>
      </c>
      <c r="K42" s="1">
        <v>0</v>
      </c>
    </row>
    <row r="43" spans="1:11" x14ac:dyDescent="0.35">
      <c r="A43" s="1">
        <v>710682</v>
      </c>
      <c r="B43" s="1">
        <v>916</v>
      </c>
      <c r="C43" s="1">
        <v>104239</v>
      </c>
      <c r="D43" s="1" t="s">
        <v>11</v>
      </c>
      <c r="E43" s="1" t="s">
        <v>16</v>
      </c>
      <c r="F43" s="1">
        <v>27</v>
      </c>
      <c r="G43" s="1">
        <v>1186</v>
      </c>
      <c r="H43" s="1">
        <v>0</v>
      </c>
      <c r="I43" s="4">
        <v>0</v>
      </c>
      <c r="J43" s="1">
        <v>1</v>
      </c>
      <c r="K43" s="1">
        <v>0</v>
      </c>
    </row>
    <row r="44" spans="1:11" x14ac:dyDescent="0.35">
      <c r="A44" s="1">
        <v>710763</v>
      </c>
      <c r="B44" s="1">
        <v>916</v>
      </c>
      <c r="C44" s="1">
        <v>104252</v>
      </c>
      <c r="D44" s="1" t="s">
        <v>11</v>
      </c>
      <c r="E44" s="1" t="s">
        <v>16</v>
      </c>
      <c r="F44" s="1">
        <v>15</v>
      </c>
      <c r="G44" s="1">
        <v>5369</v>
      </c>
      <c r="H44" s="1">
        <v>1</v>
      </c>
      <c r="I44" s="4">
        <v>1.5099999900000001</v>
      </c>
      <c r="J44" s="1">
        <v>1</v>
      </c>
      <c r="K44" s="1">
        <v>0</v>
      </c>
    </row>
    <row r="45" spans="1:11" x14ac:dyDescent="0.35">
      <c r="A45" s="1">
        <v>710836</v>
      </c>
      <c r="B45" s="1">
        <v>916</v>
      </c>
      <c r="C45" s="1">
        <v>104265</v>
      </c>
      <c r="D45" s="1" t="s">
        <v>11</v>
      </c>
      <c r="E45" s="1" t="s">
        <v>16</v>
      </c>
      <c r="F45" s="1">
        <v>29</v>
      </c>
      <c r="G45" s="1">
        <v>22221</v>
      </c>
      <c r="H45" s="1">
        <v>7</v>
      </c>
      <c r="I45" s="4">
        <v>9.4300000669999999</v>
      </c>
      <c r="J45" s="1">
        <v>1</v>
      </c>
      <c r="K45" s="1">
        <v>1</v>
      </c>
    </row>
    <row r="46" spans="1:11" x14ac:dyDescent="0.35">
      <c r="A46" s="1">
        <v>710867</v>
      </c>
      <c r="B46" s="1">
        <v>916</v>
      </c>
      <c r="C46" s="1">
        <v>104270</v>
      </c>
      <c r="D46" s="1" t="s">
        <v>11</v>
      </c>
      <c r="E46" s="1" t="s">
        <v>16</v>
      </c>
      <c r="F46" s="1">
        <v>63</v>
      </c>
      <c r="G46" s="1">
        <v>1185</v>
      </c>
      <c r="H46" s="1">
        <v>0</v>
      </c>
      <c r="I46" s="4">
        <v>0</v>
      </c>
      <c r="J46" s="1">
        <v>1</v>
      </c>
      <c r="K46" s="1">
        <v>0</v>
      </c>
    </row>
    <row r="47" spans="1:11" x14ac:dyDescent="0.35">
      <c r="A47" s="1">
        <v>710880</v>
      </c>
      <c r="B47" s="1">
        <v>916</v>
      </c>
      <c r="C47" s="1">
        <v>104272</v>
      </c>
      <c r="D47" s="1" t="s">
        <v>11</v>
      </c>
      <c r="E47" s="1" t="s">
        <v>16</v>
      </c>
      <c r="F47" s="1">
        <v>65</v>
      </c>
      <c r="G47" s="1">
        <v>13019</v>
      </c>
      <c r="H47" s="1">
        <v>5</v>
      </c>
      <c r="I47" s="4">
        <v>6.9600000380000004</v>
      </c>
      <c r="J47" s="1">
        <v>1</v>
      </c>
      <c r="K47" s="1">
        <v>0</v>
      </c>
    </row>
    <row r="48" spans="1:11" x14ac:dyDescent="0.35">
      <c r="A48" s="1">
        <v>710961</v>
      </c>
      <c r="B48" s="1">
        <v>916</v>
      </c>
      <c r="C48" s="1">
        <v>104285</v>
      </c>
      <c r="D48" s="1" t="s">
        <v>13</v>
      </c>
      <c r="E48" s="1" t="s">
        <v>16</v>
      </c>
      <c r="F48" s="1">
        <v>25</v>
      </c>
      <c r="G48" s="1">
        <v>2508</v>
      </c>
      <c r="H48" s="1">
        <v>1</v>
      </c>
      <c r="I48" s="4">
        <v>1.2200000289999999</v>
      </c>
      <c r="J48" s="1">
        <v>1</v>
      </c>
      <c r="K48" s="1">
        <v>0</v>
      </c>
    </row>
    <row r="49" spans="1:11" x14ac:dyDescent="0.35">
      <c r="A49" s="1">
        <v>710968</v>
      </c>
      <c r="B49" s="1">
        <v>916</v>
      </c>
      <c r="C49" s="1">
        <v>104287</v>
      </c>
      <c r="D49" s="1" t="s">
        <v>13</v>
      </c>
      <c r="E49" s="1" t="s">
        <v>16</v>
      </c>
      <c r="F49" s="1">
        <v>27</v>
      </c>
      <c r="G49" s="1">
        <v>5864</v>
      </c>
      <c r="H49" s="1">
        <v>2</v>
      </c>
      <c r="I49" s="4">
        <v>2.7999999519999998</v>
      </c>
      <c r="J49" s="1">
        <v>1</v>
      </c>
      <c r="K49" s="1">
        <v>1</v>
      </c>
    </row>
    <row r="50" spans="1:11" x14ac:dyDescent="0.35">
      <c r="A50" s="1">
        <v>711217</v>
      </c>
      <c r="B50" s="1">
        <v>916</v>
      </c>
      <c r="C50" s="1">
        <v>104328</v>
      </c>
      <c r="D50" s="1" t="s">
        <v>13</v>
      </c>
      <c r="E50" s="1" t="s">
        <v>16</v>
      </c>
      <c r="F50" s="1">
        <v>20</v>
      </c>
      <c r="G50" s="1">
        <v>2783</v>
      </c>
      <c r="H50" s="1">
        <v>1</v>
      </c>
      <c r="I50" s="4">
        <v>1.6000000240000001</v>
      </c>
      <c r="J50" s="1">
        <v>1</v>
      </c>
      <c r="K50" s="1">
        <v>0</v>
      </c>
    </row>
    <row r="51" spans="1:11" x14ac:dyDescent="0.35">
      <c r="A51" s="1">
        <v>711623</v>
      </c>
      <c r="B51" s="1">
        <v>916</v>
      </c>
      <c r="C51" s="1">
        <v>104396</v>
      </c>
      <c r="D51" s="1" t="s">
        <v>14</v>
      </c>
      <c r="E51" s="1" t="s">
        <v>16</v>
      </c>
      <c r="F51" s="1">
        <v>15</v>
      </c>
      <c r="G51" s="1">
        <v>3812</v>
      </c>
      <c r="H51" s="1">
        <v>1</v>
      </c>
      <c r="I51" s="4">
        <v>1.1299999949999999</v>
      </c>
      <c r="J51" s="1">
        <v>2</v>
      </c>
      <c r="K51" s="1">
        <v>1</v>
      </c>
    </row>
    <row r="52" spans="1:11" x14ac:dyDescent="0.35">
      <c r="A52" s="1">
        <v>711764</v>
      </c>
      <c r="B52" s="1">
        <v>916</v>
      </c>
      <c r="C52" s="1">
        <v>104419</v>
      </c>
      <c r="D52" s="1" t="s">
        <v>15</v>
      </c>
      <c r="E52" s="1" t="s">
        <v>16</v>
      </c>
      <c r="F52" s="1">
        <v>10</v>
      </c>
      <c r="G52" s="1">
        <v>11199</v>
      </c>
      <c r="H52" s="1">
        <v>4</v>
      </c>
      <c r="I52" s="4">
        <v>5.7300000190000002</v>
      </c>
      <c r="J52" s="1">
        <v>1</v>
      </c>
      <c r="K52" s="1">
        <v>1</v>
      </c>
    </row>
    <row r="53" spans="1:11" x14ac:dyDescent="0.35">
      <c r="A53" s="1">
        <v>711785</v>
      </c>
      <c r="B53" s="1">
        <v>916</v>
      </c>
      <c r="C53" s="1">
        <v>104423</v>
      </c>
      <c r="D53" s="1" t="s">
        <v>15</v>
      </c>
      <c r="E53" s="1" t="s">
        <v>16</v>
      </c>
      <c r="F53" s="1">
        <v>19</v>
      </c>
      <c r="G53" s="1">
        <v>292</v>
      </c>
      <c r="H53" s="1">
        <v>0</v>
      </c>
      <c r="I53" s="4">
        <v>0</v>
      </c>
      <c r="J53" s="1">
        <v>1</v>
      </c>
      <c r="K53" s="1">
        <v>0</v>
      </c>
    </row>
    <row r="54" spans="1:11" x14ac:dyDescent="0.35">
      <c r="A54" s="1">
        <v>711877</v>
      </c>
      <c r="B54" s="1">
        <v>916</v>
      </c>
      <c r="C54" s="1">
        <v>104438</v>
      </c>
      <c r="D54" s="1" t="s">
        <v>15</v>
      </c>
      <c r="E54" s="1" t="s">
        <v>16</v>
      </c>
      <c r="F54" s="1">
        <v>63</v>
      </c>
      <c r="G54" s="1">
        <v>17572</v>
      </c>
      <c r="H54" s="1">
        <v>7</v>
      </c>
      <c r="I54" s="4">
        <v>9.3799999950000004</v>
      </c>
      <c r="J54" s="1">
        <v>1</v>
      </c>
      <c r="K54" s="1">
        <v>0</v>
      </c>
    </row>
    <row r="55" spans="1:11" x14ac:dyDescent="0.35">
      <c r="A55" s="1">
        <v>712052</v>
      </c>
      <c r="B55" s="1">
        <v>916</v>
      </c>
      <c r="C55" s="1">
        <v>104467</v>
      </c>
      <c r="D55" s="1" t="s">
        <v>15</v>
      </c>
      <c r="E55" s="1" t="s">
        <v>16</v>
      </c>
      <c r="F55" s="1">
        <v>10</v>
      </c>
      <c r="G55" s="1">
        <v>1448</v>
      </c>
      <c r="H55" s="1">
        <v>0</v>
      </c>
      <c r="I55" s="4">
        <v>0</v>
      </c>
      <c r="J55" s="1">
        <v>1</v>
      </c>
      <c r="K55" s="1">
        <v>1</v>
      </c>
    </row>
    <row r="56" spans="1:11" x14ac:dyDescent="0.35">
      <c r="A56" s="1">
        <v>734209</v>
      </c>
      <c r="B56" s="1">
        <v>936</v>
      </c>
      <c r="C56" s="1">
        <v>108654</v>
      </c>
      <c r="D56" s="1" t="s">
        <v>11</v>
      </c>
      <c r="E56" s="1" t="s">
        <v>12</v>
      </c>
      <c r="F56" s="1">
        <v>10</v>
      </c>
      <c r="G56" s="1">
        <v>1772</v>
      </c>
      <c r="H56" s="1">
        <v>0</v>
      </c>
      <c r="I56" s="4">
        <v>0</v>
      </c>
      <c r="J56" s="1">
        <v>1</v>
      </c>
      <c r="K56" s="1">
        <v>1</v>
      </c>
    </row>
    <row r="57" spans="1:11" x14ac:dyDescent="0.35">
      <c r="A57" s="1">
        <v>734210</v>
      </c>
      <c r="B57" s="1">
        <v>936</v>
      </c>
      <c r="C57" s="1">
        <v>108654</v>
      </c>
      <c r="D57" s="1" t="s">
        <v>11</v>
      </c>
      <c r="E57" s="1" t="s">
        <v>12</v>
      </c>
      <c r="F57" s="1">
        <v>10</v>
      </c>
      <c r="G57" s="1">
        <v>13329</v>
      </c>
      <c r="H57" s="1">
        <v>4</v>
      </c>
      <c r="I57" s="4">
        <v>5.6299999950000004</v>
      </c>
      <c r="J57" s="1">
        <v>1</v>
      </c>
      <c r="K57" s="1">
        <v>1</v>
      </c>
    </row>
    <row r="58" spans="1:11" x14ac:dyDescent="0.35">
      <c r="A58" s="1">
        <v>734215</v>
      </c>
      <c r="B58" s="1">
        <v>936</v>
      </c>
      <c r="C58" s="1">
        <v>108655</v>
      </c>
      <c r="D58" s="1" t="s">
        <v>11</v>
      </c>
      <c r="E58" s="1" t="s">
        <v>12</v>
      </c>
      <c r="F58" s="1">
        <v>15</v>
      </c>
      <c r="G58" s="1">
        <v>13659</v>
      </c>
      <c r="H58" s="1">
        <v>3</v>
      </c>
      <c r="I58" s="4">
        <v>3.8400000329999999</v>
      </c>
      <c r="J58" s="1">
        <v>1</v>
      </c>
      <c r="K58" s="1">
        <v>0</v>
      </c>
    </row>
    <row r="59" spans="1:11" x14ac:dyDescent="0.35">
      <c r="A59" s="1">
        <v>734243</v>
      </c>
      <c r="B59" s="1">
        <v>936</v>
      </c>
      <c r="C59" s="1">
        <v>108660</v>
      </c>
      <c r="D59" s="1" t="s">
        <v>11</v>
      </c>
      <c r="E59" s="1" t="s">
        <v>12</v>
      </c>
      <c r="F59" s="1">
        <v>21</v>
      </c>
      <c r="G59" s="1">
        <v>739</v>
      </c>
      <c r="H59" s="1">
        <v>0</v>
      </c>
      <c r="I59" s="4">
        <v>0</v>
      </c>
      <c r="J59" s="1">
        <v>1</v>
      </c>
      <c r="K59" s="1">
        <v>1</v>
      </c>
    </row>
    <row r="60" spans="1:11" x14ac:dyDescent="0.35">
      <c r="A60" s="1">
        <v>734266</v>
      </c>
      <c r="B60" s="1">
        <v>936</v>
      </c>
      <c r="C60" s="1">
        <v>108664</v>
      </c>
      <c r="D60" s="1" t="s">
        <v>11</v>
      </c>
      <c r="E60" s="1" t="s">
        <v>12</v>
      </c>
      <c r="F60" s="1">
        <v>25</v>
      </c>
      <c r="G60" s="1">
        <v>605</v>
      </c>
      <c r="H60" s="1">
        <v>0</v>
      </c>
      <c r="I60" s="4">
        <v>0</v>
      </c>
      <c r="J60" s="1">
        <v>1</v>
      </c>
      <c r="K60" s="1">
        <v>0</v>
      </c>
    </row>
    <row r="61" spans="1:11" x14ac:dyDescent="0.35">
      <c r="A61" s="1">
        <v>734272</v>
      </c>
      <c r="B61" s="1">
        <v>936</v>
      </c>
      <c r="C61" s="1">
        <v>108665</v>
      </c>
      <c r="D61" s="1" t="s">
        <v>11</v>
      </c>
      <c r="E61" s="1" t="s">
        <v>12</v>
      </c>
      <c r="F61" s="1">
        <v>26</v>
      </c>
      <c r="G61" s="1">
        <v>1030</v>
      </c>
      <c r="H61" s="1">
        <v>0</v>
      </c>
      <c r="I61" s="4">
        <v>0</v>
      </c>
      <c r="J61" s="1">
        <v>1</v>
      </c>
      <c r="K61" s="1">
        <v>0</v>
      </c>
    </row>
    <row r="62" spans="1:11" x14ac:dyDescent="0.35">
      <c r="A62" s="1">
        <v>734290</v>
      </c>
      <c r="B62" s="1">
        <v>936</v>
      </c>
      <c r="C62" s="1">
        <v>108668</v>
      </c>
      <c r="D62" s="1" t="s">
        <v>11</v>
      </c>
      <c r="E62" s="1" t="s">
        <v>12</v>
      </c>
      <c r="F62" s="1">
        <v>29</v>
      </c>
      <c r="G62" s="1">
        <v>5374</v>
      </c>
      <c r="H62" s="1">
        <v>1</v>
      </c>
      <c r="I62" s="4">
        <v>1.039999962</v>
      </c>
      <c r="J62" s="1">
        <v>4</v>
      </c>
      <c r="K62" s="1">
        <v>0</v>
      </c>
    </row>
    <row r="63" spans="1:11" x14ac:dyDescent="0.35">
      <c r="A63" s="1">
        <v>734313</v>
      </c>
      <c r="B63" s="1">
        <v>936</v>
      </c>
      <c r="C63" s="1">
        <v>108672</v>
      </c>
      <c r="D63" s="1" t="s">
        <v>11</v>
      </c>
      <c r="E63" s="1" t="s">
        <v>12</v>
      </c>
      <c r="F63" s="1">
        <v>36</v>
      </c>
      <c r="G63" s="1">
        <v>790</v>
      </c>
      <c r="H63" s="1">
        <v>0</v>
      </c>
      <c r="I63" s="4">
        <v>0</v>
      </c>
      <c r="J63" s="1">
        <v>1</v>
      </c>
      <c r="K63" s="1">
        <v>1</v>
      </c>
    </row>
    <row r="64" spans="1:11" x14ac:dyDescent="0.35">
      <c r="A64" s="1">
        <v>734314</v>
      </c>
      <c r="B64" s="1">
        <v>936</v>
      </c>
      <c r="C64" s="1">
        <v>108672</v>
      </c>
      <c r="D64" s="1" t="s">
        <v>11</v>
      </c>
      <c r="E64" s="1" t="s">
        <v>12</v>
      </c>
      <c r="F64" s="1">
        <v>36</v>
      </c>
      <c r="G64" s="1">
        <v>962</v>
      </c>
      <c r="H64" s="1">
        <v>0</v>
      </c>
      <c r="I64" s="4">
        <v>0</v>
      </c>
      <c r="J64" s="1">
        <v>1</v>
      </c>
      <c r="K64" s="1">
        <v>0</v>
      </c>
    </row>
    <row r="65" spans="1:11" x14ac:dyDescent="0.35">
      <c r="A65" s="1">
        <v>734352</v>
      </c>
      <c r="B65" s="1">
        <v>936</v>
      </c>
      <c r="C65" s="1">
        <v>108678</v>
      </c>
      <c r="D65" s="1" t="s">
        <v>13</v>
      </c>
      <c r="E65" s="1" t="s">
        <v>12</v>
      </c>
      <c r="F65" s="1">
        <v>10</v>
      </c>
      <c r="G65" s="1">
        <v>4423</v>
      </c>
      <c r="H65" s="1">
        <v>1</v>
      </c>
      <c r="I65" s="4">
        <v>1.460000038</v>
      </c>
      <c r="J65" s="1">
        <v>1</v>
      </c>
      <c r="K65" s="1">
        <v>1</v>
      </c>
    </row>
    <row r="66" spans="1:11" x14ac:dyDescent="0.35">
      <c r="A66" s="1">
        <v>734361</v>
      </c>
      <c r="B66" s="1">
        <v>936</v>
      </c>
      <c r="C66" s="1">
        <v>108680</v>
      </c>
      <c r="D66" s="1" t="s">
        <v>13</v>
      </c>
      <c r="E66" s="1" t="s">
        <v>12</v>
      </c>
      <c r="F66" s="1">
        <v>16</v>
      </c>
      <c r="G66" s="1">
        <v>12382</v>
      </c>
      <c r="H66" s="1">
        <v>2</v>
      </c>
      <c r="I66" s="4">
        <v>2.8399999139999998</v>
      </c>
      <c r="J66" s="1">
        <v>1</v>
      </c>
      <c r="K66" s="1">
        <v>1</v>
      </c>
    </row>
    <row r="67" spans="1:11" x14ac:dyDescent="0.35">
      <c r="A67" s="1">
        <v>734381</v>
      </c>
      <c r="B67" s="1">
        <v>936</v>
      </c>
      <c r="C67" s="1">
        <v>108683</v>
      </c>
      <c r="D67" s="1" t="s">
        <v>13</v>
      </c>
      <c r="E67" s="1" t="s">
        <v>12</v>
      </c>
      <c r="F67" s="1">
        <v>20</v>
      </c>
      <c r="G67" s="1">
        <v>2938</v>
      </c>
      <c r="H67" s="1">
        <v>1</v>
      </c>
      <c r="I67" s="4">
        <v>1.3500000240000001</v>
      </c>
      <c r="J67" s="1">
        <v>1</v>
      </c>
      <c r="K67" s="1">
        <v>1</v>
      </c>
    </row>
    <row r="68" spans="1:11" x14ac:dyDescent="0.35">
      <c r="A68" s="1">
        <v>734399</v>
      </c>
      <c r="B68" s="1">
        <v>936</v>
      </c>
      <c r="C68" s="1">
        <v>108686</v>
      </c>
      <c r="D68" s="1" t="s">
        <v>13</v>
      </c>
      <c r="E68" s="1" t="s">
        <v>12</v>
      </c>
      <c r="F68" s="1">
        <v>23</v>
      </c>
      <c r="G68" s="1">
        <v>239</v>
      </c>
      <c r="H68" s="1">
        <v>0</v>
      </c>
      <c r="I68" s="4">
        <v>0</v>
      </c>
      <c r="J68" s="1">
        <v>1</v>
      </c>
      <c r="K68" s="1">
        <v>0</v>
      </c>
    </row>
    <row r="69" spans="1:11" x14ac:dyDescent="0.35">
      <c r="A69" s="1">
        <v>734418</v>
      </c>
      <c r="B69" s="1">
        <v>936</v>
      </c>
      <c r="C69" s="1">
        <v>108689</v>
      </c>
      <c r="D69" s="1" t="s">
        <v>13</v>
      </c>
      <c r="E69" s="1" t="s">
        <v>12</v>
      </c>
      <c r="F69" s="1">
        <v>26</v>
      </c>
      <c r="G69" s="1">
        <v>591</v>
      </c>
      <c r="H69" s="1">
        <v>0</v>
      </c>
      <c r="I69" s="4">
        <v>0</v>
      </c>
      <c r="J69" s="1">
        <v>1</v>
      </c>
      <c r="K69" s="1">
        <v>0</v>
      </c>
    </row>
    <row r="70" spans="1:11" x14ac:dyDescent="0.35">
      <c r="A70" s="1">
        <v>734421</v>
      </c>
      <c r="B70" s="1">
        <v>936</v>
      </c>
      <c r="C70" s="1">
        <v>108690</v>
      </c>
      <c r="D70" s="1" t="s">
        <v>13</v>
      </c>
      <c r="E70" s="1" t="s">
        <v>12</v>
      </c>
      <c r="F70" s="1">
        <v>27</v>
      </c>
      <c r="G70" s="1">
        <v>10332</v>
      </c>
      <c r="H70" s="1">
        <v>4</v>
      </c>
      <c r="I70" s="4">
        <v>5.75</v>
      </c>
      <c r="J70" s="1">
        <v>1</v>
      </c>
      <c r="K70" s="1">
        <v>0</v>
      </c>
    </row>
    <row r="71" spans="1:11" x14ac:dyDescent="0.35">
      <c r="A71" s="1">
        <v>734427</v>
      </c>
      <c r="B71" s="1">
        <v>936</v>
      </c>
      <c r="C71" s="1">
        <v>108691</v>
      </c>
      <c r="D71" s="1" t="s">
        <v>13</v>
      </c>
      <c r="E71" s="1" t="s">
        <v>12</v>
      </c>
      <c r="F71" s="1">
        <v>28</v>
      </c>
      <c r="G71" s="1">
        <v>8259</v>
      </c>
      <c r="H71" s="1">
        <v>3</v>
      </c>
      <c r="I71" s="4">
        <v>3.9800000190000002</v>
      </c>
      <c r="J71" s="1">
        <v>1</v>
      </c>
      <c r="K71" s="1">
        <v>0</v>
      </c>
    </row>
    <row r="72" spans="1:11" x14ac:dyDescent="0.35">
      <c r="A72" s="1">
        <v>734433</v>
      </c>
      <c r="B72" s="1">
        <v>936</v>
      </c>
      <c r="C72" s="1">
        <v>108692</v>
      </c>
      <c r="D72" s="1" t="s">
        <v>13</v>
      </c>
      <c r="E72" s="1" t="s">
        <v>12</v>
      </c>
      <c r="F72" s="1">
        <v>29</v>
      </c>
      <c r="G72" s="1">
        <v>12158</v>
      </c>
      <c r="H72" s="1">
        <v>3</v>
      </c>
      <c r="I72" s="4">
        <v>4.4499999280000004</v>
      </c>
      <c r="J72" s="1">
        <v>1</v>
      </c>
      <c r="K72" s="1">
        <v>0</v>
      </c>
    </row>
    <row r="73" spans="1:11" x14ac:dyDescent="0.35">
      <c r="A73" s="1">
        <v>734582</v>
      </c>
      <c r="B73" s="1">
        <v>936</v>
      </c>
      <c r="C73" s="1">
        <v>108716</v>
      </c>
      <c r="D73" s="1" t="s">
        <v>14</v>
      </c>
      <c r="E73" s="1" t="s">
        <v>12</v>
      </c>
      <c r="F73" s="1">
        <v>29</v>
      </c>
      <c r="G73" s="1">
        <v>7709</v>
      </c>
      <c r="H73" s="1">
        <v>2</v>
      </c>
      <c r="I73" s="4">
        <v>1.3200000519999999</v>
      </c>
      <c r="J73" s="1">
        <v>2</v>
      </c>
      <c r="K73" s="1">
        <v>0</v>
      </c>
    </row>
    <row r="74" spans="1:11" x14ac:dyDescent="0.35">
      <c r="A74" s="1">
        <v>734605</v>
      </c>
      <c r="B74" s="1">
        <v>936</v>
      </c>
      <c r="C74" s="1">
        <v>108720</v>
      </c>
      <c r="D74" s="1" t="s">
        <v>14</v>
      </c>
      <c r="E74" s="1" t="s">
        <v>12</v>
      </c>
      <c r="F74" s="1">
        <v>36</v>
      </c>
      <c r="G74" s="1">
        <v>834</v>
      </c>
      <c r="H74" s="1">
        <v>0</v>
      </c>
      <c r="I74" s="4">
        <v>0</v>
      </c>
      <c r="J74" s="1">
        <v>1</v>
      </c>
      <c r="K74" s="1">
        <v>0</v>
      </c>
    </row>
    <row r="75" spans="1:11" x14ac:dyDescent="0.35">
      <c r="A75" s="1">
        <v>734660</v>
      </c>
      <c r="B75" s="1">
        <v>936</v>
      </c>
      <c r="C75" s="1">
        <v>108729</v>
      </c>
      <c r="D75" s="1" t="s">
        <v>15</v>
      </c>
      <c r="E75" s="1" t="s">
        <v>12</v>
      </c>
      <c r="F75" s="1">
        <v>18</v>
      </c>
      <c r="G75" s="1">
        <v>1299</v>
      </c>
      <c r="H75" s="1">
        <v>0</v>
      </c>
      <c r="I75" s="4">
        <v>0</v>
      </c>
      <c r="J75" s="1">
        <v>2</v>
      </c>
      <c r="K75" s="1">
        <v>0</v>
      </c>
    </row>
    <row r="76" spans="1:11" x14ac:dyDescent="0.35">
      <c r="A76" s="1">
        <v>734666</v>
      </c>
      <c r="B76" s="1">
        <v>936</v>
      </c>
      <c r="C76" s="1">
        <v>108730</v>
      </c>
      <c r="D76" s="1" t="s">
        <v>15</v>
      </c>
      <c r="E76" s="1" t="s">
        <v>12</v>
      </c>
      <c r="F76" s="1">
        <v>19</v>
      </c>
      <c r="G76" s="1">
        <v>371</v>
      </c>
      <c r="H76" s="1">
        <v>0</v>
      </c>
      <c r="I76" s="4">
        <v>0</v>
      </c>
      <c r="J76" s="1">
        <v>1</v>
      </c>
      <c r="K76" s="1">
        <v>0</v>
      </c>
    </row>
    <row r="77" spans="1:11" x14ac:dyDescent="0.35">
      <c r="A77" s="1">
        <v>734726</v>
      </c>
      <c r="B77" s="1">
        <v>936</v>
      </c>
      <c r="C77" s="1">
        <v>108740</v>
      </c>
      <c r="D77" s="1" t="s">
        <v>15</v>
      </c>
      <c r="E77" s="1" t="s">
        <v>12</v>
      </c>
      <c r="F77" s="1">
        <v>29</v>
      </c>
      <c r="G77" s="1">
        <v>10466</v>
      </c>
      <c r="H77" s="1">
        <v>3</v>
      </c>
      <c r="I77" s="4">
        <v>4.0900000329999999</v>
      </c>
      <c r="J77" s="1">
        <v>1</v>
      </c>
      <c r="K77" s="1">
        <v>0</v>
      </c>
    </row>
    <row r="78" spans="1:11" x14ac:dyDescent="0.35">
      <c r="A78" s="1">
        <v>734737</v>
      </c>
      <c r="B78" s="1">
        <v>936</v>
      </c>
      <c r="C78" s="1">
        <v>108742</v>
      </c>
      <c r="D78" s="1" t="s">
        <v>15</v>
      </c>
      <c r="E78" s="1" t="s">
        <v>12</v>
      </c>
      <c r="F78" s="1">
        <v>31</v>
      </c>
      <c r="G78" s="1">
        <v>839</v>
      </c>
      <c r="H78" s="1">
        <v>0</v>
      </c>
      <c r="I78" s="4">
        <v>0</v>
      </c>
      <c r="J78" s="1">
        <v>1</v>
      </c>
      <c r="K78" s="1">
        <v>0</v>
      </c>
    </row>
    <row r="79" spans="1:11" x14ac:dyDescent="0.35">
      <c r="A79" s="1">
        <v>734785</v>
      </c>
      <c r="B79" s="1">
        <v>936</v>
      </c>
      <c r="C79" s="1">
        <v>108750</v>
      </c>
      <c r="D79" s="1" t="s">
        <v>11</v>
      </c>
      <c r="E79" s="1" t="s">
        <v>16</v>
      </c>
      <c r="F79" s="1">
        <v>10</v>
      </c>
      <c r="G79" s="1">
        <v>5576</v>
      </c>
      <c r="H79" s="1">
        <v>1</v>
      </c>
      <c r="I79" s="4">
        <v>1.5299999710000001</v>
      </c>
      <c r="J79" s="1">
        <v>1</v>
      </c>
      <c r="K79" s="1">
        <v>1</v>
      </c>
    </row>
    <row r="80" spans="1:11" x14ac:dyDescent="0.35">
      <c r="A80" s="1">
        <v>734794</v>
      </c>
      <c r="B80" s="1">
        <v>936</v>
      </c>
      <c r="C80" s="1">
        <v>108752</v>
      </c>
      <c r="D80" s="1" t="s">
        <v>11</v>
      </c>
      <c r="E80" s="1" t="s">
        <v>16</v>
      </c>
      <c r="F80" s="1">
        <v>16</v>
      </c>
      <c r="G80" s="1">
        <v>4010</v>
      </c>
      <c r="H80" s="1">
        <v>0</v>
      </c>
      <c r="I80" s="4">
        <v>0</v>
      </c>
      <c r="J80" s="1">
        <v>1</v>
      </c>
      <c r="K80" s="1">
        <v>0</v>
      </c>
    </row>
    <row r="81" spans="1:11" x14ac:dyDescent="0.35">
      <c r="A81" s="1">
        <v>734796</v>
      </c>
      <c r="B81" s="1">
        <v>936</v>
      </c>
      <c r="C81" s="1">
        <v>108752</v>
      </c>
      <c r="D81" s="1" t="s">
        <v>11</v>
      </c>
      <c r="E81" s="1" t="s">
        <v>16</v>
      </c>
      <c r="F81" s="1">
        <v>16</v>
      </c>
      <c r="G81" s="1">
        <v>39337</v>
      </c>
      <c r="H81" s="1">
        <v>7</v>
      </c>
      <c r="I81" s="4">
        <v>10.03000009</v>
      </c>
      <c r="J81" s="1">
        <v>1</v>
      </c>
      <c r="K81" s="1">
        <v>1</v>
      </c>
    </row>
    <row r="82" spans="1:11" x14ac:dyDescent="0.35">
      <c r="A82" s="1">
        <v>734800</v>
      </c>
      <c r="B82" s="1">
        <v>936</v>
      </c>
      <c r="C82" s="1">
        <v>108753</v>
      </c>
      <c r="D82" s="1" t="s">
        <v>11</v>
      </c>
      <c r="E82" s="1" t="s">
        <v>16</v>
      </c>
      <c r="F82" s="1">
        <v>18</v>
      </c>
      <c r="G82" s="1">
        <v>1635</v>
      </c>
      <c r="H82" s="1">
        <v>0</v>
      </c>
      <c r="I82" s="4">
        <v>0</v>
      </c>
      <c r="J82" s="1">
        <v>1</v>
      </c>
      <c r="K82" s="1">
        <v>0</v>
      </c>
    </row>
    <row r="83" spans="1:11" x14ac:dyDescent="0.35">
      <c r="A83" s="1">
        <v>734803</v>
      </c>
      <c r="B83" s="1">
        <v>936</v>
      </c>
      <c r="C83" s="1">
        <v>108753</v>
      </c>
      <c r="D83" s="1" t="s">
        <v>11</v>
      </c>
      <c r="E83" s="1" t="s">
        <v>16</v>
      </c>
      <c r="F83" s="1">
        <v>18</v>
      </c>
      <c r="G83" s="1">
        <v>1631</v>
      </c>
      <c r="H83" s="1">
        <v>0</v>
      </c>
      <c r="I83" s="4">
        <v>0</v>
      </c>
      <c r="J83" s="1">
        <v>1</v>
      </c>
      <c r="K83" s="1">
        <v>0</v>
      </c>
    </row>
    <row r="84" spans="1:11" x14ac:dyDescent="0.35">
      <c r="A84" s="1">
        <v>734852</v>
      </c>
      <c r="B84" s="1">
        <v>936</v>
      </c>
      <c r="C84" s="1">
        <v>108761</v>
      </c>
      <c r="D84" s="1" t="s">
        <v>11</v>
      </c>
      <c r="E84" s="1" t="s">
        <v>16</v>
      </c>
      <c r="F84" s="1">
        <v>26</v>
      </c>
      <c r="G84" s="1">
        <v>13479</v>
      </c>
      <c r="H84" s="1">
        <v>3</v>
      </c>
      <c r="I84" s="4">
        <v>4.25</v>
      </c>
      <c r="J84" s="1">
        <v>1</v>
      </c>
      <c r="K84" s="1">
        <v>0</v>
      </c>
    </row>
    <row r="85" spans="1:11" x14ac:dyDescent="0.35">
      <c r="A85" s="1">
        <v>734854</v>
      </c>
      <c r="B85" s="1">
        <v>936</v>
      </c>
      <c r="C85" s="1">
        <v>108762</v>
      </c>
      <c r="D85" s="1" t="s">
        <v>11</v>
      </c>
      <c r="E85" s="1" t="s">
        <v>16</v>
      </c>
      <c r="F85" s="1">
        <v>27</v>
      </c>
      <c r="G85" s="1">
        <v>57022</v>
      </c>
      <c r="H85" s="1">
        <v>13</v>
      </c>
      <c r="I85" s="4">
        <v>20.290000320000001</v>
      </c>
      <c r="J85" s="1">
        <v>3</v>
      </c>
      <c r="K85" s="1">
        <v>3</v>
      </c>
    </row>
    <row r="86" spans="1:11" x14ac:dyDescent="0.35">
      <c r="A86" s="1">
        <v>734856</v>
      </c>
      <c r="B86" s="1">
        <v>936</v>
      </c>
      <c r="C86" s="1">
        <v>108762</v>
      </c>
      <c r="D86" s="1" t="s">
        <v>11</v>
      </c>
      <c r="E86" s="1" t="s">
        <v>16</v>
      </c>
      <c r="F86" s="1">
        <v>27</v>
      </c>
      <c r="G86" s="1">
        <v>5453</v>
      </c>
      <c r="H86" s="1">
        <v>1</v>
      </c>
      <c r="I86" s="4">
        <v>1.3899999860000001</v>
      </c>
      <c r="J86" s="1">
        <v>1</v>
      </c>
      <c r="K86" s="1">
        <v>1</v>
      </c>
    </row>
    <row r="87" spans="1:11" x14ac:dyDescent="0.35">
      <c r="A87" s="1">
        <v>734866</v>
      </c>
      <c r="B87" s="1">
        <v>936</v>
      </c>
      <c r="C87" s="1">
        <v>108764</v>
      </c>
      <c r="D87" s="1" t="s">
        <v>11</v>
      </c>
      <c r="E87" s="1" t="s">
        <v>16</v>
      </c>
      <c r="F87" s="1">
        <v>29</v>
      </c>
      <c r="G87" s="1">
        <v>11803</v>
      </c>
      <c r="H87" s="1">
        <v>3</v>
      </c>
      <c r="I87" s="4">
        <v>4.4400000569999998</v>
      </c>
      <c r="J87" s="1">
        <v>1</v>
      </c>
      <c r="K87" s="1">
        <v>0</v>
      </c>
    </row>
    <row r="88" spans="1:11" x14ac:dyDescent="0.35">
      <c r="A88" s="1">
        <v>734881</v>
      </c>
      <c r="B88" s="1">
        <v>936</v>
      </c>
      <c r="C88" s="1">
        <v>108766</v>
      </c>
      <c r="D88" s="1" t="s">
        <v>11</v>
      </c>
      <c r="E88" s="1" t="s">
        <v>16</v>
      </c>
      <c r="F88" s="1">
        <v>31</v>
      </c>
      <c r="G88" s="1">
        <v>4259</v>
      </c>
      <c r="H88" s="1">
        <v>1</v>
      </c>
      <c r="I88" s="4">
        <v>1.5700000519999999</v>
      </c>
      <c r="J88" s="1">
        <v>1</v>
      </c>
      <c r="K88" s="1">
        <v>1</v>
      </c>
    </row>
    <row r="89" spans="1:11" x14ac:dyDescent="0.35">
      <c r="A89" s="1">
        <v>734901</v>
      </c>
      <c r="B89" s="1">
        <v>936</v>
      </c>
      <c r="C89" s="1">
        <v>108770</v>
      </c>
      <c r="D89" s="1" t="s">
        <v>11</v>
      </c>
      <c r="E89" s="1" t="s">
        <v>16</v>
      </c>
      <c r="F89" s="1">
        <v>64</v>
      </c>
      <c r="G89" s="1">
        <v>1554</v>
      </c>
      <c r="H89" s="1">
        <v>0</v>
      </c>
      <c r="I89" s="4">
        <v>0</v>
      </c>
      <c r="J89" s="1">
        <v>1</v>
      </c>
      <c r="K89" s="1">
        <v>0</v>
      </c>
    </row>
    <row r="90" spans="1:11" x14ac:dyDescent="0.35">
      <c r="A90" s="1">
        <v>734903</v>
      </c>
      <c r="B90" s="1">
        <v>936</v>
      </c>
      <c r="C90" s="1">
        <v>108770</v>
      </c>
      <c r="D90" s="1" t="s">
        <v>11</v>
      </c>
      <c r="E90" s="1" t="s">
        <v>16</v>
      </c>
      <c r="F90" s="1">
        <v>64</v>
      </c>
      <c r="G90" s="1">
        <v>5323</v>
      </c>
      <c r="H90" s="1">
        <v>1</v>
      </c>
      <c r="I90" s="4">
        <v>1.289999962</v>
      </c>
      <c r="J90" s="1">
        <v>1</v>
      </c>
      <c r="K90" s="1">
        <v>1</v>
      </c>
    </row>
    <row r="91" spans="1:11" x14ac:dyDescent="0.35">
      <c r="A91" s="1">
        <v>734925</v>
      </c>
      <c r="B91" s="1">
        <v>936</v>
      </c>
      <c r="C91" s="1">
        <v>108774</v>
      </c>
      <c r="D91" s="1" t="s">
        <v>13</v>
      </c>
      <c r="E91" s="1" t="s">
        <v>16</v>
      </c>
      <c r="F91" s="1">
        <v>10</v>
      </c>
      <c r="G91" s="1">
        <v>5024</v>
      </c>
      <c r="H91" s="1">
        <v>1</v>
      </c>
      <c r="I91" s="4">
        <v>1.4099999670000001</v>
      </c>
      <c r="J91" s="1">
        <v>1</v>
      </c>
      <c r="K91" s="1">
        <v>1</v>
      </c>
    </row>
    <row r="92" spans="1:11" x14ac:dyDescent="0.35">
      <c r="A92" s="1">
        <v>734939</v>
      </c>
      <c r="B92" s="1">
        <v>936</v>
      </c>
      <c r="C92" s="1">
        <v>108776</v>
      </c>
      <c r="D92" s="1" t="s">
        <v>13</v>
      </c>
      <c r="E92" s="1" t="s">
        <v>16</v>
      </c>
      <c r="F92" s="1">
        <v>16</v>
      </c>
      <c r="G92" s="1">
        <v>104648</v>
      </c>
      <c r="H92" s="1">
        <v>24</v>
      </c>
      <c r="I92" s="4">
        <v>33.330000040000002</v>
      </c>
      <c r="J92" s="1">
        <v>4</v>
      </c>
      <c r="K92" s="1">
        <v>2</v>
      </c>
    </row>
    <row r="93" spans="1:11" x14ac:dyDescent="0.35">
      <c r="A93" s="1">
        <v>734968</v>
      </c>
      <c r="B93" s="1">
        <v>936</v>
      </c>
      <c r="C93" s="1">
        <v>108781</v>
      </c>
      <c r="D93" s="1" t="s">
        <v>13</v>
      </c>
      <c r="E93" s="1" t="s">
        <v>16</v>
      </c>
      <c r="F93" s="1">
        <v>22</v>
      </c>
      <c r="G93" s="1">
        <v>8504</v>
      </c>
      <c r="H93" s="1">
        <v>3</v>
      </c>
      <c r="I93" s="4">
        <v>3.340000093</v>
      </c>
      <c r="J93" s="1">
        <v>1</v>
      </c>
      <c r="K93" s="1">
        <v>1</v>
      </c>
    </row>
    <row r="94" spans="1:11" x14ac:dyDescent="0.35">
      <c r="A94" s="1">
        <v>734999</v>
      </c>
      <c r="B94" s="1">
        <v>936</v>
      </c>
      <c r="C94" s="1">
        <v>108786</v>
      </c>
      <c r="D94" s="1" t="s">
        <v>13</v>
      </c>
      <c r="E94" s="1" t="s">
        <v>16</v>
      </c>
      <c r="F94" s="1">
        <v>27</v>
      </c>
      <c r="G94" s="1">
        <v>20277</v>
      </c>
      <c r="H94" s="1">
        <v>6</v>
      </c>
      <c r="I94" s="4">
        <v>8.0500000719999996</v>
      </c>
      <c r="J94" s="1">
        <v>1</v>
      </c>
      <c r="K94" s="1">
        <v>0</v>
      </c>
    </row>
    <row r="95" spans="1:11" x14ac:dyDescent="0.35">
      <c r="A95" s="1">
        <v>735014</v>
      </c>
      <c r="B95" s="1">
        <v>936</v>
      </c>
      <c r="C95" s="1">
        <v>108788</v>
      </c>
      <c r="D95" s="1" t="s">
        <v>13</v>
      </c>
      <c r="E95" s="1" t="s">
        <v>16</v>
      </c>
      <c r="F95" s="1">
        <v>29</v>
      </c>
      <c r="G95" s="1">
        <v>12403</v>
      </c>
      <c r="H95" s="1">
        <v>4</v>
      </c>
      <c r="I95" s="4">
        <v>5.2100000380000004</v>
      </c>
      <c r="J95" s="1">
        <v>1</v>
      </c>
      <c r="K95" s="1">
        <v>1</v>
      </c>
    </row>
    <row r="96" spans="1:11" x14ac:dyDescent="0.35">
      <c r="A96" s="1">
        <v>735032</v>
      </c>
      <c r="B96" s="1">
        <v>936</v>
      </c>
      <c r="C96" s="1">
        <v>108791</v>
      </c>
      <c r="D96" s="1" t="s">
        <v>13</v>
      </c>
      <c r="E96" s="1" t="s">
        <v>16</v>
      </c>
      <c r="F96" s="1">
        <v>32</v>
      </c>
      <c r="G96" s="1">
        <v>498</v>
      </c>
      <c r="H96" s="1">
        <v>0</v>
      </c>
      <c r="I96" s="4">
        <v>0</v>
      </c>
      <c r="J96" s="1">
        <v>1</v>
      </c>
      <c r="K96" s="1">
        <v>1</v>
      </c>
    </row>
    <row r="97" spans="1:11" x14ac:dyDescent="0.35">
      <c r="A97" s="1">
        <v>735033</v>
      </c>
      <c r="B97" s="1">
        <v>936</v>
      </c>
      <c r="C97" s="1">
        <v>108792</v>
      </c>
      <c r="D97" s="1" t="s">
        <v>13</v>
      </c>
      <c r="E97" s="1" t="s">
        <v>16</v>
      </c>
      <c r="F97" s="1">
        <v>36</v>
      </c>
      <c r="G97" s="1">
        <v>652</v>
      </c>
      <c r="H97" s="1">
        <v>0</v>
      </c>
      <c r="I97" s="4">
        <v>0</v>
      </c>
      <c r="J97" s="1">
        <v>0</v>
      </c>
      <c r="K97" s="1">
        <v>0</v>
      </c>
    </row>
    <row r="98" spans="1:11" x14ac:dyDescent="0.35">
      <c r="A98" s="1">
        <v>735043</v>
      </c>
      <c r="B98" s="1">
        <v>936</v>
      </c>
      <c r="C98" s="1">
        <v>108793</v>
      </c>
      <c r="D98" s="1" t="s">
        <v>13</v>
      </c>
      <c r="E98" s="1" t="s">
        <v>16</v>
      </c>
      <c r="F98" s="1">
        <v>63</v>
      </c>
      <c r="G98" s="1">
        <v>1357</v>
      </c>
      <c r="H98" s="1">
        <v>0</v>
      </c>
      <c r="I98" s="4">
        <v>0</v>
      </c>
      <c r="J98" s="1">
        <v>1</v>
      </c>
      <c r="K98" s="1">
        <v>1</v>
      </c>
    </row>
    <row r="99" spans="1:11" x14ac:dyDescent="0.35">
      <c r="A99" s="1">
        <v>735048</v>
      </c>
      <c r="B99" s="1">
        <v>936</v>
      </c>
      <c r="C99" s="1">
        <v>108794</v>
      </c>
      <c r="D99" s="1" t="s">
        <v>13</v>
      </c>
      <c r="E99" s="1" t="s">
        <v>16</v>
      </c>
      <c r="F99" s="1">
        <v>64</v>
      </c>
      <c r="G99" s="1">
        <v>1393</v>
      </c>
      <c r="H99" s="1">
        <v>0</v>
      </c>
      <c r="I99" s="4">
        <v>0</v>
      </c>
      <c r="J99" s="1">
        <v>1</v>
      </c>
      <c r="K99" s="1">
        <v>0</v>
      </c>
    </row>
    <row r="100" spans="1:11" x14ac:dyDescent="0.35">
      <c r="A100" s="1">
        <v>735065</v>
      </c>
      <c r="B100" s="1">
        <v>936</v>
      </c>
      <c r="C100" s="1">
        <v>108797</v>
      </c>
      <c r="D100" s="1" t="s">
        <v>14</v>
      </c>
      <c r="E100" s="1" t="s">
        <v>16</v>
      </c>
      <c r="F100" s="1">
        <v>7</v>
      </c>
      <c r="G100" s="1">
        <v>648</v>
      </c>
      <c r="H100" s="1">
        <v>0</v>
      </c>
      <c r="I100" s="4">
        <v>0</v>
      </c>
      <c r="J100" s="1">
        <v>1</v>
      </c>
      <c r="K100" s="1">
        <v>0</v>
      </c>
    </row>
    <row r="101" spans="1:11" x14ac:dyDescent="0.35">
      <c r="A101" s="1">
        <v>735109</v>
      </c>
      <c r="B101" s="1">
        <v>936</v>
      </c>
      <c r="C101" s="1">
        <v>108804</v>
      </c>
      <c r="D101" s="1" t="s">
        <v>14</v>
      </c>
      <c r="E101" s="1" t="s">
        <v>16</v>
      </c>
      <c r="F101" s="1">
        <v>21</v>
      </c>
      <c r="G101" s="1">
        <v>708</v>
      </c>
      <c r="H101" s="1">
        <v>0</v>
      </c>
      <c r="I101" s="4">
        <v>0</v>
      </c>
      <c r="J101" s="1">
        <v>1</v>
      </c>
      <c r="K101" s="1">
        <v>1</v>
      </c>
    </row>
    <row r="102" spans="1:11" x14ac:dyDescent="0.35">
      <c r="A102" s="1">
        <v>735140</v>
      </c>
      <c r="B102" s="1">
        <v>936</v>
      </c>
      <c r="C102" s="1">
        <v>108809</v>
      </c>
      <c r="D102" s="1" t="s">
        <v>14</v>
      </c>
      <c r="E102" s="1" t="s">
        <v>16</v>
      </c>
      <c r="F102" s="1">
        <v>26</v>
      </c>
      <c r="G102" s="1">
        <v>6907</v>
      </c>
      <c r="H102" s="1">
        <v>2</v>
      </c>
      <c r="I102" s="4">
        <v>2.3499999640000002</v>
      </c>
      <c r="J102" s="1">
        <v>1</v>
      </c>
      <c r="K102" s="1">
        <v>0</v>
      </c>
    </row>
    <row r="103" spans="1:11" x14ac:dyDescent="0.35">
      <c r="A103" s="1">
        <v>735143</v>
      </c>
      <c r="B103" s="1">
        <v>936</v>
      </c>
      <c r="C103" s="1">
        <v>108810</v>
      </c>
      <c r="D103" s="1" t="s">
        <v>14</v>
      </c>
      <c r="E103" s="1" t="s">
        <v>16</v>
      </c>
      <c r="F103" s="1">
        <v>27</v>
      </c>
      <c r="G103" s="1">
        <v>39035</v>
      </c>
      <c r="H103" s="1">
        <v>13</v>
      </c>
      <c r="I103" s="4">
        <v>19.329999569999998</v>
      </c>
      <c r="J103" s="1">
        <v>1</v>
      </c>
      <c r="K103" s="1">
        <v>0</v>
      </c>
    </row>
    <row r="104" spans="1:11" x14ac:dyDescent="0.35">
      <c r="A104" s="1">
        <v>735151</v>
      </c>
      <c r="B104" s="1">
        <v>936</v>
      </c>
      <c r="C104" s="1">
        <v>108811</v>
      </c>
      <c r="D104" s="1" t="s">
        <v>14</v>
      </c>
      <c r="E104" s="1" t="s">
        <v>16</v>
      </c>
      <c r="F104" s="1">
        <v>28</v>
      </c>
      <c r="G104" s="1">
        <v>926</v>
      </c>
      <c r="H104" s="1">
        <v>0</v>
      </c>
      <c r="I104" s="4">
        <v>0</v>
      </c>
      <c r="J104" s="1">
        <v>1</v>
      </c>
      <c r="K104" s="1">
        <v>0</v>
      </c>
    </row>
    <row r="105" spans="1:11" x14ac:dyDescent="0.35">
      <c r="A105" s="1">
        <v>735184</v>
      </c>
      <c r="B105" s="1">
        <v>936</v>
      </c>
      <c r="C105" s="1">
        <v>108817</v>
      </c>
      <c r="D105" s="1" t="s">
        <v>14</v>
      </c>
      <c r="E105" s="1" t="s">
        <v>16</v>
      </c>
      <c r="F105" s="1">
        <v>63</v>
      </c>
      <c r="G105" s="1">
        <v>4412</v>
      </c>
      <c r="H105" s="1">
        <v>1</v>
      </c>
      <c r="I105" s="4">
        <v>1.4500000479999999</v>
      </c>
      <c r="J105" s="1">
        <v>1</v>
      </c>
      <c r="K105" s="1">
        <v>0</v>
      </c>
    </row>
    <row r="106" spans="1:11" x14ac:dyDescent="0.35">
      <c r="A106" s="1">
        <v>735189</v>
      </c>
      <c r="B106" s="1">
        <v>936</v>
      </c>
      <c r="C106" s="1">
        <v>108818</v>
      </c>
      <c r="D106" s="1" t="s">
        <v>14</v>
      </c>
      <c r="E106" s="1" t="s">
        <v>16</v>
      </c>
      <c r="F106" s="1">
        <v>64</v>
      </c>
      <c r="G106" s="1">
        <v>9965</v>
      </c>
      <c r="H106" s="1">
        <v>3</v>
      </c>
      <c r="I106" s="4">
        <v>4.0500000719999996</v>
      </c>
      <c r="J106" s="1">
        <v>1</v>
      </c>
      <c r="K106" s="1">
        <v>0</v>
      </c>
    </row>
    <row r="107" spans="1:11" x14ac:dyDescent="0.35">
      <c r="A107" s="1">
        <v>735213</v>
      </c>
      <c r="B107" s="1">
        <v>936</v>
      </c>
      <c r="C107" s="1">
        <v>108822</v>
      </c>
      <c r="D107" s="1" t="s">
        <v>15</v>
      </c>
      <c r="E107" s="1" t="s">
        <v>16</v>
      </c>
      <c r="F107" s="1">
        <v>10</v>
      </c>
      <c r="G107" s="1">
        <v>73634</v>
      </c>
      <c r="H107" s="1">
        <v>23</v>
      </c>
      <c r="I107" s="4">
        <v>32.97999978</v>
      </c>
      <c r="J107" s="1">
        <v>1</v>
      </c>
      <c r="K107" s="1">
        <v>0</v>
      </c>
    </row>
    <row r="108" spans="1:11" x14ac:dyDescent="0.35">
      <c r="A108" s="1">
        <v>735220</v>
      </c>
      <c r="B108" s="1">
        <v>936</v>
      </c>
      <c r="C108" s="1">
        <v>108823</v>
      </c>
      <c r="D108" s="1" t="s">
        <v>15</v>
      </c>
      <c r="E108" s="1" t="s">
        <v>16</v>
      </c>
      <c r="F108" s="1">
        <v>15</v>
      </c>
      <c r="G108" s="1">
        <v>69708</v>
      </c>
      <c r="H108" s="1">
        <v>20</v>
      </c>
      <c r="I108" s="4">
        <v>31.28999949</v>
      </c>
      <c r="J108" s="1">
        <v>1</v>
      </c>
      <c r="K108" s="1">
        <v>0</v>
      </c>
    </row>
    <row r="109" spans="1:11" x14ac:dyDescent="0.35">
      <c r="A109" s="1">
        <v>735242</v>
      </c>
      <c r="B109" s="1">
        <v>936</v>
      </c>
      <c r="C109" s="1">
        <v>108826</v>
      </c>
      <c r="D109" s="1" t="s">
        <v>15</v>
      </c>
      <c r="E109" s="1" t="s">
        <v>16</v>
      </c>
      <c r="F109" s="1">
        <v>19</v>
      </c>
      <c r="G109" s="1">
        <v>530</v>
      </c>
      <c r="H109" s="1">
        <v>0</v>
      </c>
      <c r="I109" s="4">
        <v>0</v>
      </c>
      <c r="J109" s="1">
        <v>1</v>
      </c>
      <c r="K109" s="1">
        <v>0</v>
      </c>
    </row>
    <row r="110" spans="1:11" x14ac:dyDescent="0.35">
      <c r="A110" s="1">
        <v>735247</v>
      </c>
      <c r="B110" s="1">
        <v>936</v>
      </c>
      <c r="C110" s="1">
        <v>108827</v>
      </c>
      <c r="D110" s="1" t="s">
        <v>15</v>
      </c>
      <c r="E110" s="1" t="s">
        <v>16</v>
      </c>
      <c r="F110" s="1">
        <v>20</v>
      </c>
      <c r="G110" s="1">
        <v>14257</v>
      </c>
      <c r="H110" s="1">
        <v>6</v>
      </c>
      <c r="I110" s="4">
        <v>8.7899999619999996</v>
      </c>
      <c r="J110" s="1">
        <v>1</v>
      </c>
      <c r="K110" s="1">
        <v>0</v>
      </c>
    </row>
    <row r="111" spans="1:11" x14ac:dyDescent="0.35">
      <c r="A111" s="1">
        <v>735289</v>
      </c>
      <c r="B111" s="1">
        <v>936</v>
      </c>
      <c r="C111" s="1">
        <v>108834</v>
      </c>
      <c r="D111" s="1" t="s">
        <v>15</v>
      </c>
      <c r="E111" s="1" t="s">
        <v>16</v>
      </c>
      <c r="F111" s="1">
        <v>27</v>
      </c>
      <c r="G111" s="1">
        <v>20362</v>
      </c>
      <c r="H111" s="1">
        <v>5</v>
      </c>
      <c r="I111" s="4">
        <v>9.1199998860000004</v>
      </c>
      <c r="J111" s="1">
        <v>1</v>
      </c>
      <c r="K111" s="1">
        <v>1</v>
      </c>
    </row>
    <row r="112" spans="1:11" x14ac:dyDescent="0.35">
      <c r="A112" s="1">
        <v>735290</v>
      </c>
      <c r="B112" s="1">
        <v>936</v>
      </c>
      <c r="C112" s="1">
        <v>108834</v>
      </c>
      <c r="D112" s="1" t="s">
        <v>15</v>
      </c>
      <c r="E112" s="1" t="s">
        <v>16</v>
      </c>
      <c r="F112" s="1">
        <v>27</v>
      </c>
      <c r="G112" s="1">
        <v>12215</v>
      </c>
      <c r="H112" s="1">
        <v>4</v>
      </c>
      <c r="I112" s="4">
        <v>6.26000011</v>
      </c>
      <c r="J112" s="1">
        <v>1</v>
      </c>
      <c r="K112" s="1">
        <v>0</v>
      </c>
    </row>
    <row r="113" spans="1:11" x14ac:dyDescent="0.35">
      <c r="A113" s="1">
        <v>735298</v>
      </c>
      <c r="B113" s="1">
        <v>936</v>
      </c>
      <c r="C113" s="1">
        <v>108836</v>
      </c>
      <c r="D113" s="1" t="s">
        <v>15</v>
      </c>
      <c r="E113" s="1" t="s">
        <v>16</v>
      </c>
      <c r="F113" s="1">
        <v>29</v>
      </c>
      <c r="G113" s="1">
        <v>85412</v>
      </c>
      <c r="H113" s="1">
        <v>28</v>
      </c>
      <c r="I113" s="4">
        <v>38.63999999</v>
      </c>
      <c r="J113" s="1">
        <v>2</v>
      </c>
      <c r="K113" s="1">
        <v>1</v>
      </c>
    </row>
    <row r="114" spans="1:11" x14ac:dyDescent="0.35">
      <c r="A114" s="1">
        <v>736869</v>
      </c>
      <c r="B114" s="1">
        <v>936</v>
      </c>
      <c r="C114" s="1">
        <v>109448</v>
      </c>
      <c r="D114" s="1" t="s">
        <v>11</v>
      </c>
      <c r="E114" s="1" t="s">
        <v>12</v>
      </c>
      <c r="F114" s="1">
        <v>2</v>
      </c>
      <c r="G114" s="1">
        <v>2338</v>
      </c>
      <c r="H114" s="1">
        <v>1</v>
      </c>
      <c r="I114" s="4">
        <v>0.23999999499999999</v>
      </c>
      <c r="J114" s="1">
        <v>1</v>
      </c>
      <c r="K114" s="1">
        <v>0</v>
      </c>
    </row>
    <row r="115" spans="1:11" x14ac:dyDescent="0.35">
      <c r="A115" s="1">
        <v>736890</v>
      </c>
      <c r="B115" s="1">
        <v>936</v>
      </c>
      <c r="C115" s="1">
        <v>109451</v>
      </c>
      <c r="D115" s="1" t="s">
        <v>11</v>
      </c>
      <c r="E115" s="1" t="s">
        <v>12</v>
      </c>
      <c r="F115" s="1">
        <v>15</v>
      </c>
      <c r="G115" s="1">
        <v>2522</v>
      </c>
      <c r="H115" s="1">
        <v>0</v>
      </c>
      <c r="I115" s="4">
        <v>0</v>
      </c>
      <c r="J115" s="1">
        <v>1</v>
      </c>
      <c r="K115" s="1">
        <v>0</v>
      </c>
    </row>
    <row r="116" spans="1:11" x14ac:dyDescent="0.35">
      <c r="A116" s="1">
        <v>736893</v>
      </c>
      <c r="B116" s="1">
        <v>936</v>
      </c>
      <c r="C116" s="1">
        <v>109452</v>
      </c>
      <c r="D116" s="1" t="s">
        <v>11</v>
      </c>
      <c r="E116" s="1" t="s">
        <v>12</v>
      </c>
      <c r="F116" s="1">
        <v>16</v>
      </c>
      <c r="G116" s="1">
        <v>3587</v>
      </c>
      <c r="H116" s="1">
        <v>0</v>
      </c>
      <c r="I116" s="4">
        <v>0</v>
      </c>
      <c r="J116" s="1">
        <v>1</v>
      </c>
      <c r="K116" s="1">
        <v>0</v>
      </c>
    </row>
    <row r="117" spans="1:11" x14ac:dyDescent="0.35">
      <c r="A117" s="1">
        <v>736977</v>
      </c>
      <c r="B117" s="1">
        <v>936</v>
      </c>
      <c r="C117" s="1">
        <v>109470</v>
      </c>
      <c r="D117" s="1" t="s">
        <v>11</v>
      </c>
      <c r="E117" s="1" t="s">
        <v>12</v>
      </c>
      <c r="F117" s="1">
        <v>27</v>
      </c>
      <c r="G117" s="1">
        <v>1273</v>
      </c>
      <c r="H117" s="1">
        <v>0</v>
      </c>
      <c r="I117" s="4">
        <v>0</v>
      </c>
      <c r="J117" s="1">
        <v>1</v>
      </c>
      <c r="K117" s="1">
        <v>0</v>
      </c>
    </row>
    <row r="118" spans="1:11" x14ac:dyDescent="0.35">
      <c r="A118" s="1">
        <v>736988</v>
      </c>
      <c r="B118" s="1">
        <v>936</v>
      </c>
      <c r="C118" s="1">
        <v>109472</v>
      </c>
      <c r="D118" s="1" t="s">
        <v>11</v>
      </c>
      <c r="E118" s="1" t="s">
        <v>12</v>
      </c>
      <c r="F118" s="1">
        <v>28</v>
      </c>
      <c r="G118" s="1">
        <v>3891</v>
      </c>
      <c r="H118" s="1">
        <v>1</v>
      </c>
      <c r="I118" s="4">
        <v>1.0900000329999999</v>
      </c>
      <c r="J118" s="1">
        <v>1</v>
      </c>
      <c r="K118" s="1">
        <v>0</v>
      </c>
    </row>
    <row r="119" spans="1:11" x14ac:dyDescent="0.35">
      <c r="A119" s="1">
        <v>736995</v>
      </c>
      <c r="B119" s="1">
        <v>936</v>
      </c>
      <c r="C119" s="1">
        <v>109473</v>
      </c>
      <c r="D119" s="1" t="s">
        <v>11</v>
      </c>
      <c r="E119" s="1" t="s">
        <v>12</v>
      </c>
      <c r="F119" s="1">
        <v>29</v>
      </c>
      <c r="G119" s="1">
        <v>1888</v>
      </c>
      <c r="H119" s="1">
        <v>0</v>
      </c>
      <c r="I119" s="4">
        <v>0</v>
      </c>
      <c r="J119" s="1">
        <v>1</v>
      </c>
      <c r="K119" s="1">
        <v>0</v>
      </c>
    </row>
    <row r="120" spans="1:11" x14ac:dyDescent="0.35">
      <c r="A120" s="1">
        <v>736997</v>
      </c>
      <c r="B120" s="1">
        <v>936</v>
      </c>
      <c r="C120" s="1">
        <v>109473</v>
      </c>
      <c r="D120" s="1" t="s">
        <v>11</v>
      </c>
      <c r="E120" s="1" t="s">
        <v>12</v>
      </c>
      <c r="F120" s="1">
        <v>29</v>
      </c>
      <c r="G120" s="1">
        <v>1895</v>
      </c>
      <c r="H120" s="1">
        <v>0</v>
      </c>
      <c r="I120" s="4">
        <v>0</v>
      </c>
      <c r="J120" s="1">
        <v>1</v>
      </c>
      <c r="K120" s="1">
        <v>0</v>
      </c>
    </row>
    <row r="121" spans="1:11" x14ac:dyDescent="0.35">
      <c r="A121" s="1">
        <v>737097</v>
      </c>
      <c r="B121" s="1">
        <v>936</v>
      </c>
      <c r="C121" s="1">
        <v>109498</v>
      </c>
      <c r="D121" s="1" t="s">
        <v>13</v>
      </c>
      <c r="E121" s="1" t="s">
        <v>12</v>
      </c>
      <c r="F121" s="1">
        <v>7</v>
      </c>
      <c r="G121" s="1">
        <v>715</v>
      </c>
      <c r="H121" s="1">
        <v>0</v>
      </c>
      <c r="I121" s="4">
        <v>0</v>
      </c>
      <c r="J121" s="1">
        <v>1</v>
      </c>
      <c r="K121" s="1">
        <v>0</v>
      </c>
    </row>
    <row r="122" spans="1:11" x14ac:dyDescent="0.35">
      <c r="A122" s="1">
        <v>737130</v>
      </c>
      <c r="B122" s="1">
        <v>936</v>
      </c>
      <c r="C122" s="1">
        <v>109507</v>
      </c>
      <c r="D122" s="1" t="s">
        <v>13</v>
      </c>
      <c r="E122" s="1" t="s">
        <v>12</v>
      </c>
      <c r="F122" s="1">
        <v>16</v>
      </c>
      <c r="G122" s="1">
        <v>11199</v>
      </c>
      <c r="H122" s="1">
        <v>2</v>
      </c>
      <c r="I122" s="4">
        <v>2.6800000669999999</v>
      </c>
      <c r="J122" s="1">
        <v>1</v>
      </c>
      <c r="K122" s="1">
        <v>0</v>
      </c>
    </row>
    <row r="123" spans="1:11" x14ac:dyDescent="0.35">
      <c r="A123" s="1">
        <v>737320</v>
      </c>
      <c r="B123" s="1">
        <v>936</v>
      </c>
      <c r="C123" s="1">
        <v>109553</v>
      </c>
      <c r="D123" s="1" t="s">
        <v>13</v>
      </c>
      <c r="E123" s="1" t="s">
        <v>12</v>
      </c>
      <c r="F123" s="1">
        <v>63</v>
      </c>
      <c r="G123" s="1">
        <v>5676</v>
      </c>
      <c r="H123" s="1">
        <v>2</v>
      </c>
      <c r="I123" s="4">
        <v>3.0099999899999998</v>
      </c>
      <c r="J123" s="1">
        <v>1</v>
      </c>
      <c r="K123" s="1">
        <v>0</v>
      </c>
    </row>
    <row r="124" spans="1:11" x14ac:dyDescent="0.35">
      <c r="A124" s="1">
        <v>737375</v>
      </c>
      <c r="B124" s="1">
        <v>936</v>
      </c>
      <c r="C124" s="1">
        <v>109565</v>
      </c>
      <c r="D124" s="1" t="s">
        <v>14</v>
      </c>
      <c r="E124" s="1" t="s">
        <v>12</v>
      </c>
      <c r="F124" s="1">
        <v>10</v>
      </c>
      <c r="G124" s="1">
        <v>1415</v>
      </c>
      <c r="H124" s="1">
        <v>0</v>
      </c>
      <c r="I124" s="4">
        <v>0</v>
      </c>
      <c r="J124" s="1">
        <v>1</v>
      </c>
      <c r="K124" s="1">
        <v>0</v>
      </c>
    </row>
    <row r="125" spans="1:11" x14ac:dyDescent="0.35">
      <c r="A125" s="1">
        <v>737524</v>
      </c>
      <c r="B125" s="1">
        <v>936</v>
      </c>
      <c r="C125" s="1">
        <v>109601</v>
      </c>
      <c r="D125" s="1" t="s">
        <v>14</v>
      </c>
      <c r="E125" s="1" t="s">
        <v>12</v>
      </c>
      <c r="F125" s="1">
        <v>30</v>
      </c>
      <c r="G125" s="1">
        <v>2148</v>
      </c>
      <c r="H125" s="1">
        <v>1</v>
      </c>
      <c r="I125" s="4">
        <v>1.5800000430000001</v>
      </c>
      <c r="J125" s="1">
        <v>1</v>
      </c>
      <c r="K125" s="1">
        <v>1</v>
      </c>
    </row>
    <row r="126" spans="1:11" x14ac:dyDescent="0.35">
      <c r="A126" s="1">
        <v>737644</v>
      </c>
      <c r="B126" s="1">
        <v>936</v>
      </c>
      <c r="C126" s="1">
        <v>109629</v>
      </c>
      <c r="D126" s="1" t="s">
        <v>15</v>
      </c>
      <c r="E126" s="1" t="s">
        <v>12</v>
      </c>
      <c r="F126" s="1">
        <v>16</v>
      </c>
      <c r="G126" s="1">
        <v>45401</v>
      </c>
      <c r="H126" s="1">
        <v>10</v>
      </c>
      <c r="I126" s="4">
        <v>14.06000042</v>
      </c>
      <c r="J126" s="1">
        <v>1</v>
      </c>
      <c r="K126" s="1">
        <v>0</v>
      </c>
    </row>
    <row r="127" spans="1:11" x14ac:dyDescent="0.35">
      <c r="A127" s="1">
        <v>737657</v>
      </c>
      <c r="B127" s="1">
        <v>936</v>
      </c>
      <c r="C127" s="1">
        <v>109633</v>
      </c>
      <c r="D127" s="1" t="s">
        <v>15</v>
      </c>
      <c r="E127" s="1" t="s">
        <v>12</v>
      </c>
      <c r="F127" s="1">
        <v>18</v>
      </c>
      <c r="G127" s="1">
        <v>7478</v>
      </c>
      <c r="H127" s="1">
        <v>2</v>
      </c>
      <c r="I127" s="4">
        <v>2.9000000950000002</v>
      </c>
      <c r="J127" s="1">
        <v>1</v>
      </c>
      <c r="K127" s="1">
        <v>1</v>
      </c>
    </row>
    <row r="128" spans="1:11" x14ac:dyDescent="0.35">
      <c r="A128" s="1">
        <v>737658</v>
      </c>
      <c r="B128" s="1">
        <v>936</v>
      </c>
      <c r="C128" s="1">
        <v>109633</v>
      </c>
      <c r="D128" s="1" t="s">
        <v>15</v>
      </c>
      <c r="E128" s="1" t="s">
        <v>12</v>
      </c>
      <c r="F128" s="1">
        <v>18</v>
      </c>
      <c r="G128" s="1">
        <v>4919</v>
      </c>
      <c r="H128" s="1">
        <v>1</v>
      </c>
      <c r="I128" s="4">
        <v>1.5900000329999999</v>
      </c>
      <c r="J128" s="1">
        <v>1</v>
      </c>
      <c r="K128" s="1">
        <v>0</v>
      </c>
    </row>
    <row r="129" spans="1:11" x14ac:dyDescent="0.35">
      <c r="A129" s="1">
        <v>737674</v>
      </c>
      <c r="B129" s="1">
        <v>936</v>
      </c>
      <c r="C129" s="1">
        <v>109637</v>
      </c>
      <c r="D129" s="1" t="s">
        <v>15</v>
      </c>
      <c r="E129" s="1" t="s">
        <v>12</v>
      </c>
      <c r="F129" s="1">
        <v>20</v>
      </c>
      <c r="G129" s="1">
        <v>533</v>
      </c>
      <c r="H129" s="1">
        <v>0</v>
      </c>
      <c r="I129" s="4">
        <v>0</v>
      </c>
      <c r="J129" s="1">
        <v>1</v>
      </c>
      <c r="K129" s="1">
        <v>1</v>
      </c>
    </row>
    <row r="130" spans="1:11" x14ac:dyDescent="0.35">
      <c r="A130" s="1">
        <v>737766</v>
      </c>
      <c r="B130" s="1">
        <v>936</v>
      </c>
      <c r="C130" s="1">
        <v>109659</v>
      </c>
      <c r="D130" s="1" t="s">
        <v>15</v>
      </c>
      <c r="E130" s="1" t="s">
        <v>12</v>
      </c>
      <c r="F130" s="1">
        <v>29</v>
      </c>
      <c r="G130" s="1">
        <v>1447</v>
      </c>
      <c r="H130" s="1">
        <v>0</v>
      </c>
      <c r="I130" s="4">
        <v>0</v>
      </c>
      <c r="J130" s="1">
        <v>1</v>
      </c>
      <c r="K130" s="1">
        <v>1</v>
      </c>
    </row>
    <row r="131" spans="1:11" x14ac:dyDescent="0.35">
      <c r="A131" s="1">
        <v>737896</v>
      </c>
      <c r="B131" s="1">
        <v>936</v>
      </c>
      <c r="C131" s="1">
        <v>109689</v>
      </c>
      <c r="D131" s="1" t="s">
        <v>11</v>
      </c>
      <c r="E131" s="1" t="s">
        <v>16</v>
      </c>
      <c r="F131" s="1">
        <v>16</v>
      </c>
      <c r="G131" s="1">
        <v>17553</v>
      </c>
      <c r="H131" s="1">
        <v>3</v>
      </c>
      <c r="I131" s="4">
        <v>4.5900001530000001</v>
      </c>
      <c r="J131" s="1">
        <v>1</v>
      </c>
      <c r="K131" s="1">
        <v>0</v>
      </c>
    </row>
    <row r="132" spans="1:11" x14ac:dyDescent="0.35">
      <c r="A132" s="1">
        <v>737931</v>
      </c>
      <c r="B132" s="1">
        <v>936</v>
      </c>
      <c r="C132" s="1">
        <v>109698</v>
      </c>
      <c r="D132" s="1" t="s">
        <v>11</v>
      </c>
      <c r="E132" s="1" t="s">
        <v>16</v>
      </c>
      <c r="F132" s="1">
        <v>20</v>
      </c>
      <c r="G132" s="1">
        <v>3343</v>
      </c>
      <c r="H132" s="1">
        <v>1</v>
      </c>
      <c r="I132" s="4">
        <v>0.540000021</v>
      </c>
      <c r="J132" s="1">
        <v>1</v>
      </c>
      <c r="K132" s="1">
        <v>0</v>
      </c>
    </row>
    <row r="133" spans="1:11" x14ac:dyDescent="0.35">
      <c r="A133" s="1">
        <v>737961</v>
      </c>
      <c r="B133" s="1">
        <v>936</v>
      </c>
      <c r="C133" s="1">
        <v>109706</v>
      </c>
      <c r="D133" s="1" t="s">
        <v>11</v>
      </c>
      <c r="E133" s="1" t="s">
        <v>16</v>
      </c>
      <c r="F133" s="1">
        <v>23</v>
      </c>
      <c r="G133" s="1">
        <v>523</v>
      </c>
      <c r="H133" s="1">
        <v>0</v>
      </c>
      <c r="I133" s="4">
        <v>0</v>
      </c>
      <c r="J133" s="1">
        <v>1</v>
      </c>
      <c r="K133" s="1">
        <v>0</v>
      </c>
    </row>
    <row r="134" spans="1:11" x14ac:dyDescent="0.35">
      <c r="A134" s="1">
        <v>737995</v>
      </c>
      <c r="B134" s="1">
        <v>936</v>
      </c>
      <c r="C134" s="1">
        <v>109714</v>
      </c>
      <c r="D134" s="1" t="s">
        <v>11</v>
      </c>
      <c r="E134" s="1" t="s">
        <v>16</v>
      </c>
      <c r="F134" s="1">
        <v>26</v>
      </c>
      <c r="G134" s="1">
        <v>1873</v>
      </c>
      <c r="H134" s="1">
        <v>0</v>
      </c>
      <c r="I134" s="4">
        <v>0</v>
      </c>
      <c r="J134" s="1">
        <v>1</v>
      </c>
      <c r="K134" s="1">
        <v>0</v>
      </c>
    </row>
    <row r="135" spans="1:11" x14ac:dyDescent="0.35">
      <c r="A135" s="1">
        <v>738006</v>
      </c>
      <c r="B135" s="1">
        <v>936</v>
      </c>
      <c r="C135" s="1">
        <v>109717</v>
      </c>
      <c r="D135" s="1" t="s">
        <v>11</v>
      </c>
      <c r="E135" s="1" t="s">
        <v>16</v>
      </c>
      <c r="F135" s="1">
        <v>27</v>
      </c>
      <c r="G135" s="1">
        <v>34740</v>
      </c>
      <c r="H135" s="1">
        <v>7</v>
      </c>
      <c r="I135" s="4">
        <v>13.41000009</v>
      </c>
      <c r="J135" s="1">
        <v>1</v>
      </c>
      <c r="K135" s="1">
        <v>1</v>
      </c>
    </row>
    <row r="136" spans="1:11" x14ac:dyDescent="0.35">
      <c r="A136" s="1">
        <v>738067</v>
      </c>
      <c r="B136" s="1">
        <v>936</v>
      </c>
      <c r="C136" s="1">
        <v>109731</v>
      </c>
      <c r="D136" s="1" t="s">
        <v>11</v>
      </c>
      <c r="E136" s="1" t="s">
        <v>16</v>
      </c>
      <c r="F136" s="1">
        <v>32</v>
      </c>
      <c r="G136" s="1">
        <v>658</v>
      </c>
      <c r="H136" s="1">
        <v>0</v>
      </c>
      <c r="I136" s="4">
        <v>0</v>
      </c>
      <c r="J136" s="1">
        <v>1</v>
      </c>
      <c r="K136" s="1">
        <v>0</v>
      </c>
    </row>
    <row r="137" spans="1:11" x14ac:dyDescent="0.35">
      <c r="A137" s="1">
        <v>738098</v>
      </c>
      <c r="B137" s="1">
        <v>936</v>
      </c>
      <c r="C137" s="1">
        <v>109738</v>
      </c>
      <c r="D137" s="1" t="s">
        <v>11</v>
      </c>
      <c r="E137" s="1" t="s">
        <v>16</v>
      </c>
      <c r="F137" s="1">
        <v>64</v>
      </c>
      <c r="G137" s="1">
        <v>1539</v>
      </c>
      <c r="H137" s="1">
        <v>0</v>
      </c>
      <c r="I137" s="4">
        <v>0</v>
      </c>
      <c r="J137" s="1">
        <v>1</v>
      </c>
      <c r="K137" s="1">
        <v>0</v>
      </c>
    </row>
    <row r="138" spans="1:11" x14ac:dyDescent="0.35">
      <c r="A138" s="1">
        <v>738307</v>
      </c>
      <c r="B138" s="1">
        <v>936</v>
      </c>
      <c r="C138" s="1">
        <v>109788</v>
      </c>
      <c r="D138" s="1" t="s">
        <v>13</v>
      </c>
      <c r="E138" s="1" t="s">
        <v>16</v>
      </c>
      <c r="F138" s="1">
        <v>31</v>
      </c>
      <c r="G138" s="1">
        <v>3010</v>
      </c>
      <c r="H138" s="1">
        <v>1</v>
      </c>
      <c r="I138" s="4">
        <v>0.86000001400000003</v>
      </c>
      <c r="J138" s="1">
        <v>1</v>
      </c>
      <c r="K138" s="1">
        <v>1</v>
      </c>
    </row>
    <row r="139" spans="1:11" x14ac:dyDescent="0.35">
      <c r="A139" s="1">
        <v>738389</v>
      </c>
      <c r="B139" s="1">
        <v>936</v>
      </c>
      <c r="C139" s="1">
        <v>109808</v>
      </c>
      <c r="D139" s="1" t="s">
        <v>14</v>
      </c>
      <c r="E139" s="1" t="s">
        <v>16</v>
      </c>
      <c r="F139" s="1">
        <v>10</v>
      </c>
      <c r="G139" s="1">
        <v>27081</v>
      </c>
      <c r="H139" s="1">
        <v>9</v>
      </c>
      <c r="I139" s="4">
        <v>10.77000046</v>
      </c>
      <c r="J139" s="1">
        <v>1</v>
      </c>
      <c r="K139" s="1">
        <v>1</v>
      </c>
    </row>
    <row r="140" spans="1:11" x14ac:dyDescent="0.35">
      <c r="A140" s="1">
        <v>738408</v>
      </c>
      <c r="B140" s="1">
        <v>936</v>
      </c>
      <c r="C140" s="1">
        <v>109813</v>
      </c>
      <c r="D140" s="1" t="s">
        <v>14</v>
      </c>
      <c r="E140" s="1" t="s">
        <v>16</v>
      </c>
      <c r="F140" s="1">
        <v>16</v>
      </c>
      <c r="G140" s="1">
        <v>20233</v>
      </c>
      <c r="H140" s="1">
        <v>4</v>
      </c>
      <c r="I140" s="4">
        <v>5.5900001530000001</v>
      </c>
      <c r="J140" s="1">
        <v>3</v>
      </c>
      <c r="K140" s="1">
        <v>0</v>
      </c>
    </row>
    <row r="141" spans="1:11" x14ac:dyDescent="0.35">
      <c r="A141" s="1">
        <v>738413</v>
      </c>
      <c r="B141" s="1">
        <v>936</v>
      </c>
      <c r="C141" s="1">
        <v>109813</v>
      </c>
      <c r="D141" s="1" t="s">
        <v>14</v>
      </c>
      <c r="E141" s="1" t="s">
        <v>16</v>
      </c>
      <c r="F141" s="1">
        <v>16</v>
      </c>
      <c r="G141" s="1">
        <v>147159</v>
      </c>
      <c r="H141" s="1">
        <v>36</v>
      </c>
      <c r="I141" s="4">
        <v>58.160000439999997</v>
      </c>
      <c r="J141" s="1">
        <v>3</v>
      </c>
      <c r="K141" s="1">
        <v>1</v>
      </c>
    </row>
    <row r="142" spans="1:11" x14ac:dyDescent="0.35">
      <c r="A142" s="1">
        <v>738423</v>
      </c>
      <c r="B142" s="1">
        <v>936</v>
      </c>
      <c r="C142" s="1">
        <v>109816</v>
      </c>
      <c r="D142" s="1" t="s">
        <v>14</v>
      </c>
      <c r="E142" s="1" t="s">
        <v>16</v>
      </c>
      <c r="F142" s="1">
        <v>18</v>
      </c>
      <c r="G142" s="1">
        <v>21664</v>
      </c>
      <c r="H142" s="1">
        <v>7</v>
      </c>
      <c r="I142" s="4">
        <v>10.61999977</v>
      </c>
      <c r="J142" s="1">
        <v>1</v>
      </c>
      <c r="K142" s="1">
        <v>1</v>
      </c>
    </row>
    <row r="143" spans="1:11" x14ac:dyDescent="0.35">
      <c r="A143" s="1">
        <v>738436</v>
      </c>
      <c r="B143" s="1">
        <v>936</v>
      </c>
      <c r="C143" s="1">
        <v>109820</v>
      </c>
      <c r="D143" s="1" t="s">
        <v>14</v>
      </c>
      <c r="E143" s="1" t="s">
        <v>16</v>
      </c>
      <c r="F143" s="1">
        <v>19</v>
      </c>
      <c r="G143" s="1">
        <v>9112</v>
      </c>
      <c r="H143" s="1">
        <v>4</v>
      </c>
      <c r="I143" s="4">
        <v>5.4600000380000004</v>
      </c>
      <c r="J143" s="1">
        <v>1</v>
      </c>
      <c r="K143" s="1">
        <v>1</v>
      </c>
    </row>
    <row r="144" spans="1:11" x14ac:dyDescent="0.35">
      <c r="A144" s="1">
        <v>738463</v>
      </c>
      <c r="B144" s="1">
        <v>936</v>
      </c>
      <c r="C144" s="1">
        <v>109826</v>
      </c>
      <c r="D144" s="1" t="s">
        <v>14</v>
      </c>
      <c r="E144" s="1" t="s">
        <v>16</v>
      </c>
      <c r="F144" s="1">
        <v>21</v>
      </c>
      <c r="G144" s="1">
        <v>542</v>
      </c>
      <c r="H144" s="1">
        <v>0</v>
      </c>
      <c r="I144" s="4">
        <v>0</v>
      </c>
      <c r="J144" s="1">
        <v>1</v>
      </c>
      <c r="K144" s="1">
        <v>0</v>
      </c>
    </row>
    <row r="145" spans="1:11" x14ac:dyDescent="0.35">
      <c r="A145" s="1">
        <v>738528</v>
      </c>
      <c r="B145" s="1">
        <v>936</v>
      </c>
      <c r="C145" s="1">
        <v>109839</v>
      </c>
      <c r="D145" s="1" t="s">
        <v>14</v>
      </c>
      <c r="E145" s="1" t="s">
        <v>16</v>
      </c>
      <c r="F145" s="1">
        <v>30</v>
      </c>
      <c r="G145" s="1">
        <v>402</v>
      </c>
      <c r="H145" s="1">
        <v>0</v>
      </c>
      <c r="I145" s="4">
        <v>0</v>
      </c>
      <c r="J145" s="1">
        <v>1</v>
      </c>
      <c r="K145" s="1">
        <v>1</v>
      </c>
    </row>
    <row r="146" spans="1:11" x14ac:dyDescent="0.35">
      <c r="A146" s="1">
        <v>738560</v>
      </c>
      <c r="B146" s="1">
        <v>936</v>
      </c>
      <c r="C146" s="1">
        <v>109844</v>
      </c>
      <c r="D146" s="1" t="s">
        <v>14</v>
      </c>
      <c r="E146" s="1" t="s">
        <v>16</v>
      </c>
      <c r="F146" s="1">
        <v>64</v>
      </c>
      <c r="G146" s="1">
        <v>1338</v>
      </c>
      <c r="H146" s="1">
        <v>0</v>
      </c>
      <c r="I146" s="4">
        <v>0</v>
      </c>
      <c r="J146" s="1">
        <v>1</v>
      </c>
      <c r="K146" s="1">
        <v>0</v>
      </c>
    </row>
    <row r="147" spans="1:11" x14ac:dyDescent="0.35">
      <c r="A147" s="1">
        <v>738582</v>
      </c>
      <c r="B147" s="1">
        <v>936</v>
      </c>
      <c r="C147" s="1">
        <v>109848</v>
      </c>
      <c r="D147" s="1" t="s">
        <v>15</v>
      </c>
      <c r="E147" s="1" t="s">
        <v>16</v>
      </c>
      <c r="F147" s="1">
        <v>10</v>
      </c>
      <c r="G147" s="1">
        <v>46150</v>
      </c>
      <c r="H147" s="1">
        <v>15</v>
      </c>
      <c r="I147" s="4">
        <v>20.17999983</v>
      </c>
      <c r="J147" s="1">
        <v>1</v>
      </c>
      <c r="K147" s="1">
        <v>1</v>
      </c>
    </row>
    <row r="148" spans="1:11" x14ac:dyDescent="0.35">
      <c r="A148" s="1">
        <v>738592</v>
      </c>
      <c r="B148" s="1">
        <v>936</v>
      </c>
      <c r="C148" s="1">
        <v>109850</v>
      </c>
      <c r="D148" s="1" t="s">
        <v>15</v>
      </c>
      <c r="E148" s="1" t="s">
        <v>16</v>
      </c>
      <c r="F148" s="1">
        <v>16</v>
      </c>
      <c r="G148" s="1">
        <v>493821</v>
      </c>
      <c r="H148" s="1">
        <v>116</v>
      </c>
      <c r="I148" s="4">
        <v>176.37999769999999</v>
      </c>
      <c r="J148" s="1">
        <v>4</v>
      </c>
      <c r="K148" s="1">
        <v>1</v>
      </c>
    </row>
    <row r="149" spans="1:11" x14ac:dyDescent="0.35">
      <c r="A149" s="1">
        <v>738593</v>
      </c>
      <c r="B149" s="1">
        <v>936</v>
      </c>
      <c r="C149" s="1">
        <v>109850</v>
      </c>
      <c r="D149" s="1" t="s">
        <v>15</v>
      </c>
      <c r="E149" s="1" t="s">
        <v>16</v>
      </c>
      <c r="F149" s="1">
        <v>16</v>
      </c>
      <c r="G149" s="1">
        <v>92011</v>
      </c>
      <c r="H149" s="1">
        <v>27</v>
      </c>
      <c r="I149" s="4">
        <v>34.390000460000003</v>
      </c>
      <c r="J149" s="1">
        <v>2</v>
      </c>
      <c r="K149" s="1">
        <v>1</v>
      </c>
    </row>
    <row r="150" spans="1:11" x14ac:dyDescent="0.35">
      <c r="A150" s="1">
        <v>738598</v>
      </c>
      <c r="B150" s="1">
        <v>936</v>
      </c>
      <c r="C150" s="1">
        <v>109851</v>
      </c>
      <c r="D150" s="1" t="s">
        <v>15</v>
      </c>
      <c r="E150" s="1" t="s">
        <v>16</v>
      </c>
      <c r="F150" s="1">
        <v>18</v>
      </c>
      <c r="G150" s="1">
        <v>12956</v>
      </c>
      <c r="H150" s="1">
        <v>4</v>
      </c>
      <c r="I150" s="4">
        <v>5.4900000100000002</v>
      </c>
      <c r="J150" s="1">
        <v>1</v>
      </c>
      <c r="K150" s="1">
        <v>1</v>
      </c>
    </row>
    <row r="151" spans="1:11" x14ac:dyDescent="0.35">
      <c r="A151" s="1">
        <v>738606</v>
      </c>
      <c r="B151" s="1">
        <v>936</v>
      </c>
      <c r="C151" s="1">
        <v>109852</v>
      </c>
      <c r="D151" s="1" t="s">
        <v>15</v>
      </c>
      <c r="E151" s="1" t="s">
        <v>16</v>
      </c>
      <c r="F151" s="1">
        <v>19</v>
      </c>
      <c r="G151" s="1">
        <v>529</v>
      </c>
      <c r="H151" s="1">
        <v>0</v>
      </c>
      <c r="I151" s="4">
        <v>0</v>
      </c>
      <c r="J151" s="1">
        <v>1</v>
      </c>
      <c r="K151" s="1">
        <v>0</v>
      </c>
    </row>
    <row r="152" spans="1:11" x14ac:dyDescent="0.35">
      <c r="A152" s="1">
        <v>738637</v>
      </c>
      <c r="B152" s="1">
        <v>936</v>
      </c>
      <c r="C152" s="1">
        <v>109857</v>
      </c>
      <c r="D152" s="1" t="s">
        <v>15</v>
      </c>
      <c r="E152" s="1" t="s">
        <v>16</v>
      </c>
      <c r="F152" s="1">
        <v>24</v>
      </c>
      <c r="G152" s="1">
        <v>944</v>
      </c>
      <c r="H152" s="1">
        <v>1</v>
      </c>
      <c r="I152" s="4">
        <v>1.4199999569999999</v>
      </c>
      <c r="J152" s="1">
        <v>1</v>
      </c>
      <c r="K152" s="1">
        <v>0</v>
      </c>
    </row>
    <row r="153" spans="1:11" x14ac:dyDescent="0.35">
      <c r="A153" s="1">
        <v>738648</v>
      </c>
      <c r="B153" s="1">
        <v>936</v>
      </c>
      <c r="C153" s="1">
        <v>109859</v>
      </c>
      <c r="D153" s="1" t="s">
        <v>15</v>
      </c>
      <c r="E153" s="1" t="s">
        <v>16</v>
      </c>
      <c r="F153" s="1">
        <v>26</v>
      </c>
      <c r="G153" s="1">
        <v>111090</v>
      </c>
      <c r="H153" s="1">
        <v>38</v>
      </c>
      <c r="I153" s="4">
        <v>51.97000027</v>
      </c>
      <c r="J153" s="1">
        <v>5</v>
      </c>
      <c r="K153" s="1">
        <v>1</v>
      </c>
    </row>
    <row r="154" spans="1:11" x14ac:dyDescent="0.35">
      <c r="A154" s="1">
        <v>747212</v>
      </c>
      <c r="B154" s="1">
        <v>936</v>
      </c>
      <c r="C154" s="1">
        <v>110836</v>
      </c>
      <c r="D154" s="1" t="s">
        <v>11</v>
      </c>
      <c r="E154" s="1" t="s">
        <v>12</v>
      </c>
      <c r="F154" s="1">
        <v>10</v>
      </c>
      <c r="G154" s="1">
        <v>7208</v>
      </c>
      <c r="H154" s="1">
        <v>2</v>
      </c>
      <c r="I154" s="4">
        <v>3.1900000569999998</v>
      </c>
      <c r="J154" s="1">
        <v>1</v>
      </c>
      <c r="K154" s="1">
        <v>0</v>
      </c>
    </row>
    <row r="155" spans="1:11" x14ac:dyDescent="0.35">
      <c r="A155" s="1">
        <v>747213</v>
      </c>
      <c r="B155" s="1">
        <v>936</v>
      </c>
      <c r="C155" s="1">
        <v>110836</v>
      </c>
      <c r="D155" s="1" t="s">
        <v>11</v>
      </c>
      <c r="E155" s="1" t="s">
        <v>12</v>
      </c>
      <c r="F155" s="1">
        <v>10</v>
      </c>
      <c r="G155" s="1">
        <v>1746</v>
      </c>
      <c r="H155" s="1">
        <v>0</v>
      </c>
      <c r="I155" s="4">
        <v>0</v>
      </c>
      <c r="J155" s="1">
        <v>1</v>
      </c>
      <c r="K155" s="1">
        <v>0</v>
      </c>
    </row>
    <row r="156" spans="1:11" x14ac:dyDescent="0.35">
      <c r="A156" s="1">
        <v>747220</v>
      </c>
      <c r="B156" s="1">
        <v>936</v>
      </c>
      <c r="C156" s="1">
        <v>110837</v>
      </c>
      <c r="D156" s="1" t="s">
        <v>11</v>
      </c>
      <c r="E156" s="1" t="s">
        <v>12</v>
      </c>
      <c r="F156" s="1">
        <v>15</v>
      </c>
      <c r="G156" s="1">
        <v>2474</v>
      </c>
      <c r="H156" s="1">
        <v>0</v>
      </c>
      <c r="I156" s="4">
        <v>0</v>
      </c>
      <c r="J156" s="1">
        <v>2</v>
      </c>
      <c r="K156" s="1">
        <v>2</v>
      </c>
    </row>
    <row r="157" spans="1:11" x14ac:dyDescent="0.35">
      <c r="A157" s="1">
        <v>747222</v>
      </c>
      <c r="B157" s="1">
        <v>936</v>
      </c>
      <c r="C157" s="1">
        <v>110838</v>
      </c>
      <c r="D157" s="1" t="s">
        <v>11</v>
      </c>
      <c r="E157" s="1" t="s">
        <v>12</v>
      </c>
      <c r="F157" s="1">
        <v>16</v>
      </c>
      <c r="G157" s="1">
        <v>12489</v>
      </c>
      <c r="H157" s="1">
        <v>2</v>
      </c>
      <c r="I157" s="4">
        <v>1.960000038</v>
      </c>
      <c r="J157" s="1">
        <v>1</v>
      </c>
      <c r="K157" s="1">
        <v>0</v>
      </c>
    </row>
    <row r="158" spans="1:11" x14ac:dyDescent="0.35">
      <c r="A158" s="1">
        <v>747223</v>
      </c>
      <c r="B158" s="1">
        <v>936</v>
      </c>
      <c r="C158" s="1">
        <v>110838</v>
      </c>
      <c r="D158" s="1" t="s">
        <v>11</v>
      </c>
      <c r="E158" s="1" t="s">
        <v>12</v>
      </c>
      <c r="F158" s="1">
        <v>16</v>
      </c>
      <c r="G158" s="1">
        <v>8032</v>
      </c>
      <c r="H158" s="1">
        <v>1</v>
      </c>
      <c r="I158" s="4">
        <v>0.60000002399999997</v>
      </c>
      <c r="J158" s="1">
        <v>2</v>
      </c>
      <c r="K158" s="1">
        <v>0</v>
      </c>
    </row>
    <row r="159" spans="1:11" x14ac:dyDescent="0.35">
      <c r="A159" s="1">
        <v>747248</v>
      </c>
      <c r="B159" s="1">
        <v>936</v>
      </c>
      <c r="C159" s="1">
        <v>110842</v>
      </c>
      <c r="D159" s="1" t="s">
        <v>11</v>
      </c>
      <c r="E159" s="1" t="s">
        <v>12</v>
      </c>
      <c r="F159" s="1">
        <v>21</v>
      </c>
      <c r="G159" s="1">
        <v>472</v>
      </c>
      <c r="H159" s="1">
        <v>0</v>
      </c>
      <c r="I159" s="4">
        <v>0</v>
      </c>
      <c r="J159" s="1">
        <v>1</v>
      </c>
      <c r="K159" s="1">
        <v>1</v>
      </c>
    </row>
    <row r="160" spans="1:11" x14ac:dyDescent="0.35">
      <c r="A160" s="1">
        <v>747332</v>
      </c>
      <c r="B160" s="1">
        <v>936</v>
      </c>
      <c r="C160" s="1">
        <v>110856</v>
      </c>
      <c r="D160" s="1" t="s">
        <v>11</v>
      </c>
      <c r="E160" s="1" t="s">
        <v>12</v>
      </c>
      <c r="F160" s="1">
        <v>64</v>
      </c>
      <c r="G160" s="1">
        <v>792</v>
      </c>
      <c r="H160" s="1">
        <v>0</v>
      </c>
      <c r="I160" s="4">
        <v>0</v>
      </c>
      <c r="J160" s="1">
        <v>1</v>
      </c>
      <c r="K160" s="1">
        <v>1</v>
      </c>
    </row>
    <row r="161" spans="1:11" x14ac:dyDescent="0.35">
      <c r="A161" s="1">
        <v>747362</v>
      </c>
      <c r="B161" s="1">
        <v>936</v>
      </c>
      <c r="C161" s="1">
        <v>110861</v>
      </c>
      <c r="D161" s="1" t="s">
        <v>13</v>
      </c>
      <c r="E161" s="1" t="s">
        <v>12</v>
      </c>
      <c r="F161" s="1">
        <v>15</v>
      </c>
      <c r="G161" s="1">
        <v>4607</v>
      </c>
      <c r="H161" s="1">
        <v>1</v>
      </c>
      <c r="I161" s="4">
        <v>1.1499999759999999</v>
      </c>
      <c r="J161" s="1">
        <v>1</v>
      </c>
      <c r="K161" s="1">
        <v>1</v>
      </c>
    </row>
    <row r="162" spans="1:11" x14ac:dyDescent="0.35">
      <c r="A162" s="1">
        <v>747369</v>
      </c>
      <c r="B162" s="1">
        <v>936</v>
      </c>
      <c r="C162" s="1">
        <v>110862</v>
      </c>
      <c r="D162" s="1" t="s">
        <v>13</v>
      </c>
      <c r="E162" s="1" t="s">
        <v>12</v>
      </c>
      <c r="F162" s="1">
        <v>16</v>
      </c>
      <c r="G162" s="1">
        <v>13355</v>
      </c>
      <c r="H162" s="1">
        <v>2</v>
      </c>
      <c r="I162" s="4">
        <v>3.1800000669999999</v>
      </c>
      <c r="J162" s="1">
        <v>1</v>
      </c>
      <c r="K162" s="1">
        <v>1</v>
      </c>
    </row>
    <row r="163" spans="1:11" x14ac:dyDescent="0.35">
      <c r="A163" s="1">
        <v>747370</v>
      </c>
      <c r="B163" s="1">
        <v>936</v>
      </c>
      <c r="C163" s="1">
        <v>110862</v>
      </c>
      <c r="D163" s="1" t="s">
        <v>13</v>
      </c>
      <c r="E163" s="1" t="s">
        <v>12</v>
      </c>
      <c r="F163" s="1">
        <v>16</v>
      </c>
      <c r="G163" s="1">
        <v>2936</v>
      </c>
      <c r="H163" s="1">
        <v>0</v>
      </c>
      <c r="I163" s="4">
        <v>0</v>
      </c>
      <c r="J163" s="1">
        <v>1</v>
      </c>
      <c r="K163" s="1">
        <v>0</v>
      </c>
    </row>
    <row r="164" spans="1:11" x14ac:dyDescent="0.35">
      <c r="A164" s="1">
        <v>747401</v>
      </c>
      <c r="B164" s="1">
        <v>936</v>
      </c>
      <c r="C164" s="1">
        <v>110867</v>
      </c>
      <c r="D164" s="1" t="s">
        <v>13</v>
      </c>
      <c r="E164" s="1" t="s">
        <v>12</v>
      </c>
      <c r="F164" s="1">
        <v>22</v>
      </c>
      <c r="G164" s="1">
        <v>2793</v>
      </c>
      <c r="H164" s="1">
        <v>1</v>
      </c>
      <c r="I164" s="4">
        <v>0.980000019</v>
      </c>
      <c r="J164" s="1">
        <v>1</v>
      </c>
      <c r="K164" s="1">
        <v>1</v>
      </c>
    </row>
    <row r="165" spans="1:11" x14ac:dyDescent="0.35">
      <c r="A165" s="1">
        <v>747435</v>
      </c>
      <c r="B165" s="1">
        <v>936</v>
      </c>
      <c r="C165" s="1">
        <v>110873</v>
      </c>
      <c r="D165" s="1" t="s">
        <v>13</v>
      </c>
      <c r="E165" s="1" t="s">
        <v>12</v>
      </c>
      <c r="F165" s="1">
        <v>28</v>
      </c>
      <c r="G165" s="1">
        <v>1032</v>
      </c>
      <c r="H165" s="1">
        <v>0</v>
      </c>
      <c r="I165" s="4">
        <v>0</v>
      </c>
      <c r="J165" s="1">
        <v>1</v>
      </c>
      <c r="K165" s="1">
        <v>0</v>
      </c>
    </row>
    <row r="166" spans="1:11" x14ac:dyDescent="0.35">
      <c r="A166" s="1">
        <v>747439</v>
      </c>
      <c r="B166" s="1">
        <v>936</v>
      </c>
      <c r="C166" s="1">
        <v>110874</v>
      </c>
      <c r="D166" s="1" t="s">
        <v>13</v>
      </c>
      <c r="E166" s="1" t="s">
        <v>12</v>
      </c>
      <c r="F166" s="1">
        <v>29</v>
      </c>
      <c r="G166" s="1">
        <v>1662</v>
      </c>
      <c r="H166" s="1">
        <v>0</v>
      </c>
      <c r="I166" s="4">
        <v>0</v>
      </c>
      <c r="J166" s="1">
        <v>1</v>
      </c>
      <c r="K166" s="1">
        <v>1</v>
      </c>
    </row>
    <row r="167" spans="1:11" x14ac:dyDescent="0.35">
      <c r="A167" s="1">
        <v>747489</v>
      </c>
      <c r="B167" s="1">
        <v>936</v>
      </c>
      <c r="C167" s="1">
        <v>110882</v>
      </c>
      <c r="D167" s="1" t="s">
        <v>14</v>
      </c>
      <c r="E167" s="1" t="s">
        <v>12</v>
      </c>
      <c r="F167" s="1">
        <v>2</v>
      </c>
      <c r="G167" s="1">
        <v>4016</v>
      </c>
      <c r="H167" s="1">
        <v>2</v>
      </c>
      <c r="I167" s="4">
        <v>1.480000049</v>
      </c>
      <c r="J167" s="1">
        <v>1</v>
      </c>
      <c r="K167" s="1">
        <v>1</v>
      </c>
    </row>
    <row r="168" spans="1:11" x14ac:dyDescent="0.35">
      <c r="A168" s="1">
        <v>747514</v>
      </c>
      <c r="B168" s="1">
        <v>936</v>
      </c>
      <c r="C168" s="1">
        <v>110886</v>
      </c>
      <c r="D168" s="1" t="s">
        <v>14</v>
      </c>
      <c r="E168" s="1" t="s">
        <v>12</v>
      </c>
      <c r="F168" s="1">
        <v>16</v>
      </c>
      <c r="G168" s="1">
        <v>14843</v>
      </c>
      <c r="H168" s="1">
        <v>3</v>
      </c>
      <c r="I168" s="4">
        <v>2.9399999380000001</v>
      </c>
      <c r="J168" s="1">
        <v>1</v>
      </c>
      <c r="K168" s="1">
        <v>1</v>
      </c>
    </row>
    <row r="169" spans="1:11" x14ac:dyDescent="0.35">
      <c r="A169" s="1">
        <v>747645</v>
      </c>
      <c r="B169" s="1">
        <v>936</v>
      </c>
      <c r="C169" s="1">
        <v>110908</v>
      </c>
      <c r="D169" s="1" t="s">
        <v>15</v>
      </c>
      <c r="E169" s="1" t="s">
        <v>12</v>
      </c>
      <c r="F169" s="1">
        <v>10</v>
      </c>
      <c r="G169" s="1">
        <v>9674</v>
      </c>
      <c r="H169" s="1">
        <v>3</v>
      </c>
      <c r="I169" s="4">
        <v>4.6000000239999999</v>
      </c>
      <c r="J169" s="1">
        <v>1</v>
      </c>
      <c r="K169" s="1">
        <v>1</v>
      </c>
    </row>
    <row r="170" spans="1:11" x14ac:dyDescent="0.35">
      <c r="A170" s="1">
        <v>747659</v>
      </c>
      <c r="B170" s="1">
        <v>936</v>
      </c>
      <c r="C170" s="1">
        <v>110910</v>
      </c>
      <c r="D170" s="1" t="s">
        <v>15</v>
      </c>
      <c r="E170" s="1" t="s">
        <v>12</v>
      </c>
      <c r="F170" s="1">
        <v>16</v>
      </c>
      <c r="G170" s="1">
        <v>12186</v>
      </c>
      <c r="H170" s="1">
        <v>2</v>
      </c>
      <c r="I170" s="4">
        <v>2.6699999569999999</v>
      </c>
      <c r="J170" s="1">
        <v>1</v>
      </c>
      <c r="K170" s="1">
        <v>0</v>
      </c>
    </row>
    <row r="171" spans="1:11" x14ac:dyDescent="0.35">
      <c r="A171" s="1">
        <v>747675</v>
      </c>
      <c r="B171" s="1">
        <v>936</v>
      </c>
      <c r="C171" s="1">
        <v>110913</v>
      </c>
      <c r="D171" s="1" t="s">
        <v>15</v>
      </c>
      <c r="E171" s="1" t="s">
        <v>12</v>
      </c>
      <c r="F171" s="1">
        <v>20</v>
      </c>
      <c r="G171" s="1">
        <v>673</v>
      </c>
      <c r="H171" s="1">
        <v>0</v>
      </c>
      <c r="I171" s="4">
        <v>0</v>
      </c>
      <c r="J171" s="1">
        <v>1</v>
      </c>
      <c r="K171" s="1">
        <v>0</v>
      </c>
    </row>
    <row r="172" spans="1:11" x14ac:dyDescent="0.35">
      <c r="A172" s="1">
        <v>747678</v>
      </c>
      <c r="B172" s="1">
        <v>936</v>
      </c>
      <c r="C172" s="1">
        <v>110914</v>
      </c>
      <c r="D172" s="1" t="s">
        <v>15</v>
      </c>
      <c r="E172" s="1" t="s">
        <v>12</v>
      </c>
      <c r="F172" s="1">
        <v>21</v>
      </c>
      <c r="G172" s="1">
        <v>370</v>
      </c>
      <c r="H172" s="1">
        <v>0</v>
      </c>
      <c r="I172" s="4">
        <v>0</v>
      </c>
      <c r="J172" s="1">
        <v>1</v>
      </c>
      <c r="K172" s="1">
        <v>1</v>
      </c>
    </row>
    <row r="173" spans="1:11" x14ac:dyDescent="0.35">
      <c r="A173" s="1">
        <v>747712</v>
      </c>
      <c r="B173" s="1">
        <v>936</v>
      </c>
      <c r="C173" s="1">
        <v>110919</v>
      </c>
      <c r="D173" s="1" t="s">
        <v>15</v>
      </c>
      <c r="E173" s="1" t="s">
        <v>12</v>
      </c>
      <c r="F173" s="1">
        <v>26</v>
      </c>
      <c r="G173" s="1">
        <v>450</v>
      </c>
      <c r="H173" s="1">
        <v>0</v>
      </c>
      <c r="I173" s="4">
        <v>0</v>
      </c>
      <c r="J173" s="1">
        <v>1</v>
      </c>
      <c r="K173" s="1">
        <v>1</v>
      </c>
    </row>
    <row r="174" spans="1:11" x14ac:dyDescent="0.35">
      <c r="A174" s="1">
        <v>747790</v>
      </c>
      <c r="B174" s="1">
        <v>936</v>
      </c>
      <c r="C174" s="1">
        <v>110932</v>
      </c>
      <c r="D174" s="1" t="s">
        <v>11</v>
      </c>
      <c r="E174" s="1" t="s">
        <v>16</v>
      </c>
      <c r="F174" s="1">
        <v>10</v>
      </c>
      <c r="G174" s="1">
        <v>2077</v>
      </c>
      <c r="H174" s="1">
        <v>0</v>
      </c>
      <c r="I174" s="4">
        <v>0</v>
      </c>
      <c r="J174" s="1">
        <v>1</v>
      </c>
      <c r="K174" s="1">
        <v>1</v>
      </c>
    </row>
    <row r="175" spans="1:11" x14ac:dyDescent="0.35">
      <c r="A175" s="1">
        <v>747791</v>
      </c>
      <c r="B175" s="1">
        <v>936</v>
      </c>
      <c r="C175" s="1">
        <v>110932</v>
      </c>
      <c r="D175" s="1" t="s">
        <v>11</v>
      </c>
      <c r="E175" s="1" t="s">
        <v>16</v>
      </c>
      <c r="F175" s="1">
        <v>10</v>
      </c>
      <c r="G175" s="1">
        <v>31393</v>
      </c>
      <c r="H175" s="1">
        <v>8</v>
      </c>
      <c r="I175" s="4">
        <v>10.96000051</v>
      </c>
      <c r="J175" s="1">
        <v>1</v>
      </c>
      <c r="K175" s="1">
        <v>1</v>
      </c>
    </row>
    <row r="176" spans="1:11" x14ac:dyDescent="0.35">
      <c r="A176" s="1">
        <v>747795</v>
      </c>
      <c r="B176" s="1">
        <v>936</v>
      </c>
      <c r="C176" s="1">
        <v>110933</v>
      </c>
      <c r="D176" s="1" t="s">
        <v>11</v>
      </c>
      <c r="E176" s="1" t="s">
        <v>16</v>
      </c>
      <c r="F176" s="1">
        <v>15</v>
      </c>
      <c r="G176" s="1">
        <v>8410</v>
      </c>
      <c r="H176" s="1">
        <v>2</v>
      </c>
      <c r="I176" s="4">
        <v>2.3599998950000001</v>
      </c>
      <c r="J176" s="1">
        <v>1</v>
      </c>
      <c r="K176" s="1">
        <v>1</v>
      </c>
    </row>
    <row r="177" spans="1:11" x14ac:dyDescent="0.35">
      <c r="A177" s="1">
        <v>747798</v>
      </c>
      <c r="B177" s="1">
        <v>936</v>
      </c>
      <c r="C177" s="1">
        <v>110934</v>
      </c>
      <c r="D177" s="1" t="s">
        <v>11</v>
      </c>
      <c r="E177" s="1" t="s">
        <v>16</v>
      </c>
      <c r="F177" s="1">
        <v>16</v>
      </c>
      <c r="G177" s="1">
        <v>25884</v>
      </c>
      <c r="H177" s="1">
        <v>5</v>
      </c>
      <c r="I177" s="4">
        <v>7.3500001429999999</v>
      </c>
      <c r="J177" s="1">
        <v>1</v>
      </c>
      <c r="K177" s="1">
        <v>0</v>
      </c>
    </row>
    <row r="178" spans="1:11" x14ac:dyDescent="0.35">
      <c r="A178" s="1">
        <v>747824</v>
      </c>
      <c r="B178" s="1">
        <v>936</v>
      </c>
      <c r="C178" s="1">
        <v>110938</v>
      </c>
      <c r="D178" s="1" t="s">
        <v>11</v>
      </c>
      <c r="E178" s="1" t="s">
        <v>16</v>
      </c>
      <c r="F178" s="1">
        <v>21</v>
      </c>
      <c r="G178" s="1">
        <v>608</v>
      </c>
      <c r="H178" s="1">
        <v>0</v>
      </c>
      <c r="I178" s="4">
        <v>0</v>
      </c>
      <c r="J178" s="1">
        <v>1</v>
      </c>
      <c r="K178" s="1">
        <v>1</v>
      </c>
    </row>
    <row r="179" spans="1:11" x14ac:dyDescent="0.35">
      <c r="A179" s="1">
        <v>747828</v>
      </c>
      <c r="B179" s="1">
        <v>936</v>
      </c>
      <c r="C179" s="1">
        <v>110939</v>
      </c>
      <c r="D179" s="1" t="s">
        <v>11</v>
      </c>
      <c r="E179" s="1" t="s">
        <v>16</v>
      </c>
      <c r="F179" s="1">
        <v>22</v>
      </c>
      <c r="G179" s="1">
        <v>28488</v>
      </c>
      <c r="H179" s="1">
        <v>10</v>
      </c>
      <c r="I179" s="4">
        <v>9.3400000330000008</v>
      </c>
      <c r="J179" s="1">
        <v>1</v>
      </c>
      <c r="K179" s="1">
        <v>0</v>
      </c>
    </row>
    <row r="180" spans="1:11" x14ac:dyDescent="0.35">
      <c r="A180" s="1">
        <v>747852</v>
      </c>
      <c r="B180" s="1">
        <v>936</v>
      </c>
      <c r="C180" s="1">
        <v>110943</v>
      </c>
      <c r="D180" s="1" t="s">
        <v>11</v>
      </c>
      <c r="E180" s="1" t="s">
        <v>16</v>
      </c>
      <c r="F180" s="1">
        <v>26</v>
      </c>
      <c r="G180" s="1">
        <v>10126</v>
      </c>
      <c r="H180" s="1">
        <v>3</v>
      </c>
      <c r="I180" s="4">
        <v>4.6199998860000004</v>
      </c>
      <c r="J180" s="1">
        <v>1</v>
      </c>
      <c r="K180" s="1">
        <v>0</v>
      </c>
    </row>
    <row r="181" spans="1:11" x14ac:dyDescent="0.35">
      <c r="A181" s="1">
        <v>747859</v>
      </c>
      <c r="B181" s="1">
        <v>936</v>
      </c>
      <c r="C181" s="1">
        <v>110944</v>
      </c>
      <c r="D181" s="1" t="s">
        <v>11</v>
      </c>
      <c r="E181" s="1" t="s">
        <v>16</v>
      </c>
      <c r="F181" s="1">
        <v>27</v>
      </c>
      <c r="G181" s="1">
        <v>22572</v>
      </c>
      <c r="H181" s="1">
        <v>5</v>
      </c>
      <c r="I181" s="4">
        <v>8.5</v>
      </c>
      <c r="J181" s="1">
        <v>1</v>
      </c>
      <c r="K181" s="1">
        <v>0</v>
      </c>
    </row>
    <row r="182" spans="1:11" x14ac:dyDescent="0.35">
      <c r="A182" s="1">
        <v>747863</v>
      </c>
      <c r="B182" s="1">
        <v>936</v>
      </c>
      <c r="C182" s="1">
        <v>110944</v>
      </c>
      <c r="D182" s="1" t="s">
        <v>11</v>
      </c>
      <c r="E182" s="1" t="s">
        <v>16</v>
      </c>
      <c r="F182" s="1">
        <v>27</v>
      </c>
      <c r="G182" s="1">
        <v>1955</v>
      </c>
      <c r="H182" s="1">
        <v>0</v>
      </c>
      <c r="I182" s="4">
        <v>0</v>
      </c>
      <c r="J182" s="1">
        <v>1</v>
      </c>
      <c r="K182" s="1">
        <v>1</v>
      </c>
    </row>
    <row r="183" spans="1:11" x14ac:dyDescent="0.35">
      <c r="A183" s="1">
        <v>747879</v>
      </c>
      <c r="B183" s="1">
        <v>936</v>
      </c>
      <c r="C183" s="1">
        <v>110947</v>
      </c>
      <c r="D183" s="1" t="s">
        <v>11</v>
      </c>
      <c r="E183" s="1" t="s">
        <v>16</v>
      </c>
      <c r="F183" s="1">
        <v>30</v>
      </c>
      <c r="G183" s="1">
        <v>493</v>
      </c>
      <c r="H183" s="1">
        <v>0</v>
      </c>
      <c r="I183" s="4">
        <v>0</v>
      </c>
      <c r="J183" s="1">
        <v>1</v>
      </c>
      <c r="K183" s="1">
        <v>0</v>
      </c>
    </row>
    <row r="184" spans="1:11" x14ac:dyDescent="0.35">
      <c r="A184" s="1">
        <v>747903</v>
      </c>
      <c r="B184" s="1">
        <v>936</v>
      </c>
      <c r="C184" s="1">
        <v>110951</v>
      </c>
      <c r="D184" s="1" t="s">
        <v>11</v>
      </c>
      <c r="E184" s="1" t="s">
        <v>16</v>
      </c>
      <c r="F184" s="1">
        <v>63</v>
      </c>
      <c r="G184" s="1">
        <v>1491</v>
      </c>
      <c r="H184" s="1">
        <v>0</v>
      </c>
      <c r="I184" s="4">
        <v>0</v>
      </c>
      <c r="J184" s="1">
        <v>1</v>
      </c>
      <c r="K184" s="1">
        <v>1</v>
      </c>
    </row>
    <row r="185" spans="1:11" x14ac:dyDescent="0.35">
      <c r="A185" s="1">
        <v>747911</v>
      </c>
      <c r="B185" s="1">
        <v>936</v>
      </c>
      <c r="C185" s="1">
        <v>110952</v>
      </c>
      <c r="D185" s="1" t="s">
        <v>11</v>
      </c>
      <c r="E185" s="1" t="s">
        <v>16</v>
      </c>
      <c r="F185" s="1">
        <v>64</v>
      </c>
      <c r="G185" s="1">
        <v>1495</v>
      </c>
      <c r="H185" s="1">
        <v>0</v>
      </c>
      <c r="I185" s="4">
        <v>0</v>
      </c>
      <c r="J185" s="1">
        <v>1</v>
      </c>
      <c r="K185" s="1">
        <v>1</v>
      </c>
    </row>
    <row r="186" spans="1:11" x14ac:dyDescent="0.35">
      <c r="A186" s="1">
        <v>747968</v>
      </c>
      <c r="B186" s="1">
        <v>936</v>
      </c>
      <c r="C186" s="1">
        <v>110962</v>
      </c>
      <c r="D186" s="1" t="s">
        <v>13</v>
      </c>
      <c r="E186" s="1" t="s">
        <v>16</v>
      </c>
      <c r="F186" s="1">
        <v>21</v>
      </c>
      <c r="G186" s="1">
        <v>512</v>
      </c>
      <c r="H186" s="1">
        <v>0</v>
      </c>
      <c r="I186" s="4">
        <v>0</v>
      </c>
      <c r="J186" s="1">
        <v>0</v>
      </c>
      <c r="K186" s="1">
        <v>0</v>
      </c>
    </row>
    <row r="187" spans="1:11" x14ac:dyDescent="0.35">
      <c r="A187" s="1">
        <v>747991</v>
      </c>
      <c r="B187" s="1">
        <v>936</v>
      </c>
      <c r="C187" s="1">
        <v>110966</v>
      </c>
      <c r="D187" s="1" t="s">
        <v>13</v>
      </c>
      <c r="E187" s="1" t="s">
        <v>16</v>
      </c>
      <c r="F187" s="1">
        <v>25</v>
      </c>
      <c r="G187" s="1">
        <v>4868</v>
      </c>
      <c r="H187" s="1">
        <v>2</v>
      </c>
      <c r="I187" s="4">
        <v>2.420000076</v>
      </c>
      <c r="J187" s="1">
        <v>1</v>
      </c>
      <c r="K187" s="1">
        <v>0</v>
      </c>
    </row>
    <row r="188" spans="1:11" x14ac:dyDescent="0.35">
      <c r="A188" s="1">
        <v>748000</v>
      </c>
      <c r="B188" s="1">
        <v>936</v>
      </c>
      <c r="C188" s="1">
        <v>110967</v>
      </c>
      <c r="D188" s="1" t="s">
        <v>13</v>
      </c>
      <c r="E188" s="1" t="s">
        <v>16</v>
      </c>
      <c r="F188" s="1">
        <v>26</v>
      </c>
      <c r="G188" s="1">
        <v>6585</v>
      </c>
      <c r="H188" s="1">
        <v>2</v>
      </c>
      <c r="I188" s="4">
        <v>2.9500000480000002</v>
      </c>
      <c r="J188" s="1">
        <v>1</v>
      </c>
      <c r="K188" s="1">
        <v>0</v>
      </c>
    </row>
    <row r="189" spans="1:11" x14ac:dyDescent="0.35">
      <c r="A189" s="1">
        <v>748007</v>
      </c>
      <c r="B189" s="1">
        <v>936</v>
      </c>
      <c r="C189" s="1">
        <v>110968</v>
      </c>
      <c r="D189" s="1" t="s">
        <v>13</v>
      </c>
      <c r="E189" s="1" t="s">
        <v>16</v>
      </c>
      <c r="F189" s="1">
        <v>27</v>
      </c>
      <c r="G189" s="1">
        <v>10164</v>
      </c>
      <c r="H189" s="1">
        <v>2</v>
      </c>
      <c r="I189" s="4">
        <v>3.7200000289999999</v>
      </c>
      <c r="J189" s="1">
        <v>1</v>
      </c>
      <c r="K189" s="1">
        <v>1</v>
      </c>
    </row>
    <row r="190" spans="1:11" x14ac:dyDescent="0.35">
      <c r="A190" s="1">
        <v>748014</v>
      </c>
      <c r="B190" s="1">
        <v>936</v>
      </c>
      <c r="C190" s="1">
        <v>110970</v>
      </c>
      <c r="D190" s="1" t="s">
        <v>13</v>
      </c>
      <c r="E190" s="1" t="s">
        <v>16</v>
      </c>
      <c r="F190" s="1">
        <v>29</v>
      </c>
      <c r="G190" s="1">
        <v>11182</v>
      </c>
      <c r="H190" s="1">
        <v>4</v>
      </c>
      <c r="I190" s="4">
        <v>4.4499998090000004</v>
      </c>
      <c r="J190" s="1">
        <v>1</v>
      </c>
      <c r="K190" s="1">
        <v>0</v>
      </c>
    </row>
    <row r="191" spans="1:11" x14ac:dyDescent="0.35">
      <c r="A191" s="1">
        <v>748045</v>
      </c>
      <c r="B191" s="1">
        <v>936</v>
      </c>
      <c r="C191" s="1">
        <v>110975</v>
      </c>
      <c r="D191" s="1" t="s">
        <v>13</v>
      </c>
      <c r="E191" s="1" t="s">
        <v>16</v>
      </c>
      <c r="F191" s="1">
        <v>63</v>
      </c>
      <c r="G191" s="1">
        <v>1238</v>
      </c>
      <c r="H191" s="1">
        <v>0</v>
      </c>
      <c r="I191" s="4">
        <v>0</v>
      </c>
      <c r="J191" s="1">
        <v>1</v>
      </c>
      <c r="K191" s="1">
        <v>0</v>
      </c>
    </row>
    <row r="192" spans="1:11" x14ac:dyDescent="0.35">
      <c r="A192" s="1">
        <v>748086</v>
      </c>
      <c r="B192" s="1">
        <v>936</v>
      </c>
      <c r="C192" s="1">
        <v>110982</v>
      </c>
      <c r="D192" s="1" t="s">
        <v>14</v>
      </c>
      <c r="E192" s="1" t="s">
        <v>16</v>
      </c>
      <c r="F192" s="1">
        <v>16</v>
      </c>
      <c r="G192" s="1">
        <v>34127</v>
      </c>
      <c r="H192" s="1">
        <v>8</v>
      </c>
      <c r="I192" s="4">
        <v>13.07000017</v>
      </c>
      <c r="J192" s="1">
        <v>1</v>
      </c>
      <c r="K192" s="1">
        <v>0</v>
      </c>
    </row>
    <row r="193" spans="1:11" x14ac:dyDescent="0.35">
      <c r="A193" s="1">
        <v>748087</v>
      </c>
      <c r="B193" s="1">
        <v>936</v>
      </c>
      <c r="C193" s="1">
        <v>110982</v>
      </c>
      <c r="D193" s="1" t="s">
        <v>14</v>
      </c>
      <c r="E193" s="1" t="s">
        <v>16</v>
      </c>
      <c r="F193" s="1">
        <v>16</v>
      </c>
      <c r="G193" s="1">
        <v>29466</v>
      </c>
      <c r="H193" s="1">
        <v>7</v>
      </c>
      <c r="I193" s="4">
        <v>10.849999670000001</v>
      </c>
      <c r="J193" s="1">
        <v>2</v>
      </c>
      <c r="K193" s="1">
        <v>0</v>
      </c>
    </row>
    <row r="194" spans="1:11" x14ac:dyDescent="0.35">
      <c r="A194" s="1">
        <v>748089</v>
      </c>
      <c r="B194" s="1">
        <v>936</v>
      </c>
      <c r="C194" s="1">
        <v>110982</v>
      </c>
      <c r="D194" s="1" t="s">
        <v>14</v>
      </c>
      <c r="E194" s="1" t="s">
        <v>16</v>
      </c>
      <c r="F194" s="1">
        <v>16</v>
      </c>
      <c r="G194" s="1">
        <v>38759</v>
      </c>
      <c r="H194" s="1">
        <v>9</v>
      </c>
      <c r="I194" s="4">
        <v>10.849999670000001</v>
      </c>
      <c r="J194" s="1">
        <v>1</v>
      </c>
      <c r="K194" s="1">
        <v>0</v>
      </c>
    </row>
    <row r="195" spans="1:11" x14ac:dyDescent="0.35">
      <c r="A195" s="1">
        <v>748091</v>
      </c>
      <c r="B195" s="1">
        <v>936</v>
      </c>
      <c r="C195" s="1">
        <v>110982</v>
      </c>
      <c r="D195" s="1" t="s">
        <v>14</v>
      </c>
      <c r="E195" s="1" t="s">
        <v>16</v>
      </c>
      <c r="F195" s="1">
        <v>16</v>
      </c>
      <c r="G195" s="1">
        <v>41720</v>
      </c>
      <c r="H195" s="1">
        <v>10</v>
      </c>
      <c r="I195" s="4">
        <v>12.06000006</v>
      </c>
      <c r="J195" s="1">
        <v>1</v>
      </c>
      <c r="K195" s="1">
        <v>1</v>
      </c>
    </row>
    <row r="196" spans="1:11" x14ac:dyDescent="0.35">
      <c r="A196" s="1">
        <v>748225</v>
      </c>
      <c r="B196" s="1">
        <v>936</v>
      </c>
      <c r="C196" s="1">
        <v>111005</v>
      </c>
      <c r="D196" s="1" t="s">
        <v>15</v>
      </c>
      <c r="E196" s="1" t="s">
        <v>16</v>
      </c>
      <c r="F196" s="1">
        <v>15</v>
      </c>
      <c r="G196" s="1">
        <v>18602</v>
      </c>
      <c r="H196" s="1">
        <v>5</v>
      </c>
      <c r="I196" s="4">
        <v>8.8600001339999999</v>
      </c>
      <c r="J196" s="1">
        <v>1</v>
      </c>
      <c r="K196" s="1">
        <v>0</v>
      </c>
    </row>
    <row r="197" spans="1:11" x14ac:dyDescent="0.35">
      <c r="A197" s="1">
        <v>748230</v>
      </c>
      <c r="B197" s="1">
        <v>936</v>
      </c>
      <c r="C197" s="1">
        <v>111006</v>
      </c>
      <c r="D197" s="1" t="s">
        <v>15</v>
      </c>
      <c r="E197" s="1" t="s">
        <v>16</v>
      </c>
      <c r="F197" s="1">
        <v>16</v>
      </c>
      <c r="G197" s="1">
        <v>83929</v>
      </c>
      <c r="H197" s="1">
        <v>21</v>
      </c>
      <c r="I197" s="4">
        <v>27.729999540000001</v>
      </c>
      <c r="J197" s="1">
        <v>4</v>
      </c>
      <c r="K197" s="1">
        <v>1</v>
      </c>
    </row>
    <row r="198" spans="1:11" x14ac:dyDescent="0.35">
      <c r="A198" s="1">
        <v>748231</v>
      </c>
      <c r="B198" s="1">
        <v>936</v>
      </c>
      <c r="C198" s="1">
        <v>111006</v>
      </c>
      <c r="D198" s="1" t="s">
        <v>15</v>
      </c>
      <c r="E198" s="1" t="s">
        <v>16</v>
      </c>
      <c r="F198" s="1">
        <v>16</v>
      </c>
      <c r="G198" s="1">
        <v>25194</v>
      </c>
      <c r="H198" s="1">
        <v>6</v>
      </c>
      <c r="I198" s="4">
        <v>7.3499999049999998</v>
      </c>
      <c r="J198" s="1">
        <v>1</v>
      </c>
      <c r="K198" s="1">
        <v>0</v>
      </c>
    </row>
    <row r="199" spans="1:11" x14ac:dyDescent="0.35">
      <c r="A199" s="1">
        <v>748233</v>
      </c>
      <c r="B199" s="1">
        <v>936</v>
      </c>
      <c r="C199" s="1">
        <v>111006</v>
      </c>
      <c r="D199" s="1" t="s">
        <v>15</v>
      </c>
      <c r="E199" s="1" t="s">
        <v>16</v>
      </c>
      <c r="F199" s="1">
        <v>16</v>
      </c>
      <c r="G199" s="1">
        <v>78627</v>
      </c>
      <c r="H199" s="1">
        <v>19</v>
      </c>
      <c r="I199" s="4">
        <v>26.530000449999999</v>
      </c>
      <c r="J199" s="1">
        <v>1</v>
      </c>
      <c r="K199" s="1">
        <v>0</v>
      </c>
    </row>
    <row r="200" spans="1:11" x14ac:dyDescent="0.35">
      <c r="A200" s="1">
        <v>748235</v>
      </c>
      <c r="B200" s="1">
        <v>936</v>
      </c>
      <c r="C200" s="1">
        <v>111006</v>
      </c>
      <c r="D200" s="1" t="s">
        <v>15</v>
      </c>
      <c r="E200" s="1" t="s">
        <v>16</v>
      </c>
      <c r="F200" s="1">
        <v>16</v>
      </c>
      <c r="G200" s="1">
        <v>102695</v>
      </c>
      <c r="H200" s="1">
        <v>25</v>
      </c>
      <c r="I200" s="4">
        <v>39.42999983</v>
      </c>
      <c r="J200" s="1">
        <v>3</v>
      </c>
      <c r="K200" s="1">
        <v>0</v>
      </c>
    </row>
    <row r="201" spans="1:11" x14ac:dyDescent="0.35">
      <c r="A201" s="1">
        <v>748294</v>
      </c>
      <c r="B201" s="1">
        <v>936</v>
      </c>
      <c r="C201" s="1">
        <v>111016</v>
      </c>
      <c r="D201" s="1" t="s">
        <v>15</v>
      </c>
      <c r="E201" s="1" t="s">
        <v>16</v>
      </c>
      <c r="F201" s="1">
        <v>27</v>
      </c>
      <c r="G201" s="1">
        <v>82827</v>
      </c>
      <c r="H201" s="1">
        <v>24</v>
      </c>
      <c r="I201" s="4">
        <v>47.930000309999997</v>
      </c>
      <c r="J201" s="1">
        <v>3</v>
      </c>
      <c r="K201" s="1">
        <v>0</v>
      </c>
    </row>
    <row r="202" spans="1:11" x14ac:dyDescent="0.35">
      <c r="A202" s="1">
        <v>748295</v>
      </c>
      <c r="B202" s="1">
        <v>936</v>
      </c>
      <c r="C202" s="1">
        <v>111016</v>
      </c>
      <c r="D202" s="1" t="s">
        <v>15</v>
      </c>
      <c r="E202" s="1" t="s">
        <v>16</v>
      </c>
      <c r="F202" s="1">
        <v>27</v>
      </c>
      <c r="G202" s="1">
        <v>9240</v>
      </c>
      <c r="H202" s="1">
        <v>3</v>
      </c>
      <c r="I202" s="4">
        <v>6.0399999619999996</v>
      </c>
      <c r="J202" s="1">
        <v>1</v>
      </c>
      <c r="K202" s="1">
        <v>0</v>
      </c>
    </row>
    <row r="203" spans="1:11" x14ac:dyDescent="0.35">
      <c r="A203" s="1">
        <v>748303</v>
      </c>
      <c r="B203" s="1">
        <v>936</v>
      </c>
      <c r="C203" s="1">
        <v>111018</v>
      </c>
      <c r="D203" s="1" t="s">
        <v>15</v>
      </c>
      <c r="E203" s="1" t="s">
        <v>16</v>
      </c>
      <c r="F203" s="1">
        <v>29</v>
      </c>
      <c r="G203" s="1">
        <v>7706</v>
      </c>
      <c r="H203" s="1">
        <v>2</v>
      </c>
      <c r="I203" s="4">
        <v>2.369999886</v>
      </c>
      <c r="J203" s="1">
        <v>1</v>
      </c>
      <c r="K203" s="1">
        <v>0</v>
      </c>
    </row>
    <row r="204" spans="1:11" x14ac:dyDescent="0.35">
      <c r="A204" s="1">
        <v>748314</v>
      </c>
      <c r="B204" s="1">
        <v>936</v>
      </c>
      <c r="C204" s="1">
        <v>111020</v>
      </c>
      <c r="D204" s="1" t="s">
        <v>15</v>
      </c>
      <c r="E204" s="1" t="s">
        <v>16</v>
      </c>
      <c r="F204" s="1">
        <v>31</v>
      </c>
      <c r="G204" s="1">
        <v>7821</v>
      </c>
      <c r="H204" s="1">
        <v>4</v>
      </c>
      <c r="I204" s="4">
        <v>6.3400001530000001</v>
      </c>
      <c r="J204" s="1">
        <v>1</v>
      </c>
      <c r="K204" s="1">
        <v>1</v>
      </c>
    </row>
    <row r="205" spans="1:11" x14ac:dyDescent="0.35">
      <c r="A205" s="1">
        <v>748341</v>
      </c>
      <c r="B205" s="1">
        <v>936</v>
      </c>
      <c r="C205" s="1">
        <v>111024</v>
      </c>
      <c r="D205" s="1" t="s">
        <v>15</v>
      </c>
      <c r="E205" s="1" t="s">
        <v>16</v>
      </c>
      <c r="F205" s="1">
        <v>64</v>
      </c>
      <c r="G205" s="1">
        <v>1363</v>
      </c>
      <c r="H205" s="1">
        <v>0</v>
      </c>
      <c r="I205" s="4">
        <v>0</v>
      </c>
      <c r="J205" s="1">
        <v>1</v>
      </c>
      <c r="K205" s="1">
        <v>1</v>
      </c>
    </row>
    <row r="206" spans="1:11" x14ac:dyDescent="0.35">
      <c r="A206" s="1">
        <v>776318</v>
      </c>
      <c r="B206" s="1">
        <v>936</v>
      </c>
      <c r="C206" s="1">
        <v>115484</v>
      </c>
      <c r="D206" s="1" t="s">
        <v>15</v>
      </c>
      <c r="E206" s="1" t="s">
        <v>16</v>
      </c>
      <c r="F206" s="1">
        <v>15</v>
      </c>
      <c r="G206" s="1">
        <v>3569</v>
      </c>
      <c r="H206" s="1">
        <v>0</v>
      </c>
      <c r="I206" s="4">
        <v>0</v>
      </c>
      <c r="J206" s="1">
        <v>1</v>
      </c>
      <c r="K206" s="1">
        <v>1</v>
      </c>
    </row>
    <row r="207" spans="1:11" x14ac:dyDescent="0.35">
      <c r="A207" s="1">
        <v>776322</v>
      </c>
      <c r="B207" s="1">
        <v>936</v>
      </c>
      <c r="C207" s="1">
        <v>115485</v>
      </c>
      <c r="D207" s="1" t="s">
        <v>15</v>
      </c>
      <c r="E207" s="1" t="s">
        <v>16</v>
      </c>
      <c r="F207" s="1">
        <v>16</v>
      </c>
      <c r="G207" s="1">
        <v>119063</v>
      </c>
      <c r="H207" s="1">
        <v>34</v>
      </c>
      <c r="I207" s="4">
        <v>53.219999489999999</v>
      </c>
      <c r="J207" s="1">
        <v>1</v>
      </c>
      <c r="K207" s="1">
        <v>0</v>
      </c>
    </row>
    <row r="208" spans="1:11" x14ac:dyDescent="0.35">
      <c r="A208" s="1">
        <v>776323</v>
      </c>
      <c r="B208" s="1">
        <v>936</v>
      </c>
      <c r="C208" s="1">
        <v>115485</v>
      </c>
      <c r="D208" s="1" t="s">
        <v>15</v>
      </c>
      <c r="E208" s="1" t="s">
        <v>16</v>
      </c>
      <c r="F208" s="1">
        <v>16</v>
      </c>
      <c r="G208" s="1">
        <v>99078</v>
      </c>
      <c r="H208" s="1">
        <v>23</v>
      </c>
      <c r="I208" s="4">
        <v>35.799999479999997</v>
      </c>
      <c r="J208" s="1">
        <v>2</v>
      </c>
      <c r="K208" s="1">
        <v>0</v>
      </c>
    </row>
    <row r="209" spans="1:11" x14ac:dyDescent="0.35">
      <c r="A209" s="1">
        <v>776325</v>
      </c>
      <c r="B209" s="1">
        <v>936</v>
      </c>
      <c r="C209" s="1">
        <v>115485</v>
      </c>
      <c r="D209" s="1" t="s">
        <v>15</v>
      </c>
      <c r="E209" s="1" t="s">
        <v>16</v>
      </c>
      <c r="F209" s="1">
        <v>16</v>
      </c>
      <c r="G209" s="1">
        <v>452398</v>
      </c>
      <c r="H209" s="1">
        <v>114</v>
      </c>
      <c r="I209" s="4">
        <v>180.22000120000001</v>
      </c>
      <c r="J209" s="1">
        <v>1</v>
      </c>
      <c r="K209" s="1">
        <v>0</v>
      </c>
    </row>
    <row r="210" spans="1:11" x14ac:dyDescent="0.35">
      <c r="A210" s="1">
        <v>776334</v>
      </c>
      <c r="B210" s="1">
        <v>936</v>
      </c>
      <c r="C210" s="1">
        <v>115487</v>
      </c>
      <c r="D210" s="1" t="s">
        <v>15</v>
      </c>
      <c r="E210" s="1" t="s">
        <v>16</v>
      </c>
      <c r="F210" s="1">
        <v>10</v>
      </c>
      <c r="G210" s="1">
        <v>191223</v>
      </c>
      <c r="H210" s="1">
        <v>48</v>
      </c>
      <c r="I210" s="4">
        <v>76.41000056</v>
      </c>
      <c r="J210" s="1">
        <v>1</v>
      </c>
      <c r="K210" s="1">
        <v>0</v>
      </c>
    </row>
    <row r="211" spans="1:11" x14ac:dyDescent="0.35">
      <c r="A211" s="1">
        <v>776336</v>
      </c>
      <c r="B211" s="1">
        <v>936</v>
      </c>
      <c r="C211" s="1">
        <v>115487</v>
      </c>
      <c r="D211" s="1" t="s">
        <v>15</v>
      </c>
      <c r="E211" s="1" t="s">
        <v>16</v>
      </c>
      <c r="F211" s="1">
        <v>10</v>
      </c>
      <c r="G211" s="1">
        <v>22216</v>
      </c>
      <c r="H211" s="1">
        <v>6</v>
      </c>
      <c r="I211" s="4">
        <v>9.5499999520000003</v>
      </c>
      <c r="J211" s="1">
        <v>1</v>
      </c>
      <c r="K211" s="1">
        <v>0</v>
      </c>
    </row>
    <row r="212" spans="1:11" x14ac:dyDescent="0.35">
      <c r="A212" s="1">
        <v>776338</v>
      </c>
      <c r="B212" s="1">
        <v>936</v>
      </c>
      <c r="C212" s="1">
        <v>115487</v>
      </c>
      <c r="D212" s="1" t="s">
        <v>15</v>
      </c>
      <c r="E212" s="1" t="s">
        <v>16</v>
      </c>
      <c r="F212" s="1">
        <v>10</v>
      </c>
      <c r="G212" s="1">
        <v>48291</v>
      </c>
      <c r="H212" s="1">
        <v>11</v>
      </c>
      <c r="I212" s="4">
        <v>18.019999980000001</v>
      </c>
      <c r="J212" s="1">
        <v>1</v>
      </c>
      <c r="K212" s="1">
        <v>0</v>
      </c>
    </row>
    <row r="213" spans="1:11" x14ac:dyDescent="0.35">
      <c r="A213" s="1">
        <v>776353</v>
      </c>
      <c r="B213" s="1">
        <v>936</v>
      </c>
      <c r="C213" s="1">
        <v>115490</v>
      </c>
      <c r="D213" s="1" t="s">
        <v>14</v>
      </c>
      <c r="E213" s="1" t="s">
        <v>16</v>
      </c>
      <c r="F213" s="1">
        <v>63</v>
      </c>
      <c r="G213" s="1">
        <v>27559</v>
      </c>
      <c r="H213" s="1">
        <v>8</v>
      </c>
      <c r="I213" s="4">
        <v>13.37</v>
      </c>
      <c r="J213" s="1">
        <v>1</v>
      </c>
      <c r="K213" s="1">
        <v>0</v>
      </c>
    </row>
    <row r="214" spans="1:11" x14ac:dyDescent="0.35">
      <c r="A214" s="1">
        <v>776373</v>
      </c>
      <c r="B214" s="1">
        <v>936</v>
      </c>
      <c r="C214" s="1">
        <v>115493</v>
      </c>
      <c r="D214" s="1" t="s">
        <v>15</v>
      </c>
      <c r="E214" s="1" t="s">
        <v>16</v>
      </c>
      <c r="F214" s="1">
        <v>25</v>
      </c>
      <c r="G214" s="1">
        <v>10194</v>
      </c>
      <c r="H214" s="1">
        <v>4</v>
      </c>
      <c r="I214" s="4">
        <v>4.5900000329999999</v>
      </c>
      <c r="J214" s="1">
        <v>2</v>
      </c>
      <c r="K214" s="1">
        <v>1</v>
      </c>
    </row>
    <row r="215" spans="1:11" x14ac:dyDescent="0.35">
      <c r="A215" s="1">
        <v>776383</v>
      </c>
      <c r="B215" s="1">
        <v>936</v>
      </c>
      <c r="C215" s="1">
        <v>115495</v>
      </c>
      <c r="D215" s="1" t="s">
        <v>15</v>
      </c>
      <c r="E215" s="1" t="s">
        <v>16</v>
      </c>
      <c r="F215" s="1">
        <v>23</v>
      </c>
      <c r="G215" s="1">
        <v>1168</v>
      </c>
      <c r="H215" s="1">
        <v>0</v>
      </c>
      <c r="I215" s="4">
        <v>0</v>
      </c>
      <c r="J215" s="1">
        <v>1</v>
      </c>
      <c r="K215" s="1">
        <v>1</v>
      </c>
    </row>
    <row r="216" spans="1:11" x14ac:dyDescent="0.35">
      <c r="A216" s="1">
        <v>776405</v>
      </c>
      <c r="B216" s="1">
        <v>936</v>
      </c>
      <c r="C216" s="1">
        <v>115498</v>
      </c>
      <c r="D216" s="1" t="s">
        <v>15</v>
      </c>
      <c r="E216" s="1" t="s">
        <v>16</v>
      </c>
      <c r="F216" s="1">
        <v>21</v>
      </c>
      <c r="G216" s="1">
        <v>40126</v>
      </c>
      <c r="H216" s="1">
        <v>16</v>
      </c>
      <c r="I216" s="4">
        <v>25.86000001</v>
      </c>
      <c r="J216" s="1">
        <v>1</v>
      </c>
      <c r="K216" s="1">
        <v>0</v>
      </c>
    </row>
    <row r="217" spans="1:11" x14ac:dyDescent="0.35">
      <c r="A217" s="1">
        <v>776416</v>
      </c>
      <c r="B217" s="1">
        <v>936</v>
      </c>
      <c r="C217" s="1">
        <v>115500</v>
      </c>
      <c r="D217" s="1" t="s">
        <v>15</v>
      </c>
      <c r="E217" s="1" t="s">
        <v>16</v>
      </c>
      <c r="F217" s="1">
        <v>19</v>
      </c>
      <c r="G217" s="1">
        <v>3659</v>
      </c>
      <c r="H217" s="1">
        <v>1</v>
      </c>
      <c r="I217" s="4">
        <v>0.49000000999999999</v>
      </c>
      <c r="J217" s="1">
        <v>1</v>
      </c>
      <c r="K217" s="1">
        <v>1</v>
      </c>
    </row>
    <row r="218" spans="1:11" x14ac:dyDescent="0.35">
      <c r="A218" s="1">
        <v>776430</v>
      </c>
      <c r="B218" s="1">
        <v>936</v>
      </c>
      <c r="C218" s="1">
        <v>115503</v>
      </c>
      <c r="D218" s="1" t="s">
        <v>11</v>
      </c>
      <c r="E218" s="1" t="s">
        <v>12</v>
      </c>
      <c r="F218" s="1">
        <v>10</v>
      </c>
      <c r="G218" s="1">
        <v>3200</v>
      </c>
      <c r="H218" s="1">
        <v>0</v>
      </c>
      <c r="I218" s="4">
        <v>0</v>
      </c>
      <c r="J218" s="1">
        <v>1</v>
      </c>
      <c r="K218" s="1">
        <v>0</v>
      </c>
    </row>
    <row r="219" spans="1:11" x14ac:dyDescent="0.35">
      <c r="A219" s="1">
        <v>776464</v>
      </c>
      <c r="B219" s="1">
        <v>936</v>
      </c>
      <c r="C219" s="1">
        <v>115508</v>
      </c>
      <c r="D219" s="1" t="s">
        <v>15</v>
      </c>
      <c r="E219" s="1" t="s">
        <v>16</v>
      </c>
      <c r="F219" s="1">
        <v>29</v>
      </c>
      <c r="G219" s="1">
        <v>7550</v>
      </c>
      <c r="H219" s="1">
        <v>1</v>
      </c>
      <c r="I219" s="4">
        <v>1.6799999480000001</v>
      </c>
      <c r="J219" s="1">
        <v>1</v>
      </c>
      <c r="K219" s="1">
        <v>1</v>
      </c>
    </row>
    <row r="220" spans="1:11" x14ac:dyDescent="0.35">
      <c r="A220" s="1">
        <v>776469</v>
      </c>
      <c r="B220" s="1">
        <v>936</v>
      </c>
      <c r="C220" s="1">
        <v>115509</v>
      </c>
      <c r="D220" s="1" t="s">
        <v>15</v>
      </c>
      <c r="E220" s="1" t="s">
        <v>16</v>
      </c>
      <c r="F220" s="1">
        <v>28</v>
      </c>
      <c r="G220" s="1">
        <v>45397</v>
      </c>
      <c r="H220" s="1">
        <v>15</v>
      </c>
      <c r="I220" s="4">
        <v>25.419999359999998</v>
      </c>
      <c r="J220" s="1">
        <v>1</v>
      </c>
      <c r="K220" s="1">
        <v>1</v>
      </c>
    </row>
    <row r="221" spans="1:11" x14ac:dyDescent="0.35">
      <c r="A221" s="1">
        <v>776473</v>
      </c>
      <c r="B221" s="1">
        <v>936</v>
      </c>
      <c r="C221" s="1">
        <v>115510</v>
      </c>
      <c r="D221" s="1" t="s">
        <v>11</v>
      </c>
      <c r="E221" s="1" t="s">
        <v>12</v>
      </c>
      <c r="F221" s="1">
        <v>16</v>
      </c>
      <c r="G221" s="1">
        <v>23086</v>
      </c>
      <c r="H221" s="1">
        <v>2</v>
      </c>
      <c r="I221" s="4">
        <v>3.3100000619999999</v>
      </c>
      <c r="J221" s="1">
        <v>1</v>
      </c>
      <c r="K221" s="1">
        <v>1</v>
      </c>
    </row>
    <row r="222" spans="1:11" x14ac:dyDescent="0.35">
      <c r="A222" s="1">
        <v>776475</v>
      </c>
      <c r="B222" s="1">
        <v>936</v>
      </c>
      <c r="C222" s="1">
        <v>115510</v>
      </c>
      <c r="D222" s="1" t="s">
        <v>11</v>
      </c>
      <c r="E222" s="1" t="s">
        <v>12</v>
      </c>
      <c r="F222" s="1">
        <v>16</v>
      </c>
      <c r="G222" s="1">
        <v>16425</v>
      </c>
      <c r="H222" s="1">
        <v>1</v>
      </c>
      <c r="I222" s="4">
        <v>1.5499999520000001</v>
      </c>
      <c r="J222" s="1">
        <v>1</v>
      </c>
      <c r="K222" s="1">
        <v>0</v>
      </c>
    </row>
    <row r="223" spans="1:11" x14ac:dyDescent="0.35">
      <c r="A223" s="1">
        <v>776476</v>
      </c>
      <c r="B223" s="1">
        <v>936</v>
      </c>
      <c r="C223" s="1">
        <v>115510</v>
      </c>
      <c r="D223" s="1" t="s">
        <v>11</v>
      </c>
      <c r="E223" s="1" t="s">
        <v>12</v>
      </c>
      <c r="F223" s="1">
        <v>16</v>
      </c>
      <c r="G223" s="1">
        <v>43756</v>
      </c>
      <c r="H223" s="1">
        <v>5</v>
      </c>
      <c r="I223" s="4">
        <v>5.4399999379999997</v>
      </c>
      <c r="J223" s="1">
        <v>0</v>
      </c>
      <c r="K223" s="1">
        <v>0</v>
      </c>
    </row>
    <row r="224" spans="1:11" x14ac:dyDescent="0.35">
      <c r="A224" s="1">
        <v>776477</v>
      </c>
      <c r="B224" s="1">
        <v>936</v>
      </c>
      <c r="C224" s="1">
        <v>115510</v>
      </c>
      <c r="D224" s="1" t="s">
        <v>11</v>
      </c>
      <c r="E224" s="1" t="s">
        <v>12</v>
      </c>
      <c r="F224" s="1">
        <v>16</v>
      </c>
      <c r="G224" s="1">
        <v>9982</v>
      </c>
      <c r="H224" s="1">
        <v>0</v>
      </c>
      <c r="I224" s="4">
        <v>0</v>
      </c>
      <c r="J224" s="1">
        <v>1</v>
      </c>
      <c r="K224" s="1">
        <v>0</v>
      </c>
    </row>
    <row r="225" spans="1:11" x14ac:dyDescent="0.35">
      <c r="A225" s="1">
        <v>776489</v>
      </c>
      <c r="B225" s="1">
        <v>936</v>
      </c>
      <c r="C225" s="1">
        <v>115512</v>
      </c>
      <c r="D225" s="1" t="s">
        <v>15</v>
      </c>
      <c r="E225" s="1" t="s">
        <v>16</v>
      </c>
      <c r="F225" s="1">
        <v>26</v>
      </c>
      <c r="G225" s="1">
        <v>175389</v>
      </c>
      <c r="H225" s="1">
        <v>55</v>
      </c>
      <c r="I225" s="4">
        <v>81.609997870000001</v>
      </c>
      <c r="J225" s="1">
        <v>1</v>
      </c>
      <c r="K225" s="1">
        <v>0</v>
      </c>
    </row>
    <row r="226" spans="1:11" x14ac:dyDescent="0.35">
      <c r="A226" s="1">
        <v>776494</v>
      </c>
      <c r="B226" s="1">
        <v>936</v>
      </c>
      <c r="C226" s="1">
        <v>115513</v>
      </c>
      <c r="D226" s="1" t="s">
        <v>11</v>
      </c>
      <c r="E226" s="1" t="s">
        <v>12</v>
      </c>
      <c r="F226" s="1">
        <v>15</v>
      </c>
      <c r="G226" s="1">
        <v>7015</v>
      </c>
      <c r="H226" s="1">
        <v>0</v>
      </c>
      <c r="I226" s="4">
        <v>0</v>
      </c>
      <c r="J226" s="1">
        <v>1</v>
      </c>
      <c r="K226" s="1">
        <v>0</v>
      </c>
    </row>
    <row r="227" spans="1:11" x14ac:dyDescent="0.35">
      <c r="A227" s="1">
        <v>776515</v>
      </c>
      <c r="B227" s="1">
        <v>936</v>
      </c>
      <c r="C227" s="1">
        <v>115517</v>
      </c>
      <c r="D227" s="1" t="s">
        <v>15</v>
      </c>
      <c r="E227" s="1" t="s">
        <v>16</v>
      </c>
      <c r="F227" s="1">
        <v>65</v>
      </c>
      <c r="G227" s="1">
        <v>12706</v>
      </c>
      <c r="H227" s="1">
        <v>3</v>
      </c>
      <c r="I227" s="4">
        <v>4.98999989</v>
      </c>
      <c r="J227" s="1">
        <v>1</v>
      </c>
      <c r="K227" s="1">
        <v>1</v>
      </c>
    </row>
    <row r="228" spans="1:11" x14ac:dyDescent="0.35">
      <c r="A228" s="1">
        <v>776519</v>
      </c>
      <c r="B228" s="1">
        <v>936</v>
      </c>
      <c r="C228" s="1">
        <v>115517</v>
      </c>
      <c r="D228" s="1" t="s">
        <v>15</v>
      </c>
      <c r="E228" s="1" t="s">
        <v>16</v>
      </c>
      <c r="F228" s="1">
        <v>65</v>
      </c>
      <c r="G228" s="1">
        <v>70702</v>
      </c>
      <c r="H228" s="1">
        <v>20</v>
      </c>
      <c r="I228" s="4">
        <v>31.709999799999999</v>
      </c>
      <c r="J228" s="1">
        <v>1</v>
      </c>
      <c r="K228" s="1">
        <v>0</v>
      </c>
    </row>
    <row r="229" spans="1:11" x14ac:dyDescent="0.35">
      <c r="A229" s="1">
        <v>776533</v>
      </c>
      <c r="B229" s="1">
        <v>936</v>
      </c>
      <c r="C229" s="1">
        <v>115520</v>
      </c>
      <c r="D229" s="1" t="s">
        <v>15</v>
      </c>
      <c r="E229" s="1" t="s">
        <v>16</v>
      </c>
      <c r="F229" s="1">
        <v>63</v>
      </c>
      <c r="G229" s="1">
        <v>63927</v>
      </c>
      <c r="H229" s="1">
        <v>16</v>
      </c>
      <c r="I229" s="4">
        <v>25.520000459999999</v>
      </c>
      <c r="J229" s="1">
        <v>2</v>
      </c>
      <c r="K229" s="1">
        <v>0</v>
      </c>
    </row>
    <row r="230" spans="1:11" x14ac:dyDescent="0.35">
      <c r="A230" s="1">
        <v>776534</v>
      </c>
      <c r="B230" s="1">
        <v>936</v>
      </c>
      <c r="C230" s="1">
        <v>115520</v>
      </c>
      <c r="D230" s="1" t="s">
        <v>15</v>
      </c>
      <c r="E230" s="1" t="s">
        <v>16</v>
      </c>
      <c r="F230" s="1">
        <v>63</v>
      </c>
      <c r="G230" s="1">
        <v>15105</v>
      </c>
      <c r="H230" s="1">
        <v>3</v>
      </c>
      <c r="I230" s="4">
        <v>4.2599999899999998</v>
      </c>
      <c r="J230" s="1">
        <v>1</v>
      </c>
      <c r="K230" s="1">
        <v>0</v>
      </c>
    </row>
    <row r="231" spans="1:11" x14ac:dyDescent="0.35">
      <c r="A231" s="1">
        <v>776538</v>
      </c>
      <c r="B231" s="1">
        <v>936</v>
      </c>
      <c r="C231" s="1">
        <v>115521</v>
      </c>
      <c r="D231" s="1" t="s">
        <v>11</v>
      </c>
      <c r="E231" s="1" t="s">
        <v>16</v>
      </c>
      <c r="F231" s="1">
        <v>15</v>
      </c>
      <c r="G231" s="1">
        <v>8774</v>
      </c>
      <c r="H231" s="1">
        <v>1</v>
      </c>
      <c r="I231" s="4">
        <v>1.8300000430000001</v>
      </c>
      <c r="J231" s="1">
        <v>1</v>
      </c>
      <c r="K231" s="1">
        <v>0</v>
      </c>
    </row>
    <row r="232" spans="1:11" x14ac:dyDescent="0.35">
      <c r="A232" s="1">
        <v>776551</v>
      </c>
      <c r="B232" s="1">
        <v>936</v>
      </c>
      <c r="C232" s="1">
        <v>115523</v>
      </c>
      <c r="D232" s="1" t="s">
        <v>11</v>
      </c>
      <c r="E232" s="1" t="s">
        <v>16</v>
      </c>
      <c r="F232" s="1">
        <v>16</v>
      </c>
      <c r="G232" s="1">
        <v>14459</v>
      </c>
      <c r="H232" s="1">
        <v>1</v>
      </c>
      <c r="I232" s="4">
        <v>1.3899999860000001</v>
      </c>
      <c r="J232" s="1">
        <v>1</v>
      </c>
      <c r="K232" s="1">
        <v>0</v>
      </c>
    </row>
    <row r="233" spans="1:11" x14ac:dyDescent="0.35">
      <c r="A233" s="1">
        <v>776552</v>
      </c>
      <c r="B233" s="1">
        <v>936</v>
      </c>
      <c r="C233" s="1">
        <v>115523</v>
      </c>
      <c r="D233" s="1" t="s">
        <v>11</v>
      </c>
      <c r="E233" s="1" t="s">
        <v>16</v>
      </c>
      <c r="F233" s="1">
        <v>16</v>
      </c>
      <c r="G233" s="1">
        <v>21596</v>
      </c>
      <c r="H233" s="1">
        <v>2</v>
      </c>
      <c r="I233" s="4">
        <v>2.8099999430000002</v>
      </c>
      <c r="J233" s="1">
        <v>1</v>
      </c>
      <c r="K233" s="1">
        <v>0</v>
      </c>
    </row>
    <row r="234" spans="1:11" x14ac:dyDescent="0.35">
      <c r="A234" s="1">
        <v>776553</v>
      </c>
      <c r="B234" s="1">
        <v>936</v>
      </c>
      <c r="C234" s="1">
        <v>115523</v>
      </c>
      <c r="D234" s="1" t="s">
        <v>11</v>
      </c>
      <c r="E234" s="1" t="s">
        <v>16</v>
      </c>
      <c r="F234" s="1">
        <v>16</v>
      </c>
      <c r="G234" s="1">
        <v>66765</v>
      </c>
      <c r="H234" s="1">
        <v>8</v>
      </c>
      <c r="I234" s="4">
        <v>11.04999971</v>
      </c>
      <c r="J234" s="1">
        <v>1</v>
      </c>
      <c r="K234" s="1">
        <v>0</v>
      </c>
    </row>
    <row r="235" spans="1:11" x14ac:dyDescent="0.35">
      <c r="A235" s="1">
        <v>776563</v>
      </c>
      <c r="B235" s="1">
        <v>936</v>
      </c>
      <c r="C235" s="1">
        <v>115525</v>
      </c>
      <c r="D235" s="1" t="s">
        <v>11</v>
      </c>
      <c r="E235" s="1" t="s">
        <v>16</v>
      </c>
      <c r="F235" s="1">
        <v>7</v>
      </c>
      <c r="G235" s="1">
        <v>1369</v>
      </c>
      <c r="H235" s="1">
        <v>0</v>
      </c>
      <c r="I235" s="4">
        <v>0</v>
      </c>
      <c r="J235" s="1">
        <v>1</v>
      </c>
      <c r="K235" s="1">
        <v>1</v>
      </c>
    </row>
    <row r="236" spans="1:11" x14ac:dyDescent="0.35">
      <c r="A236" s="1">
        <v>776579</v>
      </c>
      <c r="B236" s="1">
        <v>936</v>
      </c>
      <c r="C236" s="1">
        <v>115527</v>
      </c>
      <c r="D236" s="1" t="s">
        <v>11</v>
      </c>
      <c r="E236" s="1" t="s">
        <v>16</v>
      </c>
      <c r="F236" s="1">
        <v>10</v>
      </c>
      <c r="G236" s="1">
        <v>26910</v>
      </c>
      <c r="H236" s="1">
        <v>5</v>
      </c>
      <c r="I236" s="4">
        <v>7.2299997810000001</v>
      </c>
      <c r="J236" s="1">
        <v>1</v>
      </c>
      <c r="K236" s="1">
        <v>0</v>
      </c>
    </row>
    <row r="237" spans="1:11" x14ac:dyDescent="0.35">
      <c r="A237" s="1">
        <v>776603</v>
      </c>
      <c r="B237" s="1">
        <v>936</v>
      </c>
      <c r="C237" s="1">
        <v>115531</v>
      </c>
      <c r="D237" s="1" t="s">
        <v>11</v>
      </c>
      <c r="E237" s="1" t="s">
        <v>16</v>
      </c>
      <c r="F237" s="1">
        <v>2</v>
      </c>
      <c r="G237" s="1">
        <v>506</v>
      </c>
      <c r="H237" s="1">
        <v>0</v>
      </c>
      <c r="I237" s="4">
        <v>0</v>
      </c>
      <c r="J237" s="1">
        <v>1</v>
      </c>
      <c r="K237" s="1">
        <v>0</v>
      </c>
    </row>
    <row r="238" spans="1:11" x14ac:dyDescent="0.35">
      <c r="A238" s="1">
        <v>776615</v>
      </c>
      <c r="B238" s="1">
        <v>936</v>
      </c>
      <c r="C238" s="1">
        <v>115533</v>
      </c>
      <c r="D238" s="1" t="s">
        <v>15</v>
      </c>
      <c r="E238" s="1" t="s">
        <v>12</v>
      </c>
      <c r="F238" s="1">
        <v>63</v>
      </c>
      <c r="G238" s="1">
        <v>11988</v>
      </c>
      <c r="H238" s="1">
        <v>3</v>
      </c>
      <c r="I238" s="4">
        <v>4.2699998619999997</v>
      </c>
      <c r="J238" s="1">
        <v>1</v>
      </c>
      <c r="K238" s="1">
        <v>0</v>
      </c>
    </row>
    <row r="239" spans="1:11" x14ac:dyDescent="0.35">
      <c r="A239" s="1">
        <v>776623</v>
      </c>
      <c r="B239" s="1">
        <v>936</v>
      </c>
      <c r="C239" s="1">
        <v>115535</v>
      </c>
      <c r="D239" s="1" t="s">
        <v>15</v>
      </c>
      <c r="E239" s="1" t="s">
        <v>12</v>
      </c>
      <c r="F239" s="1">
        <v>64</v>
      </c>
      <c r="G239" s="1">
        <v>19353</v>
      </c>
      <c r="H239" s="1">
        <v>6</v>
      </c>
      <c r="I239" s="4">
        <v>9.4799998999999993</v>
      </c>
      <c r="J239" s="1">
        <v>1</v>
      </c>
      <c r="K239" s="1">
        <v>1</v>
      </c>
    </row>
    <row r="240" spans="1:11" x14ac:dyDescent="0.35">
      <c r="A240" s="1">
        <v>776631</v>
      </c>
      <c r="B240" s="1">
        <v>936</v>
      </c>
      <c r="C240" s="1">
        <v>115536</v>
      </c>
      <c r="D240" s="1" t="s">
        <v>14</v>
      </c>
      <c r="E240" s="1" t="s">
        <v>12</v>
      </c>
      <c r="F240" s="1">
        <v>29</v>
      </c>
      <c r="G240" s="1">
        <v>10960</v>
      </c>
      <c r="H240" s="1">
        <v>2</v>
      </c>
      <c r="I240" s="4">
        <v>2.8900001049999999</v>
      </c>
      <c r="J240" s="1">
        <v>1</v>
      </c>
      <c r="K240" s="1">
        <v>0</v>
      </c>
    </row>
    <row r="241" spans="1:11" x14ac:dyDescent="0.35">
      <c r="A241" s="1">
        <v>776643</v>
      </c>
      <c r="B241" s="1">
        <v>936</v>
      </c>
      <c r="C241" s="1">
        <v>115538</v>
      </c>
      <c r="D241" s="1" t="s">
        <v>11</v>
      </c>
      <c r="E241" s="1" t="s">
        <v>12</v>
      </c>
      <c r="F241" s="1">
        <v>15</v>
      </c>
      <c r="G241" s="1">
        <v>33491</v>
      </c>
      <c r="H241" s="1">
        <v>6</v>
      </c>
      <c r="I241" s="4">
        <v>10.56999969</v>
      </c>
      <c r="J241" s="1">
        <v>2</v>
      </c>
      <c r="K241" s="1">
        <v>1</v>
      </c>
    </row>
    <row r="242" spans="1:11" x14ac:dyDescent="0.35">
      <c r="A242" s="1">
        <v>776644</v>
      </c>
      <c r="B242" s="1">
        <v>936</v>
      </c>
      <c r="C242" s="1">
        <v>115538</v>
      </c>
      <c r="D242" s="1" t="s">
        <v>11</v>
      </c>
      <c r="E242" s="1" t="s">
        <v>12</v>
      </c>
      <c r="F242" s="1">
        <v>15</v>
      </c>
      <c r="G242" s="1">
        <v>20083</v>
      </c>
      <c r="H242" s="1">
        <v>2</v>
      </c>
      <c r="I242" s="4">
        <v>3.2000000480000002</v>
      </c>
      <c r="J242" s="1">
        <v>2</v>
      </c>
      <c r="K242" s="1">
        <v>1</v>
      </c>
    </row>
    <row r="243" spans="1:11" x14ac:dyDescent="0.35">
      <c r="A243" s="1">
        <v>776659</v>
      </c>
      <c r="B243" s="1">
        <v>936</v>
      </c>
      <c r="C243" s="1">
        <v>115541</v>
      </c>
      <c r="D243" s="1" t="s">
        <v>11</v>
      </c>
      <c r="E243" s="1" t="s">
        <v>12</v>
      </c>
      <c r="F243" s="1">
        <v>16</v>
      </c>
      <c r="G243" s="1">
        <v>8817</v>
      </c>
      <c r="H243" s="1">
        <v>0</v>
      </c>
      <c r="I243" s="4">
        <v>0</v>
      </c>
      <c r="J243" s="1">
        <v>1</v>
      </c>
      <c r="K243" s="1">
        <v>1</v>
      </c>
    </row>
    <row r="244" spans="1:11" x14ac:dyDescent="0.35">
      <c r="A244" s="1">
        <v>776661</v>
      </c>
      <c r="B244" s="1">
        <v>936</v>
      </c>
      <c r="C244" s="1">
        <v>115541</v>
      </c>
      <c r="D244" s="1" t="s">
        <v>11</v>
      </c>
      <c r="E244" s="1" t="s">
        <v>12</v>
      </c>
      <c r="F244" s="1">
        <v>16</v>
      </c>
      <c r="G244" s="1">
        <v>15466</v>
      </c>
      <c r="H244" s="1">
        <v>1</v>
      </c>
      <c r="I244" s="4">
        <v>0.97000002900000004</v>
      </c>
      <c r="J244" s="1">
        <v>1</v>
      </c>
      <c r="K244" s="1">
        <v>0</v>
      </c>
    </row>
    <row r="245" spans="1:11" x14ac:dyDescent="0.35">
      <c r="A245" s="1">
        <v>776662</v>
      </c>
      <c r="B245" s="1">
        <v>936</v>
      </c>
      <c r="C245" s="1">
        <v>115541</v>
      </c>
      <c r="D245" s="1" t="s">
        <v>11</v>
      </c>
      <c r="E245" s="1" t="s">
        <v>12</v>
      </c>
      <c r="F245" s="1">
        <v>16</v>
      </c>
      <c r="G245" s="1">
        <v>27072</v>
      </c>
      <c r="H245" s="1">
        <v>3</v>
      </c>
      <c r="I245" s="4">
        <v>4.3700000049999996</v>
      </c>
      <c r="J245" s="1">
        <v>1</v>
      </c>
      <c r="K245" s="1">
        <v>0</v>
      </c>
    </row>
    <row r="246" spans="1:11" x14ac:dyDescent="0.35">
      <c r="A246" s="1">
        <v>776663</v>
      </c>
      <c r="B246" s="1">
        <v>936</v>
      </c>
      <c r="C246" s="1">
        <v>115541</v>
      </c>
      <c r="D246" s="1" t="s">
        <v>11</v>
      </c>
      <c r="E246" s="1" t="s">
        <v>12</v>
      </c>
      <c r="F246" s="1">
        <v>16</v>
      </c>
      <c r="G246" s="1">
        <v>15753</v>
      </c>
      <c r="H246" s="1">
        <v>1</v>
      </c>
      <c r="I246" s="4">
        <v>0.56999999300000004</v>
      </c>
      <c r="J246" s="1">
        <v>1</v>
      </c>
      <c r="K246" s="1">
        <v>1</v>
      </c>
    </row>
    <row r="247" spans="1:11" x14ac:dyDescent="0.35">
      <c r="A247" s="1">
        <v>776668</v>
      </c>
      <c r="B247" s="1">
        <v>936</v>
      </c>
      <c r="C247" s="1">
        <v>115542</v>
      </c>
      <c r="D247" s="1" t="s">
        <v>14</v>
      </c>
      <c r="E247" s="1" t="s">
        <v>12</v>
      </c>
      <c r="F247" s="1">
        <v>19</v>
      </c>
      <c r="G247" s="1">
        <v>3523</v>
      </c>
      <c r="H247" s="1">
        <v>1</v>
      </c>
      <c r="I247" s="4">
        <v>1.809999943</v>
      </c>
      <c r="J247" s="1">
        <v>1</v>
      </c>
      <c r="K247" s="1">
        <v>1</v>
      </c>
    </row>
    <row r="248" spans="1:11" x14ac:dyDescent="0.35">
      <c r="A248" s="1">
        <v>776685</v>
      </c>
      <c r="B248" s="1">
        <v>936</v>
      </c>
      <c r="C248" s="1">
        <v>115545</v>
      </c>
      <c r="D248" s="1" t="s">
        <v>14</v>
      </c>
      <c r="E248" s="1" t="s">
        <v>12</v>
      </c>
      <c r="F248" s="1">
        <v>16</v>
      </c>
      <c r="G248" s="1">
        <v>7745</v>
      </c>
      <c r="H248" s="1">
        <v>0</v>
      </c>
      <c r="I248" s="4">
        <v>0</v>
      </c>
      <c r="J248" s="1">
        <v>1</v>
      </c>
      <c r="K248" s="1">
        <v>0</v>
      </c>
    </row>
    <row r="249" spans="1:11" x14ac:dyDescent="0.35">
      <c r="A249" s="1">
        <v>776686</v>
      </c>
      <c r="B249" s="1">
        <v>936</v>
      </c>
      <c r="C249" s="1">
        <v>115545</v>
      </c>
      <c r="D249" s="1" t="s">
        <v>14</v>
      </c>
      <c r="E249" s="1" t="s">
        <v>12</v>
      </c>
      <c r="F249" s="1">
        <v>16</v>
      </c>
      <c r="G249" s="1">
        <v>18709</v>
      </c>
      <c r="H249" s="1">
        <v>2</v>
      </c>
      <c r="I249" s="4">
        <v>3.3199999330000001</v>
      </c>
      <c r="J249" s="1">
        <v>1</v>
      </c>
      <c r="K249" s="1">
        <v>0</v>
      </c>
    </row>
    <row r="250" spans="1:11" x14ac:dyDescent="0.35">
      <c r="A250" s="1">
        <v>776687</v>
      </c>
      <c r="B250" s="1">
        <v>936</v>
      </c>
      <c r="C250" s="1">
        <v>115545</v>
      </c>
      <c r="D250" s="1" t="s">
        <v>14</v>
      </c>
      <c r="E250" s="1" t="s">
        <v>12</v>
      </c>
      <c r="F250" s="1">
        <v>16</v>
      </c>
      <c r="G250" s="1">
        <v>8022</v>
      </c>
      <c r="H250" s="1">
        <v>0</v>
      </c>
      <c r="I250" s="4">
        <v>0</v>
      </c>
      <c r="J250" s="1">
        <v>2</v>
      </c>
      <c r="K250" s="1">
        <v>1</v>
      </c>
    </row>
    <row r="251" spans="1:11" x14ac:dyDescent="0.35">
      <c r="A251" s="1">
        <v>776696</v>
      </c>
      <c r="B251" s="1">
        <v>936</v>
      </c>
      <c r="C251" s="1">
        <v>115547</v>
      </c>
      <c r="D251" s="1" t="s">
        <v>11</v>
      </c>
      <c r="E251" s="1" t="s">
        <v>12</v>
      </c>
      <c r="F251" s="1">
        <v>10</v>
      </c>
      <c r="G251" s="1">
        <v>7966</v>
      </c>
      <c r="H251" s="1">
        <v>1</v>
      </c>
      <c r="I251" s="4">
        <v>1.1799999480000001</v>
      </c>
      <c r="J251" s="1">
        <v>1</v>
      </c>
      <c r="K251" s="1">
        <v>1</v>
      </c>
    </row>
    <row r="252" spans="1:11" x14ac:dyDescent="0.35">
      <c r="A252" s="1">
        <v>776697</v>
      </c>
      <c r="B252" s="1">
        <v>936</v>
      </c>
      <c r="C252" s="1">
        <v>115547</v>
      </c>
      <c r="D252" s="1" t="s">
        <v>11</v>
      </c>
      <c r="E252" s="1" t="s">
        <v>12</v>
      </c>
      <c r="F252" s="1">
        <v>10</v>
      </c>
      <c r="G252" s="1">
        <v>4132</v>
      </c>
      <c r="H252" s="1">
        <v>0</v>
      </c>
      <c r="I252" s="4">
        <v>0</v>
      </c>
      <c r="J252" s="1">
        <v>1</v>
      </c>
      <c r="K252" s="1">
        <v>1</v>
      </c>
    </row>
    <row r="253" spans="1:11" x14ac:dyDescent="0.35">
      <c r="A253" s="1">
        <v>776698</v>
      </c>
      <c r="B253" s="1">
        <v>936</v>
      </c>
      <c r="C253" s="1">
        <v>115547</v>
      </c>
      <c r="D253" s="1" t="s">
        <v>11</v>
      </c>
      <c r="E253" s="1" t="s">
        <v>12</v>
      </c>
      <c r="F253" s="1">
        <v>10</v>
      </c>
      <c r="G253" s="1">
        <v>12785</v>
      </c>
      <c r="H253" s="1">
        <v>3</v>
      </c>
      <c r="I253" s="4">
        <v>4.7300000190000002</v>
      </c>
      <c r="J253" s="1">
        <v>2</v>
      </c>
      <c r="K253" s="1">
        <v>1</v>
      </c>
    </row>
    <row r="254" spans="1:11" x14ac:dyDescent="0.35">
      <c r="A254" s="1">
        <v>776699</v>
      </c>
      <c r="B254" s="1">
        <v>936</v>
      </c>
      <c r="C254" s="1">
        <v>115547</v>
      </c>
      <c r="D254" s="1" t="s">
        <v>11</v>
      </c>
      <c r="E254" s="1" t="s">
        <v>12</v>
      </c>
      <c r="F254" s="1">
        <v>10</v>
      </c>
      <c r="G254" s="1">
        <v>8213</v>
      </c>
      <c r="H254" s="1">
        <v>1</v>
      </c>
      <c r="I254" s="4">
        <v>1.3799999949999999</v>
      </c>
      <c r="J254" s="1">
        <v>1</v>
      </c>
      <c r="K254" s="1">
        <v>1</v>
      </c>
    </row>
    <row r="255" spans="1:11" x14ac:dyDescent="0.35">
      <c r="A255" s="1">
        <v>776722</v>
      </c>
      <c r="B255" s="1">
        <v>936</v>
      </c>
      <c r="C255" s="1">
        <v>115551</v>
      </c>
      <c r="D255" s="1" t="s">
        <v>11</v>
      </c>
      <c r="E255" s="1" t="s">
        <v>12</v>
      </c>
      <c r="F255" s="1">
        <v>2</v>
      </c>
      <c r="G255" s="1">
        <v>545</v>
      </c>
      <c r="H255" s="1">
        <v>0</v>
      </c>
      <c r="I255" s="4">
        <v>0</v>
      </c>
      <c r="J255" s="1">
        <v>1</v>
      </c>
      <c r="K255" s="1">
        <v>1</v>
      </c>
    </row>
    <row r="256" spans="1:11" x14ac:dyDescent="0.35">
      <c r="A256" s="1">
        <v>776725</v>
      </c>
      <c r="B256" s="1">
        <v>936</v>
      </c>
      <c r="C256" s="1">
        <v>115552</v>
      </c>
      <c r="D256" s="1" t="s">
        <v>14</v>
      </c>
      <c r="E256" s="1" t="s">
        <v>12</v>
      </c>
      <c r="F256" s="1">
        <v>23</v>
      </c>
      <c r="G256" s="1">
        <v>2479</v>
      </c>
      <c r="H256" s="1">
        <v>1</v>
      </c>
      <c r="I256" s="4">
        <v>1.2599999900000001</v>
      </c>
      <c r="J256" s="1">
        <v>1</v>
      </c>
      <c r="K256" s="1">
        <v>0</v>
      </c>
    </row>
    <row r="257" spans="1:11" x14ac:dyDescent="0.35">
      <c r="A257" s="1">
        <v>776780</v>
      </c>
      <c r="B257" s="1">
        <v>936</v>
      </c>
      <c r="C257" s="1">
        <v>115561</v>
      </c>
      <c r="D257" s="1" t="s">
        <v>14</v>
      </c>
      <c r="E257" s="1" t="s">
        <v>12</v>
      </c>
      <c r="F257" s="1">
        <v>2</v>
      </c>
      <c r="G257" s="1">
        <v>3812</v>
      </c>
      <c r="H257" s="1">
        <v>2</v>
      </c>
      <c r="I257" s="4">
        <v>3.0499999519999998</v>
      </c>
      <c r="J257" s="1">
        <v>1</v>
      </c>
      <c r="K257" s="1">
        <v>0</v>
      </c>
    </row>
    <row r="258" spans="1:11" x14ac:dyDescent="0.35">
      <c r="A258" s="1">
        <v>776793</v>
      </c>
      <c r="B258" s="1">
        <v>936</v>
      </c>
      <c r="C258" s="1">
        <v>115563</v>
      </c>
      <c r="D258" s="1" t="s">
        <v>15</v>
      </c>
      <c r="E258" s="1" t="s">
        <v>12</v>
      </c>
      <c r="F258" s="1">
        <v>21</v>
      </c>
      <c r="G258" s="1">
        <v>1609</v>
      </c>
      <c r="H258" s="1">
        <v>0</v>
      </c>
      <c r="I258" s="4">
        <v>0</v>
      </c>
      <c r="J258" s="1">
        <v>1</v>
      </c>
      <c r="K258" s="1">
        <v>0</v>
      </c>
    </row>
    <row r="259" spans="1:11" x14ac:dyDescent="0.35">
      <c r="A259" s="1">
        <v>776799</v>
      </c>
      <c r="B259" s="1">
        <v>936</v>
      </c>
      <c r="C259" s="1">
        <v>115564</v>
      </c>
      <c r="D259" s="1" t="s">
        <v>15</v>
      </c>
      <c r="E259" s="1" t="s">
        <v>12</v>
      </c>
      <c r="F259" s="1">
        <v>20</v>
      </c>
      <c r="G259" s="1">
        <v>10257</v>
      </c>
      <c r="H259" s="1">
        <v>3</v>
      </c>
      <c r="I259" s="4">
        <v>3.579999924</v>
      </c>
      <c r="J259" s="1">
        <v>1</v>
      </c>
      <c r="K259" s="1">
        <v>1</v>
      </c>
    </row>
    <row r="260" spans="1:11" x14ac:dyDescent="0.35">
      <c r="A260" s="1">
        <v>776817</v>
      </c>
      <c r="B260" s="1">
        <v>936</v>
      </c>
      <c r="C260" s="1">
        <v>115567</v>
      </c>
      <c r="D260" s="1" t="s">
        <v>14</v>
      </c>
      <c r="E260" s="1" t="s">
        <v>12</v>
      </c>
      <c r="F260" s="1">
        <v>10</v>
      </c>
      <c r="G260" s="1">
        <v>12356</v>
      </c>
      <c r="H260" s="1">
        <v>4</v>
      </c>
      <c r="I260" s="4">
        <v>6.2799999709999996</v>
      </c>
      <c r="J260" s="1">
        <v>1</v>
      </c>
      <c r="K260" s="1">
        <v>0</v>
      </c>
    </row>
    <row r="261" spans="1:11" x14ac:dyDescent="0.35">
      <c r="A261" s="1">
        <v>776825</v>
      </c>
      <c r="B261" s="1">
        <v>936</v>
      </c>
      <c r="C261" s="1">
        <v>115568</v>
      </c>
      <c r="D261" s="1" t="s">
        <v>15</v>
      </c>
      <c r="E261" s="1" t="s">
        <v>12</v>
      </c>
      <c r="F261" s="1">
        <v>18</v>
      </c>
      <c r="G261" s="1">
        <v>7410</v>
      </c>
      <c r="H261" s="1">
        <v>1</v>
      </c>
      <c r="I261" s="4">
        <v>1.210000038</v>
      </c>
      <c r="J261" s="1">
        <v>1</v>
      </c>
      <c r="K261" s="1">
        <v>0</v>
      </c>
    </row>
    <row r="262" spans="1:11" x14ac:dyDescent="0.35">
      <c r="A262" s="1">
        <v>776829</v>
      </c>
      <c r="B262" s="1">
        <v>936</v>
      </c>
      <c r="C262" s="1">
        <v>115569</v>
      </c>
      <c r="D262" s="1" t="s">
        <v>15</v>
      </c>
      <c r="E262" s="1" t="s">
        <v>12</v>
      </c>
      <c r="F262" s="1">
        <v>16</v>
      </c>
      <c r="G262" s="1">
        <v>140098</v>
      </c>
      <c r="H262" s="1">
        <v>28</v>
      </c>
      <c r="I262" s="4">
        <v>46.630000109999997</v>
      </c>
      <c r="J262" s="1">
        <v>1</v>
      </c>
      <c r="K262" s="1">
        <v>0</v>
      </c>
    </row>
    <row r="263" spans="1:11" x14ac:dyDescent="0.35">
      <c r="A263" s="1">
        <v>776831</v>
      </c>
      <c r="B263" s="1">
        <v>936</v>
      </c>
      <c r="C263" s="1">
        <v>115569</v>
      </c>
      <c r="D263" s="1" t="s">
        <v>15</v>
      </c>
      <c r="E263" s="1" t="s">
        <v>12</v>
      </c>
      <c r="F263" s="1">
        <v>16</v>
      </c>
      <c r="G263" s="1">
        <v>107021</v>
      </c>
      <c r="H263" s="1">
        <v>20</v>
      </c>
      <c r="I263" s="4">
        <v>34.440000120000001</v>
      </c>
      <c r="J263" s="1">
        <v>1</v>
      </c>
      <c r="K263" s="1">
        <v>0</v>
      </c>
    </row>
    <row r="264" spans="1:11" x14ac:dyDescent="0.35">
      <c r="A264" s="1">
        <v>776840</v>
      </c>
      <c r="B264" s="1">
        <v>936</v>
      </c>
      <c r="C264" s="1">
        <v>115571</v>
      </c>
      <c r="D264" s="1" t="s">
        <v>13</v>
      </c>
      <c r="E264" s="1" t="s">
        <v>12</v>
      </c>
      <c r="F264" s="1">
        <v>36</v>
      </c>
      <c r="G264" s="1">
        <v>2797</v>
      </c>
      <c r="H264" s="1">
        <v>1</v>
      </c>
      <c r="I264" s="4">
        <v>1.289999962</v>
      </c>
      <c r="J264" s="1">
        <v>1</v>
      </c>
      <c r="K264" s="1">
        <v>0</v>
      </c>
    </row>
    <row r="265" spans="1:11" x14ac:dyDescent="0.35">
      <c r="A265" s="1">
        <v>776861</v>
      </c>
      <c r="B265" s="1">
        <v>936</v>
      </c>
      <c r="C265" s="1">
        <v>115574</v>
      </c>
      <c r="D265" s="1" t="s">
        <v>15</v>
      </c>
      <c r="E265" s="1" t="s">
        <v>12</v>
      </c>
      <c r="F265" s="1">
        <v>7</v>
      </c>
      <c r="G265" s="1">
        <v>16461</v>
      </c>
      <c r="H265" s="1">
        <v>6</v>
      </c>
      <c r="I265" s="4">
        <v>9.2199997899999993</v>
      </c>
      <c r="J265" s="1">
        <v>1</v>
      </c>
      <c r="K265" s="1">
        <v>0</v>
      </c>
    </row>
    <row r="266" spans="1:11" x14ac:dyDescent="0.35">
      <c r="A266" s="1">
        <v>776892</v>
      </c>
      <c r="B266" s="1">
        <v>936</v>
      </c>
      <c r="C266" s="1">
        <v>115580</v>
      </c>
      <c r="D266" s="1" t="s">
        <v>14</v>
      </c>
      <c r="E266" s="1" t="s">
        <v>12</v>
      </c>
      <c r="F266" s="1">
        <v>63</v>
      </c>
      <c r="G266" s="1">
        <v>17488</v>
      </c>
      <c r="H266" s="1">
        <v>5</v>
      </c>
      <c r="I266" s="4">
        <v>7.7199999090000002</v>
      </c>
      <c r="J266" s="1">
        <v>1</v>
      </c>
      <c r="K266" s="1">
        <v>0</v>
      </c>
    </row>
    <row r="267" spans="1:11" x14ac:dyDescent="0.35">
      <c r="A267" s="1">
        <v>776928</v>
      </c>
      <c r="B267" s="1">
        <v>936</v>
      </c>
      <c r="C267" s="1">
        <v>115586</v>
      </c>
      <c r="D267" s="1" t="s">
        <v>13</v>
      </c>
      <c r="E267" s="1" t="s">
        <v>12</v>
      </c>
      <c r="F267" s="1">
        <v>10</v>
      </c>
      <c r="G267" s="1">
        <v>9750</v>
      </c>
      <c r="H267" s="1">
        <v>2</v>
      </c>
      <c r="I267" s="4">
        <v>1.5</v>
      </c>
      <c r="J267" s="1">
        <v>1</v>
      </c>
      <c r="K267" s="1">
        <v>1</v>
      </c>
    </row>
    <row r="268" spans="1:11" x14ac:dyDescent="0.35">
      <c r="A268" s="1">
        <v>776935</v>
      </c>
      <c r="B268" s="1">
        <v>936</v>
      </c>
      <c r="C268" s="1">
        <v>115587</v>
      </c>
      <c r="D268" s="1" t="s">
        <v>15</v>
      </c>
      <c r="E268" s="1" t="s">
        <v>12</v>
      </c>
      <c r="F268" s="1">
        <v>36</v>
      </c>
      <c r="G268" s="1">
        <v>1136</v>
      </c>
      <c r="H268" s="1">
        <v>0</v>
      </c>
      <c r="I268" s="4">
        <v>0</v>
      </c>
      <c r="J268" s="1">
        <v>1</v>
      </c>
      <c r="K268" s="1">
        <v>1</v>
      </c>
    </row>
    <row r="269" spans="1:11" x14ac:dyDescent="0.35">
      <c r="A269" s="1">
        <v>777105</v>
      </c>
      <c r="B269" s="1">
        <v>936</v>
      </c>
      <c r="C269" s="1">
        <v>115615</v>
      </c>
      <c r="D269" s="1" t="s">
        <v>15</v>
      </c>
      <c r="E269" s="1" t="s">
        <v>12</v>
      </c>
      <c r="F269" s="1">
        <v>63</v>
      </c>
      <c r="G269" s="1">
        <v>4333</v>
      </c>
      <c r="H269" s="1">
        <v>1</v>
      </c>
      <c r="I269" s="4">
        <v>0.18000000699999999</v>
      </c>
      <c r="J269" s="1">
        <v>1</v>
      </c>
      <c r="K269" s="1">
        <v>1</v>
      </c>
    </row>
    <row r="270" spans="1:11" x14ac:dyDescent="0.35">
      <c r="A270" s="1">
        <v>777130</v>
      </c>
      <c r="B270" s="1">
        <v>936</v>
      </c>
      <c r="C270" s="1">
        <v>115619</v>
      </c>
      <c r="D270" s="1" t="s">
        <v>13</v>
      </c>
      <c r="E270" s="1" t="s">
        <v>12</v>
      </c>
      <c r="F270" s="1">
        <v>16</v>
      </c>
      <c r="G270" s="1">
        <v>6260</v>
      </c>
      <c r="H270" s="1">
        <v>0</v>
      </c>
      <c r="I270" s="4">
        <v>0</v>
      </c>
      <c r="J270" s="1">
        <v>1</v>
      </c>
      <c r="K270" s="1">
        <v>0</v>
      </c>
    </row>
    <row r="271" spans="1:11" x14ac:dyDescent="0.35">
      <c r="A271" s="1">
        <v>777131</v>
      </c>
      <c r="B271" s="1">
        <v>936</v>
      </c>
      <c r="C271" s="1">
        <v>115619</v>
      </c>
      <c r="D271" s="1" t="s">
        <v>13</v>
      </c>
      <c r="E271" s="1" t="s">
        <v>12</v>
      </c>
      <c r="F271" s="1">
        <v>16</v>
      </c>
      <c r="G271" s="1">
        <v>6359</v>
      </c>
      <c r="H271" s="1">
        <v>0</v>
      </c>
      <c r="I271" s="4">
        <v>0</v>
      </c>
      <c r="J271" s="1">
        <v>1</v>
      </c>
      <c r="K271" s="1">
        <v>0</v>
      </c>
    </row>
    <row r="272" spans="1:11" x14ac:dyDescent="0.35">
      <c r="A272" s="1">
        <v>777166</v>
      </c>
      <c r="B272" s="1">
        <v>936</v>
      </c>
      <c r="C272" s="1">
        <v>115625</v>
      </c>
      <c r="D272" s="1" t="s">
        <v>11</v>
      </c>
      <c r="E272" s="1" t="s">
        <v>12</v>
      </c>
      <c r="F272" s="1">
        <v>63</v>
      </c>
      <c r="G272" s="1">
        <v>2383</v>
      </c>
      <c r="H272" s="1">
        <v>0</v>
      </c>
      <c r="I272" s="4">
        <v>0</v>
      </c>
      <c r="J272" s="1">
        <v>1</v>
      </c>
      <c r="K272" s="1">
        <v>1</v>
      </c>
    </row>
    <row r="273" spans="1:11" x14ac:dyDescent="0.35">
      <c r="A273" s="1">
        <v>777187</v>
      </c>
      <c r="B273" s="1">
        <v>936</v>
      </c>
      <c r="C273" s="1">
        <v>115629</v>
      </c>
      <c r="D273" s="1" t="s">
        <v>14</v>
      </c>
      <c r="E273" s="1" t="s">
        <v>12</v>
      </c>
      <c r="F273" s="1">
        <v>27</v>
      </c>
      <c r="G273" s="1">
        <v>11292</v>
      </c>
      <c r="H273" s="1">
        <v>3</v>
      </c>
      <c r="I273" s="4">
        <v>5.3899998660000001</v>
      </c>
      <c r="J273" s="1">
        <v>1</v>
      </c>
      <c r="K273" s="1">
        <v>1</v>
      </c>
    </row>
    <row r="274" spans="1:11" x14ac:dyDescent="0.35">
      <c r="A274" s="1">
        <v>777198</v>
      </c>
      <c r="B274" s="1">
        <v>936</v>
      </c>
      <c r="C274" s="1">
        <v>115631</v>
      </c>
      <c r="D274" s="1" t="s">
        <v>11</v>
      </c>
      <c r="E274" s="1" t="s">
        <v>12</v>
      </c>
      <c r="F274" s="1">
        <v>64</v>
      </c>
      <c r="G274" s="1">
        <v>12729</v>
      </c>
      <c r="H274" s="1">
        <v>4</v>
      </c>
      <c r="I274" s="4">
        <v>5.7799998520000004</v>
      </c>
      <c r="J274" s="1">
        <v>1</v>
      </c>
      <c r="K274" s="1">
        <v>0</v>
      </c>
    </row>
    <row r="275" spans="1:11" x14ac:dyDescent="0.35">
      <c r="A275" s="1">
        <v>777200</v>
      </c>
      <c r="B275" s="1">
        <v>936</v>
      </c>
      <c r="C275" s="1">
        <v>115631</v>
      </c>
      <c r="D275" s="1" t="s">
        <v>11</v>
      </c>
      <c r="E275" s="1" t="s">
        <v>12</v>
      </c>
      <c r="F275" s="1">
        <v>64</v>
      </c>
      <c r="G275" s="1">
        <v>1898</v>
      </c>
      <c r="H275" s="1">
        <v>0</v>
      </c>
      <c r="I275" s="4">
        <v>0</v>
      </c>
      <c r="J275" s="1">
        <v>1</v>
      </c>
      <c r="K275" s="1">
        <v>1</v>
      </c>
    </row>
    <row r="276" spans="1:11" x14ac:dyDescent="0.35">
      <c r="A276" s="1">
        <v>777201</v>
      </c>
      <c r="B276" s="1">
        <v>936</v>
      </c>
      <c r="C276" s="1">
        <v>115631</v>
      </c>
      <c r="D276" s="1" t="s">
        <v>11</v>
      </c>
      <c r="E276" s="1" t="s">
        <v>12</v>
      </c>
      <c r="F276" s="1">
        <v>64</v>
      </c>
      <c r="G276" s="1">
        <v>1882</v>
      </c>
      <c r="H276" s="1">
        <v>0</v>
      </c>
      <c r="I276" s="4">
        <v>0</v>
      </c>
      <c r="J276" s="1">
        <v>1</v>
      </c>
      <c r="K276" s="1">
        <v>1</v>
      </c>
    </row>
    <row r="277" spans="1:11" x14ac:dyDescent="0.35">
      <c r="A277" s="1">
        <v>777235</v>
      </c>
      <c r="B277" s="1">
        <v>936</v>
      </c>
      <c r="C277" s="1">
        <v>115637</v>
      </c>
      <c r="D277" s="1" t="s">
        <v>11</v>
      </c>
      <c r="E277" s="1" t="s">
        <v>12</v>
      </c>
      <c r="F277" s="1">
        <v>65</v>
      </c>
      <c r="G277" s="1">
        <v>2883</v>
      </c>
      <c r="H277" s="1">
        <v>1</v>
      </c>
      <c r="I277" s="4">
        <v>0.99000001000000004</v>
      </c>
      <c r="J277" s="1">
        <v>1</v>
      </c>
      <c r="K277" s="1">
        <v>1</v>
      </c>
    </row>
    <row r="278" spans="1:11" x14ac:dyDescent="0.35">
      <c r="A278" s="1">
        <v>777248</v>
      </c>
      <c r="B278" s="1">
        <v>936</v>
      </c>
      <c r="C278" s="1">
        <v>115639</v>
      </c>
      <c r="D278" s="1" t="s">
        <v>11</v>
      </c>
      <c r="E278" s="1" t="s">
        <v>16</v>
      </c>
      <c r="F278" s="1">
        <v>7</v>
      </c>
      <c r="G278" s="1">
        <v>3989</v>
      </c>
      <c r="H278" s="1">
        <v>1</v>
      </c>
      <c r="I278" s="4">
        <v>1.2799999710000001</v>
      </c>
      <c r="J278" s="1">
        <v>1</v>
      </c>
      <c r="K278" s="1">
        <v>0</v>
      </c>
    </row>
    <row r="279" spans="1:11" x14ac:dyDescent="0.35">
      <c r="A279" s="1">
        <v>777261</v>
      </c>
      <c r="B279" s="1">
        <v>936</v>
      </c>
      <c r="C279" s="1">
        <v>115641</v>
      </c>
      <c r="D279" s="1" t="s">
        <v>14</v>
      </c>
      <c r="E279" s="1" t="s">
        <v>12</v>
      </c>
      <c r="F279" s="1">
        <v>29</v>
      </c>
      <c r="G279" s="1">
        <v>19603</v>
      </c>
      <c r="H279" s="1">
        <v>4</v>
      </c>
      <c r="I279" s="4">
        <v>5.2799999709999996</v>
      </c>
      <c r="J279" s="1">
        <v>1</v>
      </c>
      <c r="K279" s="1">
        <v>1</v>
      </c>
    </row>
    <row r="280" spans="1:11" x14ac:dyDescent="0.35">
      <c r="A280" s="1">
        <v>777382</v>
      </c>
      <c r="B280" s="1">
        <v>936</v>
      </c>
      <c r="C280" s="1">
        <v>115675</v>
      </c>
      <c r="D280" s="1" t="s">
        <v>14</v>
      </c>
      <c r="E280" s="1" t="s">
        <v>12</v>
      </c>
      <c r="F280" s="1">
        <v>24</v>
      </c>
      <c r="G280" s="1">
        <v>3047</v>
      </c>
      <c r="H280" s="1">
        <v>1</v>
      </c>
      <c r="I280" s="4">
        <v>1.3799999949999999</v>
      </c>
      <c r="J280" s="1">
        <v>1</v>
      </c>
      <c r="K280" s="1">
        <v>0</v>
      </c>
    </row>
    <row r="281" spans="1:11" x14ac:dyDescent="0.35">
      <c r="A281" s="1">
        <v>777398</v>
      </c>
      <c r="B281" s="1">
        <v>936</v>
      </c>
      <c r="C281" s="1">
        <v>115677</v>
      </c>
      <c r="D281" s="1" t="s">
        <v>13</v>
      </c>
      <c r="E281" s="1" t="s">
        <v>12</v>
      </c>
      <c r="F281" s="1">
        <v>24</v>
      </c>
      <c r="G281" s="1">
        <v>3029</v>
      </c>
      <c r="H281" s="1">
        <v>1</v>
      </c>
      <c r="I281" s="4">
        <v>1.0499999520000001</v>
      </c>
      <c r="J281" s="1">
        <v>1</v>
      </c>
      <c r="K281" s="1">
        <v>1</v>
      </c>
    </row>
    <row r="282" spans="1:11" x14ac:dyDescent="0.35">
      <c r="A282" s="1">
        <v>777410</v>
      </c>
      <c r="B282" s="1">
        <v>936</v>
      </c>
      <c r="C282" s="1">
        <v>115679</v>
      </c>
      <c r="D282" s="1" t="s">
        <v>15</v>
      </c>
      <c r="E282" s="1" t="s">
        <v>12</v>
      </c>
      <c r="F282" s="1">
        <v>26</v>
      </c>
      <c r="G282" s="1">
        <v>3490</v>
      </c>
      <c r="H282" s="1">
        <v>1</v>
      </c>
      <c r="I282" s="4">
        <v>1.3400000329999999</v>
      </c>
      <c r="J282" s="1">
        <v>1</v>
      </c>
      <c r="K282" s="1">
        <v>1</v>
      </c>
    </row>
    <row r="283" spans="1:11" x14ac:dyDescent="0.35">
      <c r="A283" s="1">
        <v>777482</v>
      </c>
      <c r="B283" s="1">
        <v>936</v>
      </c>
      <c r="C283" s="1">
        <v>115691</v>
      </c>
      <c r="D283" s="1" t="s">
        <v>15</v>
      </c>
      <c r="E283" s="1" t="s">
        <v>12</v>
      </c>
      <c r="F283" s="1">
        <v>28</v>
      </c>
      <c r="G283" s="1">
        <v>2479</v>
      </c>
      <c r="H283" s="1">
        <v>0</v>
      </c>
      <c r="I283" s="4">
        <v>0</v>
      </c>
      <c r="J283" s="1">
        <v>1</v>
      </c>
      <c r="K283" s="1">
        <v>0</v>
      </c>
    </row>
    <row r="284" spans="1:11" x14ac:dyDescent="0.35">
      <c r="A284" s="1">
        <v>777495</v>
      </c>
      <c r="B284" s="1">
        <v>936</v>
      </c>
      <c r="C284" s="1">
        <v>115693</v>
      </c>
      <c r="D284" s="1" t="s">
        <v>14</v>
      </c>
      <c r="E284" s="1" t="s">
        <v>12</v>
      </c>
      <c r="F284" s="1">
        <v>19</v>
      </c>
      <c r="G284" s="1">
        <v>19581</v>
      </c>
      <c r="H284" s="1">
        <v>7</v>
      </c>
      <c r="I284" s="4">
        <v>10.42999983</v>
      </c>
      <c r="J284" s="1">
        <v>2</v>
      </c>
      <c r="K284" s="1">
        <v>0</v>
      </c>
    </row>
    <row r="285" spans="1:11" x14ac:dyDescent="0.35">
      <c r="A285" s="1">
        <v>777519</v>
      </c>
      <c r="B285" s="1">
        <v>936</v>
      </c>
      <c r="C285" s="1">
        <v>115697</v>
      </c>
      <c r="D285" s="1" t="s">
        <v>15</v>
      </c>
      <c r="E285" s="1" t="s">
        <v>12</v>
      </c>
      <c r="F285" s="1">
        <v>29</v>
      </c>
      <c r="G285" s="1">
        <v>19537</v>
      </c>
      <c r="H285" s="1">
        <v>5</v>
      </c>
      <c r="I285" s="4">
        <v>6.0999999049999998</v>
      </c>
      <c r="J285" s="1">
        <v>1</v>
      </c>
      <c r="K285" s="1">
        <v>0</v>
      </c>
    </row>
    <row r="286" spans="1:11" x14ac:dyDescent="0.35">
      <c r="A286" s="1">
        <v>777625</v>
      </c>
      <c r="B286" s="1">
        <v>936</v>
      </c>
      <c r="C286" s="1">
        <v>115715</v>
      </c>
      <c r="D286" s="1" t="s">
        <v>15</v>
      </c>
      <c r="E286" s="1" t="s">
        <v>12</v>
      </c>
      <c r="F286" s="1">
        <v>16</v>
      </c>
      <c r="G286" s="1">
        <v>59433</v>
      </c>
      <c r="H286" s="1">
        <v>12</v>
      </c>
      <c r="I286" s="4">
        <v>19.659999490000001</v>
      </c>
      <c r="J286" s="1">
        <v>3</v>
      </c>
      <c r="K286" s="1">
        <v>0</v>
      </c>
    </row>
    <row r="287" spans="1:11" x14ac:dyDescent="0.35">
      <c r="A287" s="1">
        <v>777627</v>
      </c>
      <c r="B287" s="1">
        <v>936</v>
      </c>
      <c r="C287" s="1">
        <v>115715</v>
      </c>
      <c r="D287" s="1" t="s">
        <v>15</v>
      </c>
      <c r="E287" s="1" t="s">
        <v>12</v>
      </c>
      <c r="F287" s="1">
        <v>16</v>
      </c>
      <c r="G287" s="1">
        <v>157534</v>
      </c>
      <c r="H287" s="1">
        <v>33</v>
      </c>
      <c r="I287" s="4">
        <v>56.190000769999997</v>
      </c>
      <c r="J287" s="1">
        <v>2</v>
      </c>
      <c r="K287" s="1">
        <v>0</v>
      </c>
    </row>
    <row r="288" spans="1:11" x14ac:dyDescent="0.35">
      <c r="A288" s="1">
        <v>777638</v>
      </c>
      <c r="B288" s="1">
        <v>936</v>
      </c>
      <c r="C288" s="1">
        <v>115717</v>
      </c>
      <c r="D288" s="1" t="s">
        <v>14</v>
      </c>
      <c r="E288" s="1" t="s">
        <v>12</v>
      </c>
      <c r="F288" s="1">
        <v>7</v>
      </c>
      <c r="G288" s="1">
        <v>1781</v>
      </c>
      <c r="H288" s="1">
        <v>0</v>
      </c>
      <c r="I288" s="4">
        <v>0</v>
      </c>
      <c r="J288" s="1">
        <v>1</v>
      </c>
      <c r="K288" s="1">
        <v>1</v>
      </c>
    </row>
    <row r="289" spans="1:11" x14ac:dyDescent="0.35">
      <c r="A289" s="1">
        <v>777670</v>
      </c>
      <c r="B289" s="1">
        <v>936</v>
      </c>
      <c r="C289" s="1">
        <v>115723</v>
      </c>
      <c r="D289" s="1" t="s">
        <v>14</v>
      </c>
      <c r="E289" s="1" t="s">
        <v>12</v>
      </c>
      <c r="F289" s="1">
        <v>16</v>
      </c>
      <c r="G289" s="1">
        <v>23769</v>
      </c>
      <c r="H289" s="1">
        <v>4</v>
      </c>
      <c r="I289" s="4">
        <v>6.0299998520000004</v>
      </c>
      <c r="J289" s="1">
        <v>1</v>
      </c>
      <c r="K289" s="1">
        <v>0</v>
      </c>
    </row>
    <row r="290" spans="1:11" x14ac:dyDescent="0.35">
      <c r="A290" s="1">
        <v>777673</v>
      </c>
      <c r="B290" s="1">
        <v>936</v>
      </c>
      <c r="C290" s="1">
        <v>115723</v>
      </c>
      <c r="D290" s="1" t="s">
        <v>14</v>
      </c>
      <c r="E290" s="1" t="s">
        <v>12</v>
      </c>
      <c r="F290" s="1">
        <v>16</v>
      </c>
      <c r="G290" s="1">
        <v>7101</v>
      </c>
      <c r="H290" s="1">
        <v>0</v>
      </c>
      <c r="I290" s="4">
        <v>0</v>
      </c>
      <c r="J290" s="1">
        <v>1</v>
      </c>
      <c r="K290" s="1">
        <v>0</v>
      </c>
    </row>
    <row r="291" spans="1:11" x14ac:dyDescent="0.35">
      <c r="A291" s="1">
        <v>777742</v>
      </c>
      <c r="B291" s="1">
        <v>936</v>
      </c>
      <c r="C291" s="1">
        <v>115735</v>
      </c>
      <c r="D291" s="1" t="s">
        <v>13</v>
      </c>
      <c r="E291" s="1" t="s">
        <v>12</v>
      </c>
      <c r="F291" s="1">
        <v>64</v>
      </c>
      <c r="G291" s="1">
        <v>4726</v>
      </c>
      <c r="H291" s="1">
        <v>1</v>
      </c>
      <c r="I291" s="4">
        <v>1.8300000430000001</v>
      </c>
      <c r="J291" s="1">
        <v>1</v>
      </c>
      <c r="K291" s="1">
        <v>1</v>
      </c>
    </row>
    <row r="292" spans="1:11" x14ac:dyDescent="0.35">
      <c r="A292" s="1">
        <v>777758</v>
      </c>
      <c r="B292" s="1">
        <v>936</v>
      </c>
      <c r="C292" s="1">
        <v>115737</v>
      </c>
      <c r="D292" s="1" t="s">
        <v>11</v>
      </c>
      <c r="E292" s="1" t="s">
        <v>12</v>
      </c>
      <c r="F292" s="1">
        <v>19</v>
      </c>
      <c r="G292" s="1">
        <v>5209</v>
      </c>
      <c r="H292" s="1">
        <v>1</v>
      </c>
      <c r="I292" s="4">
        <v>0.959999979</v>
      </c>
      <c r="J292" s="1">
        <v>2</v>
      </c>
      <c r="K292" s="1">
        <v>0</v>
      </c>
    </row>
    <row r="293" spans="1:11" x14ac:dyDescent="0.35">
      <c r="A293" s="1">
        <v>777794</v>
      </c>
      <c r="B293" s="1">
        <v>936</v>
      </c>
      <c r="C293" s="1">
        <v>115743</v>
      </c>
      <c r="D293" s="1" t="s">
        <v>11</v>
      </c>
      <c r="E293" s="1" t="s">
        <v>12</v>
      </c>
      <c r="F293" s="1">
        <v>18</v>
      </c>
      <c r="G293" s="1">
        <v>13473</v>
      </c>
      <c r="H293" s="1">
        <v>3</v>
      </c>
      <c r="I293" s="4">
        <v>2.619999945</v>
      </c>
      <c r="J293" s="1">
        <v>3</v>
      </c>
      <c r="K293" s="1">
        <v>0</v>
      </c>
    </row>
    <row r="294" spans="1:11" x14ac:dyDescent="0.35">
      <c r="A294" s="1">
        <v>777816</v>
      </c>
      <c r="B294" s="1">
        <v>936</v>
      </c>
      <c r="C294" s="1">
        <v>115747</v>
      </c>
      <c r="D294" s="1" t="s">
        <v>14</v>
      </c>
      <c r="E294" s="1" t="s">
        <v>12</v>
      </c>
      <c r="F294" s="1">
        <v>2</v>
      </c>
      <c r="G294" s="1">
        <v>500</v>
      </c>
      <c r="H294" s="1">
        <v>0</v>
      </c>
      <c r="I294" s="4">
        <v>0</v>
      </c>
      <c r="J294" s="1">
        <v>1</v>
      </c>
      <c r="K294" s="1">
        <v>1</v>
      </c>
    </row>
    <row r="295" spans="1:11" x14ac:dyDescent="0.35">
      <c r="A295" s="1">
        <v>777871</v>
      </c>
      <c r="B295" s="1">
        <v>936</v>
      </c>
      <c r="C295" s="1">
        <v>115756</v>
      </c>
      <c r="D295" s="1" t="s">
        <v>11</v>
      </c>
      <c r="E295" s="1" t="s">
        <v>12</v>
      </c>
      <c r="F295" s="1">
        <v>20</v>
      </c>
      <c r="G295" s="1">
        <v>4616</v>
      </c>
      <c r="H295" s="1">
        <v>1</v>
      </c>
      <c r="I295" s="4">
        <v>1.3600000139999999</v>
      </c>
      <c r="J295" s="1">
        <v>1</v>
      </c>
      <c r="K295" s="1">
        <v>0</v>
      </c>
    </row>
    <row r="296" spans="1:11" x14ac:dyDescent="0.35">
      <c r="A296" s="1">
        <v>777904</v>
      </c>
      <c r="B296" s="1">
        <v>936</v>
      </c>
      <c r="C296" s="1">
        <v>115762</v>
      </c>
      <c r="D296" s="1" t="s">
        <v>11</v>
      </c>
      <c r="E296" s="1" t="s">
        <v>12</v>
      </c>
      <c r="F296" s="1">
        <v>31</v>
      </c>
      <c r="G296" s="1">
        <v>3279</v>
      </c>
      <c r="H296" s="1">
        <v>0</v>
      </c>
      <c r="I296" s="4">
        <v>0</v>
      </c>
      <c r="J296" s="1">
        <v>1</v>
      </c>
      <c r="K296" s="1">
        <v>0</v>
      </c>
    </row>
    <row r="297" spans="1:11" x14ac:dyDescent="0.35">
      <c r="A297" s="1">
        <v>777905</v>
      </c>
      <c r="B297" s="1">
        <v>936</v>
      </c>
      <c r="C297" s="1">
        <v>115762</v>
      </c>
      <c r="D297" s="1" t="s">
        <v>11</v>
      </c>
      <c r="E297" s="1" t="s">
        <v>12</v>
      </c>
      <c r="F297" s="1">
        <v>31</v>
      </c>
      <c r="G297" s="1">
        <v>3288</v>
      </c>
      <c r="H297" s="1">
        <v>0</v>
      </c>
      <c r="I297" s="4">
        <v>0</v>
      </c>
      <c r="J297" s="1">
        <v>1</v>
      </c>
      <c r="K297" s="1">
        <v>0</v>
      </c>
    </row>
    <row r="298" spans="1:11" x14ac:dyDescent="0.35">
      <c r="A298" s="1">
        <v>778037</v>
      </c>
      <c r="B298" s="1">
        <v>936</v>
      </c>
      <c r="C298" s="1">
        <v>115784</v>
      </c>
      <c r="D298" s="1" t="s">
        <v>13</v>
      </c>
      <c r="E298" s="1" t="s">
        <v>12</v>
      </c>
      <c r="F298" s="1">
        <v>27</v>
      </c>
      <c r="G298" s="1">
        <v>14615</v>
      </c>
      <c r="H298" s="1">
        <v>4</v>
      </c>
      <c r="I298" s="4">
        <v>6.0500001909999996</v>
      </c>
      <c r="J298" s="1">
        <v>1</v>
      </c>
      <c r="K298" s="1">
        <v>0</v>
      </c>
    </row>
    <row r="299" spans="1:11" x14ac:dyDescent="0.35">
      <c r="A299" s="1">
        <v>778048</v>
      </c>
      <c r="B299" s="1">
        <v>936</v>
      </c>
      <c r="C299" s="1">
        <v>115786</v>
      </c>
      <c r="D299" s="1" t="s">
        <v>11</v>
      </c>
      <c r="E299" s="1" t="s">
        <v>12</v>
      </c>
      <c r="F299" s="1">
        <v>27</v>
      </c>
      <c r="G299" s="1">
        <v>56615</v>
      </c>
      <c r="H299" s="1">
        <v>12</v>
      </c>
      <c r="I299" s="4">
        <v>19.88000035</v>
      </c>
      <c r="J299" s="1">
        <v>2</v>
      </c>
      <c r="K299" s="1">
        <v>0</v>
      </c>
    </row>
    <row r="300" spans="1:11" x14ac:dyDescent="0.35">
      <c r="A300" s="1">
        <v>778085</v>
      </c>
      <c r="B300" s="1">
        <v>936</v>
      </c>
      <c r="C300" s="1">
        <v>115792</v>
      </c>
      <c r="D300" s="1" t="s">
        <v>11</v>
      </c>
      <c r="E300" s="1" t="s">
        <v>12</v>
      </c>
      <c r="F300" s="1">
        <v>26</v>
      </c>
      <c r="G300" s="1">
        <v>11735</v>
      </c>
      <c r="H300" s="1">
        <v>3</v>
      </c>
      <c r="I300" s="4">
        <v>4.5299999709999996</v>
      </c>
      <c r="J300" s="1">
        <v>1</v>
      </c>
      <c r="K300" s="1">
        <v>1</v>
      </c>
    </row>
    <row r="301" spans="1:11" x14ac:dyDescent="0.35">
      <c r="A301" s="1">
        <v>778087</v>
      </c>
      <c r="B301" s="1">
        <v>936</v>
      </c>
      <c r="C301" s="1">
        <v>115792</v>
      </c>
      <c r="D301" s="1" t="s">
        <v>11</v>
      </c>
      <c r="E301" s="1" t="s">
        <v>12</v>
      </c>
      <c r="F301" s="1">
        <v>26</v>
      </c>
      <c r="G301" s="1">
        <v>15910</v>
      </c>
      <c r="H301" s="1">
        <v>5</v>
      </c>
      <c r="I301" s="4">
        <v>6.7799998520000004</v>
      </c>
      <c r="J301" s="1">
        <v>1</v>
      </c>
      <c r="K301" s="1">
        <v>0</v>
      </c>
    </row>
    <row r="302" spans="1:11" x14ac:dyDescent="0.35">
      <c r="A302" s="1">
        <v>778112</v>
      </c>
      <c r="B302" s="1">
        <v>936</v>
      </c>
      <c r="C302" s="1">
        <v>115796</v>
      </c>
      <c r="D302" s="1" t="s">
        <v>13</v>
      </c>
      <c r="E302" s="1" t="s">
        <v>12</v>
      </c>
      <c r="F302" s="1">
        <v>29</v>
      </c>
      <c r="G302" s="1">
        <v>11446</v>
      </c>
      <c r="H302" s="1">
        <v>2</v>
      </c>
      <c r="I302" s="4">
        <v>3.0900000329999999</v>
      </c>
      <c r="J302" s="1">
        <v>1</v>
      </c>
      <c r="K302" s="1">
        <v>1</v>
      </c>
    </row>
    <row r="303" spans="1:11" x14ac:dyDescent="0.35">
      <c r="A303" s="1">
        <v>778113</v>
      </c>
      <c r="B303" s="1">
        <v>936</v>
      </c>
      <c r="C303" s="1">
        <v>115796</v>
      </c>
      <c r="D303" s="1" t="s">
        <v>13</v>
      </c>
      <c r="E303" s="1" t="s">
        <v>12</v>
      </c>
      <c r="F303" s="1">
        <v>29</v>
      </c>
      <c r="G303" s="1">
        <v>4595</v>
      </c>
      <c r="H303" s="1">
        <v>0</v>
      </c>
      <c r="I303" s="4">
        <v>0</v>
      </c>
      <c r="J303" s="1">
        <v>1</v>
      </c>
      <c r="K303" s="1">
        <v>0</v>
      </c>
    </row>
    <row r="304" spans="1:11" x14ac:dyDescent="0.35">
      <c r="A304" s="1">
        <v>778124</v>
      </c>
      <c r="B304" s="1">
        <v>936</v>
      </c>
      <c r="C304" s="1">
        <v>115798</v>
      </c>
      <c r="D304" s="1" t="s">
        <v>11</v>
      </c>
      <c r="E304" s="1" t="s">
        <v>12</v>
      </c>
      <c r="F304" s="1">
        <v>29</v>
      </c>
      <c r="G304" s="1">
        <v>4871</v>
      </c>
      <c r="H304" s="1">
        <v>0</v>
      </c>
      <c r="I304" s="4">
        <v>0</v>
      </c>
      <c r="J304" s="1">
        <v>1</v>
      </c>
      <c r="K304" s="1">
        <v>0</v>
      </c>
    </row>
    <row r="305" spans="1:11" x14ac:dyDescent="0.35">
      <c r="A305" s="1">
        <v>778148</v>
      </c>
      <c r="B305" s="1">
        <v>936</v>
      </c>
      <c r="C305" s="1">
        <v>115802</v>
      </c>
      <c r="D305" s="1" t="s">
        <v>13</v>
      </c>
      <c r="E305" s="1" t="s">
        <v>12</v>
      </c>
      <c r="F305" s="1">
        <v>28</v>
      </c>
      <c r="G305" s="1">
        <v>3199</v>
      </c>
      <c r="H305" s="1">
        <v>0</v>
      </c>
      <c r="I305" s="4">
        <v>0</v>
      </c>
      <c r="J305" s="1">
        <v>1</v>
      </c>
      <c r="K305" s="1">
        <v>0</v>
      </c>
    </row>
    <row r="306" spans="1:11" x14ac:dyDescent="0.35">
      <c r="A306" s="1">
        <v>778156</v>
      </c>
      <c r="B306" s="1">
        <v>936</v>
      </c>
      <c r="C306" s="1">
        <v>115804</v>
      </c>
      <c r="D306" s="1" t="s">
        <v>11</v>
      </c>
      <c r="E306" s="1" t="s">
        <v>12</v>
      </c>
      <c r="F306" s="1">
        <v>28</v>
      </c>
      <c r="G306" s="1">
        <v>9388</v>
      </c>
      <c r="H306" s="1">
        <v>2</v>
      </c>
      <c r="I306" s="4">
        <v>3.1400001049999999</v>
      </c>
      <c r="J306" s="1">
        <v>1</v>
      </c>
      <c r="K306" s="1">
        <v>0</v>
      </c>
    </row>
    <row r="307" spans="1:11" x14ac:dyDescent="0.35">
      <c r="A307" s="1">
        <v>778161</v>
      </c>
      <c r="B307" s="1">
        <v>936</v>
      </c>
      <c r="C307" s="1">
        <v>115804</v>
      </c>
      <c r="D307" s="1" t="s">
        <v>11</v>
      </c>
      <c r="E307" s="1" t="s">
        <v>12</v>
      </c>
      <c r="F307" s="1">
        <v>28</v>
      </c>
      <c r="G307" s="1">
        <v>17954</v>
      </c>
      <c r="H307" s="1">
        <v>6</v>
      </c>
      <c r="I307" s="4">
        <v>7.5400001999999997</v>
      </c>
      <c r="J307" s="1">
        <v>2</v>
      </c>
      <c r="K307" s="1">
        <v>1</v>
      </c>
    </row>
    <row r="308" spans="1:11" x14ac:dyDescent="0.35">
      <c r="A308" s="1">
        <v>778208</v>
      </c>
      <c r="B308" s="1">
        <v>936</v>
      </c>
      <c r="C308" s="1">
        <v>115812</v>
      </c>
      <c r="D308" s="1" t="s">
        <v>14</v>
      </c>
      <c r="E308" s="1" t="s">
        <v>16</v>
      </c>
      <c r="F308" s="1">
        <v>29</v>
      </c>
      <c r="G308" s="1">
        <v>2755</v>
      </c>
      <c r="H308" s="1">
        <v>0</v>
      </c>
      <c r="I308" s="4">
        <v>0</v>
      </c>
      <c r="J308" s="1">
        <v>1</v>
      </c>
      <c r="K308" s="1">
        <v>0</v>
      </c>
    </row>
    <row r="309" spans="1:11" x14ac:dyDescent="0.35">
      <c r="A309" s="1">
        <v>778264</v>
      </c>
      <c r="B309" s="1">
        <v>936</v>
      </c>
      <c r="C309" s="1">
        <v>115822</v>
      </c>
      <c r="D309" s="1" t="s">
        <v>14</v>
      </c>
      <c r="E309" s="1" t="s">
        <v>16</v>
      </c>
      <c r="F309" s="1">
        <v>27</v>
      </c>
      <c r="G309" s="1">
        <v>8152</v>
      </c>
      <c r="H309" s="1">
        <v>1</v>
      </c>
      <c r="I309" s="4">
        <v>0.99000001000000004</v>
      </c>
      <c r="J309" s="1">
        <v>1</v>
      </c>
      <c r="K309" s="1">
        <v>0</v>
      </c>
    </row>
    <row r="310" spans="1:11" x14ac:dyDescent="0.35">
      <c r="A310" s="1">
        <v>778266</v>
      </c>
      <c r="B310" s="1">
        <v>936</v>
      </c>
      <c r="C310" s="1">
        <v>115822</v>
      </c>
      <c r="D310" s="1" t="s">
        <v>14</v>
      </c>
      <c r="E310" s="1" t="s">
        <v>16</v>
      </c>
      <c r="F310" s="1">
        <v>27</v>
      </c>
      <c r="G310" s="1">
        <v>74542</v>
      </c>
      <c r="H310" s="1">
        <v>19</v>
      </c>
      <c r="I310" s="4">
        <v>34.1500001</v>
      </c>
      <c r="J310" s="1">
        <v>1</v>
      </c>
      <c r="K310" s="1">
        <v>0</v>
      </c>
    </row>
    <row r="311" spans="1:11" x14ac:dyDescent="0.35">
      <c r="A311" s="1">
        <v>778421</v>
      </c>
      <c r="B311" s="1">
        <v>936</v>
      </c>
      <c r="C311" s="1">
        <v>115848</v>
      </c>
      <c r="D311" s="1" t="s">
        <v>14</v>
      </c>
      <c r="E311" s="1" t="s">
        <v>16</v>
      </c>
      <c r="F311" s="1">
        <v>20</v>
      </c>
      <c r="G311" s="1">
        <v>6699</v>
      </c>
      <c r="H311" s="1">
        <v>2</v>
      </c>
      <c r="I311" s="4">
        <v>3.0900000329999999</v>
      </c>
      <c r="J311" s="1">
        <v>1</v>
      </c>
      <c r="K311" s="1">
        <v>0</v>
      </c>
    </row>
    <row r="312" spans="1:11" x14ac:dyDescent="0.35">
      <c r="A312" s="1">
        <v>778422</v>
      </c>
      <c r="B312" s="1">
        <v>936</v>
      </c>
      <c r="C312" s="1">
        <v>115848</v>
      </c>
      <c r="D312" s="1" t="s">
        <v>14</v>
      </c>
      <c r="E312" s="1" t="s">
        <v>16</v>
      </c>
      <c r="F312" s="1">
        <v>20</v>
      </c>
      <c r="G312" s="1">
        <v>11911</v>
      </c>
      <c r="H312" s="1">
        <v>4</v>
      </c>
      <c r="I312" s="4">
        <v>3.9599999189999999</v>
      </c>
      <c r="J312" s="1">
        <v>1</v>
      </c>
      <c r="K312" s="1">
        <v>0</v>
      </c>
    </row>
    <row r="313" spans="1:11" x14ac:dyDescent="0.35">
      <c r="A313" s="1">
        <v>778461</v>
      </c>
      <c r="B313" s="1">
        <v>936</v>
      </c>
      <c r="C313" s="1">
        <v>115854</v>
      </c>
      <c r="D313" s="1" t="s">
        <v>14</v>
      </c>
      <c r="E313" s="1" t="s">
        <v>12</v>
      </c>
      <c r="F313" s="1">
        <v>29</v>
      </c>
      <c r="G313" s="1">
        <v>10090</v>
      </c>
      <c r="H313" s="1">
        <v>2</v>
      </c>
      <c r="I313" s="4">
        <v>2.6500000950000002</v>
      </c>
      <c r="J313" s="1">
        <v>1</v>
      </c>
      <c r="K313" s="1">
        <v>1</v>
      </c>
    </row>
    <row r="314" spans="1:11" x14ac:dyDescent="0.35">
      <c r="A314" s="1">
        <v>778471</v>
      </c>
      <c r="B314" s="1">
        <v>936</v>
      </c>
      <c r="C314" s="1">
        <v>115856</v>
      </c>
      <c r="D314" s="1" t="s">
        <v>11</v>
      </c>
      <c r="E314" s="1" t="s">
        <v>12</v>
      </c>
      <c r="F314" s="1">
        <v>32</v>
      </c>
      <c r="G314" s="1">
        <v>1273</v>
      </c>
      <c r="H314" s="1">
        <v>0</v>
      </c>
      <c r="I314" s="4">
        <v>0</v>
      </c>
      <c r="J314" s="1">
        <v>1</v>
      </c>
      <c r="K314" s="1">
        <v>1</v>
      </c>
    </row>
    <row r="315" spans="1:11" x14ac:dyDescent="0.35">
      <c r="A315" s="1">
        <v>778483</v>
      </c>
      <c r="B315" s="1">
        <v>936</v>
      </c>
      <c r="C315" s="1">
        <v>115858</v>
      </c>
      <c r="D315" s="1" t="s">
        <v>14</v>
      </c>
      <c r="E315" s="1" t="s">
        <v>16</v>
      </c>
      <c r="F315" s="1">
        <v>18</v>
      </c>
      <c r="G315" s="1">
        <v>24188</v>
      </c>
      <c r="H315" s="1">
        <v>5</v>
      </c>
      <c r="I315" s="4">
        <v>8.1799998279999997</v>
      </c>
      <c r="J315" s="1">
        <v>1</v>
      </c>
      <c r="K315" s="1">
        <v>0</v>
      </c>
    </row>
    <row r="316" spans="1:11" x14ac:dyDescent="0.35">
      <c r="A316" s="1">
        <v>778529</v>
      </c>
      <c r="B316" s="1">
        <v>936</v>
      </c>
      <c r="C316" s="1">
        <v>115866</v>
      </c>
      <c r="D316" s="1" t="s">
        <v>11</v>
      </c>
      <c r="E316" s="1" t="s">
        <v>12</v>
      </c>
      <c r="F316" s="1">
        <v>31</v>
      </c>
      <c r="G316" s="1">
        <v>2214</v>
      </c>
      <c r="H316" s="1">
        <v>0</v>
      </c>
      <c r="I316" s="4">
        <v>0</v>
      </c>
      <c r="J316" s="1">
        <v>1</v>
      </c>
      <c r="K316" s="1">
        <v>0</v>
      </c>
    </row>
    <row r="317" spans="1:11" x14ac:dyDescent="0.35">
      <c r="A317" s="1">
        <v>778556</v>
      </c>
      <c r="B317" s="1">
        <v>936</v>
      </c>
      <c r="C317" s="1">
        <v>115870</v>
      </c>
      <c r="D317" s="1" t="s">
        <v>14</v>
      </c>
      <c r="E317" s="1" t="s">
        <v>12</v>
      </c>
      <c r="F317" s="1">
        <v>32</v>
      </c>
      <c r="G317" s="1">
        <v>9735</v>
      </c>
      <c r="H317" s="1">
        <v>4</v>
      </c>
      <c r="I317" s="4">
        <v>4.1300001139999996</v>
      </c>
      <c r="J317" s="1">
        <v>1</v>
      </c>
      <c r="K317" s="1">
        <v>1</v>
      </c>
    </row>
    <row r="318" spans="1:11" x14ac:dyDescent="0.35">
      <c r="A318" s="1">
        <v>778590</v>
      </c>
      <c r="B318" s="1">
        <v>936</v>
      </c>
      <c r="C318" s="1">
        <v>115876</v>
      </c>
      <c r="D318" s="1" t="s">
        <v>11</v>
      </c>
      <c r="E318" s="1" t="s">
        <v>12</v>
      </c>
      <c r="F318" s="1">
        <v>30</v>
      </c>
      <c r="G318" s="1">
        <v>1371</v>
      </c>
      <c r="H318" s="1">
        <v>0</v>
      </c>
      <c r="I318" s="4">
        <v>0</v>
      </c>
      <c r="J318" s="1">
        <v>1</v>
      </c>
      <c r="K318" s="1">
        <v>1</v>
      </c>
    </row>
    <row r="319" spans="1:11" x14ac:dyDescent="0.35">
      <c r="A319" s="1">
        <v>778600</v>
      </c>
      <c r="B319" s="1">
        <v>936</v>
      </c>
      <c r="C319" s="1">
        <v>115878</v>
      </c>
      <c r="D319" s="1" t="s">
        <v>14</v>
      </c>
      <c r="E319" s="1" t="s">
        <v>16</v>
      </c>
      <c r="F319" s="1">
        <v>22</v>
      </c>
      <c r="G319" s="1">
        <v>10750</v>
      </c>
      <c r="H319" s="1">
        <v>4</v>
      </c>
      <c r="I319" s="4">
        <v>5.3899998660000001</v>
      </c>
      <c r="J319" s="1">
        <v>1</v>
      </c>
      <c r="K319" s="1">
        <v>0</v>
      </c>
    </row>
    <row r="320" spans="1:11" x14ac:dyDescent="0.35">
      <c r="A320" s="1">
        <v>778626</v>
      </c>
      <c r="B320" s="1">
        <v>936</v>
      </c>
      <c r="C320" s="1">
        <v>115882</v>
      </c>
      <c r="D320" s="1" t="s">
        <v>11</v>
      </c>
      <c r="E320" s="1" t="s">
        <v>12</v>
      </c>
      <c r="F320" s="1">
        <v>29</v>
      </c>
      <c r="G320" s="1">
        <v>7629</v>
      </c>
      <c r="H320" s="1">
        <v>1</v>
      </c>
      <c r="I320" s="4">
        <v>0.72000002900000004</v>
      </c>
      <c r="J320" s="1">
        <v>1</v>
      </c>
      <c r="K320" s="1">
        <v>1</v>
      </c>
    </row>
    <row r="321" spans="1:11" x14ac:dyDescent="0.35">
      <c r="A321" s="1">
        <v>778628</v>
      </c>
      <c r="B321" s="1">
        <v>936</v>
      </c>
      <c r="C321" s="1">
        <v>115882</v>
      </c>
      <c r="D321" s="1" t="s">
        <v>11</v>
      </c>
      <c r="E321" s="1" t="s">
        <v>12</v>
      </c>
      <c r="F321" s="1">
        <v>29</v>
      </c>
      <c r="G321" s="1">
        <v>4608</v>
      </c>
      <c r="H321" s="1">
        <v>0</v>
      </c>
      <c r="I321" s="4">
        <v>0</v>
      </c>
      <c r="J321" s="1">
        <v>1</v>
      </c>
      <c r="K321" s="1">
        <v>0</v>
      </c>
    </row>
    <row r="322" spans="1:11" x14ac:dyDescent="0.35">
      <c r="A322" s="1">
        <v>778674</v>
      </c>
      <c r="B322" s="1">
        <v>936</v>
      </c>
      <c r="C322" s="1">
        <v>115890</v>
      </c>
      <c r="D322" s="1" t="s">
        <v>13</v>
      </c>
      <c r="E322" s="1" t="s">
        <v>12</v>
      </c>
      <c r="F322" s="1">
        <v>29</v>
      </c>
      <c r="G322" s="1">
        <v>3732</v>
      </c>
      <c r="H322" s="1">
        <v>0</v>
      </c>
      <c r="I322" s="4">
        <v>0</v>
      </c>
      <c r="J322" s="1">
        <v>1</v>
      </c>
      <c r="K322" s="1">
        <v>0</v>
      </c>
    </row>
    <row r="323" spans="1:11" x14ac:dyDescent="0.35">
      <c r="A323" s="1">
        <v>778689</v>
      </c>
      <c r="B323" s="1">
        <v>936</v>
      </c>
      <c r="C323" s="1">
        <v>115892</v>
      </c>
      <c r="D323" s="1" t="s">
        <v>11</v>
      </c>
      <c r="E323" s="1" t="s">
        <v>12</v>
      </c>
      <c r="F323" s="1">
        <v>28</v>
      </c>
      <c r="G323" s="1">
        <v>7453</v>
      </c>
      <c r="H323" s="1">
        <v>1</v>
      </c>
      <c r="I323" s="4">
        <v>1.6799999480000001</v>
      </c>
      <c r="J323" s="1">
        <v>1</v>
      </c>
      <c r="K323" s="1">
        <v>1</v>
      </c>
    </row>
    <row r="324" spans="1:11" x14ac:dyDescent="0.35">
      <c r="A324" s="1">
        <v>778722</v>
      </c>
      <c r="B324" s="1">
        <v>936</v>
      </c>
      <c r="C324" s="1">
        <v>115898</v>
      </c>
      <c r="D324" s="1" t="s">
        <v>13</v>
      </c>
      <c r="E324" s="1" t="s">
        <v>16</v>
      </c>
      <c r="F324" s="1">
        <v>64</v>
      </c>
      <c r="G324" s="1">
        <v>41785</v>
      </c>
      <c r="H324" s="1">
        <v>14</v>
      </c>
      <c r="I324" s="4">
        <v>19.100000380000001</v>
      </c>
      <c r="J324" s="1">
        <v>1</v>
      </c>
      <c r="K324" s="1">
        <v>0</v>
      </c>
    </row>
    <row r="325" spans="1:11" x14ac:dyDescent="0.35">
      <c r="A325" s="1">
        <v>778737</v>
      </c>
      <c r="B325" s="1">
        <v>936</v>
      </c>
      <c r="C325" s="1">
        <v>115900</v>
      </c>
      <c r="D325" s="1" t="s">
        <v>13</v>
      </c>
      <c r="E325" s="1" t="s">
        <v>12</v>
      </c>
      <c r="F325" s="1">
        <v>27</v>
      </c>
      <c r="G325" s="1">
        <v>8077</v>
      </c>
      <c r="H325" s="1">
        <v>2</v>
      </c>
      <c r="I325" s="4">
        <v>3.579999924</v>
      </c>
      <c r="J325" s="1">
        <v>1</v>
      </c>
      <c r="K325" s="1">
        <v>1</v>
      </c>
    </row>
    <row r="326" spans="1:11" x14ac:dyDescent="0.35">
      <c r="A326" s="1">
        <v>778756</v>
      </c>
      <c r="B326" s="1">
        <v>936</v>
      </c>
      <c r="C326" s="1">
        <v>115904</v>
      </c>
      <c r="D326" s="1" t="s">
        <v>13</v>
      </c>
      <c r="E326" s="1" t="s">
        <v>16</v>
      </c>
      <c r="F326" s="1">
        <v>63</v>
      </c>
      <c r="G326" s="1">
        <v>5602</v>
      </c>
      <c r="H326" s="1">
        <v>1</v>
      </c>
      <c r="I326" s="4">
        <v>1.5800000430000001</v>
      </c>
      <c r="J326" s="1">
        <v>1</v>
      </c>
      <c r="K326" s="1">
        <v>0</v>
      </c>
    </row>
    <row r="327" spans="1:11" x14ac:dyDescent="0.35">
      <c r="A327" s="1">
        <v>778804</v>
      </c>
      <c r="B327" s="1">
        <v>936</v>
      </c>
      <c r="C327" s="1">
        <v>115912</v>
      </c>
      <c r="D327" s="1" t="s">
        <v>11</v>
      </c>
      <c r="E327" s="1" t="s">
        <v>12</v>
      </c>
      <c r="F327" s="1">
        <v>26</v>
      </c>
      <c r="G327" s="1">
        <v>6184</v>
      </c>
      <c r="H327" s="1">
        <v>2</v>
      </c>
      <c r="I327" s="4">
        <v>2.75</v>
      </c>
      <c r="J327" s="1">
        <v>1</v>
      </c>
      <c r="K327" s="1">
        <v>1</v>
      </c>
    </row>
    <row r="328" spans="1:11" x14ac:dyDescent="0.35">
      <c r="A328" s="1">
        <v>778808</v>
      </c>
      <c r="B328" s="1">
        <v>936</v>
      </c>
      <c r="C328" s="1">
        <v>115912</v>
      </c>
      <c r="D328" s="1" t="s">
        <v>11</v>
      </c>
      <c r="E328" s="1" t="s">
        <v>12</v>
      </c>
      <c r="F328" s="1">
        <v>26</v>
      </c>
      <c r="G328" s="1">
        <v>1738</v>
      </c>
      <c r="H328" s="1">
        <v>0</v>
      </c>
      <c r="I328" s="4">
        <v>0</v>
      </c>
      <c r="J328" s="1">
        <v>1</v>
      </c>
      <c r="K328" s="1">
        <v>0</v>
      </c>
    </row>
    <row r="329" spans="1:11" x14ac:dyDescent="0.35">
      <c r="A329" s="1">
        <v>778964</v>
      </c>
      <c r="B329" s="1">
        <v>936</v>
      </c>
      <c r="C329" s="1">
        <v>115938</v>
      </c>
      <c r="D329" s="1" t="s">
        <v>13</v>
      </c>
      <c r="E329" s="1" t="s">
        <v>16</v>
      </c>
      <c r="F329" s="1">
        <v>27</v>
      </c>
      <c r="G329" s="1">
        <v>112460</v>
      </c>
      <c r="H329" s="1">
        <v>25</v>
      </c>
      <c r="I329" s="4">
        <v>41.290000679999999</v>
      </c>
      <c r="J329" s="1">
        <v>1</v>
      </c>
      <c r="K329" s="1">
        <v>0</v>
      </c>
    </row>
    <row r="330" spans="1:11" x14ac:dyDescent="0.35">
      <c r="A330" s="1">
        <v>779057</v>
      </c>
      <c r="B330" s="1">
        <v>936</v>
      </c>
      <c r="C330" s="1">
        <v>115954</v>
      </c>
      <c r="D330" s="1" t="s">
        <v>14</v>
      </c>
      <c r="E330" s="1" t="s">
        <v>12</v>
      </c>
      <c r="F330" s="1">
        <v>15</v>
      </c>
      <c r="G330" s="1">
        <v>4414</v>
      </c>
      <c r="H330" s="1">
        <v>0</v>
      </c>
      <c r="I330" s="4">
        <v>0</v>
      </c>
      <c r="J330" s="1">
        <v>1</v>
      </c>
      <c r="K330" s="1">
        <v>0</v>
      </c>
    </row>
    <row r="331" spans="1:11" x14ac:dyDescent="0.35">
      <c r="A331" s="1">
        <v>779106</v>
      </c>
      <c r="B331" s="1">
        <v>936</v>
      </c>
      <c r="C331" s="1">
        <v>115962</v>
      </c>
      <c r="D331" s="1" t="s">
        <v>13</v>
      </c>
      <c r="E331" s="1" t="s">
        <v>16</v>
      </c>
      <c r="F331" s="1">
        <v>30</v>
      </c>
      <c r="G331" s="1">
        <v>14670</v>
      </c>
      <c r="H331" s="1">
        <v>7</v>
      </c>
      <c r="I331" s="4">
        <v>9.4100003240000003</v>
      </c>
      <c r="J331" s="1">
        <v>1</v>
      </c>
      <c r="K331" s="1">
        <v>0</v>
      </c>
    </row>
    <row r="332" spans="1:11" x14ac:dyDescent="0.35">
      <c r="A332" s="1">
        <v>779438</v>
      </c>
      <c r="B332" s="1">
        <v>936</v>
      </c>
      <c r="C332" s="1">
        <v>116031</v>
      </c>
      <c r="D332" s="1" t="s">
        <v>11</v>
      </c>
      <c r="E332" s="1" t="s">
        <v>16</v>
      </c>
      <c r="F332" s="1">
        <v>64</v>
      </c>
      <c r="G332" s="1">
        <v>33144</v>
      </c>
      <c r="H332" s="1">
        <v>9</v>
      </c>
      <c r="I332" s="4">
        <v>13.40999985</v>
      </c>
      <c r="J332" s="1">
        <v>1</v>
      </c>
      <c r="K332" s="1">
        <v>0</v>
      </c>
    </row>
    <row r="333" spans="1:11" x14ac:dyDescent="0.35">
      <c r="A333" s="1">
        <v>779453</v>
      </c>
      <c r="B333" s="1">
        <v>936</v>
      </c>
      <c r="C333" s="1">
        <v>116033</v>
      </c>
      <c r="D333" s="1" t="s">
        <v>15</v>
      </c>
      <c r="E333" s="1" t="s">
        <v>12</v>
      </c>
      <c r="F333" s="1">
        <v>64</v>
      </c>
      <c r="G333" s="1">
        <v>4397</v>
      </c>
      <c r="H333" s="1">
        <v>1</v>
      </c>
      <c r="I333" s="4">
        <v>0.94999998799999996</v>
      </c>
      <c r="J333" s="1">
        <v>1</v>
      </c>
      <c r="K333" s="1">
        <v>0</v>
      </c>
    </row>
    <row r="334" spans="1:11" x14ac:dyDescent="0.35">
      <c r="A334" s="1">
        <v>779488</v>
      </c>
      <c r="B334" s="1">
        <v>936</v>
      </c>
      <c r="C334" s="1">
        <v>116039</v>
      </c>
      <c r="D334" s="1" t="s">
        <v>15</v>
      </c>
      <c r="E334" s="1" t="s">
        <v>12</v>
      </c>
      <c r="F334" s="1">
        <v>65</v>
      </c>
      <c r="G334" s="1">
        <v>1006</v>
      </c>
      <c r="H334" s="1">
        <v>0</v>
      </c>
      <c r="I334" s="4">
        <v>0</v>
      </c>
      <c r="J334" s="1">
        <v>1</v>
      </c>
      <c r="K334" s="1">
        <v>0</v>
      </c>
    </row>
    <row r="335" spans="1:11" x14ac:dyDescent="0.35">
      <c r="A335" s="1">
        <v>779573</v>
      </c>
      <c r="B335" s="1">
        <v>936</v>
      </c>
      <c r="C335" s="1">
        <v>116053</v>
      </c>
      <c r="D335" s="1" t="s">
        <v>13</v>
      </c>
      <c r="E335" s="1" t="s">
        <v>16</v>
      </c>
      <c r="F335" s="1">
        <v>10</v>
      </c>
      <c r="G335" s="1">
        <v>89527</v>
      </c>
      <c r="H335" s="1">
        <v>24</v>
      </c>
      <c r="I335" s="4">
        <v>32.289999960000003</v>
      </c>
      <c r="J335" s="1">
        <v>1</v>
      </c>
      <c r="K335" s="1">
        <v>0</v>
      </c>
    </row>
    <row r="336" spans="1:11" x14ac:dyDescent="0.35">
      <c r="A336" s="1">
        <v>779608</v>
      </c>
      <c r="B336" s="1">
        <v>936</v>
      </c>
      <c r="C336" s="1">
        <v>116059</v>
      </c>
      <c r="D336" s="1" t="s">
        <v>13</v>
      </c>
      <c r="E336" s="1" t="s">
        <v>16</v>
      </c>
      <c r="F336" s="1">
        <v>15</v>
      </c>
      <c r="G336" s="1">
        <v>2459</v>
      </c>
      <c r="H336" s="1">
        <v>0</v>
      </c>
      <c r="I336" s="4">
        <v>0</v>
      </c>
      <c r="J336" s="1">
        <v>1</v>
      </c>
      <c r="K336" s="1">
        <v>0</v>
      </c>
    </row>
    <row r="337" spans="1:11" x14ac:dyDescent="0.35">
      <c r="A337" s="1">
        <v>779609</v>
      </c>
      <c r="B337" s="1">
        <v>936</v>
      </c>
      <c r="C337" s="1">
        <v>116059</v>
      </c>
      <c r="D337" s="1" t="s">
        <v>13</v>
      </c>
      <c r="E337" s="1" t="s">
        <v>16</v>
      </c>
      <c r="F337" s="1">
        <v>15</v>
      </c>
      <c r="G337" s="1">
        <v>7116</v>
      </c>
      <c r="H337" s="1">
        <v>2</v>
      </c>
      <c r="I337" s="4">
        <v>1.730000019</v>
      </c>
      <c r="J337" s="1">
        <v>1</v>
      </c>
      <c r="K337" s="1">
        <v>1</v>
      </c>
    </row>
    <row r="338" spans="1:11" x14ac:dyDescent="0.35">
      <c r="A338" s="1">
        <v>779622</v>
      </c>
      <c r="B338" s="1">
        <v>936</v>
      </c>
      <c r="C338" s="1">
        <v>116061</v>
      </c>
      <c r="D338" s="1" t="s">
        <v>11</v>
      </c>
      <c r="E338" s="1" t="s">
        <v>16</v>
      </c>
      <c r="F338" s="1">
        <v>15</v>
      </c>
      <c r="G338" s="1">
        <v>8613</v>
      </c>
      <c r="H338" s="1">
        <v>1</v>
      </c>
      <c r="I338" s="4">
        <v>0.88999998599999997</v>
      </c>
      <c r="J338" s="1">
        <v>2</v>
      </c>
      <c r="K338" s="1">
        <v>0</v>
      </c>
    </row>
    <row r="339" spans="1:11" x14ac:dyDescent="0.35">
      <c r="A339" s="1">
        <v>779631</v>
      </c>
      <c r="B339" s="1">
        <v>936</v>
      </c>
      <c r="C339" s="1">
        <v>116063</v>
      </c>
      <c r="D339" s="1" t="s">
        <v>13</v>
      </c>
      <c r="E339" s="1" t="s">
        <v>16</v>
      </c>
      <c r="F339" s="1">
        <v>16</v>
      </c>
      <c r="G339" s="1">
        <v>9730</v>
      </c>
      <c r="H339" s="1">
        <v>1</v>
      </c>
      <c r="I339" s="4">
        <v>1.3799999949999999</v>
      </c>
      <c r="J339" s="1">
        <v>1</v>
      </c>
      <c r="K339" s="1">
        <v>0</v>
      </c>
    </row>
    <row r="340" spans="1:11" x14ac:dyDescent="0.35">
      <c r="A340" s="1">
        <v>779644</v>
      </c>
      <c r="B340" s="1">
        <v>936</v>
      </c>
      <c r="C340" s="1">
        <v>116065</v>
      </c>
      <c r="D340" s="1" t="s">
        <v>11</v>
      </c>
      <c r="E340" s="1" t="s">
        <v>16</v>
      </c>
      <c r="F340" s="1">
        <v>16</v>
      </c>
      <c r="G340" s="1">
        <v>51816</v>
      </c>
      <c r="H340" s="1">
        <v>8</v>
      </c>
      <c r="I340" s="4">
        <v>10.229999899999999</v>
      </c>
      <c r="J340" s="1">
        <v>2</v>
      </c>
      <c r="K340" s="1">
        <v>1</v>
      </c>
    </row>
    <row r="341" spans="1:11" x14ac:dyDescent="0.35">
      <c r="A341" s="1">
        <v>779645</v>
      </c>
      <c r="B341" s="1">
        <v>936</v>
      </c>
      <c r="C341" s="1">
        <v>116065</v>
      </c>
      <c r="D341" s="1" t="s">
        <v>11</v>
      </c>
      <c r="E341" s="1" t="s">
        <v>16</v>
      </c>
      <c r="F341" s="1">
        <v>16</v>
      </c>
      <c r="G341" s="1">
        <v>27289</v>
      </c>
      <c r="H341" s="1">
        <v>3</v>
      </c>
      <c r="I341" s="4">
        <v>4.4299998279999997</v>
      </c>
      <c r="J341" s="1">
        <v>1</v>
      </c>
      <c r="K341" s="1">
        <v>0</v>
      </c>
    </row>
    <row r="342" spans="1:11" x14ac:dyDescent="0.35">
      <c r="A342" s="1">
        <v>779715</v>
      </c>
      <c r="B342" s="1">
        <v>936</v>
      </c>
      <c r="C342" s="1">
        <v>116077</v>
      </c>
      <c r="D342" s="1" t="s">
        <v>11</v>
      </c>
      <c r="E342" s="1" t="s">
        <v>16</v>
      </c>
      <c r="F342" s="1">
        <v>29</v>
      </c>
      <c r="G342" s="1">
        <v>20409</v>
      </c>
      <c r="H342" s="1">
        <v>4</v>
      </c>
      <c r="I342" s="4">
        <v>3.829999924</v>
      </c>
      <c r="J342" s="1">
        <v>1</v>
      </c>
      <c r="K342" s="1">
        <v>0</v>
      </c>
    </row>
    <row r="343" spans="1:11" x14ac:dyDescent="0.35">
      <c r="A343" s="1">
        <v>779716</v>
      </c>
      <c r="B343" s="1">
        <v>936</v>
      </c>
      <c r="C343" s="1">
        <v>116077</v>
      </c>
      <c r="D343" s="1" t="s">
        <v>11</v>
      </c>
      <c r="E343" s="1" t="s">
        <v>16</v>
      </c>
      <c r="F343" s="1">
        <v>29</v>
      </c>
      <c r="G343" s="1">
        <v>8044</v>
      </c>
      <c r="H343" s="1">
        <v>1</v>
      </c>
      <c r="I343" s="4">
        <v>1.1100000139999999</v>
      </c>
      <c r="J343" s="1">
        <v>1</v>
      </c>
      <c r="K343" s="1">
        <v>0</v>
      </c>
    </row>
    <row r="344" spans="1:11" x14ac:dyDescent="0.35">
      <c r="A344" s="1">
        <v>779738</v>
      </c>
      <c r="B344" s="1">
        <v>936</v>
      </c>
      <c r="C344" s="1">
        <v>116081</v>
      </c>
      <c r="D344" s="1" t="s">
        <v>11</v>
      </c>
      <c r="E344" s="1" t="s">
        <v>16</v>
      </c>
      <c r="F344" s="1">
        <v>28</v>
      </c>
      <c r="G344" s="1">
        <v>15645</v>
      </c>
      <c r="H344" s="1">
        <v>4</v>
      </c>
      <c r="I344" s="4">
        <v>5.3499999049999998</v>
      </c>
      <c r="J344" s="1">
        <v>1</v>
      </c>
      <c r="K344" s="1">
        <v>0</v>
      </c>
    </row>
    <row r="345" spans="1:11" x14ac:dyDescent="0.35">
      <c r="A345" s="1">
        <v>779778</v>
      </c>
      <c r="B345" s="1">
        <v>936</v>
      </c>
      <c r="C345" s="1">
        <v>116087</v>
      </c>
      <c r="D345" s="1" t="s">
        <v>11</v>
      </c>
      <c r="E345" s="1" t="s">
        <v>16</v>
      </c>
      <c r="F345" s="1">
        <v>31</v>
      </c>
      <c r="G345" s="1">
        <v>2466</v>
      </c>
      <c r="H345" s="1">
        <v>0</v>
      </c>
      <c r="I345" s="4">
        <v>0</v>
      </c>
      <c r="J345" s="1">
        <v>2</v>
      </c>
      <c r="K345" s="1">
        <v>2</v>
      </c>
    </row>
    <row r="346" spans="1:11" x14ac:dyDescent="0.35">
      <c r="A346" s="1">
        <v>779789</v>
      </c>
      <c r="B346" s="1">
        <v>936</v>
      </c>
      <c r="C346" s="1">
        <v>116089</v>
      </c>
      <c r="D346" s="1" t="s">
        <v>15</v>
      </c>
      <c r="E346" s="1" t="s">
        <v>12</v>
      </c>
      <c r="F346" s="1">
        <v>10</v>
      </c>
      <c r="G346" s="1">
        <v>11611</v>
      </c>
      <c r="H346" s="1">
        <v>3</v>
      </c>
      <c r="I346" s="4">
        <v>3.9500000480000002</v>
      </c>
      <c r="J346" s="1">
        <v>1</v>
      </c>
      <c r="K346" s="1">
        <v>1</v>
      </c>
    </row>
    <row r="347" spans="1:11" x14ac:dyDescent="0.35">
      <c r="A347" s="1">
        <v>779824</v>
      </c>
      <c r="B347" s="1">
        <v>936</v>
      </c>
      <c r="C347" s="1">
        <v>116095</v>
      </c>
      <c r="D347" s="1" t="s">
        <v>15</v>
      </c>
      <c r="E347" s="1" t="s">
        <v>12</v>
      </c>
      <c r="F347" s="1">
        <v>7</v>
      </c>
      <c r="G347" s="1">
        <v>9375</v>
      </c>
      <c r="H347" s="1">
        <v>3</v>
      </c>
      <c r="I347" s="4">
        <v>4.0199999809999998</v>
      </c>
      <c r="J347" s="1">
        <v>1</v>
      </c>
      <c r="K347" s="1">
        <v>0</v>
      </c>
    </row>
    <row r="348" spans="1:11" x14ac:dyDescent="0.35">
      <c r="A348" s="1">
        <v>779871</v>
      </c>
      <c r="B348" s="1">
        <v>936</v>
      </c>
      <c r="C348" s="1">
        <v>116103</v>
      </c>
      <c r="D348" s="1" t="s">
        <v>11</v>
      </c>
      <c r="E348" s="1" t="s">
        <v>16</v>
      </c>
      <c r="F348" s="1">
        <v>32</v>
      </c>
      <c r="G348" s="1">
        <v>4402</v>
      </c>
      <c r="H348" s="1">
        <v>1</v>
      </c>
      <c r="I348" s="4">
        <v>1.3300000430000001</v>
      </c>
      <c r="J348" s="1">
        <v>1</v>
      </c>
      <c r="K348" s="1">
        <v>1</v>
      </c>
    </row>
    <row r="349" spans="1:11" x14ac:dyDescent="0.35">
      <c r="A349" s="1">
        <v>779918</v>
      </c>
      <c r="B349" s="1">
        <v>936</v>
      </c>
      <c r="C349" s="1">
        <v>116111</v>
      </c>
      <c r="D349" s="1" t="s">
        <v>11</v>
      </c>
      <c r="E349" s="1" t="s">
        <v>16</v>
      </c>
      <c r="F349" s="1">
        <v>18</v>
      </c>
      <c r="G349" s="1">
        <v>8469</v>
      </c>
      <c r="H349" s="1">
        <v>2</v>
      </c>
      <c r="I349" s="4">
        <v>3.0899999139999998</v>
      </c>
      <c r="J349" s="1">
        <v>1</v>
      </c>
      <c r="K349" s="1">
        <v>0</v>
      </c>
    </row>
    <row r="350" spans="1:11" x14ac:dyDescent="0.35">
      <c r="A350" s="1">
        <v>779922</v>
      </c>
      <c r="B350" s="1">
        <v>936</v>
      </c>
      <c r="C350" s="1">
        <v>116111</v>
      </c>
      <c r="D350" s="1" t="s">
        <v>11</v>
      </c>
      <c r="E350" s="1" t="s">
        <v>16</v>
      </c>
      <c r="F350" s="1">
        <v>18</v>
      </c>
      <c r="G350" s="1">
        <v>5823</v>
      </c>
      <c r="H350" s="1">
        <v>1</v>
      </c>
      <c r="I350" s="4">
        <v>1.4199999569999999</v>
      </c>
      <c r="J350" s="1">
        <v>1</v>
      </c>
      <c r="K350" s="1">
        <v>1</v>
      </c>
    </row>
    <row r="351" spans="1:11" x14ac:dyDescent="0.35">
      <c r="A351" s="1">
        <v>779944</v>
      </c>
      <c r="B351" s="1">
        <v>936</v>
      </c>
      <c r="C351" s="1">
        <v>116115</v>
      </c>
      <c r="D351" s="1" t="s">
        <v>13</v>
      </c>
      <c r="E351" s="1" t="s">
        <v>12</v>
      </c>
      <c r="F351" s="1">
        <v>10</v>
      </c>
      <c r="G351" s="1">
        <v>2549</v>
      </c>
      <c r="H351" s="1">
        <v>0</v>
      </c>
      <c r="I351" s="4">
        <v>0</v>
      </c>
      <c r="J351" s="1">
        <v>1</v>
      </c>
      <c r="K351" s="1">
        <v>0</v>
      </c>
    </row>
    <row r="352" spans="1:11" x14ac:dyDescent="0.35">
      <c r="A352" s="1">
        <v>779979</v>
      </c>
      <c r="B352" s="1">
        <v>936</v>
      </c>
      <c r="C352" s="1">
        <v>116121</v>
      </c>
      <c r="D352" s="1" t="s">
        <v>13</v>
      </c>
      <c r="E352" s="1" t="s">
        <v>12</v>
      </c>
      <c r="F352" s="1">
        <v>16</v>
      </c>
      <c r="G352" s="1">
        <v>25817</v>
      </c>
      <c r="H352" s="1">
        <v>4</v>
      </c>
      <c r="I352" s="4">
        <v>6.0199999809999998</v>
      </c>
      <c r="J352" s="1">
        <v>1</v>
      </c>
      <c r="K352" s="1">
        <v>0</v>
      </c>
    </row>
    <row r="353" spans="1:11" x14ac:dyDescent="0.35">
      <c r="A353" s="1">
        <v>779995</v>
      </c>
      <c r="B353" s="1">
        <v>936</v>
      </c>
      <c r="C353" s="1">
        <v>116123</v>
      </c>
      <c r="D353" s="1" t="s">
        <v>11</v>
      </c>
      <c r="E353" s="1" t="s">
        <v>16</v>
      </c>
      <c r="F353" s="1">
        <v>20</v>
      </c>
      <c r="G353" s="1">
        <v>1961</v>
      </c>
      <c r="H353" s="1">
        <v>0</v>
      </c>
      <c r="I353" s="4">
        <v>0</v>
      </c>
      <c r="J353" s="1">
        <v>1</v>
      </c>
      <c r="K353" s="1">
        <v>0</v>
      </c>
    </row>
    <row r="354" spans="1:11" x14ac:dyDescent="0.35">
      <c r="A354" s="1">
        <v>780064</v>
      </c>
      <c r="B354" s="1">
        <v>936</v>
      </c>
      <c r="C354" s="1">
        <v>116135</v>
      </c>
      <c r="D354" s="1" t="s">
        <v>11</v>
      </c>
      <c r="E354" s="1" t="s">
        <v>16</v>
      </c>
      <c r="F354" s="1">
        <v>22</v>
      </c>
      <c r="G354" s="1">
        <v>2554</v>
      </c>
      <c r="H354" s="1">
        <v>0</v>
      </c>
      <c r="I354" s="4">
        <v>0</v>
      </c>
      <c r="J354" s="1">
        <v>1</v>
      </c>
      <c r="K354" s="1">
        <v>0</v>
      </c>
    </row>
    <row r="355" spans="1:11" x14ac:dyDescent="0.35">
      <c r="A355" s="1">
        <v>780104</v>
      </c>
      <c r="B355" s="1">
        <v>936</v>
      </c>
      <c r="C355" s="1">
        <v>116147</v>
      </c>
      <c r="D355" s="1" t="s">
        <v>11</v>
      </c>
      <c r="E355" s="1" t="s">
        <v>16</v>
      </c>
      <c r="F355" s="1">
        <v>25</v>
      </c>
      <c r="G355" s="1">
        <v>4971</v>
      </c>
      <c r="H355" s="1">
        <v>1</v>
      </c>
      <c r="I355" s="4">
        <v>1.230000019</v>
      </c>
      <c r="J355" s="1">
        <v>1</v>
      </c>
      <c r="K355" s="1">
        <v>1</v>
      </c>
    </row>
    <row r="356" spans="1:11" x14ac:dyDescent="0.35">
      <c r="A356" s="1">
        <v>780199</v>
      </c>
      <c r="B356" s="1">
        <v>936</v>
      </c>
      <c r="C356" s="1">
        <v>116163</v>
      </c>
      <c r="D356" s="1" t="s">
        <v>13</v>
      </c>
      <c r="E356" s="1" t="s">
        <v>16</v>
      </c>
      <c r="F356" s="1">
        <v>23</v>
      </c>
      <c r="G356" s="1">
        <v>1030</v>
      </c>
      <c r="H356" s="1">
        <v>0</v>
      </c>
      <c r="I356" s="4">
        <v>0</v>
      </c>
      <c r="J356" s="1">
        <v>1</v>
      </c>
      <c r="K356" s="1">
        <v>1</v>
      </c>
    </row>
    <row r="357" spans="1:11" x14ac:dyDescent="0.35">
      <c r="A357" s="1">
        <v>780318</v>
      </c>
      <c r="B357" s="1">
        <v>936</v>
      </c>
      <c r="C357" s="1">
        <v>116183</v>
      </c>
      <c r="D357" s="1" t="s">
        <v>15</v>
      </c>
      <c r="E357" s="1" t="s">
        <v>16</v>
      </c>
      <c r="F357" s="1">
        <v>29</v>
      </c>
      <c r="G357" s="1">
        <v>162341</v>
      </c>
      <c r="H357" s="1">
        <v>56</v>
      </c>
      <c r="I357" s="4">
        <v>77.079999689999994</v>
      </c>
      <c r="J357" s="1">
        <v>3</v>
      </c>
      <c r="K357" s="1">
        <v>0</v>
      </c>
    </row>
    <row r="358" spans="1:11" x14ac:dyDescent="0.35">
      <c r="A358" s="1">
        <v>780323</v>
      </c>
      <c r="B358" s="1">
        <v>936</v>
      </c>
      <c r="C358" s="1">
        <v>116183</v>
      </c>
      <c r="D358" s="1" t="s">
        <v>15</v>
      </c>
      <c r="E358" s="1" t="s">
        <v>16</v>
      </c>
      <c r="F358" s="1">
        <v>29</v>
      </c>
      <c r="G358" s="1">
        <v>24542</v>
      </c>
      <c r="H358" s="1">
        <v>7</v>
      </c>
      <c r="I358" s="4">
        <v>9.3299999239999991</v>
      </c>
      <c r="J358" s="1">
        <v>1</v>
      </c>
      <c r="K358" s="1">
        <v>0</v>
      </c>
    </row>
    <row r="359" spans="1:11" x14ac:dyDescent="0.35">
      <c r="A359" s="1">
        <v>780486</v>
      </c>
      <c r="B359" s="1">
        <v>936</v>
      </c>
      <c r="C359" s="1">
        <v>116216</v>
      </c>
      <c r="D359" s="1" t="s">
        <v>11</v>
      </c>
      <c r="E359" s="1" t="s">
        <v>16</v>
      </c>
      <c r="F359" s="1">
        <v>65</v>
      </c>
      <c r="G359" s="1">
        <v>2879</v>
      </c>
      <c r="H359" s="1">
        <v>0</v>
      </c>
      <c r="I359" s="4">
        <v>0</v>
      </c>
      <c r="J359" s="1">
        <v>1</v>
      </c>
      <c r="K359" s="1">
        <v>1</v>
      </c>
    </row>
    <row r="360" spans="1:11" x14ac:dyDescent="0.35">
      <c r="A360" s="1">
        <v>780498</v>
      </c>
      <c r="B360" s="1">
        <v>936</v>
      </c>
      <c r="C360" s="1">
        <v>116218</v>
      </c>
      <c r="D360" s="1" t="s">
        <v>11</v>
      </c>
      <c r="E360" s="1" t="s">
        <v>16</v>
      </c>
      <c r="F360" s="1">
        <v>64</v>
      </c>
      <c r="G360" s="1">
        <v>13621</v>
      </c>
      <c r="H360" s="1">
        <v>3</v>
      </c>
      <c r="I360" s="4">
        <v>4.0900000329999999</v>
      </c>
      <c r="J360" s="1">
        <v>1</v>
      </c>
      <c r="K360" s="1">
        <v>0</v>
      </c>
    </row>
    <row r="361" spans="1:11" x14ac:dyDescent="0.35">
      <c r="A361" s="1">
        <v>780511</v>
      </c>
      <c r="B361" s="1">
        <v>936</v>
      </c>
      <c r="C361" s="1">
        <v>116220</v>
      </c>
      <c r="D361" s="1" t="s">
        <v>11</v>
      </c>
      <c r="E361" s="1" t="s">
        <v>16</v>
      </c>
      <c r="F361" s="1">
        <v>63</v>
      </c>
      <c r="G361" s="1">
        <v>6175</v>
      </c>
      <c r="H361" s="1">
        <v>1</v>
      </c>
      <c r="I361" s="4">
        <v>1.3700000050000001</v>
      </c>
      <c r="J361" s="1">
        <v>2</v>
      </c>
      <c r="K361" s="1">
        <v>1</v>
      </c>
    </row>
    <row r="362" spans="1:11" x14ac:dyDescent="0.35">
      <c r="A362" s="1">
        <v>780629</v>
      </c>
      <c r="B362" s="1">
        <v>936</v>
      </c>
      <c r="C362" s="1">
        <v>116240</v>
      </c>
      <c r="D362" s="1" t="s">
        <v>11</v>
      </c>
      <c r="E362" s="1" t="s">
        <v>16</v>
      </c>
      <c r="F362" s="1">
        <v>28</v>
      </c>
      <c r="G362" s="1">
        <v>2963</v>
      </c>
      <c r="H362" s="1">
        <v>0</v>
      </c>
      <c r="I362" s="4">
        <v>0</v>
      </c>
      <c r="J362" s="1">
        <v>1</v>
      </c>
      <c r="K362" s="1">
        <v>0</v>
      </c>
    </row>
    <row r="363" spans="1:11" x14ac:dyDescent="0.35">
      <c r="A363" s="1">
        <v>780653</v>
      </c>
      <c r="B363" s="1">
        <v>936</v>
      </c>
      <c r="C363" s="1">
        <v>116244</v>
      </c>
      <c r="D363" s="1" t="s">
        <v>11</v>
      </c>
      <c r="E363" s="1" t="s">
        <v>16</v>
      </c>
      <c r="F363" s="1">
        <v>29</v>
      </c>
      <c r="G363" s="1">
        <v>9076</v>
      </c>
      <c r="H363" s="1">
        <v>1</v>
      </c>
      <c r="I363" s="4">
        <v>1.3799999949999999</v>
      </c>
      <c r="J363" s="1">
        <v>1</v>
      </c>
      <c r="K363" s="1">
        <v>1</v>
      </c>
    </row>
    <row r="364" spans="1:11" x14ac:dyDescent="0.35">
      <c r="A364" s="1">
        <v>780655</v>
      </c>
      <c r="B364" s="1">
        <v>936</v>
      </c>
      <c r="C364" s="1">
        <v>116244</v>
      </c>
      <c r="D364" s="1" t="s">
        <v>11</v>
      </c>
      <c r="E364" s="1" t="s">
        <v>16</v>
      </c>
      <c r="F364" s="1">
        <v>29</v>
      </c>
      <c r="G364" s="1">
        <v>20941</v>
      </c>
      <c r="H364" s="1">
        <v>4</v>
      </c>
      <c r="I364" s="4">
        <v>5.9099999670000001</v>
      </c>
      <c r="J364" s="1">
        <v>1</v>
      </c>
      <c r="K364" s="1">
        <v>1</v>
      </c>
    </row>
    <row r="365" spans="1:11" x14ac:dyDescent="0.35">
      <c r="A365" s="1">
        <v>780666</v>
      </c>
      <c r="B365" s="1">
        <v>936</v>
      </c>
      <c r="C365" s="1">
        <v>116246</v>
      </c>
      <c r="D365" s="1" t="s">
        <v>15</v>
      </c>
      <c r="E365" s="1" t="s">
        <v>16</v>
      </c>
      <c r="F365" s="1">
        <v>10</v>
      </c>
      <c r="G365" s="1">
        <v>3462</v>
      </c>
      <c r="H365" s="1">
        <v>0</v>
      </c>
      <c r="I365" s="4">
        <v>0</v>
      </c>
      <c r="J365" s="1">
        <v>1</v>
      </c>
      <c r="K365" s="1">
        <v>0</v>
      </c>
    </row>
    <row r="366" spans="1:11" x14ac:dyDescent="0.35">
      <c r="A366" s="1">
        <v>780681</v>
      </c>
      <c r="B366" s="1">
        <v>936</v>
      </c>
      <c r="C366" s="1">
        <v>116248</v>
      </c>
      <c r="D366" s="1" t="s">
        <v>11</v>
      </c>
      <c r="E366" s="1" t="s">
        <v>16</v>
      </c>
      <c r="F366" s="1">
        <v>26</v>
      </c>
      <c r="G366" s="1">
        <v>4073</v>
      </c>
      <c r="H366" s="1">
        <v>0</v>
      </c>
      <c r="I366" s="4">
        <v>0</v>
      </c>
      <c r="J366" s="1">
        <v>1</v>
      </c>
      <c r="K366" s="1">
        <v>1</v>
      </c>
    </row>
    <row r="367" spans="1:11" x14ac:dyDescent="0.35">
      <c r="A367" s="1">
        <v>780700</v>
      </c>
      <c r="B367" s="1">
        <v>936</v>
      </c>
      <c r="C367" s="1">
        <v>116252</v>
      </c>
      <c r="D367" s="1" t="s">
        <v>11</v>
      </c>
      <c r="E367" s="1" t="s">
        <v>16</v>
      </c>
      <c r="F367" s="1">
        <v>27</v>
      </c>
      <c r="G367" s="1">
        <v>3745</v>
      </c>
      <c r="H367" s="1">
        <v>0</v>
      </c>
      <c r="I367" s="4">
        <v>0</v>
      </c>
      <c r="J367" s="1">
        <v>1</v>
      </c>
      <c r="K367" s="1">
        <v>0</v>
      </c>
    </row>
    <row r="368" spans="1:11" x14ac:dyDescent="0.35">
      <c r="A368" s="1">
        <v>780748</v>
      </c>
      <c r="B368" s="1">
        <v>936</v>
      </c>
      <c r="C368" s="1">
        <v>116265</v>
      </c>
      <c r="D368" s="1" t="s">
        <v>11</v>
      </c>
      <c r="E368" s="1" t="s">
        <v>16</v>
      </c>
      <c r="F368" s="1">
        <v>24</v>
      </c>
      <c r="G368" s="1">
        <v>830</v>
      </c>
      <c r="H368" s="1">
        <v>0</v>
      </c>
      <c r="I368" s="4">
        <v>0</v>
      </c>
      <c r="J368" s="1">
        <v>1</v>
      </c>
      <c r="K368" s="1">
        <v>0</v>
      </c>
    </row>
    <row r="369" spans="1:11" x14ac:dyDescent="0.35">
      <c r="A369" s="1">
        <v>780759</v>
      </c>
      <c r="B369" s="1">
        <v>936</v>
      </c>
      <c r="C369" s="1">
        <v>116267</v>
      </c>
      <c r="D369" s="1" t="s">
        <v>15</v>
      </c>
      <c r="E369" s="1" t="s">
        <v>16</v>
      </c>
      <c r="F369" s="1">
        <v>18</v>
      </c>
      <c r="G369" s="1">
        <v>2912</v>
      </c>
      <c r="H369" s="1">
        <v>0</v>
      </c>
      <c r="I369" s="4">
        <v>0</v>
      </c>
      <c r="J369" s="1">
        <v>1</v>
      </c>
      <c r="K369" s="1">
        <v>0</v>
      </c>
    </row>
    <row r="370" spans="1:11" x14ac:dyDescent="0.35">
      <c r="A370" s="1">
        <v>780760</v>
      </c>
      <c r="B370" s="1">
        <v>936</v>
      </c>
      <c r="C370" s="1">
        <v>116267</v>
      </c>
      <c r="D370" s="1" t="s">
        <v>15</v>
      </c>
      <c r="E370" s="1" t="s">
        <v>16</v>
      </c>
      <c r="F370" s="1">
        <v>18</v>
      </c>
      <c r="G370" s="1">
        <v>17167</v>
      </c>
      <c r="H370" s="1">
        <v>5</v>
      </c>
      <c r="I370" s="4">
        <v>6.9100000860000002</v>
      </c>
      <c r="J370" s="1">
        <v>1</v>
      </c>
      <c r="K370" s="1">
        <v>0</v>
      </c>
    </row>
    <row r="371" spans="1:11" x14ac:dyDescent="0.35">
      <c r="A371" s="1">
        <v>780797</v>
      </c>
      <c r="B371" s="1">
        <v>936</v>
      </c>
      <c r="C371" s="1">
        <v>116273</v>
      </c>
      <c r="D371" s="1" t="s">
        <v>11</v>
      </c>
      <c r="E371" s="1" t="s">
        <v>16</v>
      </c>
      <c r="F371" s="1">
        <v>22</v>
      </c>
      <c r="G371" s="1">
        <v>24491</v>
      </c>
      <c r="H371" s="1">
        <v>7</v>
      </c>
      <c r="I371" s="4">
        <v>9.5399999619999996</v>
      </c>
      <c r="J371" s="1">
        <v>1</v>
      </c>
      <c r="K371" s="1">
        <v>0</v>
      </c>
    </row>
    <row r="372" spans="1:11" x14ac:dyDescent="0.35">
      <c r="A372" s="1">
        <v>780799</v>
      </c>
      <c r="B372" s="1">
        <v>936</v>
      </c>
      <c r="C372" s="1">
        <v>116273</v>
      </c>
      <c r="D372" s="1" t="s">
        <v>11</v>
      </c>
      <c r="E372" s="1" t="s">
        <v>16</v>
      </c>
      <c r="F372" s="1">
        <v>22</v>
      </c>
      <c r="G372" s="1">
        <v>44699</v>
      </c>
      <c r="H372" s="1">
        <v>13</v>
      </c>
      <c r="I372" s="4">
        <v>17.300000369999999</v>
      </c>
      <c r="J372" s="1">
        <v>2</v>
      </c>
      <c r="K372" s="1">
        <v>0</v>
      </c>
    </row>
    <row r="373" spans="1:11" x14ac:dyDescent="0.35">
      <c r="A373" s="1">
        <v>780821</v>
      </c>
      <c r="B373" s="1">
        <v>936</v>
      </c>
      <c r="C373" s="1">
        <v>116277</v>
      </c>
      <c r="D373" s="1" t="s">
        <v>11</v>
      </c>
      <c r="E373" s="1" t="s">
        <v>16</v>
      </c>
      <c r="F373" s="1">
        <v>23</v>
      </c>
      <c r="G373" s="1">
        <v>6469</v>
      </c>
      <c r="H373" s="1">
        <v>2</v>
      </c>
      <c r="I373" s="4">
        <v>1.309999943</v>
      </c>
      <c r="J373" s="1">
        <v>1</v>
      </c>
      <c r="K373" s="1">
        <v>0</v>
      </c>
    </row>
    <row r="374" spans="1:11" x14ac:dyDescent="0.35">
      <c r="A374" s="1">
        <v>780830</v>
      </c>
      <c r="B374" s="1">
        <v>936</v>
      </c>
      <c r="C374" s="1">
        <v>116279</v>
      </c>
      <c r="D374" s="1" t="s">
        <v>15</v>
      </c>
      <c r="E374" s="1" t="s">
        <v>16</v>
      </c>
      <c r="F374" s="1">
        <v>16</v>
      </c>
      <c r="G374" s="1">
        <v>16053</v>
      </c>
      <c r="H374" s="1">
        <v>3</v>
      </c>
      <c r="I374" s="4">
        <v>4.079999924</v>
      </c>
      <c r="J374" s="1">
        <v>1</v>
      </c>
      <c r="K374" s="1">
        <v>1</v>
      </c>
    </row>
    <row r="375" spans="1:11" x14ac:dyDescent="0.35">
      <c r="A375" s="1">
        <v>780835</v>
      </c>
      <c r="B375" s="1">
        <v>936</v>
      </c>
      <c r="C375" s="1">
        <v>116279</v>
      </c>
      <c r="D375" s="1" t="s">
        <v>15</v>
      </c>
      <c r="E375" s="1" t="s">
        <v>16</v>
      </c>
      <c r="F375" s="1">
        <v>16</v>
      </c>
      <c r="G375" s="1">
        <v>54724</v>
      </c>
      <c r="H375" s="1">
        <v>12</v>
      </c>
      <c r="I375" s="4">
        <v>17.929999949999999</v>
      </c>
      <c r="J375" s="1">
        <v>1</v>
      </c>
      <c r="K375" s="1">
        <v>1</v>
      </c>
    </row>
    <row r="376" spans="1:11" x14ac:dyDescent="0.35">
      <c r="A376" s="1">
        <v>780867</v>
      </c>
      <c r="B376" s="1">
        <v>936</v>
      </c>
      <c r="C376" s="1">
        <v>116285</v>
      </c>
      <c r="D376" s="1" t="s">
        <v>11</v>
      </c>
      <c r="E376" s="1" t="s">
        <v>16</v>
      </c>
      <c r="F376" s="1">
        <v>21</v>
      </c>
      <c r="G376" s="1">
        <v>4706</v>
      </c>
      <c r="H376" s="1">
        <v>1</v>
      </c>
      <c r="I376" s="4">
        <v>1.2200000289999999</v>
      </c>
      <c r="J376" s="1">
        <v>1</v>
      </c>
      <c r="K376" s="1">
        <v>0</v>
      </c>
    </row>
    <row r="377" spans="1:11" x14ac:dyDescent="0.35">
      <c r="A377" s="1">
        <v>780974</v>
      </c>
      <c r="B377" s="1">
        <v>936</v>
      </c>
      <c r="C377" s="1">
        <v>116303</v>
      </c>
      <c r="D377" s="1" t="s">
        <v>14</v>
      </c>
      <c r="E377" s="1" t="s">
        <v>16</v>
      </c>
      <c r="F377" s="1">
        <v>32</v>
      </c>
      <c r="G377" s="1">
        <v>8316</v>
      </c>
      <c r="H377" s="1">
        <v>3</v>
      </c>
      <c r="I377" s="4">
        <v>4.5699999330000001</v>
      </c>
      <c r="J377" s="1">
        <v>1</v>
      </c>
      <c r="K377" s="1">
        <v>1</v>
      </c>
    </row>
    <row r="378" spans="1:11" x14ac:dyDescent="0.35">
      <c r="A378" s="1">
        <v>781066</v>
      </c>
      <c r="B378" s="1">
        <v>936</v>
      </c>
      <c r="C378" s="1">
        <v>116323</v>
      </c>
      <c r="D378" s="1" t="s">
        <v>14</v>
      </c>
      <c r="E378" s="1" t="s">
        <v>16</v>
      </c>
      <c r="F378" s="1">
        <v>22</v>
      </c>
      <c r="G378" s="1">
        <v>5794</v>
      </c>
      <c r="H378" s="1">
        <v>2</v>
      </c>
      <c r="I378" s="4">
        <v>2.2699999809999998</v>
      </c>
      <c r="J378" s="1">
        <v>1</v>
      </c>
      <c r="K378" s="1">
        <v>0</v>
      </c>
    </row>
    <row r="379" spans="1:11" x14ac:dyDescent="0.35">
      <c r="A379" s="1">
        <v>781114</v>
      </c>
      <c r="B379" s="1">
        <v>936</v>
      </c>
      <c r="C379" s="1">
        <v>116331</v>
      </c>
      <c r="D379" s="1" t="s">
        <v>14</v>
      </c>
      <c r="E379" s="1" t="s">
        <v>16</v>
      </c>
      <c r="F379" s="1">
        <v>18</v>
      </c>
      <c r="G379" s="1">
        <v>4813</v>
      </c>
      <c r="H379" s="1">
        <v>1</v>
      </c>
      <c r="I379" s="4">
        <v>1.0299999710000001</v>
      </c>
      <c r="J379" s="1">
        <v>1</v>
      </c>
      <c r="K379" s="1">
        <v>0</v>
      </c>
    </row>
    <row r="380" spans="1:11" x14ac:dyDescent="0.35">
      <c r="A380" s="1">
        <v>781159</v>
      </c>
      <c r="B380" s="1">
        <v>936</v>
      </c>
      <c r="C380" s="1">
        <v>116339</v>
      </c>
      <c r="D380" s="1" t="s">
        <v>14</v>
      </c>
      <c r="E380" s="1" t="s">
        <v>16</v>
      </c>
      <c r="F380" s="1">
        <v>10</v>
      </c>
      <c r="G380" s="1">
        <v>85285</v>
      </c>
      <c r="H380" s="1">
        <v>26</v>
      </c>
      <c r="I380" s="4">
        <v>36.130000350000003</v>
      </c>
      <c r="J380" s="1">
        <v>1</v>
      </c>
      <c r="K380" s="1">
        <v>0</v>
      </c>
    </row>
    <row r="381" spans="1:11" x14ac:dyDescent="0.35">
      <c r="A381" s="1">
        <v>781162</v>
      </c>
      <c r="B381" s="1">
        <v>936</v>
      </c>
      <c r="C381" s="1">
        <v>116339</v>
      </c>
      <c r="D381" s="1" t="s">
        <v>14</v>
      </c>
      <c r="E381" s="1" t="s">
        <v>16</v>
      </c>
      <c r="F381" s="1">
        <v>10</v>
      </c>
      <c r="G381" s="1">
        <v>5839</v>
      </c>
      <c r="H381" s="1">
        <v>1</v>
      </c>
      <c r="I381" s="4">
        <v>1.3700000050000001</v>
      </c>
      <c r="J381" s="1">
        <v>1</v>
      </c>
      <c r="K381" s="1">
        <v>0</v>
      </c>
    </row>
    <row r="382" spans="1:11" x14ac:dyDescent="0.35">
      <c r="A382" s="1">
        <v>781175</v>
      </c>
      <c r="B382" s="1">
        <v>936</v>
      </c>
      <c r="C382" s="1">
        <v>116341</v>
      </c>
      <c r="D382" s="1" t="s">
        <v>14</v>
      </c>
      <c r="E382" s="1" t="s">
        <v>16</v>
      </c>
      <c r="F382" s="1">
        <v>15</v>
      </c>
      <c r="G382" s="1">
        <v>5859</v>
      </c>
      <c r="H382" s="1">
        <v>1</v>
      </c>
      <c r="I382" s="4">
        <v>1.539999962</v>
      </c>
      <c r="J382" s="1">
        <v>1</v>
      </c>
      <c r="K382" s="1">
        <v>0</v>
      </c>
    </row>
    <row r="383" spans="1:11" x14ac:dyDescent="0.35">
      <c r="A383" s="1">
        <v>781187</v>
      </c>
      <c r="B383" s="1">
        <v>936</v>
      </c>
      <c r="C383" s="1">
        <v>116343</v>
      </c>
      <c r="D383" s="1" t="s">
        <v>14</v>
      </c>
      <c r="E383" s="1" t="s">
        <v>16</v>
      </c>
      <c r="F383" s="1">
        <v>16</v>
      </c>
      <c r="G383" s="1">
        <v>164118</v>
      </c>
      <c r="H383" s="1">
        <v>41</v>
      </c>
      <c r="I383" s="4">
        <v>59.069999930000002</v>
      </c>
      <c r="J383" s="1">
        <v>1</v>
      </c>
      <c r="K383" s="1">
        <v>0</v>
      </c>
    </row>
    <row r="384" spans="1:11" x14ac:dyDescent="0.35">
      <c r="A384" s="1">
        <v>781195</v>
      </c>
      <c r="B384" s="1">
        <v>936</v>
      </c>
      <c r="C384" s="1">
        <v>116345</v>
      </c>
      <c r="D384" s="1" t="s">
        <v>13</v>
      </c>
      <c r="E384" s="1" t="s">
        <v>16</v>
      </c>
      <c r="F384" s="1">
        <v>63</v>
      </c>
      <c r="G384" s="1">
        <v>18234</v>
      </c>
      <c r="H384" s="1">
        <v>6</v>
      </c>
      <c r="I384" s="4">
        <v>7.8100000620000003</v>
      </c>
      <c r="J384" s="1">
        <v>1</v>
      </c>
      <c r="K384" s="1">
        <v>0</v>
      </c>
    </row>
    <row r="385" spans="1:11" x14ac:dyDescent="0.35">
      <c r="A385" s="1">
        <v>781207</v>
      </c>
      <c r="B385" s="1">
        <v>936</v>
      </c>
      <c r="C385" s="1">
        <v>116347</v>
      </c>
      <c r="D385" s="1" t="s">
        <v>13</v>
      </c>
      <c r="E385" s="1" t="s">
        <v>16</v>
      </c>
      <c r="F385" s="1">
        <v>64</v>
      </c>
      <c r="G385" s="1">
        <v>2755</v>
      </c>
      <c r="H385" s="1">
        <v>0</v>
      </c>
      <c r="I385" s="4">
        <v>0</v>
      </c>
      <c r="J385" s="1">
        <v>1</v>
      </c>
      <c r="K385" s="1">
        <v>0</v>
      </c>
    </row>
    <row r="386" spans="1:11" x14ac:dyDescent="0.35">
      <c r="A386" s="1">
        <v>781303</v>
      </c>
      <c r="B386" s="1">
        <v>936</v>
      </c>
      <c r="C386" s="1">
        <v>116363</v>
      </c>
      <c r="D386" s="1" t="s">
        <v>13</v>
      </c>
      <c r="E386" s="1" t="s">
        <v>16</v>
      </c>
      <c r="F386" s="1">
        <v>27</v>
      </c>
      <c r="G386" s="1">
        <v>73676</v>
      </c>
      <c r="H386" s="1">
        <v>20</v>
      </c>
      <c r="I386" s="4">
        <v>28.5</v>
      </c>
      <c r="J386" s="1">
        <v>1</v>
      </c>
      <c r="K386" s="1">
        <v>0</v>
      </c>
    </row>
    <row r="387" spans="1:11" x14ac:dyDescent="0.35">
      <c r="A387" s="1">
        <v>781305</v>
      </c>
      <c r="B387" s="1">
        <v>936</v>
      </c>
      <c r="C387" s="1">
        <v>116363</v>
      </c>
      <c r="D387" s="1" t="s">
        <v>13</v>
      </c>
      <c r="E387" s="1" t="s">
        <v>16</v>
      </c>
      <c r="F387" s="1">
        <v>27</v>
      </c>
      <c r="G387" s="1">
        <v>18421</v>
      </c>
      <c r="H387" s="1">
        <v>7</v>
      </c>
      <c r="I387" s="4">
        <v>10.079999920000001</v>
      </c>
      <c r="J387" s="1">
        <v>1</v>
      </c>
      <c r="K387" s="1">
        <v>0</v>
      </c>
    </row>
    <row r="388" spans="1:11" x14ac:dyDescent="0.35">
      <c r="A388" s="1">
        <v>781327</v>
      </c>
      <c r="B388" s="1">
        <v>936</v>
      </c>
      <c r="C388" s="1">
        <v>116367</v>
      </c>
      <c r="D388" s="1" t="s">
        <v>13</v>
      </c>
      <c r="E388" s="1" t="s">
        <v>16</v>
      </c>
      <c r="F388" s="1">
        <v>29</v>
      </c>
      <c r="G388" s="1">
        <v>164754</v>
      </c>
      <c r="H388" s="1">
        <v>49</v>
      </c>
      <c r="I388" s="4">
        <v>67.97999978</v>
      </c>
      <c r="J388" s="1">
        <v>2</v>
      </c>
      <c r="K388" s="1">
        <v>1</v>
      </c>
    </row>
    <row r="389" spans="1:11" x14ac:dyDescent="0.35">
      <c r="A389" s="1">
        <v>781353</v>
      </c>
      <c r="B389" s="1">
        <v>936</v>
      </c>
      <c r="C389" s="1">
        <v>116371</v>
      </c>
      <c r="D389" s="1" t="s">
        <v>13</v>
      </c>
      <c r="E389" s="1" t="s">
        <v>16</v>
      </c>
      <c r="F389" s="1">
        <v>10</v>
      </c>
      <c r="G389" s="1">
        <v>7449</v>
      </c>
      <c r="H389" s="1">
        <v>1</v>
      </c>
      <c r="I389" s="4">
        <v>1.6399999860000001</v>
      </c>
      <c r="J389" s="1">
        <v>1</v>
      </c>
      <c r="K389" s="1">
        <v>1</v>
      </c>
    </row>
    <row r="390" spans="1:11" x14ac:dyDescent="0.35">
      <c r="A390" s="1">
        <v>781354</v>
      </c>
      <c r="B390" s="1">
        <v>936</v>
      </c>
      <c r="C390" s="1">
        <v>116371</v>
      </c>
      <c r="D390" s="1" t="s">
        <v>13</v>
      </c>
      <c r="E390" s="1" t="s">
        <v>16</v>
      </c>
      <c r="F390" s="1">
        <v>10</v>
      </c>
      <c r="G390" s="1">
        <v>6424</v>
      </c>
      <c r="H390" s="1">
        <v>1</v>
      </c>
      <c r="I390" s="4">
        <v>0.52999997099999996</v>
      </c>
      <c r="J390" s="1">
        <v>1</v>
      </c>
      <c r="K390" s="1">
        <v>0</v>
      </c>
    </row>
    <row r="391" spans="1:11" x14ac:dyDescent="0.35">
      <c r="A391" s="1">
        <v>781438</v>
      </c>
      <c r="B391" s="1">
        <v>936</v>
      </c>
      <c r="C391" s="1">
        <v>116385</v>
      </c>
      <c r="D391" s="1" t="s">
        <v>11</v>
      </c>
      <c r="E391" s="1" t="s">
        <v>12</v>
      </c>
      <c r="F391" s="1">
        <v>63</v>
      </c>
      <c r="G391" s="1">
        <v>2086</v>
      </c>
      <c r="H391" s="1">
        <v>0</v>
      </c>
      <c r="I391" s="4">
        <v>0</v>
      </c>
      <c r="J391" s="1">
        <v>1</v>
      </c>
      <c r="K391" s="1">
        <v>0</v>
      </c>
    </row>
    <row r="392" spans="1:11" x14ac:dyDescent="0.35">
      <c r="A392" s="1">
        <v>781470</v>
      </c>
      <c r="B392" s="1">
        <v>936</v>
      </c>
      <c r="C392" s="1">
        <v>116391</v>
      </c>
      <c r="D392" s="1" t="s">
        <v>13</v>
      </c>
      <c r="E392" s="1" t="s">
        <v>12</v>
      </c>
      <c r="F392" s="1">
        <v>16</v>
      </c>
      <c r="G392" s="1">
        <v>6016</v>
      </c>
      <c r="H392" s="1">
        <v>0</v>
      </c>
      <c r="I392" s="4">
        <v>0</v>
      </c>
      <c r="J392" s="1">
        <v>1</v>
      </c>
      <c r="K392" s="1">
        <v>0</v>
      </c>
    </row>
    <row r="393" spans="1:11" x14ac:dyDescent="0.35">
      <c r="A393" s="1">
        <v>781499</v>
      </c>
      <c r="B393" s="1">
        <v>936</v>
      </c>
      <c r="C393" s="1">
        <v>116395</v>
      </c>
      <c r="D393" s="1" t="s">
        <v>13</v>
      </c>
      <c r="E393" s="1" t="s">
        <v>12</v>
      </c>
      <c r="F393" s="1">
        <v>15</v>
      </c>
      <c r="G393" s="1">
        <v>6412</v>
      </c>
      <c r="H393" s="1">
        <v>1</v>
      </c>
      <c r="I393" s="4">
        <v>1.3700000050000001</v>
      </c>
      <c r="J393" s="1">
        <v>1</v>
      </c>
      <c r="K393" s="1">
        <v>0</v>
      </c>
    </row>
    <row r="394" spans="1:11" x14ac:dyDescent="0.35">
      <c r="A394" s="1">
        <v>781508</v>
      </c>
      <c r="B394" s="1">
        <v>936</v>
      </c>
      <c r="C394" s="1">
        <v>116397</v>
      </c>
      <c r="D394" s="1" t="s">
        <v>11</v>
      </c>
      <c r="E394" s="1" t="s">
        <v>16</v>
      </c>
      <c r="F394" s="1">
        <v>63</v>
      </c>
      <c r="G394" s="1">
        <v>5040</v>
      </c>
      <c r="H394" s="1">
        <v>1</v>
      </c>
      <c r="I394" s="4">
        <v>1.440000057</v>
      </c>
      <c r="J394" s="1">
        <v>1</v>
      </c>
      <c r="K394" s="1">
        <v>0</v>
      </c>
    </row>
    <row r="395" spans="1:11" x14ac:dyDescent="0.35">
      <c r="A395" s="1">
        <v>781556</v>
      </c>
      <c r="B395" s="1">
        <v>936</v>
      </c>
      <c r="C395" s="1">
        <v>116405</v>
      </c>
      <c r="D395" s="1" t="s">
        <v>11</v>
      </c>
      <c r="E395" s="1" t="s">
        <v>16</v>
      </c>
      <c r="F395" s="1">
        <v>32</v>
      </c>
      <c r="G395" s="1">
        <v>1772</v>
      </c>
      <c r="H395" s="1">
        <v>0</v>
      </c>
      <c r="I395" s="4">
        <v>0</v>
      </c>
      <c r="J395" s="1">
        <v>1</v>
      </c>
      <c r="K395" s="1">
        <v>0</v>
      </c>
    </row>
    <row r="396" spans="1:11" x14ac:dyDescent="0.35">
      <c r="A396" s="1">
        <v>781559</v>
      </c>
      <c r="B396" s="1">
        <v>936</v>
      </c>
      <c r="C396" s="1">
        <v>116405</v>
      </c>
      <c r="D396" s="1" t="s">
        <v>11</v>
      </c>
      <c r="E396" s="1" t="s">
        <v>16</v>
      </c>
      <c r="F396" s="1">
        <v>32</v>
      </c>
      <c r="G396" s="1">
        <v>1783</v>
      </c>
      <c r="H396" s="1">
        <v>0</v>
      </c>
      <c r="I396" s="4">
        <v>0</v>
      </c>
      <c r="J396" s="1">
        <v>1</v>
      </c>
      <c r="K396" s="1">
        <v>0</v>
      </c>
    </row>
    <row r="397" spans="1:11" x14ac:dyDescent="0.35">
      <c r="A397" s="1">
        <v>781606</v>
      </c>
      <c r="B397" s="1">
        <v>936</v>
      </c>
      <c r="C397" s="1">
        <v>116413</v>
      </c>
      <c r="D397" s="1" t="s">
        <v>13</v>
      </c>
      <c r="E397" s="1" t="s">
        <v>12</v>
      </c>
      <c r="F397" s="1">
        <v>20</v>
      </c>
      <c r="G397" s="1">
        <v>8200</v>
      </c>
      <c r="H397" s="1">
        <v>3</v>
      </c>
      <c r="I397" s="4">
        <v>3.9199999569999999</v>
      </c>
      <c r="J397" s="1">
        <v>1</v>
      </c>
      <c r="K397" s="1">
        <v>0</v>
      </c>
    </row>
    <row r="398" spans="1:11" x14ac:dyDescent="0.35">
      <c r="A398" s="1">
        <v>781690</v>
      </c>
      <c r="B398" s="1">
        <v>936</v>
      </c>
      <c r="C398" s="1">
        <v>116427</v>
      </c>
      <c r="D398" s="1" t="s">
        <v>15</v>
      </c>
      <c r="E398" s="1" t="s">
        <v>16</v>
      </c>
      <c r="F398" s="1">
        <v>26</v>
      </c>
      <c r="G398" s="1">
        <v>115896</v>
      </c>
      <c r="H398" s="1">
        <v>38</v>
      </c>
      <c r="I398" s="4">
        <v>49.440000060000003</v>
      </c>
      <c r="J398" s="1">
        <v>1</v>
      </c>
      <c r="K398" s="1">
        <v>0</v>
      </c>
    </row>
    <row r="399" spans="1:11" x14ac:dyDescent="0.35">
      <c r="A399" s="1">
        <v>781811</v>
      </c>
      <c r="B399" s="1">
        <v>936</v>
      </c>
      <c r="C399" s="1">
        <v>116447</v>
      </c>
      <c r="D399" s="1" t="s">
        <v>13</v>
      </c>
      <c r="E399" s="1" t="s">
        <v>16</v>
      </c>
      <c r="F399" s="1">
        <v>16</v>
      </c>
      <c r="G399" s="1">
        <v>10186</v>
      </c>
      <c r="H399" s="1">
        <v>1</v>
      </c>
      <c r="I399" s="4">
        <v>1.230000019</v>
      </c>
      <c r="J399" s="1">
        <v>1</v>
      </c>
      <c r="K399" s="1">
        <v>1</v>
      </c>
    </row>
    <row r="400" spans="1:11" x14ac:dyDescent="0.35">
      <c r="A400" s="1">
        <v>781857</v>
      </c>
      <c r="B400" s="1">
        <v>936</v>
      </c>
      <c r="C400" s="1">
        <v>116455</v>
      </c>
      <c r="D400" s="1" t="s">
        <v>11</v>
      </c>
      <c r="E400" s="1" t="s">
        <v>12</v>
      </c>
      <c r="F400" s="1">
        <v>20</v>
      </c>
      <c r="G400" s="1">
        <v>9134</v>
      </c>
      <c r="H400" s="1">
        <v>3</v>
      </c>
      <c r="I400" s="4">
        <v>4.1800000669999999</v>
      </c>
      <c r="J400" s="1">
        <v>2</v>
      </c>
      <c r="K400" s="1">
        <v>0</v>
      </c>
    </row>
    <row r="401" spans="1:11" x14ac:dyDescent="0.35">
      <c r="A401" s="1">
        <v>781858</v>
      </c>
      <c r="B401" s="1">
        <v>936</v>
      </c>
      <c r="C401" s="1">
        <v>116455</v>
      </c>
      <c r="D401" s="1" t="s">
        <v>11</v>
      </c>
      <c r="E401" s="1" t="s">
        <v>12</v>
      </c>
      <c r="F401" s="1">
        <v>20</v>
      </c>
      <c r="G401" s="1">
        <v>3385</v>
      </c>
      <c r="H401" s="1">
        <v>1</v>
      </c>
      <c r="I401" s="4">
        <v>1.440000057</v>
      </c>
      <c r="J401" s="1">
        <v>1</v>
      </c>
      <c r="K401" s="1">
        <v>1</v>
      </c>
    </row>
    <row r="402" spans="1:11" x14ac:dyDescent="0.35">
      <c r="A402" s="1">
        <v>781907</v>
      </c>
      <c r="B402" s="1">
        <v>936</v>
      </c>
      <c r="C402" s="1">
        <v>116463</v>
      </c>
      <c r="D402" s="1" t="s">
        <v>15</v>
      </c>
      <c r="E402" s="1" t="s">
        <v>16</v>
      </c>
      <c r="F402" s="1">
        <v>21</v>
      </c>
      <c r="G402" s="1">
        <v>1314</v>
      </c>
      <c r="H402" s="1">
        <v>0</v>
      </c>
      <c r="I402" s="4">
        <v>0</v>
      </c>
      <c r="J402" s="1">
        <v>1</v>
      </c>
      <c r="K402" s="1">
        <v>0</v>
      </c>
    </row>
    <row r="403" spans="1:11" x14ac:dyDescent="0.35">
      <c r="A403" s="1">
        <v>781928</v>
      </c>
      <c r="B403" s="1">
        <v>936</v>
      </c>
      <c r="C403" s="1">
        <v>116467</v>
      </c>
      <c r="D403" s="1" t="s">
        <v>11</v>
      </c>
      <c r="E403" s="1" t="s">
        <v>12</v>
      </c>
      <c r="F403" s="1">
        <v>18</v>
      </c>
      <c r="G403" s="1">
        <v>2916</v>
      </c>
      <c r="H403" s="1">
        <v>0</v>
      </c>
      <c r="I403" s="4">
        <v>0</v>
      </c>
      <c r="J403" s="1">
        <v>1</v>
      </c>
      <c r="K403" s="1">
        <v>1</v>
      </c>
    </row>
    <row r="404" spans="1:11" x14ac:dyDescent="0.35">
      <c r="A404" s="1">
        <v>781929</v>
      </c>
      <c r="B404" s="1">
        <v>936</v>
      </c>
      <c r="C404" s="1">
        <v>116467</v>
      </c>
      <c r="D404" s="1" t="s">
        <v>11</v>
      </c>
      <c r="E404" s="1" t="s">
        <v>12</v>
      </c>
      <c r="F404" s="1">
        <v>18</v>
      </c>
      <c r="G404" s="1">
        <v>6142</v>
      </c>
      <c r="H404" s="1">
        <v>1</v>
      </c>
      <c r="I404" s="4">
        <v>1.3300000430000001</v>
      </c>
      <c r="J404" s="1">
        <v>1</v>
      </c>
      <c r="K404" s="1">
        <v>0</v>
      </c>
    </row>
    <row r="405" spans="1:11" x14ac:dyDescent="0.35">
      <c r="A405" s="1">
        <v>781950</v>
      </c>
      <c r="B405" s="1">
        <v>936</v>
      </c>
      <c r="C405" s="1">
        <v>116471</v>
      </c>
      <c r="D405" s="1" t="s">
        <v>11</v>
      </c>
      <c r="E405" s="1" t="s">
        <v>16</v>
      </c>
      <c r="F405" s="1">
        <v>20</v>
      </c>
      <c r="G405" s="1">
        <v>1984</v>
      </c>
      <c r="H405" s="1">
        <v>0</v>
      </c>
      <c r="I405" s="4">
        <v>0</v>
      </c>
      <c r="J405" s="1">
        <v>1</v>
      </c>
      <c r="K405" s="1">
        <v>0</v>
      </c>
    </row>
    <row r="406" spans="1:11" x14ac:dyDescent="0.35">
      <c r="A406" s="1">
        <v>781999</v>
      </c>
      <c r="B406" s="1">
        <v>936</v>
      </c>
      <c r="C406" s="1">
        <v>116479</v>
      </c>
      <c r="D406" s="1" t="s">
        <v>11</v>
      </c>
      <c r="E406" s="1" t="s">
        <v>12</v>
      </c>
      <c r="F406" s="1">
        <v>24</v>
      </c>
      <c r="G406" s="1">
        <v>9142</v>
      </c>
      <c r="H406" s="1">
        <v>3</v>
      </c>
      <c r="I406" s="4">
        <v>3.7499998809999999</v>
      </c>
      <c r="J406" s="1">
        <v>1</v>
      </c>
      <c r="K406" s="1">
        <v>0</v>
      </c>
    </row>
    <row r="407" spans="1:11" x14ac:dyDescent="0.35">
      <c r="A407" s="1">
        <v>782001</v>
      </c>
      <c r="B407" s="1">
        <v>936</v>
      </c>
      <c r="C407" s="1">
        <v>116479</v>
      </c>
      <c r="D407" s="1" t="s">
        <v>11</v>
      </c>
      <c r="E407" s="1" t="s">
        <v>12</v>
      </c>
      <c r="F407" s="1">
        <v>24</v>
      </c>
      <c r="G407" s="1">
        <v>5475</v>
      </c>
      <c r="H407" s="1">
        <v>2</v>
      </c>
      <c r="I407" s="4">
        <v>2.7300000190000002</v>
      </c>
      <c r="J407" s="1">
        <v>1</v>
      </c>
      <c r="K407" s="1">
        <v>1</v>
      </c>
    </row>
    <row r="408" spans="1:11" x14ac:dyDescent="0.35">
      <c r="A408" s="1">
        <v>782022</v>
      </c>
      <c r="B408" s="1">
        <v>936</v>
      </c>
      <c r="C408" s="1">
        <v>116483</v>
      </c>
      <c r="D408" s="1" t="s">
        <v>11</v>
      </c>
      <c r="E408" s="1" t="s">
        <v>16</v>
      </c>
      <c r="F408" s="1">
        <v>18</v>
      </c>
      <c r="G408" s="1">
        <v>8254</v>
      </c>
      <c r="H408" s="1">
        <v>2</v>
      </c>
      <c r="I408" s="4">
        <v>2.3200000520000001</v>
      </c>
      <c r="J408" s="1">
        <v>1</v>
      </c>
      <c r="K408" s="1">
        <v>1</v>
      </c>
    </row>
    <row r="409" spans="1:11" x14ac:dyDescent="0.35">
      <c r="A409" s="1">
        <v>782026</v>
      </c>
      <c r="B409" s="1">
        <v>936</v>
      </c>
      <c r="C409" s="1">
        <v>116483</v>
      </c>
      <c r="D409" s="1" t="s">
        <v>11</v>
      </c>
      <c r="E409" s="1" t="s">
        <v>16</v>
      </c>
      <c r="F409" s="1">
        <v>18</v>
      </c>
      <c r="G409" s="1">
        <v>5704</v>
      </c>
      <c r="H409" s="1">
        <v>1</v>
      </c>
      <c r="I409" s="4">
        <v>1.3200000519999999</v>
      </c>
      <c r="J409" s="1">
        <v>1</v>
      </c>
      <c r="K409" s="1">
        <v>0</v>
      </c>
    </row>
    <row r="410" spans="1:11" x14ac:dyDescent="0.35">
      <c r="A410" s="1">
        <v>782130</v>
      </c>
      <c r="B410" s="1">
        <v>936</v>
      </c>
      <c r="C410" s="1">
        <v>116501</v>
      </c>
      <c r="D410" s="1" t="s">
        <v>11</v>
      </c>
      <c r="E410" s="1" t="s">
        <v>16</v>
      </c>
      <c r="F410" s="1">
        <v>16</v>
      </c>
      <c r="G410" s="1">
        <v>7301</v>
      </c>
      <c r="H410" s="1">
        <v>0</v>
      </c>
      <c r="I410" s="4">
        <v>0</v>
      </c>
      <c r="J410" s="1">
        <v>1</v>
      </c>
      <c r="K410" s="1">
        <v>0</v>
      </c>
    </row>
    <row r="411" spans="1:11" x14ac:dyDescent="0.35">
      <c r="A411" s="1">
        <v>782134</v>
      </c>
      <c r="B411" s="1">
        <v>936</v>
      </c>
      <c r="C411" s="1">
        <v>116501</v>
      </c>
      <c r="D411" s="1" t="s">
        <v>11</v>
      </c>
      <c r="E411" s="1" t="s">
        <v>16</v>
      </c>
      <c r="F411" s="1">
        <v>16</v>
      </c>
      <c r="G411" s="1">
        <v>37873</v>
      </c>
      <c r="H411" s="1">
        <v>5</v>
      </c>
      <c r="I411" s="4">
        <v>6.1699999569999999</v>
      </c>
      <c r="J411" s="1">
        <v>1</v>
      </c>
      <c r="K411" s="1">
        <v>1</v>
      </c>
    </row>
    <row r="412" spans="1:11" x14ac:dyDescent="0.35">
      <c r="A412" s="1">
        <v>782135</v>
      </c>
      <c r="B412" s="1">
        <v>936</v>
      </c>
      <c r="C412" s="1">
        <v>116501</v>
      </c>
      <c r="D412" s="1" t="s">
        <v>11</v>
      </c>
      <c r="E412" s="1" t="s">
        <v>16</v>
      </c>
      <c r="F412" s="1">
        <v>16</v>
      </c>
      <c r="G412" s="1">
        <v>25267</v>
      </c>
      <c r="H412" s="1">
        <v>4</v>
      </c>
      <c r="I412" s="4">
        <v>4.9400000569999998</v>
      </c>
      <c r="J412" s="1">
        <v>2</v>
      </c>
      <c r="K412" s="1">
        <v>1</v>
      </c>
    </row>
    <row r="413" spans="1:11" x14ac:dyDescent="0.35">
      <c r="A413" s="1">
        <v>782171</v>
      </c>
      <c r="B413" s="1">
        <v>936</v>
      </c>
      <c r="C413" s="1">
        <v>116507</v>
      </c>
      <c r="D413" s="1" t="s">
        <v>11</v>
      </c>
      <c r="E413" s="1" t="s">
        <v>16</v>
      </c>
      <c r="F413" s="1">
        <v>30</v>
      </c>
      <c r="G413" s="1">
        <v>535</v>
      </c>
      <c r="H413" s="1">
        <v>0</v>
      </c>
      <c r="I413" s="4">
        <v>0</v>
      </c>
      <c r="J413" s="1">
        <v>1</v>
      </c>
      <c r="K413" s="1">
        <v>0</v>
      </c>
    </row>
    <row r="414" spans="1:11" x14ac:dyDescent="0.35">
      <c r="A414" s="1">
        <v>782180</v>
      </c>
      <c r="B414" s="1">
        <v>936</v>
      </c>
      <c r="C414" s="1">
        <v>116509</v>
      </c>
      <c r="D414" s="1" t="s">
        <v>11</v>
      </c>
      <c r="E414" s="1" t="s">
        <v>12</v>
      </c>
      <c r="F414" s="1">
        <v>29</v>
      </c>
      <c r="G414" s="1">
        <v>3396</v>
      </c>
      <c r="H414" s="1">
        <v>0</v>
      </c>
      <c r="I414" s="4">
        <v>0</v>
      </c>
      <c r="J414" s="1">
        <v>1</v>
      </c>
      <c r="K414" s="1">
        <v>0</v>
      </c>
    </row>
    <row r="415" spans="1:11" x14ac:dyDescent="0.35">
      <c r="A415" s="1">
        <v>782219</v>
      </c>
      <c r="B415" s="1">
        <v>936</v>
      </c>
      <c r="C415" s="1">
        <v>116515</v>
      </c>
      <c r="D415" s="1" t="s">
        <v>11</v>
      </c>
      <c r="E415" s="1" t="s">
        <v>12</v>
      </c>
      <c r="F415" s="1">
        <v>26</v>
      </c>
      <c r="G415" s="1">
        <v>977</v>
      </c>
      <c r="H415" s="1">
        <v>0</v>
      </c>
      <c r="I415" s="4">
        <v>0</v>
      </c>
      <c r="J415" s="1">
        <v>1</v>
      </c>
      <c r="K415" s="1">
        <v>0</v>
      </c>
    </row>
    <row r="416" spans="1:11" x14ac:dyDescent="0.35">
      <c r="A416" s="1">
        <v>782228</v>
      </c>
      <c r="B416" s="1">
        <v>936</v>
      </c>
      <c r="C416" s="1">
        <v>116517</v>
      </c>
      <c r="D416" s="1" t="s">
        <v>14</v>
      </c>
      <c r="E416" s="1" t="s">
        <v>16</v>
      </c>
      <c r="F416" s="1">
        <v>63</v>
      </c>
      <c r="G416" s="1">
        <v>12318</v>
      </c>
      <c r="H416" s="1">
        <v>5</v>
      </c>
      <c r="I416" s="4">
        <v>6.3400001530000001</v>
      </c>
      <c r="J416" s="1">
        <v>1</v>
      </c>
      <c r="K416" s="1">
        <v>1</v>
      </c>
    </row>
    <row r="417" spans="1:11" x14ac:dyDescent="0.35">
      <c r="A417" s="1">
        <v>782242</v>
      </c>
      <c r="B417" s="1">
        <v>936</v>
      </c>
      <c r="C417" s="1">
        <v>116519</v>
      </c>
      <c r="D417" s="1" t="s">
        <v>11</v>
      </c>
      <c r="E417" s="1" t="s">
        <v>16</v>
      </c>
      <c r="F417" s="1">
        <v>28</v>
      </c>
      <c r="G417" s="1">
        <v>4783</v>
      </c>
      <c r="H417" s="1">
        <v>1</v>
      </c>
      <c r="I417" s="4">
        <v>0.86000001400000003</v>
      </c>
      <c r="J417" s="1">
        <v>1</v>
      </c>
      <c r="K417" s="1">
        <v>0</v>
      </c>
    </row>
    <row r="418" spans="1:11" x14ac:dyDescent="0.35">
      <c r="A418" s="1">
        <v>782275</v>
      </c>
      <c r="B418" s="1">
        <v>936</v>
      </c>
      <c r="C418" s="1">
        <v>116525</v>
      </c>
      <c r="D418" s="1" t="s">
        <v>11</v>
      </c>
      <c r="E418" s="1" t="s">
        <v>16</v>
      </c>
      <c r="F418" s="1">
        <v>29</v>
      </c>
      <c r="G418" s="1">
        <v>6475</v>
      </c>
      <c r="H418" s="1">
        <v>1</v>
      </c>
      <c r="I418" s="4">
        <v>1.3500000240000001</v>
      </c>
      <c r="J418" s="1">
        <v>1</v>
      </c>
      <c r="K418" s="1">
        <v>0</v>
      </c>
    </row>
    <row r="419" spans="1:11" x14ac:dyDescent="0.35">
      <c r="A419" s="1">
        <v>782337</v>
      </c>
      <c r="B419" s="1">
        <v>936</v>
      </c>
      <c r="C419" s="1">
        <v>116535</v>
      </c>
      <c r="D419" s="1" t="s">
        <v>15</v>
      </c>
      <c r="E419" s="1" t="s">
        <v>16</v>
      </c>
      <c r="F419" s="1">
        <v>16</v>
      </c>
      <c r="G419" s="1">
        <v>104578</v>
      </c>
      <c r="H419" s="1">
        <v>29</v>
      </c>
      <c r="I419" s="4">
        <v>39.25000095</v>
      </c>
      <c r="J419" s="1">
        <v>1</v>
      </c>
      <c r="K419" s="1">
        <v>1</v>
      </c>
    </row>
    <row r="420" spans="1:11" x14ac:dyDescent="0.35">
      <c r="A420" s="1">
        <v>782407</v>
      </c>
      <c r="B420" s="1">
        <v>936</v>
      </c>
      <c r="C420" s="1">
        <v>116547</v>
      </c>
      <c r="D420" s="1" t="s">
        <v>15</v>
      </c>
      <c r="E420" s="1" t="s">
        <v>16</v>
      </c>
      <c r="F420" s="1">
        <v>10</v>
      </c>
      <c r="G420" s="1">
        <v>33664</v>
      </c>
      <c r="H420" s="1">
        <v>11</v>
      </c>
      <c r="I420" s="4">
        <v>12.51000035</v>
      </c>
      <c r="J420" s="1">
        <v>1</v>
      </c>
      <c r="K420" s="1">
        <v>0</v>
      </c>
    </row>
    <row r="421" spans="1:11" x14ac:dyDescent="0.35">
      <c r="A421" s="1">
        <v>782443</v>
      </c>
      <c r="B421" s="1">
        <v>936</v>
      </c>
      <c r="C421" s="1">
        <v>116553</v>
      </c>
      <c r="D421" s="1" t="s">
        <v>14</v>
      </c>
      <c r="E421" s="1" t="s">
        <v>16</v>
      </c>
      <c r="F421" s="1">
        <v>20</v>
      </c>
      <c r="G421" s="1">
        <v>979</v>
      </c>
      <c r="H421" s="1">
        <v>0</v>
      </c>
      <c r="I421" s="4">
        <v>0</v>
      </c>
      <c r="J421" s="1">
        <v>1</v>
      </c>
      <c r="K421" s="1">
        <v>0</v>
      </c>
    </row>
    <row r="422" spans="1:11" x14ac:dyDescent="0.35">
      <c r="A422" s="1">
        <v>782541</v>
      </c>
      <c r="B422" s="1">
        <v>936</v>
      </c>
      <c r="C422" s="1">
        <v>116569</v>
      </c>
      <c r="D422" s="1" t="s">
        <v>14</v>
      </c>
      <c r="E422" s="1" t="s">
        <v>16</v>
      </c>
      <c r="F422" s="1">
        <v>28</v>
      </c>
      <c r="G422" s="1">
        <v>7337</v>
      </c>
      <c r="H422" s="1">
        <v>3</v>
      </c>
      <c r="I422" s="4">
        <v>4.079999924</v>
      </c>
      <c r="J422" s="1">
        <v>1</v>
      </c>
      <c r="K422" s="1">
        <v>0</v>
      </c>
    </row>
    <row r="423" spans="1:11" x14ac:dyDescent="0.35">
      <c r="A423" s="1">
        <v>782587</v>
      </c>
      <c r="B423" s="1">
        <v>936</v>
      </c>
      <c r="C423" s="1">
        <v>116577</v>
      </c>
      <c r="D423" s="1" t="s">
        <v>11</v>
      </c>
      <c r="E423" s="1" t="s">
        <v>12</v>
      </c>
      <c r="F423" s="1">
        <v>10</v>
      </c>
      <c r="G423" s="1">
        <v>2499</v>
      </c>
      <c r="H423" s="1">
        <v>0</v>
      </c>
      <c r="I423" s="4">
        <v>0</v>
      </c>
      <c r="J423" s="1">
        <v>1</v>
      </c>
      <c r="K423" s="1">
        <v>0</v>
      </c>
    </row>
    <row r="424" spans="1:11" x14ac:dyDescent="0.35">
      <c r="A424" s="1">
        <v>782647</v>
      </c>
      <c r="B424" s="1">
        <v>936</v>
      </c>
      <c r="C424" s="1">
        <v>116587</v>
      </c>
      <c r="D424" s="1" t="s">
        <v>14</v>
      </c>
      <c r="E424" s="1" t="s">
        <v>16</v>
      </c>
      <c r="F424" s="1">
        <v>27</v>
      </c>
      <c r="G424" s="1">
        <v>11244</v>
      </c>
      <c r="H424" s="1">
        <v>3</v>
      </c>
      <c r="I424" s="4">
        <v>4.5500001909999996</v>
      </c>
      <c r="J424" s="1">
        <v>1</v>
      </c>
      <c r="K424" s="1">
        <v>0</v>
      </c>
    </row>
    <row r="425" spans="1:11" x14ac:dyDescent="0.35">
      <c r="A425" s="1">
        <v>782658</v>
      </c>
      <c r="B425" s="1">
        <v>936</v>
      </c>
      <c r="C425" s="1">
        <v>116589</v>
      </c>
      <c r="D425" s="1" t="s">
        <v>11</v>
      </c>
      <c r="E425" s="1" t="s">
        <v>12</v>
      </c>
      <c r="F425" s="1">
        <v>15</v>
      </c>
      <c r="G425" s="1">
        <v>4827</v>
      </c>
      <c r="H425" s="1">
        <v>0</v>
      </c>
      <c r="I425" s="4">
        <v>0</v>
      </c>
      <c r="J425" s="1">
        <v>1</v>
      </c>
      <c r="K425" s="1">
        <v>0</v>
      </c>
    </row>
    <row r="426" spans="1:11" x14ac:dyDescent="0.35">
      <c r="A426" s="1">
        <v>782694</v>
      </c>
      <c r="B426" s="1">
        <v>936</v>
      </c>
      <c r="C426" s="1">
        <v>116595</v>
      </c>
      <c r="D426" s="1" t="s">
        <v>13</v>
      </c>
      <c r="E426" s="1" t="s">
        <v>16</v>
      </c>
      <c r="F426" s="1">
        <v>29</v>
      </c>
      <c r="G426" s="1">
        <v>29035</v>
      </c>
      <c r="H426" s="1">
        <v>7</v>
      </c>
      <c r="I426" s="4">
        <v>8.9100000860000002</v>
      </c>
      <c r="J426" s="1">
        <v>2</v>
      </c>
      <c r="K426" s="1">
        <v>2</v>
      </c>
    </row>
    <row r="427" spans="1:11" x14ac:dyDescent="0.35">
      <c r="A427" s="1">
        <v>782706</v>
      </c>
      <c r="B427" s="1">
        <v>936</v>
      </c>
      <c r="C427" s="1">
        <v>116597</v>
      </c>
      <c r="D427" s="1" t="s">
        <v>13</v>
      </c>
      <c r="E427" s="1" t="s">
        <v>16</v>
      </c>
      <c r="F427" s="1">
        <v>30</v>
      </c>
      <c r="G427" s="1">
        <v>761</v>
      </c>
      <c r="H427" s="1">
        <v>0</v>
      </c>
      <c r="I427" s="4">
        <v>0</v>
      </c>
      <c r="J427" s="1">
        <v>1</v>
      </c>
      <c r="K427" s="1">
        <v>0</v>
      </c>
    </row>
    <row r="428" spans="1:11" x14ac:dyDescent="0.35">
      <c r="A428" s="1">
        <v>782754</v>
      </c>
      <c r="B428" s="1">
        <v>936</v>
      </c>
      <c r="C428" s="1">
        <v>116605</v>
      </c>
      <c r="D428" s="1" t="s">
        <v>13</v>
      </c>
      <c r="E428" s="1" t="s">
        <v>16</v>
      </c>
      <c r="F428" s="1">
        <v>26</v>
      </c>
      <c r="G428" s="1">
        <v>6532</v>
      </c>
      <c r="H428" s="1">
        <v>1</v>
      </c>
      <c r="I428" s="4">
        <v>1.6100000139999999</v>
      </c>
      <c r="J428" s="1">
        <v>1</v>
      </c>
      <c r="K428" s="1">
        <v>0</v>
      </c>
    </row>
    <row r="429" spans="1:11" x14ac:dyDescent="0.35">
      <c r="A429" s="1">
        <v>782815</v>
      </c>
      <c r="B429" s="1">
        <v>936</v>
      </c>
      <c r="C429" s="1">
        <v>116615</v>
      </c>
      <c r="D429" s="1" t="s">
        <v>14</v>
      </c>
      <c r="E429" s="1" t="s">
        <v>16</v>
      </c>
      <c r="F429" s="1">
        <v>10</v>
      </c>
      <c r="G429" s="1">
        <v>11537</v>
      </c>
      <c r="H429" s="1">
        <v>3</v>
      </c>
      <c r="I429" s="4">
        <v>4.3000001909999996</v>
      </c>
      <c r="J429" s="1">
        <v>1</v>
      </c>
      <c r="K429" s="1">
        <v>0</v>
      </c>
    </row>
    <row r="430" spans="1:11" x14ac:dyDescent="0.35">
      <c r="A430" s="1">
        <v>782816</v>
      </c>
      <c r="B430" s="1">
        <v>936</v>
      </c>
      <c r="C430" s="1">
        <v>116615</v>
      </c>
      <c r="D430" s="1" t="s">
        <v>14</v>
      </c>
      <c r="E430" s="1" t="s">
        <v>16</v>
      </c>
      <c r="F430" s="1">
        <v>10</v>
      </c>
      <c r="G430" s="1">
        <v>12183</v>
      </c>
      <c r="H430" s="1">
        <v>3</v>
      </c>
      <c r="I430" s="4">
        <v>2.869999945</v>
      </c>
      <c r="J430" s="1">
        <v>1</v>
      </c>
      <c r="K430" s="1">
        <v>0</v>
      </c>
    </row>
    <row r="431" spans="1:11" x14ac:dyDescent="0.35">
      <c r="A431" s="1">
        <v>782862</v>
      </c>
      <c r="B431" s="1">
        <v>936</v>
      </c>
      <c r="C431" s="1">
        <v>116623</v>
      </c>
      <c r="D431" s="1" t="s">
        <v>13</v>
      </c>
      <c r="E431" s="1" t="s">
        <v>16</v>
      </c>
      <c r="F431" s="1">
        <v>64</v>
      </c>
      <c r="G431" s="1">
        <v>5912</v>
      </c>
      <c r="H431" s="1">
        <v>1</v>
      </c>
      <c r="I431" s="4">
        <v>1.559999943</v>
      </c>
      <c r="J431" s="1">
        <v>1</v>
      </c>
      <c r="K431" s="1">
        <v>1</v>
      </c>
    </row>
    <row r="432" spans="1:11" x14ac:dyDescent="0.35">
      <c r="A432" s="1">
        <v>950068</v>
      </c>
      <c r="B432" s="1">
        <v>936</v>
      </c>
      <c r="C432" s="1">
        <v>123438</v>
      </c>
      <c r="D432" s="1" t="s">
        <v>11</v>
      </c>
      <c r="E432" s="1" t="s">
        <v>12</v>
      </c>
      <c r="F432" s="1">
        <v>10</v>
      </c>
      <c r="G432" s="1">
        <v>4012</v>
      </c>
      <c r="H432" s="1">
        <v>1</v>
      </c>
      <c r="I432" s="4">
        <v>1.5700000519999999</v>
      </c>
      <c r="J432" s="1">
        <v>1</v>
      </c>
      <c r="K432" s="1">
        <v>0</v>
      </c>
    </row>
    <row r="433" spans="1:11" x14ac:dyDescent="0.35">
      <c r="A433" s="1">
        <v>950078</v>
      </c>
      <c r="B433" s="1">
        <v>936</v>
      </c>
      <c r="C433" s="1">
        <v>123440</v>
      </c>
      <c r="D433" s="1" t="s">
        <v>11</v>
      </c>
      <c r="E433" s="1" t="s">
        <v>12</v>
      </c>
      <c r="F433" s="1">
        <v>16</v>
      </c>
      <c r="G433" s="1">
        <v>12396</v>
      </c>
      <c r="H433" s="1">
        <v>2</v>
      </c>
      <c r="I433" s="4">
        <v>3.210000038</v>
      </c>
      <c r="J433" s="1">
        <v>2</v>
      </c>
      <c r="K433" s="1">
        <v>1</v>
      </c>
    </row>
    <row r="434" spans="1:11" x14ac:dyDescent="0.35">
      <c r="A434" s="1">
        <v>950079</v>
      </c>
      <c r="B434" s="1">
        <v>936</v>
      </c>
      <c r="C434" s="1">
        <v>123440</v>
      </c>
      <c r="D434" s="1" t="s">
        <v>11</v>
      </c>
      <c r="E434" s="1" t="s">
        <v>12</v>
      </c>
      <c r="F434" s="1">
        <v>16</v>
      </c>
      <c r="G434" s="1">
        <v>3142</v>
      </c>
      <c r="H434" s="1">
        <v>0</v>
      </c>
      <c r="I434" s="4">
        <v>0</v>
      </c>
      <c r="J434" s="1">
        <v>2</v>
      </c>
      <c r="K434" s="1">
        <v>2</v>
      </c>
    </row>
    <row r="435" spans="1:11" x14ac:dyDescent="0.35">
      <c r="A435" s="1">
        <v>950099</v>
      </c>
      <c r="B435" s="1">
        <v>936</v>
      </c>
      <c r="C435" s="1">
        <v>123443</v>
      </c>
      <c r="D435" s="1" t="s">
        <v>11</v>
      </c>
      <c r="E435" s="1" t="s">
        <v>12</v>
      </c>
      <c r="F435" s="1">
        <v>18</v>
      </c>
      <c r="G435" s="1">
        <v>1120</v>
      </c>
      <c r="H435" s="1">
        <v>0</v>
      </c>
      <c r="I435" s="4">
        <v>0</v>
      </c>
      <c r="J435" s="1">
        <v>1</v>
      </c>
      <c r="K435" s="1">
        <v>0</v>
      </c>
    </row>
    <row r="436" spans="1:11" x14ac:dyDescent="0.35">
      <c r="A436" s="1">
        <v>950109</v>
      </c>
      <c r="B436" s="1">
        <v>936</v>
      </c>
      <c r="C436" s="1">
        <v>123445</v>
      </c>
      <c r="D436" s="1" t="s">
        <v>11</v>
      </c>
      <c r="E436" s="1" t="s">
        <v>12</v>
      </c>
      <c r="F436" s="1">
        <v>20</v>
      </c>
      <c r="G436" s="1">
        <v>343</v>
      </c>
      <c r="H436" s="1">
        <v>0</v>
      </c>
      <c r="I436" s="4">
        <v>0</v>
      </c>
      <c r="J436" s="1">
        <v>1</v>
      </c>
      <c r="K436" s="1">
        <v>1</v>
      </c>
    </row>
    <row r="437" spans="1:11" x14ac:dyDescent="0.35">
      <c r="A437" s="1">
        <v>950170</v>
      </c>
      <c r="B437" s="1">
        <v>936</v>
      </c>
      <c r="C437" s="1">
        <v>123455</v>
      </c>
      <c r="D437" s="1" t="s">
        <v>11</v>
      </c>
      <c r="E437" s="1" t="s">
        <v>12</v>
      </c>
      <c r="F437" s="1">
        <v>15</v>
      </c>
      <c r="G437" s="1">
        <v>1720</v>
      </c>
      <c r="H437" s="1">
        <v>0</v>
      </c>
      <c r="I437" s="4">
        <v>0</v>
      </c>
      <c r="J437" s="1">
        <v>1</v>
      </c>
      <c r="K437" s="1">
        <v>1</v>
      </c>
    </row>
    <row r="438" spans="1:11" x14ac:dyDescent="0.35">
      <c r="A438" s="1">
        <v>950179</v>
      </c>
      <c r="B438" s="1">
        <v>936</v>
      </c>
      <c r="C438" s="1">
        <v>123457</v>
      </c>
      <c r="D438" s="1" t="s">
        <v>11</v>
      </c>
      <c r="E438" s="1" t="s">
        <v>12</v>
      </c>
      <c r="F438" s="1">
        <v>16</v>
      </c>
      <c r="G438" s="1">
        <v>3423</v>
      </c>
      <c r="H438" s="1">
        <v>0</v>
      </c>
      <c r="I438" s="4">
        <v>0</v>
      </c>
      <c r="J438" s="1">
        <v>1</v>
      </c>
      <c r="K438" s="1">
        <v>1</v>
      </c>
    </row>
    <row r="439" spans="1:11" x14ac:dyDescent="0.35">
      <c r="A439" s="1">
        <v>950182</v>
      </c>
      <c r="B439" s="1">
        <v>936</v>
      </c>
      <c r="C439" s="1">
        <v>123457</v>
      </c>
      <c r="D439" s="1" t="s">
        <v>11</v>
      </c>
      <c r="E439" s="1" t="s">
        <v>12</v>
      </c>
      <c r="F439" s="1">
        <v>16</v>
      </c>
      <c r="G439" s="1">
        <v>3242</v>
      </c>
      <c r="H439" s="1">
        <v>0</v>
      </c>
      <c r="I439" s="4">
        <v>0</v>
      </c>
      <c r="J439" s="1">
        <v>1</v>
      </c>
      <c r="K439" s="1">
        <v>0</v>
      </c>
    </row>
    <row r="440" spans="1:11" x14ac:dyDescent="0.35">
      <c r="A440" s="1">
        <v>950183</v>
      </c>
      <c r="B440" s="1">
        <v>936</v>
      </c>
      <c r="C440" s="1">
        <v>123457</v>
      </c>
      <c r="D440" s="1" t="s">
        <v>11</v>
      </c>
      <c r="E440" s="1" t="s">
        <v>12</v>
      </c>
      <c r="F440" s="1">
        <v>16</v>
      </c>
      <c r="G440" s="1">
        <v>15720</v>
      </c>
      <c r="H440" s="1">
        <v>1</v>
      </c>
      <c r="I440" s="4">
        <v>1.3799999949999999</v>
      </c>
      <c r="J440" s="1">
        <v>1</v>
      </c>
      <c r="K440" s="1">
        <v>0</v>
      </c>
    </row>
    <row r="441" spans="1:11" x14ac:dyDescent="0.35">
      <c r="A441" s="1">
        <v>950200</v>
      </c>
      <c r="B441" s="1">
        <v>936</v>
      </c>
      <c r="C441" s="1">
        <v>123460</v>
      </c>
      <c r="D441" s="1" t="s">
        <v>11</v>
      </c>
      <c r="E441" s="1" t="s">
        <v>12</v>
      </c>
      <c r="F441" s="1">
        <v>10</v>
      </c>
      <c r="G441" s="1">
        <v>1217</v>
      </c>
      <c r="H441" s="1">
        <v>0</v>
      </c>
      <c r="I441" s="4">
        <v>0</v>
      </c>
      <c r="J441" s="1">
        <v>1</v>
      </c>
      <c r="K441" s="1">
        <v>1</v>
      </c>
    </row>
    <row r="442" spans="1:11" x14ac:dyDescent="0.35">
      <c r="A442" s="1">
        <v>950224</v>
      </c>
      <c r="B442" s="1">
        <v>936</v>
      </c>
      <c r="C442" s="1">
        <v>123464</v>
      </c>
      <c r="D442" s="1" t="s">
        <v>14</v>
      </c>
      <c r="E442" s="1" t="s">
        <v>12</v>
      </c>
      <c r="F442" s="1">
        <v>20</v>
      </c>
      <c r="G442" s="1">
        <v>2367</v>
      </c>
      <c r="H442" s="1">
        <v>2</v>
      </c>
      <c r="I442" s="4">
        <v>2.8399999139999998</v>
      </c>
      <c r="J442" s="1">
        <v>1</v>
      </c>
      <c r="K442" s="1">
        <v>1</v>
      </c>
    </row>
    <row r="443" spans="1:11" x14ac:dyDescent="0.35">
      <c r="A443" s="1">
        <v>950326</v>
      </c>
      <c r="B443" s="1">
        <v>936</v>
      </c>
      <c r="C443" s="1">
        <v>123481</v>
      </c>
      <c r="D443" s="1" t="s">
        <v>13</v>
      </c>
      <c r="E443" s="1" t="s">
        <v>12</v>
      </c>
      <c r="F443" s="1">
        <v>16</v>
      </c>
      <c r="G443" s="1">
        <v>6607</v>
      </c>
      <c r="H443" s="1">
        <v>1</v>
      </c>
      <c r="I443" s="4">
        <v>1.3200000519999999</v>
      </c>
      <c r="J443" s="1">
        <v>2</v>
      </c>
      <c r="K443" s="1">
        <v>0</v>
      </c>
    </row>
    <row r="444" spans="1:11" x14ac:dyDescent="0.35">
      <c r="A444" s="1">
        <v>950345</v>
      </c>
      <c r="B444" s="1">
        <v>936</v>
      </c>
      <c r="C444" s="1">
        <v>123484</v>
      </c>
      <c r="D444" s="1" t="s">
        <v>11</v>
      </c>
      <c r="E444" s="1" t="s">
        <v>12</v>
      </c>
      <c r="F444" s="1">
        <v>64</v>
      </c>
      <c r="G444" s="1">
        <v>616</v>
      </c>
      <c r="H444" s="1">
        <v>0</v>
      </c>
      <c r="I444" s="4">
        <v>0</v>
      </c>
      <c r="J444" s="1">
        <v>1</v>
      </c>
      <c r="K444" s="1">
        <v>0</v>
      </c>
    </row>
    <row r="445" spans="1:11" x14ac:dyDescent="0.35">
      <c r="A445" s="1">
        <v>950452</v>
      </c>
      <c r="B445" s="1">
        <v>936</v>
      </c>
      <c r="C445" s="1">
        <v>123502</v>
      </c>
      <c r="D445" s="1" t="s">
        <v>15</v>
      </c>
      <c r="E445" s="1" t="s">
        <v>12</v>
      </c>
      <c r="F445" s="1">
        <v>16</v>
      </c>
      <c r="G445" s="1">
        <v>5537</v>
      </c>
      <c r="H445" s="1">
        <v>1</v>
      </c>
      <c r="I445" s="4">
        <v>1.519999981</v>
      </c>
      <c r="J445" s="1">
        <v>1</v>
      </c>
      <c r="K445" s="1">
        <v>0</v>
      </c>
    </row>
    <row r="446" spans="1:11" x14ac:dyDescent="0.35">
      <c r="A446" s="1">
        <v>950463</v>
      </c>
      <c r="B446" s="1">
        <v>936</v>
      </c>
      <c r="C446" s="1">
        <v>123504</v>
      </c>
      <c r="D446" s="1" t="s">
        <v>15</v>
      </c>
      <c r="E446" s="1" t="s">
        <v>12</v>
      </c>
      <c r="F446" s="1">
        <v>15</v>
      </c>
      <c r="G446" s="1">
        <v>818</v>
      </c>
      <c r="H446" s="1">
        <v>0</v>
      </c>
      <c r="I446" s="4">
        <v>0</v>
      </c>
      <c r="J446" s="1">
        <v>1</v>
      </c>
      <c r="K446" s="1">
        <v>0</v>
      </c>
    </row>
    <row r="447" spans="1:11" x14ac:dyDescent="0.35">
      <c r="A447" s="1">
        <v>950495</v>
      </c>
      <c r="B447" s="1">
        <v>936</v>
      </c>
      <c r="C447" s="1">
        <v>123509</v>
      </c>
      <c r="D447" s="1" t="s">
        <v>15</v>
      </c>
      <c r="E447" s="1" t="s">
        <v>12</v>
      </c>
      <c r="F447" s="1">
        <v>21</v>
      </c>
      <c r="G447" s="1">
        <v>1909</v>
      </c>
      <c r="H447" s="1">
        <v>1</v>
      </c>
      <c r="I447" s="4">
        <v>0.980000019</v>
      </c>
      <c r="J447" s="1">
        <v>1</v>
      </c>
      <c r="K447" s="1">
        <v>0</v>
      </c>
    </row>
    <row r="448" spans="1:11" x14ac:dyDescent="0.35">
      <c r="A448" s="1">
        <v>950521</v>
      </c>
      <c r="B448" s="1">
        <v>936</v>
      </c>
      <c r="C448" s="1">
        <v>123514</v>
      </c>
      <c r="D448" s="1" t="s">
        <v>11</v>
      </c>
      <c r="E448" s="1" t="s">
        <v>12</v>
      </c>
      <c r="F448" s="1">
        <v>21</v>
      </c>
      <c r="G448" s="1">
        <v>351</v>
      </c>
      <c r="H448" s="1">
        <v>0</v>
      </c>
      <c r="I448" s="4">
        <v>0</v>
      </c>
      <c r="J448" s="1">
        <v>1</v>
      </c>
      <c r="K448" s="1">
        <v>0</v>
      </c>
    </row>
    <row r="449" spans="1:11" x14ac:dyDescent="0.35">
      <c r="A449" s="1">
        <v>950531</v>
      </c>
      <c r="B449" s="1">
        <v>936</v>
      </c>
      <c r="C449" s="1">
        <v>123515</v>
      </c>
      <c r="D449" s="1" t="s">
        <v>15</v>
      </c>
      <c r="E449" s="1" t="s">
        <v>12</v>
      </c>
      <c r="F449" s="1">
        <v>22</v>
      </c>
      <c r="G449" s="1">
        <v>572</v>
      </c>
      <c r="H449" s="1">
        <v>0</v>
      </c>
      <c r="I449" s="4">
        <v>0</v>
      </c>
      <c r="J449" s="1">
        <v>1</v>
      </c>
      <c r="K449" s="1">
        <v>0</v>
      </c>
    </row>
    <row r="450" spans="1:11" x14ac:dyDescent="0.35">
      <c r="A450" s="1">
        <v>950537</v>
      </c>
      <c r="B450" s="1">
        <v>936</v>
      </c>
      <c r="C450" s="1">
        <v>123516</v>
      </c>
      <c r="D450" s="1" t="s">
        <v>14</v>
      </c>
      <c r="E450" s="1" t="s">
        <v>12</v>
      </c>
      <c r="F450" s="1">
        <v>36</v>
      </c>
      <c r="G450" s="1">
        <v>1884</v>
      </c>
      <c r="H450" s="1">
        <v>1</v>
      </c>
      <c r="I450" s="4">
        <v>1.4099999670000001</v>
      </c>
      <c r="J450" s="1">
        <v>1</v>
      </c>
      <c r="K450" s="1">
        <v>0</v>
      </c>
    </row>
    <row r="451" spans="1:11" x14ac:dyDescent="0.35">
      <c r="A451" s="1">
        <v>950550</v>
      </c>
      <c r="B451" s="1">
        <v>936</v>
      </c>
      <c r="C451" s="1">
        <v>123519</v>
      </c>
      <c r="D451" s="1" t="s">
        <v>11</v>
      </c>
      <c r="E451" s="1" t="s">
        <v>12</v>
      </c>
      <c r="F451" s="1">
        <v>30</v>
      </c>
      <c r="G451" s="1">
        <v>219</v>
      </c>
      <c r="H451" s="1">
        <v>0</v>
      </c>
      <c r="I451" s="4">
        <v>0</v>
      </c>
      <c r="J451" s="1">
        <v>1</v>
      </c>
      <c r="K451" s="1">
        <v>0</v>
      </c>
    </row>
    <row r="452" spans="1:11" x14ac:dyDescent="0.35">
      <c r="A452" s="1">
        <v>950577</v>
      </c>
      <c r="B452" s="1">
        <v>936</v>
      </c>
      <c r="C452" s="1">
        <v>123523</v>
      </c>
      <c r="D452" s="1" t="s">
        <v>11</v>
      </c>
      <c r="E452" s="1" t="s">
        <v>12</v>
      </c>
      <c r="F452" s="1">
        <v>32</v>
      </c>
      <c r="G452" s="1">
        <v>540</v>
      </c>
      <c r="H452" s="1">
        <v>0</v>
      </c>
      <c r="I452" s="4">
        <v>0</v>
      </c>
      <c r="J452" s="1">
        <v>1</v>
      </c>
      <c r="K452" s="1">
        <v>1</v>
      </c>
    </row>
    <row r="453" spans="1:11" x14ac:dyDescent="0.35">
      <c r="A453" s="1">
        <v>950578</v>
      </c>
      <c r="B453" s="1">
        <v>936</v>
      </c>
      <c r="C453" s="1">
        <v>123523</v>
      </c>
      <c r="D453" s="1" t="s">
        <v>11</v>
      </c>
      <c r="E453" s="1" t="s">
        <v>12</v>
      </c>
      <c r="F453" s="1">
        <v>32</v>
      </c>
      <c r="G453" s="1">
        <v>550</v>
      </c>
      <c r="H453" s="1">
        <v>0</v>
      </c>
      <c r="I453" s="4">
        <v>0</v>
      </c>
      <c r="J453" s="1">
        <v>1</v>
      </c>
      <c r="K453" s="1">
        <v>0</v>
      </c>
    </row>
    <row r="454" spans="1:11" x14ac:dyDescent="0.35">
      <c r="A454" s="1">
        <v>950595</v>
      </c>
      <c r="B454" s="1">
        <v>936</v>
      </c>
      <c r="C454" s="1">
        <v>123526</v>
      </c>
      <c r="D454" s="1" t="s">
        <v>11</v>
      </c>
      <c r="E454" s="1" t="s">
        <v>12</v>
      </c>
      <c r="F454" s="1">
        <v>26</v>
      </c>
      <c r="G454" s="1">
        <v>465</v>
      </c>
      <c r="H454" s="1">
        <v>0</v>
      </c>
      <c r="I454" s="4">
        <v>0</v>
      </c>
      <c r="J454" s="1">
        <v>1</v>
      </c>
      <c r="K454" s="1">
        <v>0</v>
      </c>
    </row>
    <row r="455" spans="1:11" x14ac:dyDescent="0.35">
      <c r="A455" s="1">
        <v>950609</v>
      </c>
      <c r="B455" s="1">
        <v>936</v>
      </c>
      <c r="C455" s="1">
        <v>123528</v>
      </c>
      <c r="D455" s="1" t="s">
        <v>11</v>
      </c>
      <c r="E455" s="1" t="s">
        <v>12</v>
      </c>
      <c r="F455" s="1">
        <v>29</v>
      </c>
      <c r="G455" s="1">
        <v>1761</v>
      </c>
      <c r="H455" s="1">
        <v>0</v>
      </c>
      <c r="I455" s="4">
        <v>0</v>
      </c>
      <c r="J455" s="1">
        <v>1</v>
      </c>
      <c r="K455" s="1">
        <v>1</v>
      </c>
    </row>
    <row r="456" spans="1:11" x14ac:dyDescent="0.35">
      <c r="A456" s="1">
        <v>950629</v>
      </c>
      <c r="B456" s="1">
        <v>936</v>
      </c>
      <c r="C456" s="1">
        <v>123532</v>
      </c>
      <c r="D456" s="1" t="s">
        <v>11</v>
      </c>
      <c r="E456" s="1" t="s">
        <v>12</v>
      </c>
      <c r="F456" s="1">
        <v>65</v>
      </c>
      <c r="G456" s="1">
        <v>152</v>
      </c>
      <c r="H456" s="1">
        <v>0</v>
      </c>
      <c r="I456" s="4">
        <v>0</v>
      </c>
      <c r="J456" s="1">
        <v>1</v>
      </c>
      <c r="K456" s="1">
        <v>1</v>
      </c>
    </row>
    <row r="457" spans="1:11" x14ac:dyDescent="0.35">
      <c r="A457" s="1">
        <v>950631</v>
      </c>
      <c r="B457" s="1">
        <v>936</v>
      </c>
      <c r="C457" s="1">
        <v>123532</v>
      </c>
      <c r="D457" s="1" t="s">
        <v>11</v>
      </c>
      <c r="E457" s="1" t="s">
        <v>12</v>
      </c>
      <c r="F457" s="1">
        <v>65</v>
      </c>
      <c r="G457" s="1">
        <v>152</v>
      </c>
      <c r="H457" s="1">
        <v>0</v>
      </c>
      <c r="I457" s="4">
        <v>0</v>
      </c>
      <c r="J457" s="1">
        <v>1</v>
      </c>
      <c r="K457" s="1">
        <v>1</v>
      </c>
    </row>
    <row r="458" spans="1:11" x14ac:dyDescent="0.35">
      <c r="A458" s="1">
        <v>950649</v>
      </c>
      <c r="B458" s="1">
        <v>936</v>
      </c>
      <c r="C458" s="1">
        <v>123535</v>
      </c>
      <c r="D458" s="1" t="s">
        <v>11</v>
      </c>
      <c r="E458" s="1" t="s">
        <v>12</v>
      </c>
      <c r="F458" s="1">
        <v>64</v>
      </c>
      <c r="G458" s="1">
        <v>429</v>
      </c>
      <c r="H458" s="1">
        <v>0</v>
      </c>
      <c r="I458" s="4">
        <v>0</v>
      </c>
      <c r="J458" s="1">
        <v>1</v>
      </c>
      <c r="K458" s="1">
        <v>0</v>
      </c>
    </row>
    <row r="459" spans="1:11" x14ac:dyDescent="0.35">
      <c r="A459" s="1">
        <v>950745</v>
      </c>
      <c r="B459" s="1">
        <v>936</v>
      </c>
      <c r="C459" s="1">
        <v>123551</v>
      </c>
      <c r="D459" s="1" t="s">
        <v>11</v>
      </c>
      <c r="E459" s="1" t="s">
        <v>12</v>
      </c>
      <c r="F459" s="1">
        <v>29</v>
      </c>
      <c r="G459" s="1">
        <v>1514</v>
      </c>
      <c r="H459" s="1">
        <v>0</v>
      </c>
      <c r="I459" s="4">
        <v>0</v>
      </c>
      <c r="J459" s="1">
        <v>2</v>
      </c>
      <c r="K459" s="1">
        <v>2</v>
      </c>
    </row>
    <row r="460" spans="1:11" x14ac:dyDescent="0.35">
      <c r="A460" s="1">
        <v>950770</v>
      </c>
      <c r="B460" s="1">
        <v>936</v>
      </c>
      <c r="C460" s="1">
        <v>123555</v>
      </c>
      <c r="D460" s="1" t="s">
        <v>11</v>
      </c>
      <c r="E460" s="1" t="s">
        <v>12</v>
      </c>
      <c r="F460" s="1">
        <v>28</v>
      </c>
      <c r="G460" s="1">
        <v>7780</v>
      </c>
      <c r="H460" s="1">
        <v>3</v>
      </c>
      <c r="I460" s="4">
        <v>4.329999924</v>
      </c>
      <c r="J460" s="1">
        <v>2</v>
      </c>
      <c r="K460" s="1">
        <v>2</v>
      </c>
    </row>
    <row r="461" spans="1:11" x14ac:dyDescent="0.35">
      <c r="A461" s="1">
        <v>950772</v>
      </c>
      <c r="B461" s="1">
        <v>936</v>
      </c>
      <c r="C461" s="1">
        <v>123556</v>
      </c>
      <c r="D461" s="1" t="s">
        <v>13</v>
      </c>
      <c r="E461" s="1" t="s">
        <v>12</v>
      </c>
      <c r="F461" s="1">
        <v>28</v>
      </c>
      <c r="G461" s="1">
        <v>460</v>
      </c>
      <c r="H461" s="1">
        <v>0</v>
      </c>
      <c r="I461" s="4">
        <v>0</v>
      </c>
      <c r="J461" s="1">
        <v>1</v>
      </c>
      <c r="K461" s="1">
        <v>0</v>
      </c>
    </row>
    <row r="462" spans="1:11" x14ac:dyDescent="0.35">
      <c r="A462" s="1">
        <v>950773</v>
      </c>
      <c r="B462" s="1">
        <v>936</v>
      </c>
      <c r="C462" s="1">
        <v>123556</v>
      </c>
      <c r="D462" s="1" t="s">
        <v>13</v>
      </c>
      <c r="E462" s="1" t="s">
        <v>12</v>
      </c>
      <c r="F462" s="1">
        <v>28</v>
      </c>
      <c r="G462" s="1">
        <v>471</v>
      </c>
      <c r="H462" s="1">
        <v>0</v>
      </c>
      <c r="I462" s="4">
        <v>0</v>
      </c>
      <c r="J462" s="1">
        <v>1</v>
      </c>
      <c r="K462" s="1">
        <v>0</v>
      </c>
    </row>
    <row r="463" spans="1:11" x14ac:dyDescent="0.35">
      <c r="A463" s="1">
        <v>950776</v>
      </c>
      <c r="B463" s="1">
        <v>936</v>
      </c>
      <c r="C463" s="1">
        <v>123556</v>
      </c>
      <c r="D463" s="1" t="s">
        <v>13</v>
      </c>
      <c r="E463" s="1" t="s">
        <v>12</v>
      </c>
      <c r="F463" s="1">
        <v>28</v>
      </c>
      <c r="G463" s="1">
        <v>2633</v>
      </c>
      <c r="H463" s="1">
        <v>1</v>
      </c>
      <c r="I463" s="4">
        <v>1.0700000519999999</v>
      </c>
      <c r="J463" s="1">
        <v>1</v>
      </c>
      <c r="K463" s="1">
        <v>0</v>
      </c>
    </row>
    <row r="464" spans="1:11" x14ac:dyDescent="0.35">
      <c r="A464" s="1">
        <v>950787</v>
      </c>
      <c r="B464" s="1">
        <v>936</v>
      </c>
      <c r="C464" s="1">
        <v>123558</v>
      </c>
      <c r="D464" s="1" t="s">
        <v>11</v>
      </c>
      <c r="E464" s="1" t="s">
        <v>12</v>
      </c>
      <c r="F464" s="1">
        <v>27</v>
      </c>
      <c r="G464" s="1">
        <v>199</v>
      </c>
      <c r="H464" s="1">
        <v>0</v>
      </c>
      <c r="I464" s="4">
        <v>0</v>
      </c>
      <c r="J464" s="1">
        <v>1</v>
      </c>
      <c r="K464" s="1">
        <v>0</v>
      </c>
    </row>
    <row r="465" spans="1:11" x14ac:dyDescent="0.35">
      <c r="A465" s="1">
        <v>950808</v>
      </c>
      <c r="B465" s="1">
        <v>936</v>
      </c>
      <c r="C465" s="1">
        <v>123562</v>
      </c>
      <c r="D465" s="1" t="s">
        <v>13</v>
      </c>
      <c r="E465" s="1" t="s">
        <v>12</v>
      </c>
      <c r="F465" s="1">
        <v>32</v>
      </c>
      <c r="G465" s="1">
        <v>398</v>
      </c>
      <c r="H465" s="1">
        <v>0</v>
      </c>
      <c r="I465" s="4">
        <v>0</v>
      </c>
      <c r="J465" s="1">
        <v>1</v>
      </c>
      <c r="K465" s="1">
        <v>0</v>
      </c>
    </row>
    <row r="466" spans="1:11" x14ac:dyDescent="0.35">
      <c r="A466" s="1">
        <v>950839</v>
      </c>
      <c r="B466" s="1">
        <v>936</v>
      </c>
      <c r="C466" s="1">
        <v>123567</v>
      </c>
      <c r="D466" s="1" t="s">
        <v>11</v>
      </c>
      <c r="E466" s="1" t="s">
        <v>12</v>
      </c>
      <c r="F466" s="1">
        <v>24</v>
      </c>
      <c r="G466" s="1">
        <v>246</v>
      </c>
      <c r="H466" s="1">
        <v>0</v>
      </c>
      <c r="I466" s="4">
        <v>0</v>
      </c>
      <c r="J466" s="1">
        <v>2</v>
      </c>
      <c r="K466" s="1">
        <v>2</v>
      </c>
    </row>
    <row r="467" spans="1:11" x14ac:dyDescent="0.35">
      <c r="A467" s="1">
        <v>950878</v>
      </c>
      <c r="B467" s="1">
        <v>936</v>
      </c>
      <c r="C467" s="1">
        <v>123573</v>
      </c>
      <c r="D467" s="1" t="s">
        <v>14</v>
      </c>
      <c r="E467" s="1" t="s">
        <v>12</v>
      </c>
      <c r="F467" s="1">
        <v>10</v>
      </c>
      <c r="G467" s="1">
        <v>2967</v>
      </c>
      <c r="H467" s="1">
        <v>1</v>
      </c>
      <c r="I467" s="4">
        <v>1.5</v>
      </c>
      <c r="J467" s="1">
        <v>1</v>
      </c>
      <c r="K467" s="1">
        <v>1</v>
      </c>
    </row>
    <row r="468" spans="1:11" x14ac:dyDescent="0.35">
      <c r="A468" s="1">
        <v>950969</v>
      </c>
      <c r="B468" s="1">
        <v>936</v>
      </c>
      <c r="C468" s="1">
        <v>123588</v>
      </c>
      <c r="D468" s="1" t="s">
        <v>15</v>
      </c>
      <c r="E468" s="1" t="s">
        <v>12</v>
      </c>
      <c r="F468" s="1">
        <v>36</v>
      </c>
      <c r="G468" s="1">
        <v>255</v>
      </c>
      <c r="H468" s="1">
        <v>0</v>
      </c>
      <c r="I468" s="4">
        <v>0</v>
      </c>
      <c r="J468" s="1">
        <v>1</v>
      </c>
      <c r="K468" s="1">
        <v>0</v>
      </c>
    </row>
    <row r="469" spans="1:11" x14ac:dyDescent="0.35">
      <c r="A469" s="1">
        <v>951021</v>
      </c>
      <c r="B469" s="1">
        <v>936</v>
      </c>
      <c r="C469" s="1">
        <v>123597</v>
      </c>
      <c r="D469" s="1" t="s">
        <v>11</v>
      </c>
      <c r="E469" s="1" t="s">
        <v>16</v>
      </c>
      <c r="F469" s="1">
        <v>7</v>
      </c>
      <c r="G469" s="1">
        <v>457</v>
      </c>
      <c r="H469" s="1">
        <v>0</v>
      </c>
      <c r="I469" s="4">
        <v>0</v>
      </c>
      <c r="J469" s="1">
        <v>1</v>
      </c>
      <c r="K469" s="1">
        <v>1</v>
      </c>
    </row>
    <row r="470" spans="1:11" x14ac:dyDescent="0.35">
      <c r="A470" s="1">
        <v>951033</v>
      </c>
      <c r="B470" s="1">
        <v>936</v>
      </c>
      <c r="C470" s="1">
        <v>123599</v>
      </c>
      <c r="D470" s="1" t="s">
        <v>11</v>
      </c>
      <c r="E470" s="1" t="s">
        <v>16</v>
      </c>
      <c r="F470" s="1">
        <v>10</v>
      </c>
      <c r="G470" s="1">
        <v>5517</v>
      </c>
      <c r="H470" s="1">
        <v>1</v>
      </c>
      <c r="I470" s="4">
        <v>1.230000019</v>
      </c>
      <c r="J470" s="1">
        <v>1</v>
      </c>
      <c r="K470" s="1">
        <v>0</v>
      </c>
    </row>
    <row r="471" spans="1:11" x14ac:dyDescent="0.35">
      <c r="A471" s="1">
        <v>951035</v>
      </c>
      <c r="B471" s="1">
        <v>936</v>
      </c>
      <c r="C471" s="1">
        <v>123599</v>
      </c>
      <c r="D471" s="1" t="s">
        <v>11</v>
      </c>
      <c r="E471" s="1" t="s">
        <v>16</v>
      </c>
      <c r="F471" s="1">
        <v>10</v>
      </c>
      <c r="G471" s="1">
        <v>1539</v>
      </c>
      <c r="H471" s="1">
        <v>0</v>
      </c>
      <c r="I471" s="4">
        <v>0</v>
      </c>
      <c r="J471" s="1">
        <v>1</v>
      </c>
      <c r="K471" s="1">
        <v>1</v>
      </c>
    </row>
    <row r="472" spans="1:11" x14ac:dyDescent="0.35">
      <c r="A472" s="1">
        <v>951043</v>
      </c>
      <c r="B472" s="1">
        <v>936</v>
      </c>
      <c r="C472" s="1">
        <v>123601</v>
      </c>
      <c r="D472" s="1" t="s">
        <v>11</v>
      </c>
      <c r="E472" s="1" t="s">
        <v>16</v>
      </c>
      <c r="F472" s="1">
        <v>16</v>
      </c>
      <c r="G472" s="1">
        <v>3189</v>
      </c>
      <c r="H472" s="1">
        <v>0</v>
      </c>
      <c r="I472" s="4">
        <v>0</v>
      </c>
      <c r="J472" s="1">
        <v>1</v>
      </c>
      <c r="K472" s="1">
        <v>0</v>
      </c>
    </row>
    <row r="473" spans="1:11" x14ac:dyDescent="0.35">
      <c r="A473" s="1">
        <v>951045</v>
      </c>
      <c r="B473" s="1">
        <v>936</v>
      </c>
      <c r="C473" s="1">
        <v>123601</v>
      </c>
      <c r="D473" s="1" t="s">
        <v>11</v>
      </c>
      <c r="E473" s="1" t="s">
        <v>16</v>
      </c>
      <c r="F473" s="1">
        <v>16</v>
      </c>
      <c r="G473" s="1">
        <v>3348</v>
      </c>
      <c r="H473" s="1">
        <v>0</v>
      </c>
      <c r="I473" s="4">
        <v>0</v>
      </c>
      <c r="J473" s="1">
        <v>1</v>
      </c>
      <c r="K473" s="1">
        <v>0</v>
      </c>
    </row>
    <row r="474" spans="1:11" x14ac:dyDescent="0.35">
      <c r="A474" s="1">
        <v>951046</v>
      </c>
      <c r="B474" s="1">
        <v>936</v>
      </c>
      <c r="C474" s="1">
        <v>123601</v>
      </c>
      <c r="D474" s="1" t="s">
        <v>11</v>
      </c>
      <c r="E474" s="1" t="s">
        <v>16</v>
      </c>
      <c r="F474" s="1">
        <v>16</v>
      </c>
      <c r="G474" s="1">
        <v>20050</v>
      </c>
      <c r="H474" s="1">
        <v>4</v>
      </c>
      <c r="I474" s="4">
        <v>4.6599998469999999</v>
      </c>
      <c r="J474" s="1">
        <v>4</v>
      </c>
      <c r="K474" s="1">
        <v>1</v>
      </c>
    </row>
    <row r="475" spans="1:11" x14ac:dyDescent="0.35">
      <c r="A475" s="1">
        <v>951102</v>
      </c>
      <c r="B475" s="1">
        <v>936</v>
      </c>
      <c r="C475" s="1">
        <v>123611</v>
      </c>
      <c r="D475" s="1" t="s">
        <v>15</v>
      </c>
      <c r="E475" s="1" t="s">
        <v>12</v>
      </c>
      <c r="F475" s="1">
        <v>16</v>
      </c>
      <c r="G475" s="1">
        <v>2254</v>
      </c>
      <c r="H475" s="1">
        <v>0</v>
      </c>
      <c r="I475" s="4">
        <v>0</v>
      </c>
      <c r="J475" s="1">
        <v>1</v>
      </c>
      <c r="K475" s="1">
        <v>0</v>
      </c>
    </row>
    <row r="476" spans="1:11" x14ac:dyDescent="0.35">
      <c r="A476" s="1">
        <v>951105</v>
      </c>
      <c r="B476" s="1">
        <v>936</v>
      </c>
      <c r="C476" s="1">
        <v>123611</v>
      </c>
      <c r="D476" s="1" t="s">
        <v>15</v>
      </c>
      <c r="E476" s="1" t="s">
        <v>12</v>
      </c>
      <c r="F476" s="1">
        <v>16</v>
      </c>
      <c r="G476" s="1">
        <v>5894</v>
      </c>
      <c r="H476" s="1">
        <v>1</v>
      </c>
      <c r="I476" s="4">
        <v>1.539999962</v>
      </c>
      <c r="J476" s="1">
        <v>1</v>
      </c>
      <c r="K476" s="1">
        <v>1</v>
      </c>
    </row>
    <row r="477" spans="1:11" x14ac:dyDescent="0.35">
      <c r="A477" s="1">
        <v>951133</v>
      </c>
      <c r="B477" s="1">
        <v>936</v>
      </c>
      <c r="C477" s="1">
        <v>123616</v>
      </c>
      <c r="D477" s="1" t="s">
        <v>13</v>
      </c>
      <c r="E477" s="1" t="s">
        <v>12</v>
      </c>
      <c r="F477" s="1">
        <v>16</v>
      </c>
      <c r="G477" s="1">
        <v>9948</v>
      </c>
      <c r="H477" s="1">
        <v>2</v>
      </c>
      <c r="I477" s="4">
        <v>2.7200000289999999</v>
      </c>
      <c r="J477" s="1">
        <v>2</v>
      </c>
      <c r="K477" s="1">
        <v>0</v>
      </c>
    </row>
    <row r="478" spans="1:11" x14ac:dyDescent="0.35">
      <c r="A478" s="1">
        <v>951202</v>
      </c>
      <c r="B478" s="1">
        <v>936</v>
      </c>
      <c r="C478" s="1">
        <v>123627</v>
      </c>
      <c r="D478" s="1" t="s">
        <v>15</v>
      </c>
      <c r="E478" s="1" t="s">
        <v>16</v>
      </c>
      <c r="F478" s="1">
        <v>26</v>
      </c>
      <c r="G478" s="1">
        <v>5307</v>
      </c>
      <c r="H478" s="1">
        <v>3</v>
      </c>
      <c r="I478" s="4">
        <v>4.2899999619999996</v>
      </c>
      <c r="J478" s="1">
        <v>2</v>
      </c>
      <c r="K478" s="1">
        <v>1</v>
      </c>
    </row>
    <row r="479" spans="1:11" x14ac:dyDescent="0.35">
      <c r="A479" s="1">
        <v>951225</v>
      </c>
      <c r="B479" s="1">
        <v>936</v>
      </c>
      <c r="C479" s="1">
        <v>123631</v>
      </c>
      <c r="D479" s="1" t="s">
        <v>13</v>
      </c>
      <c r="E479" s="1" t="s">
        <v>16</v>
      </c>
      <c r="F479" s="1">
        <v>22</v>
      </c>
      <c r="G479" s="1">
        <v>4621</v>
      </c>
      <c r="H479" s="1">
        <v>2</v>
      </c>
      <c r="I479" s="4">
        <v>3.25</v>
      </c>
      <c r="J479" s="1">
        <v>1</v>
      </c>
      <c r="K479" s="1">
        <v>1</v>
      </c>
    </row>
    <row r="480" spans="1:11" x14ac:dyDescent="0.35">
      <c r="A480" s="1">
        <v>951270</v>
      </c>
      <c r="B480" s="1">
        <v>936</v>
      </c>
      <c r="C480" s="1">
        <v>123639</v>
      </c>
      <c r="D480" s="1" t="s">
        <v>13</v>
      </c>
      <c r="E480" s="1" t="s">
        <v>16</v>
      </c>
      <c r="F480" s="1">
        <v>18</v>
      </c>
      <c r="G480" s="1">
        <v>784</v>
      </c>
      <c r="H480" s="1">
        <v>0</v>
      </c>
      <c r="I480" s="4">
        <v>0</v>
      </c>
      <c r="J480" s="1">
        <v>1</v>
      </c>
      <c r="K480" s="1">
        <v>1</v>
      </c>
    </row>
    <row r="481" spans="1:11" x14ac:dyDescent="0.35">
      <c r="A481" s="1">
        <v>951282</v>
      </c>
      <c r="B481" s="1">
        <v>936</v>
      </c>
      <c r="C481" s="1">
        <v>123641</v>
      </c>
      <c r="D481" s="1" t="s">
        <v>13</v>
      </c>
      <c r="E481" s="1" t="s">
        <v>16</v>
      </c>
      <c r="F481" s="1">
        <v>16</v>
      </c>
      <c r="G481" s="1">
        <v>5775</v>
      </c>
      <c r="H481" s="1">
        <v>1</v>
      </c>
      <c r="I481" s="4">
        <v>1.5800000430000001</v>
      </c>
      <c r="J481" s="1">
        <v>1</v>
      </c>
      <c r="K481" s="1">
        <v>1</v>
      </c>
    </row>
    <row r="482" spans="1:11" x14ac:dyDescent="0.35">
      <c r="A482" s="1">
        <v>951285</v>
      </c>
      <c r="B482" s="1">
        <v>936</v>
      </c>
      <c r="C482" s="1">
        <v>123641</v>
      </c>
      <c r="D482" s="1" t="s">
        <v>13</v>
      </c>
      <c r="E482" s="1" t="s">
        <v>16</v>
      </c>
      <c r="F482" s="1">
        <v>16</v>
      </c>
      <c r="G482" s="1">
        <v>9297</v>
      </c>
      <c r="H482" s="1">
        <v>2</v>
      </c>
      <c r="I482" s="4">
        <v>2.619999886</v>
      </c>
      <c r="J482" s="1">
        <v>2</v>
      </c>
      <c r="K482" s="1">
        <v>1</v>
      </c>
    </row>
    <row r="483" spans="1:11" x14ac:dyDescent="0.35">
      <c r="A483" s="1">
        <v>951294</v>
      </c>
      <c r="B483" s="1">
        <v>936</v>
      </c>
      <c r="C483" s="1">
        <v>123643</v>
      </c>
      <c r="D483" s="1" t="s">
        <v>13</v>
      </c>
      <c r="E483" s="1" t="s">
        <v>16</v>
      </c>
      <c r="F483" s="1">
        <v>15</v>
      </c>
      <c r="G483" s="1">
        <v>699</v>
      </c>
      <c r="H483" s="1">
        <v>0</v>
      </c>
      <c r="I483" s="4">
        <v>0</v>
      </c>
      <c r="J483" s="1">
        <v>1</v>
      </c>
      <c r="K483" s="1">
        <v>0</v>
      </c>
    </row>
    <row r="484" spans="1:11" x14ac:dyDescent="0.35">
      <c r="A484" s="1">
        <v>951305</v>
      </c>
      <c r="B484" s="1">
        <v>936</v>
      </c>
      <c r="C484" s="1">
        <v>123644</v>
      </c>
      <c r="D484" s="1" t="s">
        <v>13</v>
      </c>
      <c r="E484" s="1" t="s">
        <v>16</v>
      </c>
      <c r="F484" s="1">
        <v>10</v>
      </c>
      <c r="G484" s="1">
        <v>1104</v>
      </c>
      <c r="H484" s="1">
        <v>0</v>
      </c>
      <c r="I484" s="4">
        <v>0</v>
      </c>
      <c r="J484" s="1">
        <v>1</v>
      </c>
      <c r="K484" s="1">
        <v>0</v>
      </c>
    </row>
    <row r="485" spans="1:11" x14ac:dyDescent="0.35">
      <c r="A485" s="1">
        <v>951334</v>
      </c>
      <c r="B485" s="1">
        <v>936</v>
      </c>
      <c r="C485" s="1">
        <v>123649</v>
      </c>
      <c r="D485" s="1" t="s">
        <v>11</v>
      </c>
      <c r="E485" s="1" t="s">
        <v>16</v>
      </c>
      <c r="F485" s="1">
        <v>64</v>
      </c>
      <c r="G485" s="1">
        <v>3717</v>
      </c>
      <c r="H485" s="1">
        <v>1</v>
      </c>
      <c r="I485" s="4">
        <v>1.539999962</v>
      </c>
      <c r="J485" s="1">
        <v>1</v>
      </c>
      <c r="K485" s="1">
        <v>0</v>
      </c>
    </row>
    <row r="486" spans="1:11" x14ac:dyDescent="0.35">
      <c r="A486" s="1">
        <v>951391</v>
      </c>
      <c r="B486" s="1">
        <v>936</v>
      </c>
      <c r="C486" s="1">
        <v>123659</v>
      </c>
      <c r="D486" s="1" t="s">
        <v>11</v>
      </c>
      <c r="E486" s="1" t="s">
        <v>16</v>
      </c>
      <c r="F486" s="1">
        <v>28</v>
      </c>
      <c r="G486" s="1">
        <v>2879</v>
      </c>
      <c r="H486" s="1">
        <v>1</v>
      </c>
      <c r="I486" s="4">
        <v>1.5900000329999999</v>
      </c>
      <c r="J486" s="1">
        <v>2</v>
      </c>
      <c r="K486" s="1">
        <v>2</v>
      </c>
    </row>
    <row r="487" spans="1:11" x14ac:dyDescent="0.35">
      <c r="A487" s="1">
        <v>951392</v>
      </c>
      <c r="B487" s="1">
        <v>936</v>
      </c>
      <c r="C487" s="1">
        <v>123659</v>
      </c>
      <c r="D487" s="1" t="s">
        <v>11</v>
      </c>
      <c r="E487" s="1" t="s">
        <v>16</v>
      </c>
      <c r="F487" s="1">
        <v>28</v>
      </c>
      <c r="G487" s="1">
        <v>2749</v>
      </c>
      <c r="H487" s="1">
        <v>1</v>
      </c>
      <c r="I487" s="4">
        <v>1.3899999860000001</v>
      </c>
      <c r="J487" s="1">
        <v>1</v>
      </c>
      <c r="K487" s="1">
        <v>0</v>
      </c>
    </row>
    <row r="488" spans="1:11" x14ac:dyDescent="0.35">
      <c r="A488" s="1">
        <v>951400</v>
      </c>
      <c r="B488" s="1">
        <v>936</v>
      </c>
      <c r="C488" s="1">
        <v>123660</v>
      </c>
      <c r="D488" s="1" t="s">
        <v>15</v>
      </c>
      <c r="E488" s="1" t="s">
        <v>16</v>
      </c>
      <c r="F488" s="1">
        <v>10</v>
      </c>
      <c r="G488" s="1">
        <v>24028</v>
      </c>
      <c r="H488" s="1">
        <v>9</v>
      </c>
      <c r="I488" s="4">
        <v>12.39000034</v>
      </c>
      <c r="J488" s="1">
        <v>2</v>
      </c>
      <c r="K488" s="1">
        <v>0</v>
      </c>
    </row>
    <row r="489" spans="1:11" x14ac:dyDescent="0.35">
      <c r="A489" s="1">
        <v>951402</v>
      </c>
      <c r="B489" s="1">
        <v>936</v>
      </c>
      <c r="C489" s="1">
        <v>123661</v>
      </c>
      <c r="D489" s="1" t="s">
        <v>11</v>
      </c>
      <c r="E489" s="1" t="s">
        <v>16</v>
      </c>
      <c r="F489" s="1">
        <v>29</v>
      </c>
      <c r="G489" s="1">
        <v>1118</v>
      </c>
      <c r="H489" s="1">
        <v>0</v>
      </c>
      <c r="I489" s="4">
        <v>0</v>
      </c>
      <c r="J489" s="1">
        <v>1</v>
      </c>
      <c r="K489" s="1">
        <v>1</v>
      </c>
    </row>
    <row r="490" spans="1:11" x14ac:dyDescent="0.35">
      <c r="A490" s="1">
        <v>951413</v>
      </c>
      <c r="B490" s="1">
        <v>936</v>
      </c>
      <c r="C490" s="1">
        <v>123662</v>
      </c>
      <c r="D490" s="1" t="s">
        <v>11</v>
      </c>
      <c r="E490" s="1" t="s">
        <v>16</v>
      </c>
      <c r="F490" s="1">
        <v>26</v>
      </c>
      <c r="G490" s="1">
        <v>1083</v>
      </c>
      <c r="H490" s="1">
        <v>0</v>
      </c>
      <c r="I490" s="4">
        <v>0</v>
      </c>
      <c r="J490" s="1">
        <v>2</v>
      </c>
      <c r="K490" s="1">
        <v>1</v>
      </c>
    </row>
    <row r="491" spans="1:11" x14ac:dyDescent="0.35">
      <c r="A491" s="1">
        <v>951420</v>
      </c>
      <c r="B491" s="1">
        <v>936</v>
      </c>
      <c r="C491" s="1">
        <v>123664</v>
      </c>
      <c r="D491" s="1" t="s">
        <v>11</v>
      </c>
      <c r="E491" s="1" t="s">
        <v>16</v>
      </c>
      <c r="F491" s="1">
        <v>27</v>
      </c>
      <c r="G491" s="1">
        <v>843</v>
      </c>
      <c r="H491" s="1">
        <v>0</v>
      </c>
      <c r="I491" s="4">
        <v>0</v>
      </c>
      <c r="J491" s="1">
        <v>1</v>
      </c>
      <c r="K491" s="1">
        <v>0</v>
      </c>
    </row>
    <row r="492" spans="1:11" x14ac:dyDescent="0.35">
      <c r="A492" s="1">
        <v>951444</v>
      </c>
      <c r="B492" s="1">
        <v>936</v>
      </c>
      <c r="C492" s="1">
        <v>123668</v>
      </c>
      <c r="D492" s="1" t="s">
        <v>11</v>
      </c>
      <c r="E492" s="1" t="s">
        <v>16</v>
      </c>
      <c r="F492" s="1">
        <v>25</v>
      </c>
      <c r="G492" s="1">
        <v>2983</v>
      </c>
      <c r="H492" s="1">
        <v>1</v>
      </c>
      <c r="I492" s="4">
        <v>0.97000002900000004</v>
      </c>
      <c r="J492" s="1">
        <v>1</v>
      </c>
      <c r="K492" s="1">
        <v>0</v>
      </c>
    </row>
    <row r="493" spans="1:11" x14ac:dyDescent="0.35">
      <c r="A493" s="1">
        <v>951448</v>
      </c>
      <c r="B493" s="1">
        <v>936</v>
      </c>
      <c r="C493" s="1">
        <v>123668</v>
      </c>
      <c r="D493" s="1" t="s">
        <v>11</v>
      </c>
      <c r="E493" s="1" t="s">
        <v>16</v>
      </c>
      <c r="F493" s="1">
        <v>25</v>
      </c>
      <c r="G493" s="1">
        <v>696</v>
      </c>
      <c r="H493" s="1">
        <v>0</v>
      </c>
      <c r="I493" s="4">
        <v>0</v>
      </c>
      <c r="J493" s="1">
        <v>1</v>
      </c>
      <c r="K493" s="1">
        <v>0</v>
      </c>
    </row>
    <row r="494" spans="1:11" x14ac:dyDescent="0.35">
      <c r="A494" s="1">
        <v>951462</v>
      </c>
      <c r="B494" s="1">
        <v>936</v>
      </c>
      <c r="C494" s="1">
        <v>123671</v>
      </c>
      <c r="D494" s="1" t="s">
        <v>15</v>
      </c>
      <c r="E494" s="1" t="s">
        <v>16</v>
      </c>
      <c r="F494" s="1">
        <v>16</v>
      </c>
      <c r="G494" s="1">
        <v>7589</v>
      </c>
      <c r="H494" s="1">
        <v>2</v>
      </c>
      <c r="I494" s="4">
        <v>3.1500000950000002</v>
      </c>
      <c r="J494" s="1">
        <v>1</v>
      </c>
      <c r="K494" s="1">
        <v>1</v>
      </c>
    </row>
    <row r="495" spans="1:11" x14ac:dyDescent="0.35">
      <c r="A495" s="1">
        <v>951464</v>
      </c>
      <c r="B495" s="1">
        <v>936</v>
      </c>
      <c r="C495" s="1">
        <v>123671</v>
      </c>
      <c r="D495" s="1" t="s">
        <v>15</v>
      </c>
      <c r="E495" s="1" t="s">
        <v>16</v>
      </c>
      <c r="F495" s="1">
        <v>16</v>
      </c>
      <c r="G495" s="1">
        <v>20997</v>
      </c>
      <c r="H495" s="1">
        <v>10</v>
      </c>
      <c r="I495" s="4">
        <v>11.94999981</v>
      </c>
      <c r="J495" s="1">
        <v>1</v>
      </c>
      <c r="K495" s="1">
        <v>0</v>
      </c>
    </row>
    <row r="496" spans="1:11" x14ac:dyDescent="0.35">
      <c r="A496" s="1">
        <v>951465</v>
      </c>
      <c r="B496" s="1">
        <v>936</v>
      </c>
      <c r="C496" s="1">
        <v>123671</v>
      </c>
      <c r="D496" s="1" t="s">
        <v>15</v>
      </c>
      <c r="E496" s="1" t="s">
        <v>16</v>
      </c>
      <c r="F496" s="1">
        <v>16</v>
      </c>
      <c r="G496" s="1">
        <v>4617</v>
      </c>
      <c r="H496" s="1">
        <v>1</v>
      </c>
      <c r="I496" s="4">
        <v>1.3600000139999999</v>
      </c>
      <c r="J496" s="1">
        <v>1</v>
      </c>
      <c r="K496" s="1">
        <v>0</v>
      </c>
    </row>
    <row r="497" spans="1:11" x14ac:dyDescent="0.35">
      <c r="A497" s="1">
        <v>951498</v>
      </c>
      <c r="B497" s="1">
        <v>936</v>
      </c>
      <c r="C497" s="1">
        <v>123677</v>
      </c>
      <c r="D497" s="1" t="s">
        <v>15</v>
      </c>
      <c r="E497" s="1" t="s">
        <v>16</v>
      </c>
      <c r="F497" s="1">
        <v>20</v>
      </c>
      <c r="G497" s="1">
        <v>259</v>
      </c>
      <c r="H497" s="1">
        <v>0</v>
      </c>
      <c r="I497" s="4">
        <v>0</v>
      </c>
      <c r="J497" s="1">
        <v>1</v>
      </c>
      <c r="K497" s="1">
        <v>0</v>
      </c>
    </row>
    <row r="498" spans="1:11" x14ac:dyDescent="0.35">
      <c r="A498" s="1">
        <v>951508</v>
      </c>
      <c r="B498" s="1">
        <v>936</v>
      </c>
      <c r="C498" s="1">
        <v>123678</v>
      </c>
      <c r="D498" s="1" t="s">
        <v>11</v>
      </c>
      <c r="E498" s="1" t="s">
        <v>16</v>
      </c>
      <c r="F498" s="1">
        <v>18</v>
      </c>
      <c r="G498" s="1">
        <v>1134</v>
      </c>
      <c r="H498" s="1">
        <v>0</v>
      </c>
      <c r="I498" s="4">
        <v>0</v>
      </c>
      <c r="J498" s="1">
        <v>1</v>
      </c>
      <c r="K498" s="1">
        <v>0</v>
      </c>
    </row>
    <row r="499" spans="1:11" x14ac:dyDescent="0.35">
      <c r="A499" s="1">
        <v>951542</v>
      </c>
      <c r="B499" s="1">
        <v>936</v>
      </c>
      <c r="C499" s="1">
        <v>123684</v>
      </c>
      <c r="D499" s="1" t="s">
        <v>14</v>
      </c>
      <c r="E499" s="1" t="s">
        <v>16</v>
      </c>
      <c r="F499" s="1">
        <v>27</v>
      </c>
      <c r="G499" s="1">
        <v>357</v>
      </c>
      <c r="H499" s="1">
        <v>0</v>
      </c>
      <c r="I499" s="4">
        <v>0</v>
      </c>
      <c r="J499" s="1">
        <v>1</v>
      </c>
      <c r="K499" s="1">
        <v>0</v>
      </c>
    </row>
    <row r="500" spans="1:11" x14ac:dyDescent="0.35">
      <c r="A500" s="1">
        <v>951607</v>
      </c>
      <c r="B500" s="1">
        <v>936</v>
      </c>
      <c r="C500" s="1">
        <v>123695</v>
      </c>
      <c r="D500" s="1" t="s">
        <v>14</v>
      </c>
      <c r="E500" s="1" t="s">
        <v>16</v>
      </c>
      <c r="F500" s="1">
        <v>10</v>
      </c>
      <c r="G500" s="1">
        <v>848</v>
      </c>
      <c r="H500" s="1">
        <v>0</v>
      </c>
      <c r="I500" s="4">
        <v>0</v>
      </c>
      <c r="J500" s="1">
        <v>1</v>
      </c>
      <c r="K500" s="1">
        <v>1</v>
      </c>
    </row>
    <row r="501" spans="1:11" x14ac:dyDescent="0.35">
      <c r="A501" s="1">
        <v>951608</v>
      </c>
      <c r="B501" s="1">
        <v>936</v>
      </c>
      <c r="C501" s="1">
        <v>123695</v>
      </c>
      <c r="D501" s="1" t="s">
        <v>14</v>
      </c>
      <c r="E501" s="1" t="s">
        <v>16</v>
      </c>
      <c r="F501" s="1">
        <v>10</v>
      </c>
      <c r="G501" s="1">
        <v>3149</v>
      </c>
      <c r="H501" s="1">
        <v>1</v>
      </c>
      <c r="I501" s="4">
        <v>1.480000019</v>
      </c>
      <c r="J501" s="1">
        <v>1</v>
      </c>
      <c r="K501" s="1">
        <v>0</v>
      </c>
    </row>
    <row r="502" spans="1:11" x14ac:dyDescent="0.35">
      <c r="A502" s="1">
        <v>951641</v>
      </c>
      <c r="B502" s="1">
        <v>936</v>
      </c>
      <c r="C502" s="1">
        <v>123700</v>
      </c>
      <c r="D502" s="1" t="s">
        <v>14</v>
      </c>
      <c r="E502" s="1" t="s">
        <v>16</v>
      </c>
      <c r="F502" s="1">
        <v>2</v>
      </c>
      <c r="G502" s="1">
        <v>87</v>
      </c>
      <c r="H502" s="1">
        <v>0</v>
      </c>
      <c r="I502" s="4">
        <v>0</v>
      </c>
      <c r="J502" s="1">
        <v>1</v>
      </c>
      <c r="K502" s="1">
        <v>1</v>
      </c>
    </row>
    <row r="503" spans="1:11" x14ac:dyDescent="0.35">
      <c r="A503" s="1">
        <v>951677</v>
      </c>
      <c r="B503" s="1">
        <v>936</v>
      </c>
      <c r="C503" s="1">
        <v>123706</v>
      </c>
      <c r="D503" s="1" t="s">
        <v>13</v>
      </c>
      <c r="E503" s="1" t="s">
        <v>16</v>
      </c>
      <c r="F503" s="1">
        <v>27</v>
      </c>
      <c r="G503" s="1">
        <v>2563</v>
      </c>
      <c r="H503" s="1">
        <v>1</v>
      </c>
      <c r="I503" s="4">
        <v>1.480000019</v>
      </c>
      <c r="J503" s="1">
        <v>1</v>
      </c>
      <c r="K503" s="1">
        <v>0</v>
      </c>
    </row>
    <row r="504" spans="1:11" x14ac:dyDescent="0.35">
      <c r="A504" s="1">
        <v>951692</v>
      </c>
      <c r="B504" s="1">
        <v>936</v>
      </c>
      <c r="C504" s="1">
        <v>123709</v>
      </c>
      <c r="D504" s="1" t="s">
        <v>13</v>
      </c>
      <c r="E504" s="1" t="s">
        <v>16</v>
      </c>
      <c r="F504" s="1">
        <v>10</v>
      </c>
      <c r="G504" s="1">
        <v>1107</v>
      </c>
      <c r="H504" s="1">
        <v>0</v>
      </c>
      <c r="I504" s="4">
        <v>0</v>
      </c>
      <c r="J504" s="1">
        <v>1</v>
      </c>
      <c r="K504" s="1">
        <v>0</v>
      </c>
    </row>
    <row r="505" spans="1:11" x14ac:dyDescent="0.35">
      <c r="A505" s="1">
        <v>951715</v>
      </c>
      <c r="B505" s="1">
        <v>936</v>
      </c>
      <c r="C505" s="1">
        <v>123713</v>
      </c>
      <c r="D505" s="1" t="s">
        <v>15</v>
      </c>
      <c r="E505" s="1" t="s">
        <v>16</v>
      </c>
      <c r="F505" s="1">
        <v>64</v>
      </c>
      <c r="G505" s="1">
        <v>10677</v>
      </c>
      <c r="H505" s="1">
        <v>5</v>
      </c>
      <c r="I505" s="4">
        <v>7.2699999809999998</v>
      </c>
      <c r="J505" s="1">
        <v>1</v>
      </c>
      <c r="K505" s="1">
        <v>0</v>
      </c>
    </row>
    <row r="506" spans="1:11" x14ac:dyDescent="0.35">
      <c r="A506" s="1">
        <v>951756</v>
      </c>
      <c r="B506" s="1">
        <v>936</v>
      </c>
      <c r="C506" s="1">
        <v>123720</v>
      </c>
      <c r="D506" s="1" t="s">
        <v>13</v>
      </c>
      <c r="E506" s="1" t="s">
        <v>16</v>
      </c>
      <c r="F506" s="1">
        <v>22</v>
      </c>
      <c r="G506" s="1">
        <v>2189</v>
      </c>
      <c r="H506" s="1">
        <v>1</v>
      </c>
      <c r="I506" s="4">
        <v>0.40999999599999998</v>
      </c>
      <c r="J506" s="1">
        <v>1</v>
      </c>
      <c r="K506" s="1">
        <v>0</v>
      </c>
    </row>
    <row r="507" spans="1:11" x14ac:dyDescent="0.35">
      <c r="A507" s="1">
        <v>951779</v>
      </c>
      <c r="B507" s="1">
        <v>936</v>
      </c>
      <c r="C507" s="1">
        <v>123723</v>
      </c>
      <c r="D507" s="1" t="s">
        <v>15</v>
      </c>
      <c r="E507" s="1" t="s">
        <v>16</v>
      </c>
      <c r="F507" s="1">
        <v>27</v>
      </c>
      <c r="G507" s="1">
        <v>3277</v>
      </c>
      <c r="H507" s="1">
        <v>2</v>
      </c>
      <c r="I507" s="4">
        <v>2.6800000669999999</v>
      </c>
      <c r="J507" s="1">
        <v>1</v>
      </c>
      <c r="K507" s="1">
        <v>0</v>
      </c>
    </row>
    <row r="508" spans="1:11" x14ac:dyDescent="0.35">
      <c r="A508" s="1">
        <v>951782</v>
      </c>
      <c r="B508" s="1">
        <v>936</v>
      </c>
      <c r="C508" s="1">
        <v>123724</v>
      </c>
      <c r="D508" s="1" t="s">
        <v>15</v>
      </c>
      <c r="E508" s="1" t="s">
        <v>16</v>
      </c>
      <c r="F508" s="1">
        <v>26</v>
      </c>
      <c r="G508" s="1">
        <v>781</v>
      </c>
      <c r="H508" s="1">
        <v>0</v>
      </c>
      <c r="I508" s="4">
        <v>0</v>
      </c>
      <c r="J508" s="1">
        <v>1</v>
      </c>
      <c r="K508" s="1">
        <v>0</v>
      </c>
    </row>
    <row r="509" spans="1:11" x14ac:dyDescent="0.35">
      <c r="A509" s="1">
        <v>951810</v>
      </c>
      <c r="B509" s="1">
        <v>936</v>
      </c>
      <c r="C509" s="1">
        <v>123729</v>
      </c>
      <c r="D509" s="1" t="s">
        <v>13</v>
      </c>
      <c r="E509" s="1" t="s">
        <v>16</v>
      </c>
      <c r="F509" s="1">
        <v>16</v>
      </c>
      <c r="G509" s="1">
        <v>2226</v>
      </c>
      <c r="H509" s="1">
        <v>0</v>
      </c>
      <c r="I509" s="4">
        <v>0</v>
      </c>
      <c r="J509" s="1">
        <v>1</v>
      </c>
      <c r="K509" s="1">
        <v>0</v>
      </c>
    </row>
    <row r="510" spans="1:11" x14ac:dyDescent="0.35">
      <c r="A510" s="1">
        <v>951812</v>
      </c>
      <c r="B510" s="1">
        <v>936</v>
      </c>
      <c r="C510" s="1">
        <v>123729</v>
      </c>
      <c r="D510" s="1" t="s">
        <v>13</v>
      </c>
      <c r="E510" s="1" t="s">
        <v>16</v>
      </c>
      <c r="F510" s="1">
        <v>16</v>
      </c>
      <c r="G510" s="1">
        <v>16274</v>
      </c>
      <c r="H510" s="1">
        <v>4</v>
      </c>
      <c r="I510" s="4">
        <v>6.079999924</v>
      </c>
      <c r="J510" s="1">
        <v>2</v>
      </c>
      <c r="K510" s="1">
        <v>0</v>
      </c>
    </row>
    <row r="511" spans="1:11" x14ac:dyDescent="0.35">
      <c r="A511" s="1">
        <v>951837</v>
      </c>
      <c r="B511" s="1">
        <v>936</v>
      </c>
      <c r="C511" s="1">
        <v>123733</v>
      </c>
      <c r="D511" s="1" t="s">
        <v>15</v>
      </c>
      <c r="E511" s="1" t="s">
        <v>16</v>
      </c>
      <c r="F511" s="1">
        <v>20</v>
      </c>
      <c r="G511" s="1">
        <v>2077</v>
      </c>
      <c r="H511" s="1">
        <v>1</v>
      </c>
      <c r="I511" s="4">
        <v>1.5099999900000001</v>
      </c>
      <c r="J511" s="1">
        <v>1</v>
      </c>
      <c r="K511" s="1">
        <v>1</v>
      </c>
    </row>
    <row r="512" spans="1:11" x14ac:dyDescent="0.35">
      <c r="A512" s="1">
        <v>951853</v>
      </c>
      <c r="B512" s="1">
        <v>936</v>
      </c>
      <c r="C512" s="1">
        <v>123736</v>
      </c>
      <c r="D512" s="1" t="s">
        <v>11</v>
      </c>
      <c r="E512" s="1" t="s">
        <v>16</v>
      </c>
      <c r="F512" s="1">
        <v>20</v>
      </c>
      <c r="G512" s="1">
        <v>529</v>
      </c>
      <c r="H512" s="1">
        <v>0</v>
      </c>
      <c r="I512" s="4">
        <v>0</v>
      </c>
      <c r="J512" s="1">
        <v>0</v>
      </c>
      <c r="K512" s="1">
        <v>0</v>
      </c>
    </row>
    <row r="513" spans="1:11" x14ac:dyDescent="0.35">
      <c r="A513" s="1">
        <v>951854</v>
      </c>
      <c r="B513" s="1">
        <v>936</v>
      </c>
      <c r="C513" s="1">
        <v>123736</v>
      </c>
      <c r="D513" s="1" t="s">
        <v>11</v>
      </c>
      <c r="E513" s="1" t="s">
        <v>16</v>
      </c>
      <c r="F513" s="1">
        <v>20</v>
      </c>
      <c r="G513" s="1">
        <v>487</v>
      </c>
      <c r="H513" s="1">
        <v>0</v>
      </c>
      <c r="I513" s="4">
        <v>0</v>
      </c>
      <c r="J513" s="1">
        <v>1</v>
      </c>
      <c r="K513" s="1">
        <v>0</v>
      </c>
    </row>
    <row r="514" spans="1:11" x14ac:dyDescent="0.35">
      <c r="A514" s="1">
        <v>951856</v>
      </c>
      <c r="B514" s="1">
        <v>936</v>
      </c>
      <c r="C514" s="1">
        <v>123736</v>
      </c>
      <c r="D514" s="1" t="s">
        <v>11</v>
      </c>
      <c r="E514" s="1" t="s">
        <v>16</v>
      </c>
      <c r="F514" s="1">
        <v>20</v>
      </c>
      <c r="G514" s="1">
        <v>4626</v>
      </c>
      <c r="H514" s="1">
        <v>2</v>
      </c>
      <c r="I514" s="4">
        <v>2.0999999049999998</v>
      </c>
      <c r="J514" s="1">
        <v>2</v>
      </c>
      <c r="K514" s="1">
        <v>0</v>
      </c>
    </row>
    <row r="515" spans="1:11" x14ac:dyDescent="0.35">
      <c r="A515" s="1">
        <v>951941</v>
      </c>
      <c r="B515" s="1">
        <v>936</v>
      </c>
      <c r="C515" s="1">
        <v>123750</v>
      </c>
      <c r="D515" s="1" t="s">
        <v>11</v>
      </c>
      <c r="E515" s="1" t="s">
        <v>16</v>
      </c>
      <c r="F515" s="1">
        <v>28</v>
      </c>
      <c r="G515" s="1">
        <v>2764</v>
      </c>
      <c r="H515" s="1">
        <v>1</v>
      </c>
      <c r="I515" s="4">
        <v>1.559999943</v>
      </c>
      <c r="J515" s="1">
        <v>1</v>
      </c>
      <c r="K515" s="1">
        <v>1</v>
      </c>
    </row>
    <row r="516" spans="1:11" x14ac:dyDescent="0.35">
      <c r="A516" s="1">
        <v>952001</v>
      </c>
      <c r="B516" s="1">
        <v>936</v>
      </c>
      <c r="C516" s="1">
        <v>123760</v>
      </c>
      <c r="D516" s="1" t="s">
        <v>15</v>
      </c>
      <c r="E516" s="1" t="s">
        <v>16</v>
      </c>
      <c r="F516" s="1">
        <v>10</v>
      </c>
      <c r="G516" s="1">
        <v>5447</v>
      </c>
      <c r="H516" s="1">
        <v>2</v>
      </c>
      <c r="I516" s="4">
        <v>2.960000038</v>
      </c>
      <c r="J516" s="1">
        <v>1</v>
      </c>
      <c r="K516" s="1">
        <v>0</v>
      </c>
    </row>
    <row r="517" spans="1:11" x14ac:dyDescent="0.35">
      <c r="A517" s="1">
        <v>952031</v>
      </c>
      <c r="B517" s="1">
        <v>936</v>
      </c>
      <c r="C517" s="1">
        <v>123765</v>
      </c>
      <c r="D517" s="1" t="s">
        <v>14</v>
      </c>
      <c r="E517" s="1" t="s">
        <v>16</v>
      </c>
      <c r="F517" s="1">
        <v>16</v>
      </c>
      <c r="G517" s="1">
        <v>28169</v>
      </c>
      <c r="H517" s="1">
        <v>8</v>
      </c>
      <c r="I517" s="4">
        <v>12.369999890000001</v>
      </c>
      <c r="J517" s="1">
        <v>1</v>
      </c>
      <c r="K517" s="1">
        <v>1</v>
      </c>
    </row>
    <row r="518" spans="1:11" x14ac:dyDescent="0.35">
      <c r="A518" s="1">
        <v>952080</v>
      </c>
      <c r="B518" s="1">
        <v>936</v>
      </c>
      <c r="C518" s="1">
        <v>123774</v>
      </c>
      <c r="D518" s="1" t="s">
        <v>14</v>
      </c>
      <c r="E518" s="1" t="s">
        <v>16</v>
      </c>
      <c r="F518" s="1">
        <v>27</v>
      </c>
      <c r="G518" s="1">
        <v>415</v>
      </c>
      <c r="H518" s="1">
        <v>0</v>
      </c>
      <c r="I518" s="4">
        <v>0</v>
      </c>
      <c r="J518" s="1">
        <v>1</v>
      </c>
      <c r="K518" s="1">
        <v>0</v>
      </c>
    </row>
    <row r="519" spans="1:11" x14ac:dyDescent="0.35">
      <c r="A519" s="1">
        <v>952100</v>
      </c>
      <c r="B519" s="1">
        <v>936</v>
      </c>
      <c r="C519" s="1">
        <v>123777</v>
      </c>
      <c r="D519" s="1" t="s">
        <v>13</v>
      </c>
      <c r="E519" s="1" t="s">
        <v>16</v>
      </c>
      <c r="F519" s="1">
        <v>29</v>
      </c>
      <c r="G519" s="1">
        <v>810</v>
      </c>
      <c r="H519" s="1">
        <v>0</v>
      </c>
      <c r="I519" s="4">
        <v>0</v>
      </c>
      <c r="J519" s="1">
        <v>1</v>
      </c>
      <c r="K519" s="1">
        <v>1</v>
      </c>
    </row>
    <row r="520" spans="1:11" x14ac:dyDescent="0.35">
      <c r="A520" s="1">
        <v>1121091</v>
      </c>
      <c r="B520" s="1">
        <v>1178</v>
      </c>
      <c r="C520" s="1">
        <v>144531</v>
      </c>
      <c r="D520" s="1" t="s">
        <v>11</v>
      </c>
      <c r="E520" s="1" t="s">
        <v>12</v>
      </c>
      <c r="F520" s="1">
        <v>10</v>
      </c>
      <c r="G520" s="1">
        <v>1194718</v>
      </c>
      <c r="H520" s="1">
        <v>141</v>
      </c>
      <c r="I520" s="4">
        <v>254.04999599999999</v>
      </c>
      <c r="J520" s="1">
        <v>28</v>
      </c>
      <c r="K520" s="1">
        <v>14</v>
      </c>
    </row>
    <row r="521" spans="1:11" x14ac:dyDescent="0.35">
      <c r="A521" s="1">
        <v>1121092</v>
      </c>
      <c r="B521" s="1">
        <v>1178</v>
      </c>
      <c r="C521" s="1">
        <v>144531</v>
      </c>
      <c r="D521" s="1" t="s">
        <v>11</v>
      </c>
      <c r="E521" s="1" t="s">
        <v>12</v>
      </c>
      <c r="F521" s="1">
        <v>10</v>
      </c>
      <c r="G521" s="1">
        <v>637648</v>
      </c>
      <c r="H521" s="1">
        <v>67</v>
      </c>
      <c r="I521" s="4">
        <v>122.4</v>
      </c>
      <c r="J521" s="1">
        <v>13</v>
      </c>
      <c r="K521" s="1">
        <v>5</v>
      </c>
    </row>
    <row r="522" spans="1:11" x14ac:dyDescent="0.35">
      <c r="A522" s="1">
        <v>1121094</v>
      </c>
      <c r="B522" s="1">
        <v>1178</v>
      </c>
      <c r="C522" s="1">
        <v>144531</v>
      </c>
      <c r="D522" s="1" t="s">
        <v>11</v>
      </c>
      <c r="E522" s="1" t="s">
        <v>12</v>
      </c>
      <c r="F522" s="1">
        <v>10</v>
      </c>
      <c r="G522" s="1">
        <v>24362</v>
      </c>
      <c r="H522" s="1">
        <v>0</v>
      </c>
      <c r="I522" s="4">
        <v>0</v>
      </c>
      <c r="J522" s="1">
        <v>1</v>
      </c>
      <c r="K522" s="1">
        <v>1</v>
      </c>
    </row>
    <row r="523" spans="1:11" x14ac:dyDescent="0.35">
      <c r="A523" s="1">
        <v>1121095</v>
      </c>
      <c r="B523" s="1">
        <v>1178</v>
      </c>
      <c r="C523" s="1">
        <v>144531</v>
      </c>
      <c r="D523" s="1" t="s">
        <v>11</v>
      </c>
      <c r="E523" s="1" t="s">
        <v>12</v>
      </c>
      <c r="F523" s="1">
        <v>10</v>
      </c>
      <c r="G523" s="1">
        <v>459690</v>
      </c>
      <c r="H523" s="1">
        <v>50</v>
      </c>
      <c r="I523" s="4">
        <v>86.330001120000006</v>
      </c>
      <c r="J523" s="1">
        <v>5</v>
      </c>
      <c r="K523" s="1">
        <v>2</v>
      </c>
    </row>
    <row r="524" spans="1:11" x14ac:dyDescent="0.35">
      <c r="A524" s="1">
        <v>1121096</v>
      </c>
      <c r="B524" s="1">
        <v>1178</v>
      </c>
      <c r="C524" s="1">
        <v>144531</v>
      </c>
      <c r="D524" s="1" t="s">
        <v>11</v>
      </c>
      <c r="E524" s="1" t="s">
        <v>12</v>
      </c>
      <c r="F524" s="1">
        <v>10</v>
      </c>
      <c r="G524" s="1">
        <v>750060</v>
      </c>
      <c r="H524" s="1">
        <v>86</v>
      </c>
      <c r="I524" s="4">
        <v>161.90999909999999</v>
      </c>
      <c r="J524" s="1">
        <v>11</v>
      </c>
      <c r="K524" s="1">
        <v>2</v>
      </c>
    </row>
    <row r="525" spans="1:11" x14ac:dyDescent="0.35">
      <c r="A525" s="1">
        <v>1121097</v>
      </c>
      <c r="B525" s="1">
        <v>1178</v>
      </c>
      <c r="C525" s="1">
        <v>144532</v>
      </c>
      <c r="D525" s="1" t="s">
        <v>11</v>
      </c>
      <c r="E525" s="1" t="s">
        <v>12</v>
      </c>
      <c r="F525" s="1">
        <v>15</v>
      </c>
      <c r="G525" s="1">
        <v>30068</v>
      </c>
      <c r="H525" s="1">
        <v>1</v>
      </c>
      <c r="I525" s="4">
        <v>1.8200000519999999</v>
      </c>
      <c r="J525" s="1">
        <v>1</v>
      </c>
      <c r="K525" s="1">
        <v>0</v>
      </c>
    </row>
    <row r="526" spans="1:11" x14ac:dyDescent="0.35">
      <c r="A526" s="1">
        <v>1121098</v>
      </c>
      <c r="B526" s="1">
        <v>1178</v>
      </c>
      <c r="C526" s="1">
        <v>144532</v>
      </c>
      <c r="D526" s="1" t="s">
        <v>11</v>
      </c>
      <c r="E526" s="1" t="s">
        <v>12</v>
      </c>
      <c r="F526" s="1">
        <v>15</v>
      </c>
      <c r="G526" s="1">
        <v>1267550</v>
      </c>
      <c r="H526" s="1">
        <v>123</v>
      </c>
      <c r="I526" s="4">
        <v>236.76999860000001</v>
      </c>
      <c r="J526" s="1">
        <v>24</v>
      </c>
      <c r="K526" s="1">
        <v>10</v>
      </c>
    </row>
    <row r="527" spans="1:11" x14ac:dyDescent="0.35">
      <c r="A527" s="1">
        <v>1121100</v>
      </c>
      <c r="B527" s="1">
        <v>1178</v>
      </c>
      <c r="C527" s="1">
        <v>144532</v>
      </c>
      <c r="D527" s="1" t="s">
        <v>11</v>
      </c>
      <c r="E527" s="1" t="s">
        <v>12</v>
      </c>
      <c r="F527" s="1">
        <v>15</v>
      </c>
      <c r="G527" s="1">
        <v>3052003</v>
      </c>
      <c r="H527" s="1">
        <v>340</v>
      </c>
      <c r="I527" s="4">
        <v>639.94999810000002</v>
      </c>
      <c r="J527" s="1">
        <v>60</v>
      </c>
      <c r="K527" s="1">
        <v>17</v>
      </c>
    </row>
    <row r="528" spans="1:11" x14ac:dyDescent="0.35">
      <c r="A528" s="1">
        <v>1121101</v>
      </c>
      <c r="B528" s="1">
        <v>1178</v>
      </c>
      <c r="C528" s="1">
        <v>144532</v>
      </c>
      <c r="D528" s="1" t="s">
        <v>11</v>
      </c>
      <c r="E528" s="1" t="s">
        <v>12</v>
      </c>
      <c r="F528" s="1">
        <v>15</v>
      </c>
      <c r="G528" s="1">
        <v>29945</v>
      </c>
      <c r="H528" s="1">
        <v>1</v>
      </c>
      <c r="I528" s="4">
        <v>1.5900000329999999</v>
      </c>
      <c r="J528" s="1">
        <v>2</v>
      </c>
      <c r="K528" s="1">
        <v>1</v>
      </c>
    </row>
    <row r="529" spans="1:11" x14ac:dyDescent="0.35">
      <c r="A529" s="1">
        <v>1121102</v>
      </c>
      <c r="B529" s="1">
        <v>1178</v>
      </c>
      <c r="C529" s="1">
        <v>144532</v>
      </c>
      <c r="D529" s="1" t="s">
        <v>11</v>
      </c>
      <c r="E529" s="1" t="s">
        <v>12</v>
      </c>
      <c r="F529" s="1">
        <v>15</v>
      </c>
      <c r="G529" s="1">
        <v>357856</v>
      </c>
      <c r="H529" s="1">
        <v>30</v>
      </c>
      <c r="I529" s="4">
        <v>52.970000149999997</v>
      </c>
      <c r="J529" s="1">
        <v>7</v>
      </c>
      <c r="K529" s="1">
        <v>3</v>
      </c>
    </row>
    <row r="530" spans="1:11" x14ac:dyDescent="0.35">
      <c r="A530" s="1">
        <v>1121104</v>
      </c>
      <c r="B530" s="1">
        <v>1178</v>
      </c>
      <c r="C530" s="1">
        <v>144533</v>
      </c>
      <c r="D530" s="1" t="s">
        <v>11</v>
      </c>
      <c r="E530" s="1" t="s">
        <v>12</v>
      </c>
      <c r="F530" s="1">
        <v>16</v>
      </c>
      <c r="G530" s="1">
        <v>2080666</v>
      </c>
      <c r="H530" s="1">
        <v>202</v>
      </c>
      <c r="I530" s="4">
        <v>360.15000149999997</v>
      </c>
      <c r="J530" s="1">
        <v>40</v>
      </c>
      <c r="K530" s="1">
        <v>21</v>
      </c>
    </row>
    <row r="531" spans="1:11" x14ac:dyDescent="0.35">
      <c r="A531" s="1">
        <v>1121105</v>
      </c>
      <c r="B531" s="1">
        <v>1178</v>
      </c>
      <c r="C531" s="1">
        <v>144533</v>
      </c>
      <c r="D531" s="1" t="s">
        <v>11</v>
      </c>
      <c r="E531" s="1" t="s">
        <v>12</v>
      </c>
      <c r="F531" s="1">
        <v>16</v>
      </c>
      <c r="G531" s="1">
        <v>145999</v>
      </c>
      <c r="H531" s="1">
        <v>9</v>
      </c>
      <c r="I531" s="4">
        <v>16.520000100000001</v>
      </c>
      <c r="J531" s="1">
        <v>5</v>
      </c>
      <c r="K531" s="1">
        <v>2</v>
      </c>
    </row>
    <row r="532" spans="1:11" x14ac:dyDescent="0.35">
      <c r="A532" s="1">
        <v>1121107</v>
      </c>
      <c r="B532" s="1">
        <v>1178</v>
      </c>
      <c r="C532" s="1">
        <v>144533</v>
      </c>
      <c r="D532" s="1" t="s">
        <v>11</v>
      </c>
      <c r="E532" s="1" t="s">
        <v>12</v>
      </c>
      <c r="F532" s="1">
        <v>16</v>
      </c>
      <c r="G532" s="1">
        <v>32616</v>
      </c>
      <c r="H532" s="1">
        <v>1</v>
      </c>
      <c r="I532" s="4">
        <v>1.539999962</v>
      </c>
      <c r="J532" s="1">
        <v>2</v>
      </c>
      <c r="K532" s="1">
        <v>0</v>
      </c>
    </row>
    <row r="533" spans="1:11" x14ac:dyDescent="0.35">
      <c r="A533" s="1">
        <v>1121108</v>
      </c>
      <c r="B533" s="1">
        <v>1178</v>
      </c>
      <c r="C533" s="1">
        <v>144533</v>
      </c>
      <c r="D533" s="1" t="s">
        <v>11</v>
      </c>
      <c r="E533" s="1" t="s">
        <v>12</v>
      </c>
      <c r="F533" s="1">
        <v>16</v>
      </c>
      <c r="G533" s="1">
        <v>984521</v>
      </c>
      <c r="H533" s="1">
        <v>95</v>
      </c>
      <c r="I533" s="4">
        <v>163.8999972</v>
      </c>
      <c r="J533" s="1">
        <v>26</v>
      </c>
      <c r="K533" s="1">
        <v>14</v>
      </c>
    </row>
    <row r="534" spans="1:11" x14ac:dyDescent="0.35">
      <c r="A534" s="1">
        <v>1121110</v>
      </c>
      <c r="B534" s="1">
        <v>1178</v>
      </c>
      <c r="C534" s="1">
        <v>144534</v>
      </c>
      <c r="D534" s="1" t="s">
        <v>11</v>
      </c>
      <c r="E534" s="1" t="s">
        <v>12</v>
      </c>
      <c r="F534" s="1">
        <v>18</v>
      </c>
      <c r="G534" s="1">
        <v>880814</v>
      </c>
      <c r="H534" s="1">
        <v>123</v>
      </c>
      <c r="I534" s="4">
        <v>210.36000060000001</v>
      </c>
      <c r="J534" s="1">
        <v>6</v>
      </c>
      <c r="K534" s="1">
        <v>2</v>
      </c>
    </row>
    <row r="535" spans="1:11" x14ac:dyDescent="0.35">
      <c r="A535" s="1">
        <v>1121111</v>
      </c>
      <c r="B535" s="1">
        <v>1178</v>
      </c>
      <c r="C535" s="1">
        <v>144534</v>
      </c>
      <c r="D535" s="1" t="s">
        <v>11</v>
      </c>
      <c r="E535" s="1" t="s">
        <v>12</v>
      </c>
      <c r="F535" s="1">
        <v>18</v>
      </c>
      <c r="G535" s="1">
        <v>182452</v>
      </c>
      <c r="H535" s="1">
        <v>20</v>
      </c>
      <c r="I535" s="4">
        <v>35.730000259999997</v>
      </c>
      <c r="J535" s="1">
        <v>4</v>
      </c>
      <c r="K535" s="1">
        <v>1</v>
      </c>
    </row>
    <row r="536" spans="1:11" x14ac:dyDescent="0.35">
      <c r="A536" s="1">
        <v>1121113</v>
      </c>
      <c r="B536" s="1">
        <v>1178</v>
      </c>
      <c r="C536" s="1">
        <v>144534</v>
      </c>
      <c r="D536" s="1" t="s">
        <v>11</v>
      </c>
      <c r="E536" s="1" t="s">
        <v>12</v>
      </c>
      <c r="F536" s="1">
        <v>18</v>
      </c>
      <c r="G536" s="1">
        <v>894911</v>
      </c>
      <c r="H536" s="1">
        <v>120</v>
      </c>
      <c r="I536" s="4">
        <v>215.83999940000001</v>
      </c>
      <c r="J536" s="1">
        <v>7</v>
      </c>
      <c r="K536" s="1">
        <v>4</v>
      </c>
    </row>
    <row r="537" spans="1:11" x14ac:dyDescent="0.35">
      <c r="A537" s="1">
        <v>1121114</v>
      </c>
      <c r="B537" s="1">
        <v>1178</v>
      </c>
      <c r="C537" s="1">
        <v>144534</v>
      </c>
      <c r="D537" s="1" t="s">
        <v>11</v>
      </c>
      <c r="E537" s="1" t="s">
        <v>12</v>
      </c>
      <c r="F537" s="1">
        <v>18</v>
      </c>
      <c r="G537" s="1">
        <v>31349</v>
      </c>
      <c r="H537" s="1">
        <v>2</v>
      </c>
      <c r="I537" s="4">
        <v>3.800000072</v>
      </c>
      <c r="J537" s="1">
        <v>1</v>
      </c>
      <c r="K537" s="1">
        <v>0</v>
      </c>
    </row>
    <row r="538" spans="1:11" x14ac:dyDescent="0.35">
      <c r="A538" s="1">
        <v>1121115</v>
      </c>
      <c r="B538" s="1">
        <v>1178</v>
      </c>
      <c r="C538" s="1">
        <v>144535</v>
      </c>
      <c r="D538" s="1" t="s">
        <v>11</v>
      </c>
      <c r="E538" s="1" t="s">
        <v>12</v>
      </c>
      <c r="F538" s="1">
        <v>19</v>
      </c>
      <c r="G538" s="1">
        <v>410310</v>
      </c>
      <c r="H538" s="1">
        <v>55</v>
      </c>
      <c r="I538" s="4">
        <v>96.800000549999993</v>
      </c>
      <c r="J538" s="1">
        <v>3</v>
      </c>
      <c r="K538" s="1">
        <v>0</v>
      </c>
    </row>
    <row r="539" spans="1:11" x14ac:dyDescent="0.35">
      <c r="A539" s="1">
        <v>1121116</v>
      </c>
      <c r="B539" s="1">
        <v>1178</v>
      </c>
      <c r="C539" s="1">
        <v>144535</v>
      </c>
      <c r="D539" s="1" t="s">
        <v>11</v>
      </c>
      <c r="E539" s="1" t="s">
        <v>12</v>
      </c>
      <c r="F539" s="1">
        <v>19</v>
      </c>
      <c r="G539" s="1">
        <v>572450</v>
      </c>
      <c r="H539" s="1">
        <v>89</v>
      </c>
      <c r="I539" s="4">
        <v>157.32999799999999</v>
      </c>
      <c r="J539" s="1">
        <v>7</v>
      </c>
      <c r="K539" s="1">
        <v>4</v>
      </c>
    </row>
    <row r="540" spans="1:11" x14ac:dyDescent="0.35">
      <c r="A540" s="1">
        <v>1121117</v>
      </c>
      <c r="B540" s="1">
        <v>1178</v>
      </c>
      <c r="C540" s="1">
        <v>144535</v>
      </c>
      <c r="D540" s="1" t="s">
        <v>11</v>
      </c>
      <c r="E540" s="1" t="s">
        <v>12</v>
      </c>
      <c r="F540" s="1">
        <v>19</v>
      </c>
      <c r="G540" s="1">
        <v>98759</v>
      </c>
      <c r="H540" s="1">
        <v>15</v>
      </c>
      <c r="I540" s="4">
        <v>26.569999459999998</v>
      </c>
      <c r="J540" s="1">
        <v>1</v>
      </c>
      <c r="K540" s="1">
        <v>1</v>
      </c>
    </row>
    <row r="541" spans="1:11" x14ac:dyDescent="0.35">
      <c r="A541" s="1">
        <v>1121119</v>
      </c>
      <c r="B541" s="1">
        <v>1178</v>
      </c>
      <c r="C541" s="1">
        <v>144535</v>
      </c>
      <c r="D541" s="1" t="s">
        <v>11</v>
      </c>
      <c r="E541" s="1" t="s">
        <v>12</v>
      </c>
      <c r="F541" s="1">
        <v>19</v>
      </c>
      <c r="G541" s="1">
        <v>345371</v>
      </c>
      <c r="H541" s="1">
        <v>54</v>
      </c>
      <c r="I541" s="4">
        <v>93.089999910000003</v>
      </c>
      <c r="J541" s="1">
        <v>7</v>
      </c>
      <c r="K541" s="1">
        <v>3</v>
      </c>
    </row>
    <row r="542" spans="1:11" x14ac:dyDescent="0.35">
      <c r="A542" s="1">
        <v>1121121</v>
      </c>
      <c r="B542" s="1">
        <v>1178</v>
      </c>
      <c r="C542" s="1">
        <v>144536</v>
      </c>
      <c r="D542" s="1" t="s">
        <v>11</v>
      </c>
      <c r="E542" s="1" t="s">
        <v>12</v>
      </c>
      <c r="F542" s="1">
        <v>20</v>
      </c>
      <c r="G542" s="1">
        <v>323899</v>
      </c>
      <c r="H542" s="1">
        <v>46</v>
      </c>
      <c r="I542" s="4">
        <v>78.920000200000004</v>
      </c>
      <c r="J542" s="1">
        <v>5</v>
      </c>
      <c r="K542" s="1">
        <v>1</v>
      </c>
    </row>
    <row r="543" spans="1:11" x14ac:dyDescent="0.35">
      <c r="A543" s="1">
        <v>1121122</v>
      </c>
      <c r="B543" s="1">
        <v>1178</v>
      </c>
      <c r="C543" s="1">
        <v>144536</v>
      </c>
      <c r="D543" s="1" t="s">
        <v>11</v>
      </c>
      <c r="E543" s="1" t="s">
        <v>12</v>
      </c>
      <c r="F543" s="1">
        <v>20</v>
      </c>
      <c r="G543" s="1">
        <v>399199</v>
      </c>
      <c r="H543" s="1">
        <v>58</v>
      </c>
      <c r="I543" s="4">
        <v>103.15000019999999</v>
      </c>
      <c r="J543" s="1">
        <v>3</v>
      </c>
      <c r="K543" s="1">
        <v>0</v>
      </c>
    </row>
    <row r="544" spans="1:11" x14ac:dyDescent="0.35">
      <c r="A544" s="1">
        <v>1121123</v>
      </c>
      <c r="B544" s="1">
        <v>1178</v>
      </c>
      <c r="C544" s="1">
        <v>144536</v>
      </c>
      <c r="D544" s="1" t="s">
        <v>11</v>
      </c>
      <c r="E544" s="1" t="s">
        <v>12</v>
      </c>
      <c r="F544" s="1">
        <v>20</v>
      </c>
      <c r="G544" s="1">
        <v>171202</v>
      </c>
      <c r="H544" s="1">
        <v>22</v>
      </c>
      <c r="I544" s="4">
        <v>36.530000209999997</v>
      </c>
      <c r="J544" s="1">
        <v>3</v>
      </c>
      <c r="K544" s="1">
        <v>1</v>
      </c>
    </row>
    <row r="545" spans="1:11" x14ac:dyDescent="0.35">
      <c r="A545" s="1">
        <v>1121124</v>
      </c>
      <c r="B545" s="1">
        <v>1178</v>
      </c>
      <c r="C545" s="1">
        <v>144536</v>
      </c>
      <c r="D545" s="1" t="s">
        <v>11</v>
      </c>
      <c r="E545" s="1" t="s">
        <v>12</v>
      </c>
      <c r="F545" s="1">
        <v>20</v>
      </c>
      <c r="G545" s="1">
        <v>128386</v>
      </c>
      <c r="H545" s="1">
        <v>15</v>
      </c>
      <c r="I545" s="4">
        <v>28.85000002</v>
      </c>
      <c r="J545" s="1">
        <v>2</v>
      </c>
      <c r="K545" s="1">
        <v>1</v>
      </c>
    </row>
    <row r="546" spans="1:11" x14ac:dyDescent="0.35">
      <c r="A546" s="1">
        <v>1121125</v>
      </c>
      <c r="B546" s="1">
        <v>1178</v>
      </c>
      <c r="C546" s="1">
        <v>144536</v>
      </c>
      <c r="D546" s="1" t="s">
        <v>11</v>
      </c>
      <c r="E546" s="1" t="s">
        <v>12</v>
      </c>
      <c r="F546" s="1">
        <v>20</v>
      </c>
      <c r="G546" s="1">
        <v>1034284</v>
      </c>
      <c r="H546" s="1">
        <v>152</v>
      </c>
      <c r="I546" s="4">
        <v>257.70999860000001</v>
      </c>
      <c r="J546" s="1">
        <v>20</v>
      </c>
      <c r="K546" s="1">
        <v>9</v>
      </c>
    </row>
    <row r="547" spans="1:11" x14ac:dyDescent="0.35">
      <c r="A547" s="1">
        <v>1121126</v>
      </c>
      <c r="B547" s="1">
        <v>1178</v>
      </c>
      <c r="C547" s="1">
        <v>144536</v>
      </c>
      <c r="D547" s="1" t="s">
        <v>11</v>
      </c>
      <c r="E547" s="1" t="s">
        <v>12</v>
      </c>
      <c r="F547" s="1">
        <v>20</v>
      </c>
      <c r="G547" s="1">
        <v>45923</v>
      </c>
      <c r="H547" s="1">
        <v>5</v>
      </c>
      <c r="I547" s="4">
        <v>7.2200001479999996</v>
      </c>
      <c r="J547" s="1">
        <v>2</v>
      </c>
      <c r="K547" s="1">
        <v>0</v>
      </c>
    </row>
    <row r="548" spans="1:11" x14ac:dyDescent="0.35">
      <c r="A548" s="1">
        <v>1121127</v>
      </c>
      <c r="B548" s="1">
        <v>1178</v>
      </c>
      <c r="C548" s="1">
        <v>144537</v>
      </c>
      <c r="D548" s="1" t="s">
        <v>11</v>
      </c>
      <c r="E548" s="1" t="s">
        <v>12</v>
      </c>
      <c r="F548" s="1">
        <v>21</v>
      </c>
      <c r="G548" s="1">
        <v>40873</v>
      </c>
      <c r="H548" s="1">
        <v>4</v>
      </c>
      <c r="I548" s="4">
        <v>7.8999999760000001</v>
      </c>
      <c r="J548" s="1">
        <v>2</v>
      </c>
      <c r="K548" s="1">
        <v>1</v>
      </c>
    </row>
    <row r="549" spans="1:11" x14ac:dyDescent="0.35">
      <c r="A549" s="1">
        <v>1121128</v>
      </c>
      <c r="B549" s="1">
        <v>1178</v>
      </c>
      <c r="C549" s="1">
        <v>144537</v>
      </c>
      <c r="D549" s="1" t="s">
        <v>11</v>
      </c>
      <c r="E549" s="1" t="s">
        <v>12</v>
      </c>
      <c r="F549" s="1">
        <v>21</v>
      </c>
      <c r="G549" s="1">
        <v>286553</v>
      </c>
      <c r="H549" s="1">
        <v>34</v>
      </c>
      <c r="I549" s="4">
        <v>62.060000420000001</v>
      </c>
      <c r="J549" s="1">
        <v>2</v>
      </c>
      <c r="K549" s="1">
        <v>1</v>
      </c>
    </row>
    <row r="550" spans="1:11" x14ac:dyDescent="0.35">
      <c r="A550" s="1">
        <v>1121129</v>
      </c>
      <c r="B550" s="1">
        <v>1178</v>
      </c>
      <c r="C550" s="1">
        <v>144537</v>
      </c>
      <c r="D550" s="1" t="s">
        <v>11</v>
      </c>
      <c r="E550" s="1" t="s">
        <v>12</v>
      </c>
      <c r="F550" s="1">
        <v>21</v>
      </c>
      <c r="G550" s="1">
        <v>20618</v>
      </c>
      <c r="H550" s="1">
        <v>1</v>
      </c>
      <c r="I550" s="4">
        <v>2.0999999049999998</v>
      </c>
      <c r="J550" s="1">
        <v>2</v>
      </c>
      <c r="K550" s="1">
        <v>1</v>
      </c>
    </row>
    <row r="551" spans="1:11" x14ac:dyDescent="0.35">
      <c r="A551" s="1">
        <v>1121131</v>
      </c>
      <c r="B551" s="1">
        <v>1178</v>
      </c>
      <c r="C551" s="1">
        <v>144537</v>
      </c>
      <c r="D551" s="1" t="s">
        <v>11</v>
      </c>
      <c r="E551" s="1" t="s">
        <v>12</v>
      </c>
      <c r="F551" s="1">
        <v>21</v>
      </c>
      <c r="G551" s="1">
        <v>83591</v>
      </c>
      <c r="H551" s="1">
        <v>7</v>
      </c>
      <c r="I551" s="4">
        <v>14.14000046</v>
      </c>
      <c r="J551" s="1">
        <v>2</v>
      </c>
      <c r="K551" s="1">
        <v>2</v>
      </c>
    </row>
    <row r="552" spans="1:11" x14ac:dyDescent="0.35">
      <c r="A552" s="1">
        <v>1121132</v>
      </c>
      <c r="B552" s="1">
        <v>1178</v>
      </c>
      <c r="C552" s="1">
        <v>144537</v>
      </c>
      <c r="D552" s="1" t="s">
        <v>11</v>
      </c>
      <c r="E552" s="1" t="s">
        <v>12</v>
      </c>
      <c r="F552" s="1">
        <v>21</v>
      </c>
      <c r="G552" s="1">
        <v>114923</v>
      </c>
      <c r="H552" s="1">
        <v>12</v>
      </c>
      <c r="I552" s="4">
        <v>23.730000260000001</v>
      </c>
      <c r="J552" s="1">
        <v>4</v>
      </c>
      <c r="K552" s="1">
        <v>2</v>
      </c>
    </row>
    <row r="553" spans="1:11" x14ac:dyDescent="0.35">
      <c r="A553" s="1">
        <v>1121133</v>
      </c>
      <c r="B553" s="1">
        <v>1178</v>
      </c>
      <c r="C553" s="1">
        <v>144538</v>
      </c>
      <c r="D553" s="1" t="s">
        <v>11</v>
      </c>
      <c r="E553" s="1" t="s">
        <v>12</v>
      </c>
      <c r="F553" s="1">
        <v>22</v>
      </c>
      <c r="G553" s="1">
        <v>25002</v>
      </c>
      <c r="H553" s="1">
        <v>1</v>
      </c>
      <c r="I553" s="4">
        <v>1.710000038</v>
      </c>
      <c r="J553" s="1">
        <v>1</v>
      </c>
      <c r="K553" s="1">
        <v>0</v>
      </c>
    </row>
    <row r="554" spans="1:11" x14ac:dyDescent="0.35">
      <c r="A554" s="1">
        <v>1121134</v>
      </c>
      <c r="B554" s="1">
        <v>1178</v>
      </c>
      <c r="C554" s="1">
        <v>144538</v>
      </c>
      <c r="D554" s="1" t="s">
        <v>11</v>
      </c>
      <c r="E554" s="1" t="s">
        <v>12</v>
      </c>
      <c r="F554" s="1">
        <v>22</v>
      </c>
      <c r="G554" s="1">
        <v>68905</v>
      </c>
      <c r="H554" s="1">
        <v>5</v>
      </c>
      <c r="I554" s="4">
        <v>9.4400000570000007</v>
      </c>
      <c r="J554" s="1">
        <v>1</v>
      </c>
      <c r="K554" s="1">
        <v>0</v>
      </c>
    </row>
    <row r="555" spans="1:11" x14ac:dyDescent="0.35">
      <c r="A555" s="1">
        <v>1121136</v>
      </c>
      <c r="B555" s="1">
        <v>1178</v>
      </c>
      <c r="C555" s="1">
        <v>144538</v>
      </c>
      <c r="D555" s="1" t="s">
        <v>11</v>
      </c>
      <c r="E555" s="1" t="s">
        <v>12</v>
      </c>
      <c r="F555" s="1">
        <v>22</v>
      </c>
      <c r="G555" s="1">
        <v>169588</v>
      </c>
      <c r="H555" s="1">
        <v>16</v>
      </c>
      <c r="I555" s="4">
        <v>27.799999239999998</v>
      </c>
      <c r="J555" s="1">
        <v>1</v>
      </c>
      <c r="K555" s="1">
        <v>0</v>
      </c>
    </row>
    <row r="556" spans="1:11" x14ac:dyDescent="0.35">
      <c r="A556" s="1">
        <v>1121138</v>
      </c>
      <c r="B556" s="1">
        <v>1178</v>
      </c>
      <c r="C556" s="1">
        <v>144538</v>
      </c>
      <c r="D556" s="1" t="s">
        <v>11</v>
      </c>
      <c r="E556" s="1" t="s">
        <v>12</v>
      </c>
      <c r="F556" s="1">
        <v>22</v>
      </c>
      <c r="G556" s="1">
        <v>328991</v>
      </c>
      <c r="H556" s="1">
        <v>35</v>
      </c>
      <c r="I556" s="4">
        <v>67.650000570000003</v>
      </c>
      <c r="J556" s="1">
        <v>5</v>
      </c>
      <c r="K556" s="1">
        <v>2</v>
      </c>
    </row>
    <row r="557" spans="1:11" x14ac:dyDescent="0.35">
      <c r="A557" s="1">
        <v>1121141</v>
      </c>
      <c r="B557" s="1">
        <v>1178</v>
      </c>
      <c r="C557" s="1">
        <v>144539</v>
      </c>
      <c r="D557" s="1" t="s">
        <v>11</v>
      </c>
      <c r="E557" s="1" t="s">
        <v>12</v>
      </c>
      <c r="F557" s="1">
        <v>23</v>
      </c>
      <c r="G557" s="1">
        <v>23198</v>
      </c>
      <c r="H557" s="1">
        <v>2</v>
      </c>
      <c r="I557" s="4">
        <v>2.9800000190000002</v>
      </c>
      <c r="J557" s="1">
        <v>1</v>
      </c>
      <c r="K557" s="1">
        <v>0</v>
      </c>
    </row>
    <row r="558" spans="1:11" x14ac:dyDescent="0.35">
      <c r="A558" s="1">
        <v>1121142</v>
      </c>
      <c r="B558" s="1">
        <v>1178</v>
      </c>
      <c r="C558" s="1">
        <v>144539</v>
      </c>
      <c r="D558" s="1" t="s">
        <v>11</v>
      </c>
      <c r="E558" s="1" t="s">
        <v>12</v>
      </c>
      <c r="F558" s="1">
        <v>23</v>
      </c>
      <c r="G558" s="1">
        <v>26890</v>
      </c>
      <c r="H558" s="1">
        <v>2</v>
      </c>
      <c r="I558" s="4">
        <v>3.2400000100000002</v>
      </c>
      <c r="J558" s="1">
        <v>1</v>
      </c>
      <c r="K558" s="1">
        <v>0</v>
      </c>
    </row>
    <row r="559" spans="1:11" x14ac:dyDescent="0.35">
      <c r="A559" s="1">
        <v>1121143</v>
      </c>
      <c r="B559" s="1">
        <v>1178</v>
      </c>
      <c r="C559" s="1">
        <v>144539</v>
      </c>
      <c r="D559" s="1" t="s">
        <v>11</v>
      </c>
      <c r="E559" s="1" t="s">
        <v>12</v>
      </c>
      <c r="F559" s="1">
        <v>23</v>
      </c>
      <c r="G559" s="1">
        <v>221695</v>
      </c>
      <c r="H559" s="1">
        <v>31</v>
      </c>
      <c r="I559" s="4">
        <v>52.26000011</v>
      </c>
      <c r="J559" s="1">
        <v>5</v>
      </c>
      <c r="K559" s="1">
        <v>2</v>
      </c>
    </row>
    <row r="560" spans="1:11" x14ac:dyDescent="0.35">
      <c r="A560" s="1">
        <v>1121152</v>
      </c>
      <c r="B560" s="1">
        <v>1178</v>
      </c>
      <c r="C560" s="1">
        <v>144541</v>
      </c>
      <c r="D560" s="1" t="s">
        <v>11</v>
      </c>
      <c r="E560" s="1" t="s">
        <v>12</v>
      </c>
      <c r="F560" s="1">
        <v>24</v>
      </c>
      <c r="G560" s="1">
        <v>88443</v>
      </c>
      <c r="H560" s="1">
        <v>7</v>
      </c>
      <c r="I560" s="4">
        <v>13.0400002</v>
      </c>
      <c r="J560" s="1">
        <v>1</v>
      </c>
      <c r="K560" s="1">
        <v>1</v>
      </c>
    </row>
    <row r="561" spans="1:11" x14ac:dyDescent="0.35">
      <c r="A561" s="1">
        <v>1121153</v>
      </c>
      <c r="B561" s="1">
        <v>1178</v>
      </c>
      <c r="C561" s="1">
        <v>144541</v>
      </c>
      <c r="D561" s="1" t="s">
        <v>11</v>
      </c>
      <c r="E561" s="1" t="s">
        <v>12</v>
      </c>
      <c r="F561" s="1">
        <v>24</v>
      </c>
      <c r="G561" s="1">
        <v>187856</v>
      </c>
      <c r="H561" s="1">
        <v>23</v>
      </c>
      <c r="I561" s="4">
        <v>38.389999750000001</v>
      </c>
      <c r="J561" s="1">
        <v>5</v>
      </c>
      <c r="K561" s="1">
        <v>1</v>
      </c>
    </row>
    <row r="562" spans="1:11" x14ac:dyDescent="0.35">
      <c r="A562" s="1">
        <v>1121164</v>
      </c>
      <c r="B562" s="1">
        <v>1178</v>
      </c>
      <c r="C562" s="1">
        <v>144545</v>
      </c>
      <c r="D562" s="1" t="s">
        <v>11</v>
      </c>
      <c r="E562" s="1" t="s">
        <v>12</v>
      </c>
      <c r="F562" s="1">
        <v>25</v>
      </c>
      <c r="G562" s="1">
        <v>570699</v>
      </c>
      <c r="H562" s="1">
        <v>80</v>
      </c>
      <c r="I562" s="4">
        <v>138.7699997</v>
      </c>
      <c r="J562" s="1">
        <v>9</v>
      </c>
      <c r="K562" s="1">
        <v>2</v>
      </c>
    </row>
    <row r="563" spans="1:11" x14ac:dyDescent="0.35">
      <c r="A563" s="1">
        <v>1121167</v>
      </c>
      <c r="B563" s="1">
        <v>1178</v>
      </c>
      <c r="C563" s="1">
        <v>144545</v>
      </c>
      <c r="D563" s="1" t="s">
        <v>11</v>
      </c>
      <c r="E563" s="1" t="s">
        <v>12</v>
      </c>
      <c r="F563" s="1">
        <v>25</v>
      </c>
      <c r="G563" s="1">
        <v>1063508</v>
      </c>
      <c r="H563" s="1">
        <v>145</v>
      </c>
      <c r="I563" s="4">
        <v>260.3800013</v>
      </c>
      <c r="J563" s="1">
        <v>23</v>
      </c>
      <c r="K563" s="1">
        <v>7</v>
      </c>
    </row>
    <row r="564" spans="1:11" x14ac:dyDescent="0.35">
      <c r="A564" s="1">
        <v>1121168</v>
      </c>
      <c r="B564" s="1">
        <v>1178</v>
      </c>
      <c r="C564" s="1">
        <v>144545</v>
      </c>
      <c r="D564" s="1" t="s">
        <v>11</v>
      </c>
      <c r="E564" s="1" t="s">
        <v>12</v>
      </c>
      <c r="F564" s="1">
        <v>25</v>
      </c>
      <c r="G564" s="1">
        <v>50523</v>
      </c>
      <c r="H564" s="1">
        <v>6</v>
      </c>
      <c r="I564" s="4">
        <v>8.5499999520000003</v>
      </c>
      <c r="J564" s="1">
        <v>1</v>
      </c>
      <c r="K564" s="1">
        <v>0</v>
      </c>
    </row>
    <row r="565" spans="1:11" x14ac:dyDescent="0.35">
      <c r="A565" s="1">
        <v>1121172</v>
      </c>
      <c r="B565" s="1">
        <v>1178</v>
      </c>
      <c r="C565" s="1">
        <v>144547</v>
      </c>
      <c r="D565" s="1" t="s">
        <v>11</v>
      </c>
      <c r="E565" s="1" t="s">
        <v>12</v>
      </c>
      <c r="F565" s="1">
        <v>26</v>
      </c>
      <c r="G565" s="1">
        <v>87935</v>
      </c>
      <c r="H565" s="1">
        <v>9</v>
      </c>
      <c r="I565" s="4">
        <v>15.63000023</v>
      </c>
      <c r="J565" s="1">
        <v>1</v>
      </c>
      <c r="K565" s="1">
        <v>0</v>
      </c>
    </row>
    <row r="566" spans="1:11" x14ac:dyDescent="0.35">
      <c r="A566" s="1">
        <v>1121173</v>
      </c>
      <c r="B566" s="1">
        <v>1178</v>
      </c>
      <c r="C566" s="1">
        <v>144547</v>
      </c>
      <c r="D566" s="1" t="s">
        <v>11</v>
      </c>
      <c r="E566" s="1" t="s">
        <v>12</v>
      </c>
      <c r="F566" s="1">
        <v>26</v>
      </c>
      <c r="G566" s="1">
        <v>278225</v>
      </c>
      <c r="H566" s="1">
        <v>33</v>
      </c>
      <c r="I566" s="4">
        <v>60.199999570000003</v>
      </c>
      <c r="J566" s="1">
        <v>3</v>
      </c>
      <c r="K566" s="1">
        <v>0</v>
      </c>
    </row>
    <row r="567" spans="1:11" x14ac:dyDescent="0.35">
      <c r="A567" s="1">
        <v>1121175</v>
      </c>
      <c r="B567" s="1">
        <v>1178</v>
      </c>
      <c r="C567" s="1">
        <v>144547</v>
      </c>
      <c r="D567" s="1" t="s">
        <v>11</v>
      </c>
      <c r="E567" s="1" t="s">
        <v>12</v>
      </c>
      <c r="F567" s="1">
        <v>26</v>
      </c>
      <c r="G567" s="1">
        <v>209461</v>
      </c>
      <c r="H567" s="1">
        <v>20</v>
      </c>
      <c r="I567" s="4">
        <v>34.190000060000003</v>
      </c>
      <c r="J567" s="1">
        <v>1</v>
      </c>
      <c r="K567" s="1">
        <v>0</v>
      </c>
    </row>
    <row r="568" spans="1:11" x14ac:dyDescent="0.35">
      <c r="A568" s="1">
        <v>1121177</v>
      </c>
      <c r="B568" s="1">
        <v>1178</v>
      </c>
      <c r="C568" s="1">
        <v>144547</v>
      </c>
      <c r="D568" s="1" t="s">
        <v>11</v>
      </c>
      <c r="E568" s="1" t="s">
        <v>12</v>
      </c>
      <c r="F568" s="1">
        <v>26</v>
      </c>
      <c r="G568" s="1">
        <v>26316</v>
      </c>
      <c r="H568" s="1">
        <v>2</v>
      </c>
      <c r="I568" s="4">
        <v>3.2400000100000002</v>
      </c>
      <c r="J568" s="1">
        <v>3</v>
      </c>
      <c r="K568" s="1">
        <v>0</v>
      </c>
    </row>
    <row r="569" spans="1:11" x14ac:dyDescent="0.35">
      <c r="A569" s="1">
        <v>1121181</v>
      </c>
      <c r="B569" s="1">
        <v>1178</v>
      </c>
      <c r="C569" s="1">
        <v>144549</v>
      </c>
      <c r="D569" s="1" t="s">
        <v>11</v>
      </c>
      <c r="E569" s="1" t="s">
        <v>12</v>
      </c>
      <c r="F569" s="1">
        <v>27</v>
      </c>
      <c r="G569" s="1">
        <v>41030</v>
      </c>
      <c r="H569" s="1">
        <v>3</v>
      </c>
      <c r="I569" s="4">
        <v>5.1400001050000004</v>
      </c>
      <c r="J569" s="1">
        <v>2</v>
      </c>
      <c r="K569" s="1">
        <v>1</v>
      </c>
    </row>
    <row r="570" spans="1:11" x14ac:dyDescent="0.35">
      <c r="A570" s="1">
        <v>1121182</v>
      </c>
      <c r="B570" s="1">
        <v>1178</v>
      </c>
      <c r="C570" s="1">
        <v>144549</v>
      </c>
      <c r="D570" s="1" t="s">
        <v>11</v>
      </c>
      <c r="E570" s="1" t="s">
        <v>12</v>
      </c>
      <c r="F570" s="1">
        <v>27</v>
      </c>
      <c r="G570" s="1">
        <v>876671</v>
      </c>
      <c r="H570" s="1">
        <v>120</v>
      </c>
      <c r="I570" s="4">
        <v>216.5599982</v>
      </c>
      <c r="J570" s="1">
        <v>22</v>
      </c>
      <c r="K570" s="1">
        <v>4</v>
      </c>
    </row>
    <row r="571" spans="1:11" x14ac:dyDescent="0.35">
      <c r="A571" s="1">
        <v>1121183</v>
      </c>
      <c r="B571" s="1">
        <v>1178</v>
      </c>
      <c r="C571" s="1">
        <v>144549</v>
      </c>
      <c r="D571" s="1" t="s">
        <v>11</v>
      </c>
      <c r="E571" s="1" t="s">
        <v>12</v>
      </c>
      <c r="F571" s="1">
        <v>27</v>
      </c>
      <c r="G571" s="1">
        <v>399392</v>
      </c>
      <c r="H571" s="1">
        <v>53</v>
      </c>
      <c r="I571" s="4">
        <v>93.070000410000006</v>
      </c>
      <c r="J571" s="1">
        <v>5</v>
      </c>
      <c r="K571" s="1">
        <v>0</v>
      </c>
    </row>
    <row r="572" spans="1:11" x14ac:dyDescent="0.35">
      <c r="A572" s="1">
        <v>1121184</v>
      </c>
      <c r="B572" s="1">
        <v>1178</v>
      </c>
      <c r="C572" s="1">
        <v>144549</v>
      </c>
      <c r="D572" s="1" t="s">
        <v>11</v>
      </c>
      <c r="E572" s="1" t="s">
        <v>12</v>
      </c>
      <c r="F572" s="1">
        <v>27</v>
      </c>
      <c r="G572" s="1">
        <v>283858</v>
      </c>
      <c r="H572" s="1">
        <v>30</v>
      </c>
      <c r="I572" s="4">
        <v>56.059999230000003</v>
      </c>
      <c r="J572" s="1">
        <v>1</v>
      </c>
      <c r="K572" s="1">
        <v>0</v>
      </c>
    </row>
    <row r="573" spans="1:11" x14ac:dyDescent="0.35">
      <c r="A573" s="1">
        <v>1121185</v>
      </c>
      <c r="B573" s="1">
        <v>1178</v>
      </c>
      <c r="C573" s="1">
        <v>144549</v>
      </c>
      <c r="D573" s="1" t="s">
        <v>11</v>
      </c>
      <c r="E573" s="1" t="s">
        <v>12</v>
      </c>
      <c r="F573" s="1">
        <v>27</v>
      </c>
      <c r="G573" s="1">
        <v>260699</v>
      </c>
      <c r="H573" s="1">
        <v>31</v>
      </c>
      <c r="I573" s="4">
        <v>54.099998710000001</v>
      </c>
      <c r="J573" s="1">
        <v>5</v>
      </c>
      <c r="K573" s="1">
        <v>2</v>
      </c>
    </row>
    <row r="574" spans="1:11" x14ac:dyDescent="0.35">
      <c r="A574" s="1">
        <v>1121193</v>
      </c>
      <c r="B574" s="1">
        <v>1178</v>
      </c>
      <c r="C574" s="1">
        <v>144552</v>
      </c>
      <c r="D574" s="1" t="s">
        <v>11</v>
      </c>
      <c r="E574" s="1" t="s">
        <v>12</v>
      </c>
      <c r="F574" s="1">
        <v>28</v>
      </c>
      <c r="G574" s="1">
        <v>57781</v>
      </c>
      <c r="H574" s="1">
        <v>5</v>
      </c>
      <c r="I574" s="4">
        <v>7.8000000719999996</v>
      </c>
      <c r="J574" s="1">
        <v>2</v>
      </c>
      <c r="K574" s="1">
        <v>1</v>
      </c>
    </row>
    <row r="575" spans="1:11" x14ac:dyDescent="0.35">
      <c r="A575" s="1">
        <v>1121195</v>
      </c>
      <c r="B575" s="1">
        <v>1178</v>
      </c>
      <c r="C575" s="1">
        <v>144552</v>
      </c>
      <c r="D575" s="1" t="s">
        <v>11</v>
      </c>
      <c r="E575" s="1" t="s">
        <v>12</v>
      </c>
      <c r="F575" s="1">
        <v>28</v>
      </c>
      <c r="G575" s="1">
        <v>38757</v>
      </c>
      <c r="H575" s="1">
        <v>3</v>
      </c>
      <c r="I575" s="4">
        <v>5.2200000290000004</v>
      </c>
      <c r="J575" s="1">
        <v>1</v>
      </c>
      <c r="K575" s="1">
        <v>0</v>
      </c>
    </row>
    <row r="576" spans="1:11" x14ac:dyDescent="0.35">
      <c r="A576" s="1">
        <v>1121196</v>
      </c>
      <c r="B576" s="1">
        <v>1178</v>
      </c>
      <c r="C576" s="1">
        <v>144552</v>
      </c>
      <c r="D576" s="1" t="s">
        <v>11</v>
      </c>
      <c r="E576" s="1" t="s">
        <v>12</v>
      </c>
      <c r="F576" s="1">
        <v>28</v>
      </c>
      <c r="G576" s="1">
        <v>1392288</v>
      </c>
      <c r="H576" s="1">
        <v>206</v>
      </c>
      <c r="I576" s="4">
        <v>358.55000289999998</v>
      </c>
      <c r="J576" s="1">
        <v>31</v>
      </c>
      <c r="K576" s="1">
        <v>7</v>
      </c>
    </row>
    <row r="577" spans="1:11" x14ac:dyDescent="0.35">
      <c r="A577" s="1">
        <v>1121197</v>
      </c>
      <c r="B577" s="1">
        <v>1178</v>
      </c>
      <c r="C577" s="1">
        <v>144552</v>
      </c>
      <c r="D577" s="1" t="s">
        <v>11</v>
      </c>
      <c r="E577" s="1" t="s">
        <v>12</v>
      </c>
      <c r="F577" s="1">
        <v>28</v>
      </c>
      <c r="G577" s="1">
        <v>1109387</v>
      </c>
      <c r="H577" s="1">
        <v>159</v>
      </c>
      <c r="I577" s="4">
        <v>280.98999950000001</v>
      </c>
      <c r="J577" s="1">
        <v>13</v>
      </c>
      <c r="K577" s="1">
        <v>2</v>
      </c>
    </row>
    <row r="578" spans="1:11" x14ac:dyDescent="0.35">
      <c r="A578" s="1">
        <v>1121202</v>
      </c>
      <c r="B578" s="1">
        <v>1178</v>
      </c>
      <c r="C578" s="1">
        <v>144554</v>
      </c>
      <c r="D578" s="1" t="s">
        <v>11</v>
      </c>
      <c r="E578" s="1" t="s">
        <v>12</v>
      </c>
      <c r="F578" s="1">
        <v>29</v>
      </c>
      <c r="G578" s="1">
        <v>581281</v>
      </c>
      <c r="H578" s="1">
        <v>65</v>
      </c>
      <c r="I578" s="4">
        <v>115.1200008</v>
      </c>
      <c r="J578" s="1">
        <v>10</v>
      </c>
      <c r="K578" s="1">
        <v>5</v>
      </c>
    </row>
    <row r="579" spans="1:11" x14ac:dyDescent="0.35">
      <c r="A579" s="1">
        <v>1121203</v>
      </c>
      <c r="B579" s="1">
        <v>1178</v>
      </c>
      <c r="C579" s="1">
        <v>144554</v>
      </c>
      <c r="D579" s="1" t="s">
        <v>11</v>
      </c>
      <c r="E579" s="1" t="s">
        <v>12</v>
      </c>
      <c r="F579" s="1">
        <v>29</v>
      </c>
      <c r="G579" s="1">
        <v>1048861</v>
      </c>
      <c r="H579" s="1">
        <v>128</v>
      </c>
      <c r="I579" s="4">
        <v>219.77000200000001</v>
      </c>
      <c r="J579" s="1">
        <v>22</v>
      </c>
      <c r="K579" s="1">
        <v>8</v>
      </c>
    </row>
    <row r="580" spans="1:11" x14ac:dyDescent="0.35">
      <c r="A580" s="1">
        <v>1121205</v>
      </c>
      <c r="B580" s="1">
        <v>1178</v>
      </c>
      <c r="C580" s="1">
        <v>144554</v>
      </c>
      <c r="D580" s="1" t="s">
        <v>11</v>
      </c>
      <c r="E580" s="1" t="s">
        <v>12</v>
      </c>
      <c r="F580" s="1">
        <v>29</v>
      </c>
      <c r="G580" s="1">
        <v>297452</v>
      </c>
      <c r="H580" s="1">
        <v>30</v>
      </c>
      <c r="I580" s="4">
        <v>52.019999859999999</v>
      </c>
      <c r="J580" s="1">
        <v>4</v>
      </c>
      <c r="K580" s="1">
        <v>1</v>
      </c>
    </row>
    <row r="581" spans="1:11" x14ac:dyDescent="0.35">
      <c r="A581" s="1">
        <v>1121206</v>
      </c>
      <c r="B581" s="1">
        <v>1178</v>
      </c>
      <c r="C581" s="1">
        <v>144554</v>
      </c>
      <c r="D581" s="1" t="s">
        <v>11</v>
      </c>
      <c r="E581" s="1" t="s">
        <v>12</v>
      </c>
      <c r="F581" s="1">
        <v>29</v>
      </c>
      <c r="G581" s="1">
        <v>227925</v>
      </c>
      <c r="H581" s="1">
        <v>22</v>
      </c>
      <c r="I581" s="4">
        <v>35.309999939999997</v>
      </c>
      <c r="J581" s="1">
        <v>22</v>
      </c>
      <c r="K581" s="1">
        <v>12</v>
      </c>
    </row>
    <row r="582" spans="1:11" x14ac:dyDescent="0.35">
      <c r="A582" s="1">
        <v>1121207</v>
      </c>
      <c r="B582" s="1">
        <v>1178</v>
      </c>
      <c r="C582" s="1">
        <v>144554</v>
      </c>
      <c r="D582" s="1" t="s">
        <v>11</v>
      </c>
      <c r="E582" s="1" t="s">
        <v>12</v>
      </c>
      <c r="F582" s="1">
        <v>29</v>
      </c>
      <c r="G582" s="1">
        <v>374175</v>
      </c>
      <c r="H582" s="1">
        <v>38</v>
      </c>
      <c r="I582" s="4">
        <v>63.320001009999999</v>
      </c>
      <c r="J582" s="1">
        <v>8</v>
      </c>
      <c r="K582" s="1">
        <v>3</v>
      </c>
    </row>
    <row r="583" spans="1:11" x14ac:dyDescent="0.35">
      <c r="A583" s="1">
        <v>1121211</v>
      </c>
      <c r="B583" s="1">
        <v>1178</v>
      </c>
      <c r="C583" s="1">
        <v>144556</v>
      </c>
      <c r="D583" s="1" t="s">
        <v>11</v>
      </c>
      <c r="E583" s="1" t="s">
        <v>12</v>
      </c>
      <c r="F583" s="1">
        <v>30</v>
      </c>
      <c r="G583" s="1">
        <v>223586</v>
      </c>
      <c r="H583" s="1">
        <v>32</v>
      </c>
      <c r="I583" s="4">
        <v>54.240000369999997</v>
      </c>
      <c r="J583" s="1">
        <v>1</v>
      </c>
      <c r="K583" s="1">
        <v>0</v>
      </c>
    </row>
    <row r="584" spans="1:11" x14ac:dyDescent="0.35">
      <c r="A584" s="1">
        <v>1121213</v>
      </c>
      <c r="B584" s="1">
        <v>1178</v>
      </c>
      <c r="C584" s="1">
        <v>144556</v>
      </c>
      <c r="D584" s="1" t="s">
        <v>11</v>
      </c>
      <c r="E584" s="1" t="s">
        <v>12</v>
      </c>
      <c r="F584" s="1">
        <v>30</v>
      </c>
      <c r="G584" s="1">
        <v>283170</v>
      </c>
      <c r="H584" s="1">
        <v>39</v>
      </c>
      <c r="I584" s="4">
        <v>65.229999960000001</v>
      </c>
      <c r="J584" s="1">
        <v>2</v>
      </c>
      <c r="K584" s="1">
        <v>1</v>
      </c>
    </row>
    <row r="585" spans="1:11" x14ac:dyDescent="0.35">
      <c r="A585" s="1">
        <v>1121215</v>
      </c>
      <c r="B585" s="1">
        <v>1178</v>
      </c>
      <c r="C585" s="1">
        <v>144556</v>
      </c>
      <c r="D585" s="1" t="s">
        <v>11</v>
      </c>
      <c r="E585" s="1" t="s">
        <v>12</v>
      </c>
      <c r="F585" s="1">
        <v>30</v>
      </c>
      <c r="G585" s="1">
        <v>41636</v>
      </c>
      <c r="H585" s="1">
        <v>3</v>
      </c>
      <c r="I585" s="4">
        <v>4.2100000380000004</v>
      </c>
      <c r="J585" s="1">
        <v>1</v>
      </c>
      <c r="K585" s="1">
        <v>0</v>
      </c>
    </row>
    <row r="586" spans="1:11" x14ac:dyDescent="0.35">
      <c r="A586" s="1">
        <v>1121216</v>
      </c>
      <c r="B586" s="1">
        <v>1178</v>
      </c>
      <c r="C586" s="1">
        <v>144556</v>
      </c>
      <c r="D586" s="1" t="s">
        <v>11</v>
      </c>
      <c r="E586" s="1" t="s">
        <v>12</v>
      </c>
      <c r="F586" s="1">
        <v>30</v>
      </c>
      <c r="G586" s="1">
        <v>198658</v>
      </c>
      <c r="H586" s="1">
        <v>30</v>
      </c>
      <c r="I586" s="4">
        <v>48.609999780000003</v>
      </c>
      <c r="J586" s="1">
        <v>8</v>
      </c>
      <c r="K586" s="1">
        <v>1</v>
      </c>
    </row>
    <row r="587" spans="1:11" x14ac:dyDescent="0.35">
      <c r="A587" s="1">
        <v>1121220</v>
      </c>
      <c r="B587" s="1">
        <v>1178</v>
      </c>
      <c r="C587" s="1">
        <v>144558</v>
      </c>
      <c r="D587" s="1" t="s">
        <v>11</v>
      </c>
      <c r="E587" s="1" t="s">
        <v>12</v>
      </c>
      <c r="F587" s="1">
        <v>31</v>
      </c>
      <c r="G587" s="1">
        <v>100596</v>
      </c>
      <c r="H587" s="1">
        <v>10</v>
      </c>
      <c r="I587" s="4">
        <v>13.91999972</v>
      </c>
      <c r="J587" s="1">
        <v>4</v>
      </c>
      <c r="K587" s="1">
        <v>2</v>
      </c>
    </row>
    <row r="588" spans="1:11" x14ac:dyDescent="0.35">
      <c r="A588" s="1">
        <v>1121223</v>
      </c>
      <c r="B588" s="1">
        <v>1178</v>
      </c>
      <c r="C588" s="1">
        <v>144558</v>
      </c>
      <c r="D588" s="1" t="s">
        <v>11</v>
      </c>
      <c r="E588" s="1" t="s">
        <v>12</v>
      </c>
      <c r="F588" s="1">
        <v>31</v>
      </c>
      <c r="G588" s="1">
        <v>64020</v>
      </c>
      <c r="H588" s="1">
        <v>5</v>
      </c>
      <c r="I588" s="4">
        <v>11.059999700000001</v>
      </c>
      <c r="J588" s="1">
        <v>1</v>
      </c>
      <c r="K588" s="1">
        <v>0</v>
      </c>
    </row>
    <row r="589" spans="1:11" x14ac:dyDescent="0.35">
      <c r="A589" s="1">
        <v>1121224</v>
      </c>
      <c r="B589" s="1">
        <v>1178</v>
      </c>
      <c r="C589" s="1">
        <v>144558</v>
      </c>
      <c r="D589" s="1" t="s">
        <v>11</v>
      </c>
      <c r="E589" s="1" t="s">
        <v>12</v>
      </c>
      <c r="F589" s="1">
        <v>31</v>
      </c>
      <c r="G589" s="1">
        <v>14289</v>
      </c>
      <c r="H589" s="1">
        <v>0</v>
      </c>
      <c r="I589" s="4">
        <v>0</v>
      </c>
      <c r="J589" s="1">
        <v>1</v>
      </c>
      <c r="K589" s="1">
        <v>0</v>
      </c>
    </row>
    <row r="590" spans="1:11" x14ac:dyDescent="0.35">
      <c r="A590" s="1">
        <v>1121229</v>
      </c>
      <c r="B590" s="1">
        <v>1178</v>
      </c>
      <c r="C590" s="1">
        <v>144561</v>
      </c>
      <c r="D590" s="1" t="s">
        <v>11</v>
      </c>
      <c r="E590" s="1" t="s">
        <v>12</v>
      </c>
      <c r="F590" s="1">
        <v>32</v>
      </c>
      <c r="G590" s="1">
        <v>404866</v>
      </c>
      <c r="H590" s="1">
        <v>43</v>
      </c>
      <c r="I590" s="4">
        <v>87.420000790000003</v>
      </c>
      <c r="J590" s="1">
        <v>4</v>
      </c>
      <c r="K590" s="1">
        <v>0</v>
      </c>
    </row>
    <row r="591" spans="1:11" x14ac:dyDescent="0.35">
      <c r="A591" s="1">
        <v>1121231</v>
      </c>
      <c r="B591" s="1">
        <v>1178</v>
      </c>
      <c r="C591" s="1">
        <v>144561</v>
      </c>
      <c r="D591" s="1" t="s">
        <v>11</v>
      </c>
      <c r="E591" s="1" t="s">
        <v>12</v>
      </c>
      <c r="F591" s="1">
        <v>32</v>
      </c>
      <c r="G591" s="1">
        <v>22256</v>
      </c>
      <c r="H591" s="1">
        <v>1</v>
      </c>
      <c r="I591" s="4">
        <v>1.6599999670000001</v>
      </c>
      <c r="J591" s="1">
        <v>1</v>
      </c>
      <c r="K591" s="1">
        <v>1</v>
      </c>
    </row>
    <row r="592" spans="1:11" x14ac:dyDescent="0.35">
      <c r="A592" s="1">
        <v>1121233</v>
      </c>
      <c r="B592" s="1">
        <v>1178</v>
      </c>
      <c r="C592" s="1">
        <v>144561</v>
      </c>
      <c r="D592" s="1" t="s">
        <v>11</v>
      </c>
      <c r="E592" s="1" t="s">
        <v>12</v>
      </c>
      <c r="F592" s="1">
        <v>32</v>
      </c>
      <c r="G592" s="1">
        <v>57690</v>
      </c>
      <c r="H592" s="1">
        <v>4</v>
      </c>
      <c r="I592" s="4">
        <v>6.7400000100000002</v>
      </c>
      <c r="J592" s="1">
        <v>1</v>
      </c>
      <c r="K592" s="1">
        <v>0</v>
      </c>
    </row>
    <row r="593" spans="1:11" x14ac:dyDescent="0.35">
      <c r="A593" s="1">
        <v>1121241</v>
      </c>
      <c r="B593" s="1">
        <v>1178</v>
      </c>
      <c r="C593" s="1">
        <v>144562</v>
      </c>
      <c r="D593" s="1" t="s">
        <v>11</v>
      </c>
      <c r="E593" s="1" t="s">
        <v>12</v>
      </c>
      <c r="F593" s="1">
        <v>36</v>
      </c>
      <c r="G593" s="1">
        <v>24952</v>
      </c>
      <c r="H593" s="1">
        <v>5</v>
      </c>
      <c r="I593" s="4">
        <v>8.2200002669999996</v>
      </c>
      <c r="J593" s="1">
        <v>3</v>
      </c>
      <c r="K593" s="1">
        <v>2</v>
      </c>
    </row>
    <row r="594" spans="1:11" x14ac:dyDescent="0.35">
      <c r="A594" s="1">
        <v>1121242</v>
      </c>
      <c r="B594" s="1">
        <v>1178</v>
      </c>
      <c r="C594" s="1">
        <v>144562</v>
      </c>
      <c r="D594" s="1" t="s">
        <v>11</v>
      </c>
      <c r="E594" s="1" t="s">
        <v>12</v>
      </c>
      <c r="F594" s="1">
        <v>36</v>
      </c>
      <c r="G594" s="1">
        <v>38900</v>
      </c>
      <c r="H594" s="1">
        <v>3</v>
      </c>
      <c r="I594" s="4">
        <v>5.5800000430000001</v>
      </c>
      <c r="J594" s="1">
        <v>1</v>
      </c>
      <c r="K594" s="1">
        <v>0</v>
      </c>
    </row>
    <row r="595" spans="1:11" x14ac:dyDescent="0.35">
      <c r="A595" s="1">
        <v>1121243</v>
      </c>
      <c r="B595" s="1">
        <v>1178</v>
      </c>
      <c r="C595" s="1">
        <v>144562</v>
      </c>
      <c r="D595" s="1" t="s">
        <v>11</v>
      </c>
      <c r="E595" s="1" t="s">
        <v>12</v>
      </c>
      <c r="F595" s="1">
        <v>36</v>
      </c>
      <c r="G595" s="1">
        <v>53520</v>
      </c>
      <c r="H595" s="1">
        <v>6</v>
      </c>
      <c r="I595" s="4">
        <v>9.2299998999999993</v>
      </c>
      <c r="J595" s="1">
        <v>1</v>
      </c>
      <c r="K595" s="1">
        <v>1</v>
      </c>
    </row>
    <row r="596" spans="1:11" x14ac:dyDescent="0.35">
      <c r="A596" s="1">
        <v>1121244</v>
      </c>
      <c r="B596" s="1">
        <v>1178</v>
      </c>
      <c r="C596" s="1">
        <v>144562</v>
      </c>
      <c r="D596" s="1" t="s">
        <v>11</v>
      </c>
      <c r="E596" s="1" t="s">
        <v>12</v>
      </c>
      <c r="F596" s="1">
        <v>36</v>
      </c>
      <c r="G596" s="1">
        <v>181683</v>
      </c>
      <c r="H596" s="1">
        <v>20</v>
      </c>
      <c r="I596" s="4">
        <v>34.229999720000002</v>
      </c>
      <c r="J596" s="1">
        <v>2</v>
      </c>
      <c r="K596" s="1">
        <v>1</v>
      </c>
    </row>
    <row r="597" spans="1:11" x14ac:dyDescent="0.35">
      <c r="A597" s="1">
        <v>1121245</v>
      </c>
      <c r="B597" s="1">
        <v>1178</v>
      </c>
      <c r="C597" s="1">
        <v>144562</v>
      </c>
      <c r="D597" s="1" t="s">
        <v>11</v>
      </c>
      <c r="E597" s="1" t="s">
        <v>12</v>
      </c>
      <c r="F597" s="1">
        <v>36</v>
      </c>
      <c r="G597" s="1">
        <v>29185</v>
      </c>
      <c r="H597" s="1">
        <v>2</v>
      </c>
      <c r="I597" s="4">
        <v>3.1499999760000001</v>
      </c>
      <c r="J597" s="1">
        <v>1</v>
      </c>
      <c r="K597" s="1">
        <v>0</v>
      </c>
    </row>
    <row r="598" spans="1:11" x14ac:dyDescent="0.35">
      <c r="A598" s="1">
        <v>1121246</v>
      </c>
      <c r="B598" s="1">
        <v>1178</v>
      </c>
      <c r="C598" s="1">
        <v>144562</v>
      </c>
      <c r="D598" s="1" t="s">
        <v>11</v>
      </c>
      <c r="E598" s="1" t="s">
        <v>12</v>
      </c>
      <c r="F598" s="1">
        <v>36</v>
      </c>
      <c r="G598" s="1">
        <v>105047</v>
      </c>
      <c r="H598" s="1">
        <v>13</v>
      </c>
      <c r="I598" s="4">
        <v>20.209999400000001</v>
      </c>
      <c r="J598" s="1">
        <v>3</v>
      </c>
      <c r="K598" s="1">
        <v>1</v>
      </c>
    </row>
    <row r="599" spans="1:11" x14ac:dyDescent="0.35">
      <c r="A599" s="1">
        <v>1121250</v>
      </c>
      <c r="B599" s="1">
        <v>1178</v>
      </c>
      <c r="C599" s="1">
        <v>144565</v>
      </c>
      <c r="D599" s="1" t="s">
        <v>11</v>
      </c>
      <c r="E599" s="1" t="s">
        <v>12</v>
      </c>
      <c r="F599" s="1">
        <v>63</v>
      </c>
      <c r="G599" s="1">
        <v>287976</v>
      </c>
      <c r="H599" s="1">
        <v>31</v>
      </c>
      <c r="I599" s="4">
        <v>59.439999819999997</v>
      </c>
      <c r="J599" s="1">
        <v>3</v>
      </c>
      <c r="K599" s="1">
        <v>2</v>
      </c>
    </row>
    <row r="600" spans="1:11" x14ac:dyDescent="0.35">
      <c r="A600" s="1">
        <v>1121251</v>
      </c>
      <c r="B600" s="1">
        <v>1178</v>
      </c>
      <c r="C600" s="1">
        <v>144565</v>
      </c>
      <c r="D600" s="1" t="s">
        <v>11</v>
      </c>
      <c r="E600" s="1" t="s">
        <v>12</v>
      </c>
      <c r="F600" s="1">
        <v>63</v>
      </c>
      <c r="G600" s="1">
        <v>212175</v>
      </c>
      <c r="H600" s="1">
        <v>22</v>
      </c>
      <c r="I600" s="4">
        <v>38.589999679999998</v>
      </c>
      <c r="J600" s="1">
        <v>2</v>
      </c>
      <c r="K600" s="1">
        <v>1</v>
      </c>
    </row>
    <row r="601" spans="1:11" x14ac:dyDescent="0.35">
      <c r="A601" s="1">
        <v>1121252</v>
      </c>
      <c r="B601" s="1">
        <v>1178</v>
      </c>
      <c r="C601" s="1">
        <v>144565</v>
      </c>
      <c r="D601" s="1" t="s">
        <v>11</v>
      </c>
      <c r="E601" s="1" t="s">
        <v>12</v>
      </c>
      <c r="F601" s="1">
        <v>63</v>
      </c>
      <c r="G601" s="1">
        <v>11139</v>
      </c>
      <c r="H601" s="1">
        <v>0</v>
      </c>
      <c r="I601" s="4">
        <v>0</v>
      </c>
      <c r="J601" s="1">
        <v>1</v>
      </c>
      <c r="K601" s="1">
        <v>1</v>
      </c>
    </row>
    <row r="602" spans="1:11" x14ac:dyDescent="0.35">
      <c r="A602" s="1">
        <v>1121254</v>
      </c>
      <c r="B602" s="1">
        <v>1178</v>
      </c>
      <c r="C602" s="1">
        <v>144565</v>
      </c>
      <c r="D602" s="1" t="s">
        <v>11</v>
      </c>
      <c r="E602" s="1" t="s">
        <v>12</v>
      </c>
      <c r="F602" s="1">
        <v>63</v>
      </c>
      <c r="G602" s="1">
        <v>124005</v>
      </c>
      <c r="H602" s="1">
        <v>11</v>
      </c>
      <c r="I602" s="4">
        <v>21.849999789999998</v>
      </c>
      <c r="J602" s="1">
        <v>4</v>
      </c>
      <c r="K602" s="1">
        <v>1</v>
      </c>
    </row>
    <row r="603" spans="1:11" x14ac:dyDescent="0.35">
      <c r="A603" s="1">
        <v>1121255</v>
      </c>
      <c r="B603" s="1">
        <v>1178</v>
      </c>
      <c r="C603" s="1">
        <v>144565</v>
      </c>
      <c r="D603" s="1" t="s">
        <v>11</v>
      </c>
      <c r="E603" s="1" t="s">
        <v>12</v>
      </c>
      <c r="F603" s="1">
        <v>63</v>
      </c>
      <c r="G603" s="1">
        <v>20423</v>
      </c>
      <c r="H603" s="1">
        <v>1</v>
      </c>
      <c r="I603" s="4">
        <v>1.960000038</v>
      </c>
      <c r="J603" s="1">
        <v>1</v>
      </c>
      <c r="K603" s="1">
        <v>0</v>
      </c>
    </row>
    <row r="604" spans="1:11" x14ac:dyDescent="0.35">
      <c r="A604" s="1">
        <v>1121261</v>
      </c>
      <c r="B604" s="1">
        <v>1178</v>
      </c>
      <c r="C604" s="1">
        <v>144567</v>
      </c>
      <c r="D604" s="1" t="s">
        <v>11</v>
      </c>
      <c r="E604" s="1" t="s">
        <v>12</v>
      </c>
      <c r="F604" s="1">
        <v>64</v>
      </c>
      <c r="G604" s="1">
        <v>103001</v>
      </c>
      <c r="H604" s="1">
        <v>14</v>
      </c>
      <c r="I604" s="4">
        <v>22.320000050000001</v>
      </c>
      <c r="J604" s="1">
        <v>1</v>
      </c>
      <c r="K604" s="1">
        <v>0</v>
      </c>
    </row>
    <row r="605" spans="1:11" x14ac:dyDescent="0.35">
      <c r="A605" s="1">
        <v>1121262</v>
      </c>
      <c r="B605" s="1">
        <v>1178</v>
      </c>
      <c r="C605" s="1">
        <v>144567</v>
      </c>
      <c r="D605" s="1" t="s">
        <v>11</v>
      </c>
      <c r="E605" s="1" t="s">
        <v>12</v>
      </c>
      <c r="F605" s="1">
        <v>64</v>
      </c>
      <c r="G605" s="1">
        <v>447420</v>
      </c>
      <c r="H605" s="1">
        <v>66</v>
      </c>
      <c r="I605" s="4">
        <v>110.23999910000001</v>
      </c>
      <c r="J605" s="1">
        <v>7</v>
      </c>
      <c r="K605" s="1">
        <v>2</v>
      </c>
    </row>
    <row r="606" spans="1:11" x14ac:dyDescent="0.35">
      <c r="A606" s="1">
        <v>1121263</v>
      </c>
      <c r="B606" s="1">
        <v>1178</v>
      </c>
      <c r="C606" s="1">
        <v>144567</v>
      </c>
      <c r="D606" s="1" t="s">
        <v>11</v>
      </c>
      <c r="E606" s="1" t="s">
        <v>12</v>
      </c>
      <c r="F606" s="1">
        <v>64</v>
      </c>
      <c r="G606" s="1">
        <v>156101</v>
      </c>
      <c r="H606" s="1">
        <v>19</v>
      </c>
      <c r="I606" s="4">
        <v>29.750000480000001</v>
      </c>
      <c r="J606" s="1">
        <v>2</v>
      </c>
      <c r="K606" s="1">
        <v>2</v>
      </c>
    </row>
    <row r="607" spans="1:11" x14ac:dyDescent="0.35">
      <c r="A607" s="1">
        <v>1121264</v>
      </c>
      <c r="B607" s="1">
        <v>1178</v>
      </c>
      <c r="C607" s="1">
        <v>144567</v>
      </c>
      <c r="D607" s="1" t="s">
        <v>11</v>
      </c>
      <c r="E607" s="1" t="s">
        <v>12</v>
      </c>
      <c r="F607" s="1">
        <v>64</v>
      </c>
      <c r="G607" s="1">
        <v>93015</v>
      </c>
      <c r="H607" s="1">
        <v>12</v>
      </c>
      <c r="I607" s="4">
        <v>18.470000150000001</v>
      </c>
      <c r="J607" s="1">
        <v>1</v>
      </c>
      <c r="K607" s="1">
        <v>0</v>
      </c>
    </row>
    <row r="608" spans="1:11" x14ac:dyDescent="0.35">
      <c r="A608" s="1">
        <v>1121265</v>
      </c>
      <c r="B608" s="1">
        <v>1178</v>
      </c>
      <c r="C608" s="1">
        <v>144568</v>
      </c>
      <c r="D608" s="1" t="s">
        <v>11</v>
      </c>
      <c r="E608" s="1" t="s">
        <v>12</v>
      </c>
      <c r="F608" s="1">
        <v>65</v>
      </c>
      <c r="G608" s="1">
        <v>145398</v>
      </c>
      <c r="H608" s="1">
        <v>23</v>
      </c>
      <c r="I608" s="4">
        <v>36.240000250000001</v>
      </c>
      <c r="J608" s="1">
        <v>1</v>
      </c>
      <c r="K608" s="1">
        <v>0</v>
      </c>
    </row>
    <row r="609" spans="1:11" x14ac:dyDescent="0.35">
      <c r="A609" s="1">
        <v>1121269</v>
      </c>
      <c r="B609" s="1">
        <v>1178</v>
      </c>
      <c r="C609" s="1">
        <v>144568</v>
      </c>
      <c r="D609" s="1" t="s">
        <v>11</v>
      </c>
      <c r="E609" s="1" t="s">
        <v>12</v>
      </c>
      <c r="F609" s="1">
        <v>65</v>
      </c>
      <c r="G609" s="1">
        <v>296413</v>
      </c>
      <c r="H609" s="1">
        <v>50</v>
      </c>
      <c r="I609" s="4">
        <v>76.439999580000006</v>
      </c>
      <c r="J609" s="1">
        <v>3</v>
      </c>
      <c r="K609" s="1">
        <v>1</v>
      </c>
    </row>
    <row r="610" spans="1:11" x14ac:dyDescent="0.35">
      <c r="A610" s="1">
        <v>1121273</v>
      </c>
      <c r="B610" s="1">
        <v>1178</v>
      </c>
      <c r="C610" s="1">
        <v>144569</v>
      </c>
      <c r="D610" s="1" t="s">
        <v>11</v>
      </c>
      <c r="E610" s="1" t="s">
        <v>12</v>
      </c>
      <c r="F610" s="1">
        <v>2</v>
      </c>
      <c r="G610" s="1">
        <v>9370</v>
      </c>
      <c r="H610" s="1">
        <v>0</v>
      </c>
      <c r="I610" s="4">
        <v>0</v>
      </c>
      <c r="J610" s="1">
        <v>1</v>
      </c>
      <c r="K610" s="1">
        <v>1</v>
      </c>
    </row>
    <row r="611" spans="1:11" x14ac:dyDescent="0.35">
      <c r="A611" s="1">
        <v>1121274</v>
      </c>
      <c r="B611" s="1">
        <v>1178</v>
      </c>
      <c r="C611" s="1">
        <v>144569</v>
      </c>
      <c r="D611" s="1" t="s">
        <v>11</v>
      </c>
      <c r="E611" s="1" t="s">
        <v>12</v>
      </c>
      <c r="F611" s="1">
        <v>2</v>
      </c>
      <c r="G611" s="1">
        <v>63785</v>
      </c>
      <c r="H611" s="1">
        <v>7</v>
      </c>
      <c r="I611" s="4">
        <v>11.80000019</v>
      </c>
      <c r="J611" s="1">
        <v>6</v>
      </c>
      <c r="K611" s="1">
        <v>2</v>
      </c>
    </row>
    <row r="612" spans="1:11" x14ac:dyDescent="0.35">
      <c r="A612" s="1">
        <v>1121275</v>
      </c>
      <c r="B612" s="1">
        <v>1178</v>
      </c>
      <c r="C612" s="1">
        <v>144569</v>
      </c>
      <c r="D612" s="1" t="s">
        <v>11</v>
      </c>
      <c r="E612" s="1" t="s">
        <v>12</v>
      </c>
      <c r="F612" s="1">
        <v>2</v>
      </c>
      <c r="G612" s="1">
        <v>118522</v>
      </c>
      <c r="H612" s="1">
        <v>14</v>
      </c>
      <c r="I612" s="4">
        <v>26.819999809999999</v>
      </c>
      <c r="J612" s="1">
        <v>2</v>
      </c>
      <c r="K612" s="1">
        <v>1</v>
      </c>
    </row>
    <row r="613" spans="1:11" x14ac:dyDescent="0.35">
      <c r="A613" s="1">
        <v>1121276</v>
      </c>
      <c r="B613" s="1">
        <v>1178</v>
      </c>
      <c r="C613" s="1">
        <v>144569</v>
      </c>
      <c r="D613" s="1" t="s">
        <v>11</v>
      </c>
      <c r="E613" s="1" t="s">
        <v>12</v>
      </c>
      <c r="F613" s="1">
        <v>2</v>
      </c>
      <c r="G613" s="1">
        <v>240123</v>
      </c>
      <c r="H613" s="1">
        <v>38</v>
      </c>
      <c r="I613" s="4">
        <v>65.670001150000004</v>
      </c>
      <c r="J613" s="1">
        <v>5</v>
      </c>
      <c r="K613" s="1">
        <v>4</v>
      </c>
    </row>
    <row r="614" spans="1:11" x14ac:dyDescent="0.35">
      <c r="A614" s="1">
        <v>1121277</v>
      </c>
      <c r="B614" s="1">
        <v>1178</v>
      </c>
      <c r="C614" s="1">
        <v>144570</v>
      </c>
      <c r="D614" s="1" t="s">
        <v>11</v>
      </c>
      <c r="E614" s="1" t="s">
        <v>12</v>
      </c>
      <c r="F614" s="1">
        <v>7</v>
      </c>
      <c r="G614" s="1">
        <v>169108</v>
      </c>
      <c r="H614" s="1">
        <v>20</v>
      </c>
      <c r="I614" s="4">
        <v>32.240000250000001</v>
      </c>
      <c r="J614" s="1">
        <v>2</v>
      </c>
      <c r="K614" s="1">
        <v>1</v>
      </c>
    </row>
    <row r="615" spans="1:11" x14ac:dyDescent="0.35">
      <c r="A615" s="1">
        <v>1121278</v>
      </c>
      <c r="B615" s="1">
        <v>1178</v>
      </c>
      <c r="C615" s="1">
        <v>144570</v>
      </c>
      <c r="D615" s="1" t="s">
        <v>11</v>
      </c>
      <c r="E615" s="1" t="s">
        <v>12</v>
      </c>
      <c r="F615" s="1">
        <v>7</v>
      </c>
      <c r="G615" s="1">
        <v>1044442</v>
      </c>
      <c r="H615" s="1">
        <v>142</v>
      </c>
      <c r="I615" s="4">
        <v>245.5999999</v>
      </c>
      <c r="J615" s="1">
        <v>22</v>
      </c>
      <c r="K615" s="1">
        <v>8</v>
      </c>
    </row>
    <row r="616" spans="1:11" x14ac:dyDescent="0.35">
      <c r="A616" s="1">
        <v>1121279</v>
      </c>
      <c r="B616" s="1">
        <v>1178</v>
      </c>
      <c r="C616" s="1">
        <v>144570</v>
      </c>
      <c r="D616" s="1" t="s">
        <v>11</v>
      </c>
      <c r="E616" s="1" t="s">
        <v>12</v>
      </c>
      <c r="F616" s="1">
        <v>7</v>
      </c>
      <c r="G616" s="1">
        <v>93891</v>
      </c>
      <c r="H616" s="1">
        <v>11</v>
      </c>
      <c r="I616" s="4">
        <v>17.640000100000002</v>
      </c>
      <c r="J616" s="1">
        <v>5</v>
      </c>
      <c r="K616" s="1">
        <v>3</v>
      </c>
    </row>
    <row r="617" spans="1:11" x14ac:dyDescent="0.35">
      <c r="A617" s="1">
        <v>1121282</v>
      </c>
      <c r="B617" s="1">
        <v>1178</v>
      </c>
      <c r="C617" s="1">
        <v>144570</v>
      </c>
      <c r="D617" s="1" t="s">
        <v>11</v>
      </c>
      <c r="E617" s="1" t="s">
        <v>12</v>
      </c>
      <c r="F617" s="1">
        <v>7</v>
      </c>
      <c r="G617" s="1">
        <v>185823</v>
      </c>
      <c r="H617" s="1">
        <v>25</v>
      </c>
      <c r="I617" s="4">
        <v>38.549999360000001</v>
      </c>
      <c r="J617" s="1">
        <v>4</v>
      </c>
      <c r="K617" s="1">
        <v>1</v>
      </c>
    </row>
    <row r="618" spans="1:11" x14ac:dyDescent="0.35">
      <c r="A618" s="1">
        <v>1121284</v>
      </c>
      <c r="B618" s="1">
        <v>1178</v>
      </c>
      <c r="C618" s="1">
        <v>144571</v>
      </c>
      <c r="D618" s="1" t="s">
        <v>11</v>
      </c>
      <c r="E618" s="1" t="s">
        <v>12</v>
      </c>
      <c r="F618" s="1">
        <v>66</v>
      </c>
      <c r="G618" s="1">
        <v>175631</v>
      </c>
      <c r="H618" s="1">
        <v>23</v>
      </c>
      <c r="I618" s="4">
        <v>40.75999951</v>
      </c>
      <c r="J618" s="1">
        <v>1</v>
      </c>
      <c r="K618" s="1">
        <v>0</v>
      </c>
    </row>
    <row r="619" spans="1:11" x14ac:dyDescent="0.35">
      <c r="A619" s="1">
        <v>1121285</v>
      </c>
      <c r="B619" s="1">
        <v>1178</v>
      </c>
      <c r="C619" s="1">
        <v>144571</v>
      </c>
      <c r="D619" s="1" t="s">
        <v>11</v>
      </c>
      <c r="E619" s="1" t="s">
        <v>12</v>
      </c>
      <c r="F619" s="1">
        <v>66</v>
      </c>
      <c r="G619" s="1">
        <v>37187</v>
      </c>
      <c r="H619" s="1">
        <v>4</v>
      </c>
      <c r="I619" s="4">
        <v>6.3700000049999996</v>
      </c>
      <c r="J619" s="1">
        <v>1</v>
      </c>
      <c r="K619" s="1">
        <v>0</v>
      </c>
    </row>
    <row r="620" spans="1:11" x14ac:dyDescent="0.35">
      <c r="A620" s="1">
        <v>1121286</v>
      </c>
      <c r="B620" s="1">
        <v>1178</v>
      </c>
      <c r="C620" s="1">
        <v>144571</v>
      </c>
      <c r="D620" s="1" t="s">
        <v>11</v>
      </c>
      <c r="E620" s="1" t="s">
        <v>12</v>
      </c>
      <c r="F620" s="1">
        <v>66</v>
      </c>
      <c r="G620" s="1">
        <v>10991</v>
      </c>
      <c r="H620" s="1">
        <v>0</v>
      </c>
      <c r="I620" s="4">
        <v>0</v>
      </c>
      <c r="J620" s="1">
        <v>1</v>
      </c>
      <c r="K620" s="1">
        <v>0</v>
      </c>
    </row>
    <row r="621" spans="1:11" x14ac:dyDescent="0.35">
      <c r="A621" s="1">
        <v>1121287</v>
      </c>
      <c r="B621" s="1">
        <v>1178</v>
      </c>
      <c r="C621" s="1">
        <v>144571</v>
      </c>
      <c r="D621" s="1" t="s">
        <v>11</v>
      </c>
      <c r="E621" s="1" t="s">
        <v>12</v>
      </c>
      <c r="F621" s="1">
        <v>66</v>
      </c>
      <c r="G621" s="1">
        <v>344618</v>
      </c>
      <c r="H621" s="1">
        <v>51</v>
      </c>
      <c r="I621" s="4">
        <v>89.760000469999994</v>
      </c>
      <c r="J621" s="1">
        <v>3</v>
      </c>
      <c r="K621" s="1">
        <v>1</v>
      </c>
    </row>
    <row r="622" spans="1:11" x14ac:dyDescent="0.35">
      <c r="A622" s="1">
        <v>1121289</v>
      </c>
      <c r="B622" s="1">
        <v>1178</v>
      </c>
      <c r="C622" s="1">
        <v>144572</v>
      </c>
      <c r="D622" s="1" t="s">
        <v>13</v>
      </c>
      <c r="E622" s="1" t="s">
        <v>12</v>
      </c>
      <c r="F622" s="1">
        <v>10</v>
      </c>
      <c r="G622" s="1">
        <v>98066</v>
      </c>
      <c r="H622" s="1">
        <v>9</v>
      </c>
      <c r="I622" s="4">
        <v>16.1500001</v>
      </c>
      <c r="J622" s="1">
        <v>1</v>
      </c>
      <c r="K622" s="1">
        <v>0</v>
      </c>
    </row>
    <row r="623" spans="1:11" x14ac:dyDescent="0.35">
      <c r="A623" s="1">
        <v>1121290</v>
      </c>
      <c r="B623" s="1">
        <v>1178</v>
      </c>
      <c r="C623" s="1">
        <v>144572</v>
      </c>
      <c r="D623" s="1" t="s">
        <v>13</v>
      </c>
      <c r="E623" s="1" t="s">
        <v>12</v>
      </c>
      <c r="F623" s="1">
        <v>10</v>
      </c>
      <c r="G623" s="1">
        <v>770749</v>
      </c>
      <c r="H623" s="1">
        <v>100</v>
      </c>
      <c r="I623" s="4">
        <v>189.12999840000001</v>
      </c>
      <c r="J623" s="1">
        <v>13</v>
      </c>
      <c r="K623" s="1">
        <v>3</v>
      </c>
    </row>
    <row r="624" spans="1:11" x14ac:dyDescent="0.35">
      <c r="A624" s="1">
        <v>1121291</v>
      </c>
      <c r="B624" s="1">
        <v>1178</v>
      </c>
      <c r="C624" s="1">
        <v>144572</v>
      </c>
      <c r="D624" s="1" t="s">
        <v>13</v>
      </c>
      <c r="E624" s="1" t="s">
        <v>12</v>
      </c>
      <c r="F624" s="1">
        <v>10</v>
      </c>
      <c r="G624" s="1">
        <v>52553</v>
      </c>
      <c r="H624" s="1">
        <v>5</v>
      </c>
      <c r="I624" s="4">
        <v>8.5299998519999995</v>
      </c>
      <c r="J624" s="1">
        <v>1</v>
      </c>
      <c r="K624" s="1">
        <v>0</v>
      </c>
    </row>
    <row r="625" spans="1:11" x14ac:dyDescent="0.35">
      <c r="A625" s="1">
        <v>1121292</v>
      </c>
      <c r="B625" s="1">
        <v>1178</v>
      </c>
      <c r="C625" s="1">
        <v>144572</v>
      </c>
      <c r="D625" s="1" t="s">
        <v>13</v>
      </c>
      <c r="E625" s="1" t="s">
        <v>12</v>
      </c>
      <c r="F625" s="1">
        <v>10</v>
      </c>
      <c r="G625" s="1">
        <v>362296</v>
      </c>
      <c r="H625" s="1">
        <v>39</v>
      </c>
      <c r="I625" s="4">
        <v>67.770001289999996</v>
      </c>
      <c r="J625" s="1">
        <v>7</v>
      </c>
      <c r="K625" s="1">
        <v>3</v>
      </c>
    </row>
    <row r="626" spans="1:11" x14ac:dyDescent="0.35">
      <c r="A626" s="1">
        <v>1121293</v>
      </c>
      <c r="B626" s="1">
        <v>1178</v>
      </c>
      <c r="C626" s="1">
        <v>144572</v>
      </c>
      <c r="D626" s="1" t="s">
        <v>13</v>
      </c>
      <c r="E626" s="1" t="s">
        <v>12</v>
      </c>
      <c r="F626" s="1">
        <v>10</v>
      </c>
      <c r="G626" s="1">
        <v>427729</v>
      </c>
      <c r="H626" s="1">
        <v>50</v>
      </c>
      <c r="I626" s="4">
        <v>96.8999989</v>
      </c>
      <c r="J626" s="1">
        <v>4</v>
      </c>
      <c r="K626" s="1">
        <v>1</v>
      </c>
    </row>
    <row r="627" spans="1:11" x14ac:dyDescent="0.35">
      <c r="A627" s="1">
        <v>1121296</v>
      </c>
      <c r="B627" s="1">
        <v>1178</v>
      </c>
      <c r="C627" s="1">
        <v>144573</v>
      </c>
      <c r="D627" s="1" t="s">
        <v>13</v>
      </c>
      <c r="E627" s="1" t="s">
        <v>12</v>
      </c>
      <c r="F627" s="1">
        <v>15</v>
      </c>
      <c r="G627" s="1">
        <v>180351</v>
      </c>
      <c r="H627" s="1">
        <v>21</v>
      </c>
      <c r="I627" s="4">
        <v>37.130000109999997</v>
      </c>
      <c r="J627" s="1">
        <v>1</v>
      </c>
      <c r="K627" s="1">
        <v>1</v>
      </c>
    </row>
    <row r="628" spans="1:11" x14ac:dyDescent="0.35">
      <c r="A628" s="1">
        <v>1121297</v>
      </c>
      <c r="B628" s="1">
        <v>1178</v>
      </c>
      <c r="C628" s="1">
        <v>144573</v>
      </c>
      <c r="D628" s="1" t="s">
        <v>13</v>
      </c>
      <c r="E628" s="1" t="s">
        <v>12</v>
      </c>
      <c r="F628" s="1">
        <v>15</v>
      </c>
      <c r="G628" s="1">
        <v>187329</v>
      </c>
      <c r="H628" s="1">
        <v>29</v>
      </c>
      <c r="I628" s="4">
        <v>53.15999961</v>
      </c>
      <c r="J628" s="1">
        <v>2</v>
      </c>
      <c r="K628" s="1">
        <v>1</v>
      </c>
    </row>
    <row r="629" spans="1:11" x14ac:dyDescent="0.35">
      <c r="A629" s="1">
        <v>1121300</v>
      </c>
      <c r="B629" s="1">
        <v>1178</v>
      </c>
      <c r="C629" s="1">
        <v>144573</v>
      </c>
      <c r="D629" s="1" t="s">
        <v>13</v>
      </c>
      <c r="E629" s="1" t="s">
        <v>12</v>
      </c>
      <c r="F629" s="1">
        <v>15</v>
      </c>
      <c r="G629" s="1">
        <v>782894</v>
      </c>
      <c r="H629" s="1">
        <v>118</v>
      </c>
      <c r="I629" s="4">
        <v>192.92999950000001</v>
      </c>
      <c r="J629" s="1">
        <v>5</v>
      </c>
      <c r="K629" s="1">
        <v>2</v>
      </c>
    </row>
    <row r="630" spans="1:11" x14ac:dyDescent="0.35">
      <c r="A630" s="1">
        <v>1121302</v>
      </c>
      <c r="B630" s="1">
        <v>1178</v>
      </c>
      <c r="C630" s="1">
        <v>144574</v>
      </c>
      <c r="D630" s="1" t="s">
        <v>13</v>
      </c>
      <c r="E630" s="1" t="s">
        <v>12</v>
      </c>
      <c r="F630" s="1">
        <v>16</v>
      </c>
      <c r="G630" s="1">
        <v>1206533</v>
      </c>
      <c r="H630" s="1">
        <v>128</v>
      </c>
      <c r="I630" s="4">
        <v>236.11999879999999</v>
      </c>
      <c r="J630" s="1">
        <v>17</v>
      </c>
      <c r="K630" s="1">
        <v>6</v>
      </c>
    </row>
    <row r="631" spans="1:11" x14ac:dyDescent="0.35">
      <c r="A631" s="1">
        <v>1121303</v>
      </c>
      <c r="B631" s="1">
        <v>1178</v>
      </c>
      <c r="C631" s="1">
        <v>144574</v>
      </c>
      <c r="D631" s="1" t="s">
        <v>13</v>
      </c>
      <c r="E631" s="1" t="s">
        <v>12</v>
      </c>
      <c r="F631" s="1">
        <v>16</v>
      </c>
      <c r="G631" s="1">
        <v>84494</v>
      </c>
      <c r="H631" s="1">
        <v>7</v>
      </c>
      <c r="I631" s="4">
        <v>12.57000017</v>
      </c>
      <c r="J631" s="1">
        <v>2</v>
      </c>
      <c r="K631" s="1">
        <v>0</v>
      </c>
    </row>
    <row r="632" spans="1:11" x14ac:dyDescent="0.35">
      <c r="A632" s="1">
        <v>1121304</v>
      </c>
      <c r="B632" s="1">
        <v>1178</v>
      </c>
      <c r="C632" s="1">
        <v>144574</v>
      </c>
      <c r="D632" s="1" t="s">
        <v>13</v>
      </c>
      <c r="E632" s="1" t="s">
        <v>12</v>
      </c>
      <c r="F632" s="1">
        <v>16</v>
      </c>
      <c r="G632" s="1">
        <v>94257</v>
      </c>
      <c r="H632" s="1">
        <v>7</v>
      </c>
      <c r="I632" s="4">
        <v>12.580000399999999</v>
      </c>
      <c r="J632" s="1">
        <v>1</v>
      </c>
      <c r="K632" s="1">
        <v>1</v>
      </c>
    </row>
    <row r="633" spans="1:11" x14ac:dyDescent="0.35">
      <c r="A633" s="1">
        <v>1121309</v>
      </c>
      <c r="B633" s="1">
        <v>1178</v>
      </c>
      <c r="C633" s="1">
        <v>144575</v>
      </c>
      <c r="D633" s="1" t="s">
        <v>13</v>
      </c>
      <c r="E633" s="1" t="s">
        <v>12</v>
      </c>
      <c r="F633" s="1">
        <v>18</v>
      </c>
      <c r="G633" s="1">
        <v>131060</v>
      </c>
      <c r="H633" s="1">
        <v>16</v>
      </c>
      <c r="I633" s="4">
        <v>28.049999589999999</v>
      </c>
      <c r="J633" s="1">
        <v>2</v>
      </c>
      <c r="K633" s="1">
        <v>1</v>
      </c>
    </row>
    <row r="634" spans="1:11" x14ac:dyDescent="0.35">
      <c r="A634" s="1">
        <v>1121310</v>
      </c>
      <c r="B634" s="1">
        <v>1178</v>
      </c>
      <c r="C634" s="1">
        <v>144575</v>
      </c>
      <c r="D634" s="1" t="s">
        <v>13</v>
      </c>
      <c r="E634" s="1" t="s">
        <v>12</v>
      </c>
      <c r="F634" s="1">
        <v>18</v>
      </c>
      <c r="G634" s="1">
        <v>341603</v>
      </c>
      <c r="H634" s="1">
        <v>50</v>
      </c>
      <c r="I634" s="4">
        <v>83.480001209999998</v>
      </c>
      <c r="J634" s="1">
        <v>4</v>
      </c>
      <c r="K634" s="1">
        <v>2</v>
      </c>
    </row>
    <row r="635" spans="1:11" x14ac:dyDescent="0.35">
      <c r="A635" s="1">
        <v>1121311</v>
      </c>
      <c r="B635" s="1">
        <v>1178</v>
      </c>
      <c r="C635" s="1">
        <v>144575</v>
      </c>
      <c r="D635" s="1" t="s">
        <v>13</v>
      </c>
      <c r="E635" s="1" t="s">
        <v>12</v>
      </c>
      <c r="F635" s="1">
        <v>18</v>
      </c>
      <c r="G635" s="1">
        <v>140749</v>
      </c>
      <c r="H635" s="1">
        <v>19</v>
      </c>
      <c r="I635" s="4">
        <v>30.479999899999999</v>
      </c>
      <c r="J635" s="1">
        <v>1</v>
      </c>
      <c r="K635" s="1">
        <v>1</v>
      </c>
    </row>
    <row r="636" spans="1:11" x14ac:dyDescent="0.35">
      <c r="A636" s="1">
        <v>1121312</v>
      </c>
      <c r="B636" s="1">
        <v>1178</v>
      </c>
      <c r="C636" s="1">
        <v>144575</v>
      </c>
      <c r="D636" s="1" t="s">
        <v>13</v>
      </c>
      <c r="E636" s="1" t="s">
        <v>12</v>
      </c>
      <c r="F636" s="1">
        <v>18</v>
      </c>
      <c r="G636" s="1">
        <v>102525</v>
      </c>
      <c r="H636" s="1">
        <v>13</v>
      </c>
      <c r="I636" s="4">
        <v>20.299999830000001</v>
      </c>
      <c r="J636" s="1">
        <v>2</v>
      </c>
      <c r="K636" s="1">
        <v>1</v>
      </c>
    </row>
    <row r="637" spans="1:11" x14ac:dyDescent="0.35">
      <c r="A637" s="1">
        <v>1121316</v>
      </c>
      <c r="B637" s="1">
        <v>1178</v>
      </c>
      <c r="C637" s="1">
        <v>144576</v>
      </c>
      <c r="D637" s="1" t="s">
        <v>13</v>
      </c>
      <c r="E637" s="1" t="s">
        <v>12</v>
      </c>
      <c r="F637" s="1">
        <v>19</v>
      </c>
      <c r="G637" s="1">
        <v>447952</v>
      </c>
      <c r="H637" s="1">
        <v>68</v>
      </c>
      <c r="I637" s="4">
        <v>131.5799983</v>
      </c>
      <c r="J637" s="1">
        <v>8</v>
      </c>
      <c r="K637" s="1">
        <v>1</v>
      </c>
    </row>
    <row r="638" spans="1:11" x14ac:dyDescent="0.35">
      <c r="A638" s="1">
        <v>1121317</v>
      </c>
      <c r="B638" s="1">
        <v>1178</v>
      </c>
      <c r="C638" s="1">
        <v>144576</v>
      </c>
      <c r="D638" s="1" t="s">
        <v>13</v>
      </c>
      <c r="E638" s="1" t="s">
        <v>12</v>
      </c>
      <c r="F638" s="1">
        <v>19</v>
      </c>
      <c r="G638" s="1">
        <v>76355</v>
      </c>
      <c r="H638" s="1">
        <v>9</v>
      </c>
      <c r="I638" s="4">
        <v>14.62999988</v>
      </c>
      <c r="J638" s="1">
        <v>2</v>
      </c>
      <c r="K638" s="1">
        <v>0</v>
      </c>
    </row>
    <row r="639" spans="1:11" x14ac:dyDescent="0.35">
      <c r="A639" s="1">
        <v>1121319</v>
      </c>
      <c r="B639" s="1">
        <v>1178</v>
      </c>
      <c r="C639" s="1">
        <v>144577</v>
      </c>
      <c r="D639" s="1" t="s">
        <v>13</v>
      </c>
      <c r="E639" s="1" t="s">
        <v>12</v>
      </c>
      <c r="F639" s="1">
        <v>20</v>
      </c>
      <c r="G639" s="1">
        <v>256598</v>
      </c>
      <c r="H639" s="1">
        <v>38</v>
      </c>
      <c r="I639" s="4">
        <v>64.469999310000006</v>
      </c>
      <c r="J639" s="1">
        <v>6</v>
      </c>
      <c r="K639" s="1">
        <v>1</v>
      </c>
    </row>
    <row r="640" spans="1:11" x14ac:dyDescent="0.35">
      <c r="A640" s="1">
        <v>1121321</v>
      </c>
      <c r="B640" s="1">
        <v>1178</v>
      </c>
      <c r="C640" s="1">
        <v>144577</v>
      </c>
      <c r="D640" s="1" t="s">
        <v>13</v>
      </c>
      <c r="E640" s="1" t="s">
        <v>12</v>
      </c>
      <c r="F640" s="1">
        <v>20</v>
      </c>
      <c r="G640" s="1">
        <v>127476</v>
      </c>
      <c r="H640" s="1">
        <v>21</v>
      </c>
      <c r="I640" s="4">
        <v>30.15000057</v>
      </c>
      <c r="J640" s="1">
        <v>3</v>
      </c>
      <c r="K640" s="1">
        <v>2</v>
      </c>
    </row>
    <row r="641" spans="1:11" x14ac:dyDescent="0.35">
      <c r="A641" s="1">
        <v>1121322</v>
      </c>
      <c r="B641" s="1">
        <v>1178</v>
      </c>
      <c r="C641" s="1">
        <v>144577</v>
      </c>
      <c r="D641" s="1" t="s">
        <v>13</v>
      </c>
      <c r="E641" s="1" t="s">
        <v>12</v>
      </c>
      <c r="F641" s="1">
        <v>20</v>
      </c>
      <c r="G641" s="1">
        <v>237603</v>
      </c>
      <c r="H641" s="1">
        <v>37</v>
      </c>
      <c r="I641" s="4">
        <v>62.250000239999999</v>
      </c>
      <c r="J641" s="1">
        <v>5</v>
      </c>
      <c r="K641" s="1">
        <v>2</v>
      </c>
    </row>
    <row r="642" spans="1:11" x14ac:dyDescent="0.35">
      <c r="A642" s="1">
        <v>1121327</v>
      </c>
      <c r="B642" s="1">
        <v>1178</v>
      </c>
      <c r="C642" s="1">
        <v>144578</v>
      </c>
      <c r="D642" s="1" t="s">
        <v>13</v>
      </c>
      <c r="E642" s="1" t="s">
        <v>12</v>
      </c>
      <c r="F642" s="1">
        <v>21</v>
      </c>
      <c r="G642" s="1">
        <v>271091</v>
      </c>
      <c r="H642" s="1">
        <v>42</v>
      </c>
      <c r="I642" s="4">
        <v>78.039999839999993</v>
      </c>
      <c r="J642" s="1">
        <v>3</v>
      </c>
      <c r="K642" s="1">
        <v>1</v>
      </c>
    </row>
    <row r="643" spans="1:11" x14ac:dyDescent="0.35">
      <c r="A643" s="1">
        <v>1121330</v>
      </c>
      <c r="B643" s="1">
        <v>1178</v>
      </c>
      <c r="C643" s="1">
        <v>144578</v>
      </c>
      <c r="D643" s="1" t="s">
        <v>13</v>
      </c>
      <c r="E643" s="1" t="s">
        <v>12</v>
      </c>
      <c r="F643" s="1">
        <v>21</v>
      </c>
      <c r="G643" s="1">
        <v>21743</v>
      </c>
      <c r="H643" s="1">
        <v>2</v>
      </c>
      <c r="I643" s="4">
        <v>3.4000000950000002</v>
      </c>
      <c r="J643" s="1">
        <v>1</v>
      </c>
      <c r="K643" s="1">
        <v>0</v>
      </c>
    </row>
    <row r="644" spans="1:11" x14ac:dyDescent="0.35">
      <c r="A644" s="1">
        <v>1121333</v>
      </c>
      <c r="B644" s="1">
        <v>1178</v>
      </c>
      <c r="C644" s="1">
        <v>144579</v>
      </c>
      <c r="D644" s="1" t="s">
        <v>13</v>
      </c>
      <c r="E644" s="1" t="s">
        <v>12</v>
      </c>
      <c r="F644" s="1">
        <v>22</v>
      </c>
      <c r="G644" s="1">
        <v>88970</v>
      </c>
      <c r="H644" s="1">
        <v>10</v>
      </c>
      <c r="I644" s="4">
        <v>14.830000399999999</v>
      </c>
      <c r="J644" s="1">
        <v>2</v>
      </c>
      <c r="K644" s="1">
        <v>0</v>
      </c>
    </row>
    <row r="645" spans="1:11" x14ac:dyDescent="0.35">
      <c r="A645" s="1">
        <v>1121334</v>
      </c>
      <c r="B645" s="1">
        <v>1178</v>
      </c>
      <c r="C645" s="1">
        <v>144579</v>
      </c>
      <c r="D645" s="1" t="s">
        <v>13</v>
      </c>
      <c r="E645" s="1" t="s">
        <v>12</v>
      </c>
      <c r="F645" s="1">
        <v>22</v>
      </c>
      <c r="G645" s="1">
        <v>108362</v>
      </c>
      <c r="H645" s="1">
        <v>13</v>
      </c>
      <c r="I645" s="4">
        <v>22.42999983</v>
      </c>
      <c r="J645" s="1">
        <v>1</v>
      </c>
      <c r="K645" s="1">
        <v>1</v>
      </c>
    </row>
    <row r="646" spans="1:11" x14ac:dyDescent="0.35">
      <c r="A646" s="1">
        <v>1121335</v>
      </c>
      <c r="B646" s="1">
        <v>1178</v>
      </c>
      <c r="C646" s="1">
        <v>144579</v>
      </c>
      <c r="D646" s="1" t="s">
        <v>13</v>
      </c>
      <c r="E646" s="1" t="s">
        <v>12</v>
      </c>
      <c r="F646" s="1">
        <v>22</v>
      </c>
      <c r="G646" s="1">
        <v>188596</v>
      </c>
      <c r="H646" s="1">
        <v>27</v>
      </c>
      <c r="I646" s="4">
        <v>44.14000034</v>
      </c>
      <c r="J646" s="1">
        <v>3</v>
      </c>
      <c r="K646" s="1">
        <v>0</v>
      </c>
    </row>
    <row r="647" spans="1:11" x14ac:dyDescent="0.35">
      <c r="A647" s="1">
        <v>1121336</v>
      </c>
      <c r="B647" s="1">
        <v>1178</v>
      </c>
      <c r="C647" s="1">
        <v>144579</v>
      </c>
      <c r="D647" s="1" t="s">
        <v>13</v>
      </c>
      <c r="E647" s="1" t="s">
        <v>12</v>
      </c>
      <c r="F647" s="1">
        <v>22</v>
      </c>
      <c r="G647" s="1">
        <v>275080</v>
      </c>
      <c r="H647" s="1">
        <v>43</v>
      </c>
      <c r="I647" s="4">
        <v>69.659999970000001</v>
      </c>
      <c r="J647" s="1">
        <v>4</v>
      </c>
      <c r="K647" s="1">
        <v>3</v>
      </c>
    </row>
    <row r="648" spans="1:11" x14ac:dyDescent="0.35">
      <c r="A648" s="1">
        <v>1121337</v>
      </c>
      <c r="B648" s="1">
        <v>1178</v>
      </c>
      <c r="C648" s="1">
        <v>144580</v>
      </c>
      <c r="D648" s="1" t="s">
        <v>13</v>
      </c>
      <c r="E648" s="1" t="s">
        <v>12</v>
      </c>
      <c r="F648" s="1">
        <v>23</v>
      </c>
      <c r="G648" s="1">
        <v>64647</v>
      </c>
      <c r="H648" s="1">
        <v>10</v>
      </c>
      <c r="I648" s="4">
        <v>16.269999980000001</v>
      </c>
      <c r="J648" s="1">
        <v>1</v>
      </c>
      <c r="K648" s="1">
        <v>0</v>
      </c>
    </row>
    <row r="649" spans="1:11" x14ac:dyDescent="0.35">
      <c r="A649" s="1">
        <v>1121338</v>
      </c>
      <c r="B649" s="1">
        <v>1178</v>
      </c>
      <c r="C649" s="1">
        <v>144580</v>
      </c>
      <c r="D649" s="1" t="s">
        <v>13</v>
      </c>
      <c r="E649" s="1" t="s">
        <v>12</v>
      </c>
      <c r="F649" s="1">
        <v>23</v>
      </c>
      <c r="G649" s="1">
        <v>31265</v>
      </c>
      <c r="H649" s="1">
        <v>4</v>
      </c>
      <c r="I649" s="4">
        <v>5.7899999019999999</v>
      </c>
      <c r="J649" s="1">
        <v>1</v>
      </c>
      <c r="K649" s="1">
        <v>0</v>
      </c>
    </row>
    <row r="650" spans="1:11" x14ac:dyDescent="0.35">
      <c r="A650" s="1">
        <v>1121340</v>
      </c>
      <c r="B650" s="1">
        <v>1178</v>
      </c>
      <c r="C650" s="1">
        <v>144580</v>
      </c>
      <c r="D650" s="1" t="s">
        <v>13</v>
      </c>
      <c r="E650" s="1" t="s">
        <v>12</v>
      </c>
      <c r="F650" s="1">
        <v>23</v>
      </c>
      <c r="G650" s="1">
        <v>140147</v>
      </c>
      <c r="H650" s="1">
        <v>24</v>
      </c>
      <c r="I650" s="4">
        <v>42.080000159999997</v>
      </c>
      <c r="J650" s="1">
        <v>2</v>
      </c>
      <c r="K650" s="1">
        <v>0</v>
      </c>
    </row>
    <row r="651" spans="1:11" x14ac:dyDescent="0.35">
      <c r="A651" s="1">
        <v>1121341</v>
      </c>
      <c r="B651" s="1">
        <v>1178</v>
      </c>
      <c r="C651" s="1">
        <v>144580</v>
      </c>
      <c r="D651" s="1" t="s">
        <v>13</v>
      </c>
      <c r="E651" s="1" t="s">
        <v>12</v>
      </c>
      <c r="F651" s="1">
        <v>23</v>
      </c>
      <c r="G651" s="1">
        <v>223120</v>
      </c>
      <c r="H651" s="1">
        <v>40</v>
      </c>
      <c r="I651" s="4">
        <v>67.669999840000003</v>
      </c>
      <c r="J651" s="1">
        <v>1</v>
      </c>
      <c r="K651" s="1">
        <v>0</v>
      </c>
    </row>
    <row r="652" spans="1:11" x14ac:dyDescent="0.35">
      <c r="A652" s="1">
        <v>1121342</v>
      </c>
      <c r="B652" s="1">
        <v>1178</v>
      </c>
      <c r="C652" s="1">
        <v>144580</v>
      </c>
      <c r="D652" s="1" t="s">
        <v>13</v>
      </c>
      <c r="E652" s="1" t="s">
        <v>12</v>
      </c>
      <c r="F652" s="1">
        <v>23</v>
      </c>
      <c r="G652" s="1">
        <v>104869</v>
      </c>
      <c r="H652" s="1">
        <v>18</v>
      </c>
      <c r="I652" s="4">
        <v>34.070000890000003</v>
      </c>
      <c r="J652" s="1">
        <v>1</v>
      </c>
      <c r="K652" s="1">
        <v>0</v>
      </c>
    </row>
    <row r="653" spans="1:11" x14ac:dyDescent="0.35">
      <c r="A653" s="1">
        <v>1121344</v>
      </c>
      <c r="B653" s="1">
        <v>1178</v>
      </c>
      <c r="C653" s="1">
        <v>144581</v>
      </c>
      <c r="D653" s="1" t="s">
        <v>13</v>
      </c>
      <c r="E653" s="1" t="s">
        <v>12</v>
      </c>
      <c r="F653" s="1">
        <v>24</v>
      </c>
      <c r="G653" s="1">
        <v>165177</v>
      </c>
      <c r="H653" s="1">
        <v>23</v>
      </c>
      <c r="I653" s="4">
        <v>41.71999967</v>
      </c>
      <c r="J653" s="1">
        <v>4</v>
      </c>
      <c r="K653" s="1">
        <v>1</v>
      </c>
    </row>
    <row r="654" spans="1:11" x14ac:dyDescent="0.35">
      <c r="A654" s="1">
        <v>1121345</v>
      </c>
      <c r="B654" s="1">
        <v>1178</v>
      </c>
      <c r="C654" s="1">
        <v>144581</v>
      </c>
      <c r="D654" s="1" t="s">
        <v>13</v>
      </c>
      <c r="E654" s="1" t="s">
        <v>12</v>
      </c>
      <c r="F654" s="1">
        <v>24</v>
      </c>
      <c r="G654" s="1">
        <v>84194</v>
      </c>
      <c r="H654" s="1">
        <v>11</v>
      </c>
      <c r="I654" s="4">
        <v>19.569999809999999</v>
      </c>
      <c r="J654" s="1">
        <v>1</v>
      </c>
      <c r="K654" s="1">
        <v>0</v>
      </c>
    </row>
    <row r="655" spans="1:11" x14ac:dyDescent="0.35">
      <c r="A655" s="1">
        <v>1121347</v>
      </c>
      <c r="B655" s="1">
        <v>1178</v>
      </c>
      <c r="C655" s="1">
        <v>144581</v>
      </c>
      <c r="D655" s="1" t="s">
        <v>13</v>
      </c>
      <c r="E655" s="1" t="s">
        <v>12</v>
      </c>
      <c r="F655" s="1">
        <v>24</v>
      </c>
      <c r="G655" s="1">
        <v>220581</v>
      </c>
      <c r="H655" s="1">
        <v>31</v>
      </c>
      <c r="I655" s="4">
        <v>57.37</v>
      </c>
      <c r="J655" s="1">
        <v>1</v>
      </c>
      <c r="K655" s="1">
        <v>1</v>
      </c>
    </row>
    <row r="656" spans="1:11" x14ac:dyDescent="0.35">
      <c r="A656" s="1">
        <v>1121350</v>
      </c>
      <c r="B656" s="1">
        <v>1178</v>
      </c>
      <c r="C656" s="1">
        <v>144582</v>
      </c>
      <c r="D656" s="1" t="s">
        <v>13</v>
      </c>
      <c r="E656" s="1" t="s">
        <v>12</v>
      </c>
      <c r="F656" s="1">
        <v>25</v>
      </c>
      <c r="G656" s="1">
        <v>75804</v>
      </c>
      <c r="H656" s="1">
        <v>10</v>
      </c>
      <c r="I656" s="4">
        <v>17.36999965</v>
      </c>
      <c r="J656" s="1">
        <v>2</v>
      </c>
      <c r="K656" s="1">
        <v>1</v>
      </c>
    </row>
    <row r="657" spans="1:11" x14ac:dyDescent="0.35">
      <c r="A657" s="1">
        <v>1121352</v>
      </c>
      <c r="B657" s="1">
        <v>1178</v>
      </c>
      <c r="C657" s="1">
        <v>144582</v>
      </c>
      <c r="D657" s="1" t="s">
        <v>13</v>
      </c>
      <c r="E657" s="1" t="s">
        <v>12</v>
      </c>
      <c r="F657" s="1">
        <v>25</v>
      </c>
      <c r="G657" s="1">
        <v>368986</v>
      </c>
      <c r="H657" s="1">
        <v>59</v>
      </c>
      <c r="I657" s="4">
        <v>100.28999899999999</v>
      </c>
      <c r="J657" s="1">
        <v>0</v>
      </c>
      <c r="K657" s="1">
        <v>0</v>
      </c>
    </row>
    <row r="658" spans="1:11" x14ac:dyDescent="0.35">
      <c r="A658" s="1">
        <v>1121353</v>
      </c>
      <c r="B658" s="1">
        <v>1178</v>
      </c>
      <c r="C658" s="1">
        <v>144582</v>
      </c>
      <c r="D658" s="1" t="s">
        <v>13</v>
      </c>
      <c r="E658" s="1" t="s">
        <v>12</v>
      </c>
      <c r="F658" s="1">
        <v>25</v>
      </c>
      <c r="G658" s="1">
        <v>28194</v>
      </c>
      <c r="H658" s="1">
        <v>3</v>
      </c>
      <c r="I658" s="4">
        <v>3.7099999189999999</v>
      </c>
      <c r="J658" s="1">
        <v>2</v>
      </c>
      <c r="K658" s="1">
        <v>0</v>
      </c>
    </row>
    <row r="659" spans="1:11" x14ac:dyDescent="0.35">
      <c r="A659" s="1">
        <v>1121355</v>
      </c>
      <c r="B659" s="1">
        <v>1178</v>
      </c>
      <c r="C659" s="1">
        <v>144583</v>
      </c>
      <c r="D659" s="1" t="s">
        <v>13</v>
      </c>
      <c r="E659" s="1" t="s">
        <v>12</v>
      </c>
      <c r="F659" s="1">
        <v>26</v>
      </c>
      <c r="G659" s="1">
        <v>99961</v>
      </c>
      <c r="H659" s="1">
        <v>14</v>
      </c>
      <c r="I659" s="4">
        <v>23.209999799999999</v>
      </c>
      <c r="J659" s="1">
        <v>1</v>
      </c>
      <c r="K659" s="1">
        <v>0</v>
      </c>
    </row>
    <row r="660" spans="1:11" x14ac:dyDescent="0.35">
      <c r="A660" s="1">
        <v>1121359</v>
      </c>
      <c r="B660" s="1">
        <v>1178</v>
      </c>
      <c r="C660" s="1">
        <v>144583</v>
      </c>
      <c r="D660" s="1" t="s">
        <v>13</v>
      </c>
      <c r="E660" s="1" t="s">
        <v>12</v>
      </c>
      <c r="F660" s="1">
        <v>26</v>
      </c>
      <c r="G660" s="1">
        <v>7573</v>
      </c>
      <c r="H660" s="1">
        <v>0</v>
      </c>
      <c r="I660" s="4">
        <v>0</v>
      </c>
      <c r="J660" s="1">
        <v>1</v>
      </c>
      <c r="K660" s="1">
        <v>0</v>
      </c>
    </row>
    <row r="661" spans="1:11" x14ac:dyDescent="0.35">
      <c r="A661" s="1">
        <v>1121361</v>
      </c>
      <c r="B661" s="1">
        <v>1178</v>
      </c>
      <c r="C661" s="1">
        <v>144584</v>
      </c>
      <c r="D661" s="1" t="s">
        <v>13</v>
      </c>
      <c r="E661" s="1" t="s">
        <v>12</v>
      </c>
      <c r="F661" s="1">
        <v>27</v>
      </c>
      <c r="G661" s="1">
        <v>685781</v>
      </c>
      <c r="H661" s="1">
        <v>103</v>
      </c>
      <c r="I661" s="4">
        <v>177.88999920000001</v>
      </c>
      <c r="J661" s="1">
        <v>10</v>
      </c>
      <c r="K661" s="1">
        <v>1</v>
      </c>
    </row>
    <row r="662" spans="1:11" x14ac:dyDescent="0.35">
      <c r="A662" s="1">
        <v>1121364</v>
      </c>
      <c r="B662" s="1">
        <v>1178</v>
      </c>
      <c r="C662" s="1">
        <v>144584</v>
      </c>
      <c r="D662" s="1" t="s">
        <v>13</v>
      </c>
      <c r="E662" s="1" t="s">
        <v>12</v>
      </c>
      <c r="F662" s="1">
        <v>27</v>
      </c>
      <c r="G662" s="1">
        <v>274222</v>
      </c>
      <c r="H662" s="1">
        <v>43</v>
      </c>
      <c r="I662" s="4">
        <v>66.770000100000004</v>
      </c>
      <c r="J662" s="1">
        <v>2</v>
      </c>
      <c r="K662" s="1">
        <v>1</v>
      </c>
    </row>
    <row r="663" spans="1:11" x14ac:dyDescent="0.35">
      <c r="A663" s="1">
        <v>1121365</v>
      </c>
      <c r="B663" s="1">
        <v>1178</v>
      </c>
      <c r="C663" s="1">
        <v>144584</v>
      </c>
      <c r="D663" s="1" t="s">
        <v>13</v>
      </c>
      <c r="E663" s="1" t="s">
        <v>12</v>
      </c>
      <c r="F663" s="1">
        <v>27</v>
      </c>
      <c r="G663" s="1">
        <v>110503</v>
      </c>
      <c r="H663" s="1">
        <v>25</v>
      </c>
      <c r="I663" s="4">
        <v>32.679999950000003</v>
      </c>
      <c r="J663" s="1">
        <v>4</v>
      </c>
      <c r="K663" s="1">
        <v>0</v>
      </c>
    </row>
    <row r="664" spans="1:11" x14ac:dyDescent="0.35">
      <c r="A664" s="1">
        <v>1121367</v>
      </c>
      <c r="B664" s="1">
        <v>1178</v>
      </c>
      <c r="C664" s="1">
        <v>144585</v>
      </c>
      <c r="D664" s="1" t="s">
        <v>13</v>
      </c>
      <c r="E664" s="1" t="s">
        <v>12</v>
      </c>
      <c r="F664" s="1">
        <v>28</v>
      </c>
      <c r="G664" s="1">
        <v>1447755</v>
      </c>
      <c r="H664" s="1">
        <v>233</v>
      </c>
      <c r="I664" s="4">
        <v>420.5799983</v>
      </c>
      <c r="J664" s="1">
        <v>11</v>
      </c>
      <c r="K664" s="1">
        <v>8</v>
      </c>
    </row>
    <row r="665" spans="1:11" x14ac:dyDescent="0.35">
      <c r="A665" s="1">
        <v>1121368</v>
      </c>
      <c r="B665" s="1">
        <v>1178</v>
      </c>
      <c r="C665" s="1">
        <v>144585</v>
      </c>
      <c r="D665" s="1" t="s">
        <v>13</v>
      </c>
      <c r="E665" s="1" t="s">
        <v>12</v>
      </c>
      <c r="F665" s="1">
        <v>28</v>
      </c>
      <c r="G665" s="1">
        <v>358987</v>
      </c>
      <c r="H665" s="1">
        <v>52</v>
      </c>
      <c r="I665" s="4">
        <v>87.550000670000003</v>
      </c>
      <c r="J665" s="1">
        <v>1</v>
      </c>
      <c r="K665" s="1">
        <v>0</v>
      </c>
    </row>
    <row r="666" spans="1:11" x14ac:dyDescent="0.35">
      <c r="A666" s="1">
        <v>1121369</v>
      </c>
      <c r="B666" s="1">
        <v>1178</v>
      </c>
      <c r="C666" s="1">
        <v>144585</v>
      </c>
      <c r="D666" s="1" t="s">
        <v>13</v>
      </c>
      <c r="E666" s="1" t="s">
        <v>12</v>
      </c>
      <c r="F666" s="1">
        <v>28</v>
      </c>
      <c r="G666" s="1">
        <v>826205</v>
      </c>
      <c r="H666" s="1">
        <v>125</v>
      </c>
      <c r="I666" s="4">
        <v>232.37000080000001</v>
      </c>
      <c r="J666" s="1">
        <v>5</v>
      </c>
      <c r="K666" s="1">
        <v>1</v>
      </c>
    </row>
    <row r="667" spans="1:11" x14ac:dyDescent="0.35">
      <c r="A667" s="1">
        <v>1121370</v>
      </c>
      <c r="B667" s="1">
        <v>1178</v>
      </c>
      <c r="C667" s="1">
        <v>144585</v>
      </c>
      <c r="D667" s="1" t="s">
        <v>13</v>
      </c>
      <c r="E667" s="1" t="s">
        <v>12</v>
      </c>
      <c r="F667" s="1">
        <v>28</v>
      </c>
      <c r="G667" s="1">
        <v>550954</v>
      </c>
      <c r="H667" s="1">
        <v>84</v>
      </c>
      <c r="I667" s="4">
        <v>150.1400012</v>
      </c>
      <c r="J667" s="1">
        <v>3</v>
      </c>
      <c r="K667" s="1">
        <v>0</v>
      </c>
    </row>
    <row r="668" spans="1:11" x14ac:dyDescent="0.35">
      <c r="A668" s="1">
        <v>1121372</v>
      </c>
      <c r="B668" s="1">
        <v>1178</v>
      </c>
      <c r="C668" s="1">
        <v>144585</v>
      </c>
      <c r="D668" s="1" t="s">
        <v>13</v>
      </c>
      <c r="E668" s="1" t="s">
        <v>12</v>
      </c>
      <c r="F668" s="1">
        <v>28</v>
      </c>
      <c r="G668" s="1">
        <v>378350</v>
      </c>
      <c r="H668" s="1">
        <v>55</v>
      </c>
      <c r="I668" s="4">
        <v>96.48000073</v>
      </c>
      <c r="J668" s="1">
        <v>4</v>
      </c>
      <c r="K668" s="1">
        <v>0</v>
      </c>
    </row>
    <row r="669" spans="1:11" x14ac:dyDescent="0.35">
      <c r="A669" s="1">
        <v>1121373</v>
      </c>
      <c r="B669" s="1">
        <v>1178</v>
      </c>
      <c r="C669" s="1">
        <v>144586</v>
      </c>
      <c r="D669" s="1" t="s">
        <v>13</v>
      </c>
      <c r="E669" s="1" t="s">
        <v>12</v>
      </c>
      <c r="F669" s="1">
        <v>29</v>
      </c>
      <c r="G669" s="1">
        <v>492784</v>
      </c>
      <c r="H669" s="1">
        <v>56</v>
      </c>
      <c r="I669" s="4">
        <v>95.510001299999999</v>
      </c>
      <c r="J669" s="1">
        <v>7</v>
      </c>
      <c r="K669" s="1">
        <v>4</v>
      </c>
    </row>
    <row r="670" spans="1:11" x14ac:dyDescent="0.35">
      <c r="A670" s="1">
        <v>1121374</v>
      </c>
      <c r="B670" s="1">
        <v>1178</v>
      </c>
      <c r="C670" s="1">
        <v>144586</v>
      </c>
      <c r="D670" s="1" t="s">
        <v>13</v>
      </c>
      <c r="E670" s="1" t="s">
        <v>12</v>
      </c>
      <c r="F670" s="1">
        <v>29</v>
      </c>
      <c r="G670" s="1">
        <v>327158</v>
      </c>
      <c r="H670" s="1">
        <v>43</v>
      </c>
      <c r="I670" s="4">
        <v>72.310000299999999</v>
      </c>
      <c r="J670" s="1">
        <v>6</v>
      </c>
      <c r="K670" s="1">
        <v>2</v>
      </c>
    </row>
    <row r="671" spans="1:11" x14ac:dyDescent="0.35">
      <c r="A671" s="1">
        <v>1121375</v>
      </c>
      <c r="B671" s="1">
        <v>1178</v>
      </c>
      <c r="C671" s="1">
        <v>144586</v>
      </c>
      <c r="D671" s="1" t="s">
        <v>13</v>
      </c>
      <c r="E671" s="1" t="s">
        <v>12</v>
      </c>
      <c r="F671" s="1">
        <v>29</v>
      </c>
      <c r="G671" s="1">
        <v>9921</v>
      </c>
      <c r="H671" s="1">
        <v>0</v>
      </c>
      <c r="I671" s="4">
        <v>0</v>
      </c>
      <c r="J671" s="1">
        <v>1</v>
      </c>
      <c r="K671" s="1">
        <v>0</v>
      </c>
    </row>
    <row r="672" spans="1:11" x14ac:dyDescent="0.35">
      <c r="A672" s="1">
        <v>1121377</v>
      </c>
      <c r="B672" s="1">
        <v>1178</v>
      </c>
      <c r="C672" s="1">
        <v>144586</v>
      </c>
      <c r="D672" s="1" t="s">
        <v>13</v>
      </c>
      <c r="E672" s="1" t="s">
        <v>12</v>
      </c>
      <c r="F672" s="1">
        <v>29</v>
      </c>
      <c r="G672" s="1">
        <v>59390</v>
      </c>
      <c r="H672" s="1">
        <v>5</v>
      </c>
      <c r="I672" s="4">
        <v>9.2099999189999995</v>
      </c>
      <c r="J672" s="1">
        <v>5</v>
      </c>
      <c r="K672" s="1">
        <v>3</v>
      </c>
    </row>
    <row r="673" spans="1:11" x14ac:dyDescent="0.35">
      <c r="A673" s="1">
        <v>1121378</v>
      </c>
      <c r="B673" s="1">
        <v>1178</v>
      </c>
      <c r="C673" s="1">
        <v>144586</v>
      </c>
      <c r="D673" s="1" t="s">
        <v>13</v>
      </c>
      <c r="E673" s="1" t="s">
        <v>12</v>
      </c>
      <c r="F673" s="1">
        <v>29</v>
      </c>
      <c r="G673" s="1">
        <v>1040330</v>
      </c>
      <c r="H673" s="1">
        <v>147</v>
      </c>
      <c r="I673" s="4">
        <v>254.2500038</v>
      </c>
      <c r="J673" s="1">
        <v>13</v>
      </c>
      <c r="K673" s="1">
        <v>2</v>
      </c>
    </row>
    <row r="674" spans="1:11" x14ac:dyDescent="0.35">
      <c r="A674" s="1">
        <v>1121379</v>
      </c>
      <c r="B674" s="1">
        <v>1178</v>
      </c>
      <c r="C674" s="1">
        <v>144587</v>
      </c>
      <c r="D674" s="1" t="s">
        <v>13</v>
      </c>
      <c r="E674" s="1" t="s">
        <v>12</v>
      </c>
      <c r="F674" s="1">
        <v>30</v>
      </c>
      <c r="G674" s="1">
        <v>49422</v>
      </c>
      <c r="H674" s="1">
        <v>6</v>
      </c>
      <c r="I674" s="4">
        <v>11.170000310000001</v>
      </c>
      <c r="J674" s="1">
        <v>1</v>
      </c>
      <c r="K674" s="1">
        <v>0</v>
      </c>
    </row>
    <row r="675" spans="1:11" x14ac:dyDescent="0.35">
      <c r="A675" s="1">
        <v>1121380</v>
      </c>
      <c r="B675" s="1">
        <v>1178</v>
      </c>
      <c r="C675" s="1">
        <v>144587</v>
      </c>
      <c r="D675" s="1" t="s">
        <v>13</v>
      </c>
      <c r="E675" s="1" t="s">
        <v>12</v>
      </c>
      <c r="F675" s="1">
        <v>30</v>
      </c>
      <c r="G675" s="1">
        <v>131091</v>
      </c>
      <c r="H675" s="1">
        <v>18</v>
      </c>
      <c r="I675" s="4">
        <v>34.230000259999997</v>
      </c>
      <c r="J675" s="1">
        <v>3</v>
      </c>
      <c r="K675" s="1">
        <v>1</v>
      </c>
    </row>
    <row r="676" spans="1:11" x14ac:dyDescent="0.35">
      <c r="A676" s="1">
        <v>1121381</v>
      </c>
      <c r="B676" s="1">
        <v>1178</v>
      </c>
      <c r="C676" s="1">
        <v>144587</v>
      </c>
      <c r="D676" s="1" t="s">
        <v>13</v>
      </c>
      <c r="E676" s="1" t="s">
        <v>12</v>
      </c>
      <c r="F676" s="1">
        <v>30</v>
      </c>
      <c r="G676" s="1">
        <v>95691</v>
      </c>
      <c r="H676" s="1">
        <v>15</v>
      </c>
      <c r="I676" s="4">
        <v>25.26000011</v>
      </c>
      <c r="J676" s="1">
        <v>1</v>
      </c>
      <c r="K676" s="1">
        <v>1</v>
      </c>
    </row>
    <row r="677" spans="1:11" x14ac:dyDescent="0.35">
      <c r="A677" s="1">
        <v>1121390</v>
      </c>
      <c r="B677" s="1">
        <v>1178</v>
      </c>
      <c r="C677" s="1">
        <v>144588</v>
      </c>
      <c r="D677" s="1" t="s">
        <v>13</v>
      </c>
      <c r="E677" s="1" t="s">
        <v>12</v>
      </c>
      <c r="F677" s="1">
        <v>31</v>
      </c>
      <c r="G677" s="1">
        <v>15513</v>
      </c>
      <c r="H677" s="1">
        <v>1</v>
      </c>
      <c r="I677" s="4">
        <v>1.289999962</v>
      </c>
      <c r="J677" s="1">
        <v>1</v>
      </c>
      <c r="K677" s="1">
        <v>0</v>
      </c>
    </row>
    <row r="678" spans="1:11" x14ac:dyDescent="0.35">
      <c r="A678" s="1">
        <v>1121391</v>
      </c>
      <c r="B678" s="1">
        <v>1178</v>
      </c>
      <c r="C678" s="1">
        <v>144589</v>
      </c>
      <c r="D678" s="1" t="s">
        <v>13</v>
      </c>
      <c r="E678" s="1" t="s">
        <v>12</v>
      </c>
      <c r="F678" s="1">
        <v>32</v>
      </c>
      <c r="G678" s="1">
        <v>382537</v>
      </c>
      <c r="H678" s="1">
        <v>63</v>
      </c>
      <c r="I678" s="4">
        <v>113.99000119999999</v>
      </c>
      <c r="J678" s="1">
        <v>4</v>
      </c>
      <c r="K678" s="1">
        <v>3</v>
      </c>
    </row>
    <row r="679" spans="1:11" x14ac:dyDescent="0.35">
      <c r="A679" s="1">
        <v>1121394</v>
      </c>
      <c r="B679" s="1">
        <v>1178</v>
      </c>
      <c r="C679" s="1">
        <v>144589</v>
      </c>
      <c r="D679" s="1" t="s">
        <v>13</v>
      </c>
      <c r="E679" s="1" t="s">
        <v>12</v>
      </c>
      <c r="F679" s="1">
        <v>32</v>
      </c>
      <c r="G679" s="1">
        <v>461356</v>
      </c>
      <c r="H679" s="1">
        <v>64</v>
      </c>
      <c r="I679" s="4">
        <v>121.0999982</v>
      </c>
      <c r="J679" s="1">
        <v>6</v>
      </c>
      <c r="K679" s="1">
        <v>3</v>
      </c>
    </row>
    <row r="680" spans="1:11" x14ac:dyDescent="0.35">
      <c r="A680" s="1">
        <v>1121395</v>
      </c>
      <c r="B680" s="1">
        <v>1178</v>
      </c>
      <c r="C680" s="1">
        <v>144589</v>
      </c>
      <c r="D680" s="1" t="s">
        <v>13</v>
      </c>
      <c r="E680" s="1" t="s">
        <v>12</v>
      </c>
      <c r="F680" s="1">
        <v>32</v>
      </c>
      <c r="G680" s="1">
        <v>392541</v>
      </c>
      <c r="H680" s="1">
        <v>53</v>
      </c>
      <c r="I680" s="4">
        <v>98.700000169999996</v>
      </c>
      <c r="J680" s="1">
        <v>3</v>
      </c>
      <c r="K680" s="1">
        <v>2</v>
      </c>
    </row>
    <row r="681" spans="1:11" x14ac:dyDescent="0.35">
      <c r="A681" s="1">
        <v>1121398</v>
      </c>
      <c r="B681" s="1">
        <v>1178</v>
      </c>
      <c r="C681" s="1">
        <v>144590</v>
      </c>
      <c r="D681" s="1" t="s">
        <v>13</v>
      </c>
      <c r="E681" s="1" t="s">
        <v>12</v>
      </c>
      <c r="F681" s="1">
        <v>36</v>
      </c>
      <c r="G681" s="1">
        <v>35088</v>
      </c>
      <c r="H681" s="1">
        <v>5</v>
      </c>
      <c r="I681" s="4">
        <v>8.8000000719999996</v>
      </c>
      <c r="J681" s="1">
        <v>1</v>
      </c>
      <c r="K681" s="1">
        <v>1</v>
      </c>
    </row>
    <row r="682" spans="1:11" x14ac:dyDescent="0.35">
      <c r="A682" s="1">
        <v>1121400</v>
      </c>
      <c r="B682" s="1">
        <v>1178</v>
      </c>
      <c r="C682" s="1">
        <v>144590</v>
      </c>
      <c r="D682" s="1" t="s">
        <v>13</v>
      </c>
      <c r="E682" s="1" t="s">
        <v>12</v>
      </c>
      <c r="F682" s="1">
        <v>36</v>
      </c>
      <c r="G682" s="1">
        <v>53933</v>
      </c>
      <c r="H682" s="1">
        <v>6</v>
      </c>
      <c r="I682" s="4">
        <v>9.9299999480000007</v>
      </c>
      <c r="J682" s="1">
        <v>3</v>
      </c>
      <c r="K682" s="1">
        <v>1</v>
      </c>
    </row>
    <row r="683" spans="1:11" x14ac:dyDescent="0.35">
      <c r="A683" s="1">
        <v>1121403</v>
      </c>
      <c r="B683" s="1">
        <v>1178</v>
      </c>
      <c r="C683" s="1">
        <v>144591</v>
      </c>
      <c r="D683" s="1" t="s">
        <v>13</v>
      </c>
      <c r="E683" s="1" t="s">
        <v>12</v>
      </c>
      <c r="F683" s="1">
        <v>63</v>
      </c>
      <c r="G683" s="1">
        <v>228861</v>
      </c>
      <c r="H683" s="1">
        <v>33</v>
      </c>
      <c r="I683" s="4">
        <v>53.38999939</v>
      </c>
      <c r="J683" s="1">
        <v>4</v>
      </c>
      <c r="K683" s="1">
        <v>2</v>
      </c>
    </row>
    <row r="684" spans="1:11" x14ac:dyDescent="0.35">
      <c r="A684" s="1">
        <v>1121405</v>
      </c>
      <c r="B684" s="1">
        <v>1178</v>
      </c>
      <c r="C684" s="1">
        <v>144591</v>
      </c>
      <c r="D684" s="1" t="s">
        <v>13</v>
      </c>
      <c r="E684" s="1" t="s">
        <v>12</v>
      </c>
      <c r="F684" s="1">
        <v>63</v>
      </c>
      <c r="G684" s="1">
        <v>20959</v>
      </c>
      <c r="H684" s="1">
        <v>2</v>
      </c>
      <c r="I684" s="4">
        <v>3.7699999809999998</v>
      </c>
      <c r="J684" s="1">
        <v>1</v>
      </c>
      <c r="K684" s="1">
        <v>1</v>
      </c>
    </row>
    <row r="685" spans="1:11" x14ac:dyDescent="0.35">
      <c r="A685" s="1">
        <v>1121410</v>
      </c>
      <c r="B685" s="1">
        <v>1178</v>
      </c>
      <c r="C685" s="1">
        <v>144592</v>
      </c>
      <c r="D685" s="1" t="s">
        <v>13</v>
      </c>
      <c r="E685" s="1" t="s">
        <v>12</v>
      </c>
      <c r="F685" s="1">
        <v>64</v>
      </c>
      <c r="G685" s="1">
        <v>24992</v>
      </c>
      <c r="H685" s="1">
        <v>2</v>
      </c>
      <c r="I685" s="4">
        <v>3.1900000569999998</v>
      </c>
      <c r="J685" s="1">
        <v>1</v>
      </c>
      <c r="K685" s="1">
        <v>0</v>
      </c>
    </row>
    <row r="686" spans="1:11" x14ac:dyDescent="0.35">
      <c r="A686" s="1">
        <v>1121411</v>
      </c>
      <c r="B686" s="1">
        <v>1178</v>
      </c>
      <c r="C686" s="1">
        <v>144592</v>
      </c>
      <c r="D686" s="1" t="s">
        <v>13</v>
      </c>
      <c r="E686" s="1" t="s">
        <v>12</v>
      </c>
      <c r="F686" s="1">
        <v>64</v>
      </c>
      <c r="G686" s="1">
        <v>100351</v>
      </c>
      <c r="H686" s="1">
        <v>15</v>
      </c>
      <c r="I686" s="4">
        <v>24.179999949999999</v>
      </c>
      <c r="J686" s="1">
        <v>2</v>
      </c>
      <c r="K686" s="1">
        <v>1</v>
      </c>
    </row>
    <row r="687" spans="1:11" x14ac:dyDescent="0.35">
      <c r="A687" s="1">
        <v>1121412</v>
      </c>
      <c r="B687" s="1">
        <v>1178</v>
      </c>
      <c r="C687" s="1">
        <v>144592</v>
      </c>
      <c r="D687" s="1" t="s">
        <v>13</v>
      </c>
      <c r="E687" s="1" t="s">
        <v>12</v>
      </c>
      <c r="F687" s="1">
        <v>64</v>
      </c>
      <c r="G687" s="1">
        <v>292448</v>
      </c>
      <c r="H687" s="1">
        <v>43</v>
      </c>
      <c r="I687" s="4">
        <v>76.899999679999993</v>
      </c>
      <c r="J687" s="1">
        <v>2</v>
      </c>
      <c r="K687" s="1">
        <v>1</v>
      </c>
    </row>
    <row r="688" spans="1:11" x14ac:dyDescent="0.35">
      <c r="A688" s="1">
        <v>1121413</v>
      </c>
      <c r="B688" s="1">
        <v>1178</v>
      </c>
      <c r="C688" s="1">
        <v>144592</v>
      </c>
      <c r="D688" s="1" t="s">
        <v>13</v>
      </c>
      <c r="E688" s="1" t="s">
        <v>12</v>
      </c>
      <c r="F688" s="1">
        <v>64</v>
      </c>
      <c r="G688" s="1">
        <v>65060</v>
      </c>
      <c r="H688" s="1">
        <v>7</v>
      </c>
      <c r="I688" s="4">
        <v>14.520000100000001</v>
      </c>
      <c r="J688" s="1">
        <v>1</v>
      </c>
      <c r="K688" s="1">
        <v>1</v>
      </c>
    </row>
    <row r="689" spans="1:11" x14ac:dyDescent="0.35">
      <c r="A689" s="1">
        <v>1121414</v>
      </c>
      <c r="B689" s="1">
        <v>1178</v>
      </c>
      <c r="C689" s="1">
        <v>144592</v>
      </c>
      <c r="D689" s="1" t="s">
        <v>13</v>
      </c>
      <c r="E689" s="1" t="s">
        <v>12</v>
      </c>
      <c r="F689" s="1">
        <v>64</v>
      </c>
      <c r="G689" s="1">
        <v>133316</v>
      </c>
      <c r="H689" s="1">
        <v>21</v>
      </c>
      <c r="I689" s="4">
        <v>36.170000549999997</v>
      </c>
      <c r="J689" s="1">
        <v>2</v>
      </c>
      <c r="K689" s="1">
        <v>0</v>
      </c>
    </row>
    <row r="690" spans="1:11" x14ac:dyDescent="0.35">
      <c r="A690" s="1">
        <v>1121415</v>
      </c>
      <c r="B690" s="1">
        <v>1178</v>
      </c>
      <c r="C690" s="1">
        <v>144593</v>
      </c>
      <c r="D690" s="1" t="s">
        <v>13</v>
      </c>
      <c r="E690" s="1" t="s">
        <v>12</v>
      </c>
      <c r="F690" s="1">
        <v>65</v>
      </c>
      <c r="G690" s="1">
        <v>113501</v>
      </c>
      <c r="H690" s="1">
        <v>26</v>
      </c>
      <c r="I690" s="4">
        <v>38.440000769999997</v>
      </c>
      <c r="J690" s="1">
        <v>5</v>
      </c>
      <c r="K690" s="1">
        <v>4</v>
      </c>
    </row>
    <row r="691" spans="1:11" x14ac:dyDescent="0.35">
      <c r="A691" s="1">
        <v>1121418</v>
      </c>
      <c r="B691" s="1">
        <v>1178</v>
      </c>
      <c r="C691" s="1">
        <v>144593</v>
      </c>
      <c r="D691" s="1" t="s">
        <v>13</v>
      </c>
      <c r="E691" s="1" t="s">
        <v>12</v>
      </c>
      <c r="F691" s="1">
        <v>65</v>
      </c>
      <c r="G691" s="1">
        <v>192810</v>
      </c>
      <c r="H691" s="1">
        <v>41</v>
      </c>
      <c r="I691" s="4">
        <v>61.929999950000003</v>
      </c>
      <c r="J691" s="1">
        <v>4</v>
      </c>
      <c r="K691" s="1">
        <v>3</v>
      </c>
    </row>
    <row r="692" spans="1:11" x14ac:dyDescent="0.35">
      <c r="A692" s="1">
        <v>1121421</v>
      </c>
      <c r="B692" s="1">
        <v>1178</v>
      </c>
      <c r="C692" s="1">
        <v>144594</v>
      </c>
      <c r="D692" s="1" t="s">
        <v>13</v>
      </c>
      <c r="E692" s="1" t="s">
        <v>12</v>
      </c>
      <c r="F692" s="1">
        <v>2</v>
      </c>
      <c r="G692" s="1">
        <v>233404</v>
      </c>
      <c r="H692" s="1">
        <v>43</v>
      </c>
      <c r="I692" s="4">
        <v>70.410000800000006</v>
      </c>
      <c r="J692" s="1">
        <v>2</v>
      </c>
      <c r="K692" s="1">
        <v>1</v>
      </c>
    </row>
    <row r="693" spans="1:11" x14ac:dyDescent="0.35">
      <c r="A693" s="1">
        <v>1121422</v>
      </c>
      <c r="B693" s="1">
        <v>1178</v>
      </c>
      <c r="C693" s="1">
        <v>144594</v>
      </c>
      <c r="D693" s="1" t="s">
        <v>13</v>
      </c>
      <c r="E693" s="1" t="s">
        <v>12</v>
      </c>
      <c r="F693" s="1">
        <v>2</v>
      </c>
      <c r="G693" s="1">
        <v>128843</v>
      </c>
      <c r="H693" s="1">
        <v>24</v>
      </c>
      <c r="I693" s="4">
        <v>37.5999999</v>
      </c>
      <c r="J693" s="1">
        <v>2</v>
      </c>
      <c r="K693" s="1">
        <v>0</v>
      </c>
    </row>
    <row r="694" spans="1:11" x14ac:dyDescent="0.35">
      <c r="A694" s="1">
        <v>1121423</v>
      </c>
      <c r="B694" s="1">
        <v>1178</v>
      </c>
      <c r="C694" s="1">
        <v>144594</v>
      </c>
      <c r="D694" s="1" t="s">
        <v>13</v>
      </c>
      <c r="E694" s="1" t="s">
        <v>12</v>
      </c>
      <c r="F694" s="1">
        <v>2</v>
      </c>
      <c r="G694" s="1">
        <v>63564</v>
      </c>
      <c r="H694" s="1">
        <v>12</v>
      </c>
      <c r="I694" s="4">
        <v>20.590000270000001</v>
      </c>
      <c r="J694" s="1">
        <v>2</v>
      </c>
      <c r="K694" s="1">
        <v>0</v>
      </c>
    </row>
    <row r="695" spans="1:11" x14ac:dyDescent="0.35">
      <c r="A695" s="1">
        <v>1121425</v>
      </c>
      <c r="B695" s="1">
        <v>1178</v>
      </c>
      <c r="C695" s="1">
        <v>144594</v>
      </c>
      <c r="D695" s="1" t="s">
        <v>13</v>
      </c>
      <c r="E695" s="1" t="s">
        <v>12</v>
      </c>
      <c r="F695" s="1">
        <v>2</v>
      </c>
      <c r="G695" s="1">
        <v>85970</v>
      </c>
      <c r="H695" s="1">
        <v>14</v>
      </c>
      <c r="I695" s="4">
        <v>24.780000210000001</v>
      </c>
      <c r="J695" s="1">
        <v>1</v>
      </c>
      <c r="K695" s="1">
        <v>1</v>
      </c>
    </row>
    <row r="696" spans="1:11" x14ac:dyDescent="0.35">
      <c r="A696" s="1">
        <v>1121428</v>
      </c>
      <c r="B696" s="1">
        <v>1178</v>
      </c>
      <c r="C696" s="1">
        <v>144595</v>
      </c>
      <c r="D696" s="1" t="s">
        <v>13</v>
      </c>
      <c r="E696" s="1" t="s">
        <v>12</v>
      </c>
      <c r="F696" s="1">
        <v>7</v>
      </c>
      <c r="G696" s="1">
        <v>131232</v>
      </c>
      <c r="H696" s="1">
        <v>16</v>
      </c>
      <c r="I696" s="4">
        <v>29.53999937</v>
      </c>
      <c r="J696" s="1">
        <v>1</v>
      </c>
      <c r="K696" s="1">
        <v>1</v>
      </c>
    </row>
    <row r="697" spans="1:11" x14ac:dyDescent="0.35">
      <c r="A697" s="1">
        <v>1121429</v>
      </c>
      <c r="B697" s="1">
        <v>1178</v>
      </c>
      <c r="C697" s="1">
        <v>144595</v>
      </c>
      <c r="D697" s="1" t="s">
        <v>13</v>
      </c>
      <c r="E697" s="1" t="s">
        <v>12</v>
      </c>
      <c r="F697" s="1">
        <v>7</v>
      </c>
      <c r="G697" s="1">
        <v>152454</v>
      </c>
      <c r="H697" s="1">
        <v>22</v>
      </c>
      <c r="I697" s="4">
        <v>37.849999789999998</v>
      </c>
      <c r="J697" s="1">
        <v>1</v>
      </c>
      <c r="K697" s="1">
        <v>1</v>
      </c>
    </row>
    <row r="698" spans="1:11" x14ac:dyDescent="0.35">
      <c r="A698" s="1">
        <v>1121430</v>
      </c>
      <c r="B698" s="1">
        <v>1178</v>
      </c>
      <c r="C698" s="1">
        <v>144595</v>
      </c>
      <c r="D698" s="1" t="s">
        <v>13</v>
      </c>
      <c r="E698" s="1" t="s">
        <v>12</v>
      </c>
      <c r="F698" s="1">
        <v>7</v>
      </c>
      <c r="G698" s="1">
        <v>28989</v>
      </c>
      <c r="H698" s="1">
        <v>2</v>
      </c>
      <c r="I698" s="4">
        <v>2.290000021</v>
      </c>
      <c r="J698" s="1">
        <v>1</v>
      </c>
      <c r="K698" s="1">
        <v>0</v>
      </c>
    </row>
    <row r="699" spans="1:11" x14ac:dyDescent="0.35">
      <c r="A699" s="1">
        <v>1121433</v>
      </c>
      <c r="B699" s="1">
        <v>1178</v>
      </c>
      <c r="C699" s="1">
        <v>144596</v>
      </c>
      <c r="D699" s="1" t="s">
        <v>13</v>
      </c>
      <c r="E699" s="1" t="s">
        <v>12</v>
      </c>
      <c r="F699" s="1">
        <v>66</v>
      </c>
      <c r="G699" s="1">
        <v>80248</v>
      </c>
      <c r="H699" s="1">
        <v>15</v>
      </c>
      <c r="I699" s="4">
        <v>24.190000300000001</v>
      </c>
      <c r="J699" s="1">
        <v>1</v>
      </c>
      <c r="K699" s="1">
        <v>1</v>
      </c>
    </row>
    <row r="700" spans="1:11" x14ac:dyDescent="0.35">
      <c r="A700" s="1">
        <v>1121437</v>
      </c>
      <c r="B700" s="1">
        <v>1178</v>
      </c>
      <c r="C700" s="1">
        <v>144596</v>
      </c>
      <c r="D700" s="1" t="s">
        <v>13</v>
      </c>
      <c r="E700" s="1" t="s">
        <v>12</v>
      </c>
      <c r="F700" s="1">
        <v>66</v>
      </c>
      <c r="G700" s="1">
        <v>38580</v>
      </c>
      <c r="H700" s="1">
        <v>5</v>
      </c>
      <c r="I700" s="4">
        <v>8.5199999809999998</v>
      </c>
      <c r="J700" s="1">
        <v>1</v>
      </c>
      <c r="K700" s="1">
        <v>0</v>
      </c>
    </row>
    <row r="701" spans="1:11" x14ac:dyDescent="0.35">
      <c r="A701" s="1">
        <v>1121439</v>
      </c>
      <c r="B701" s="1">
        <v>1178</v>
      </c>
      <c r="C701" s="1">
        <v>144597</v>
      </c>
      <c r="D701" s="1" t="s">
        <v>14</v>
      </c>
      <c r="E701" s="1" t="s">
        <v>12</v>
      </c>
      <c r="F701" s="1">
        <v>10</v>
      </c>
      <c r="G701" s="1">
        <v>621591</v>
      </c>
      <c r="H701" s="1">
        <v>91</v>
      </c>
      <c r="I701" s="4">
        <v>163.36000000000001</v>
      </c>
      <c r="J701" s="1">
        <v>5</v>
      </c>
      <c r="K701" s="1">
        <v>1</v>
      </c>
    </row>
    <row r="702" spans="1:11" x14ac:dyDescent="0.35">
      <c r="A702" s="1">
        <v>1121440</v>
      </c>
      <c r="B702" s="1">
        <v>1178</v>
      </c>
      <c r="C702" s="1">
        <v>144597</v>
      </c>
      <c r="D702" s="1" t="s">
        <v>14</v>
      </c>
      <c r="E702" s="1" t="s">
        <v>12</v>
      </c>
      <c r="F702" s="1">
        <v>10</v>
      </c>
      <c r="G702" s="1">
        <v>250499</v>
      </c>
      <c r="H702" s="1">
        <v>36</v>
      </c>
      <c r="I702" s="4">
        <v>58.140000049999998</v>
      </c>
      <c r="J702" s="1">
        <v>3</v>
      </c>
      <c r="K702" s="1">
        <v>1</v>
      </c>
    </row>
    <row r="703" spans="1:11" x14ac:dyDescent="0.35">
      <c r="A703" s="1">
        <v>1121442</v>
      </c>
      <c r="B703" s="1">
        <v>1178</v>
      </c>
      <c r="C703" s="1">
        <v>144597</v>
      </c>
      <c r="D703" s="1" t="s">
        <v>14</v>
      </c>
      <c r="E703" s="1" t="s">
        <v>12</v>
      </c>
      <c r="F703" s="1">
        <v>10</v>
      </c>
      <c r="G703" s="1">
        <v>131637</v>
      </c>
      <c r="H703" s="1">
        <v>18</v>
      </c>
      <c r="I703" s="4">
        <v>29.309999820000002</v>
      </c>
      <c r="J703" s="1">
        <v>2</v>
      </c>
      <c r="K703" s="1">
        <v>1</v>
      </c>
    </row>
    <row r="704" spans="1:11" x14ac:dyDescent="0.35">
      <c r="A704" s="1">
        <v>1121443</v>
      </c>
      <c r="B704" s="1">
        <v>1178</v>
      </c>
      <c r="C704" s="1">
        <v>144597</v>
      </c>
      <c r="D704" s="1" t="s">
        <v>14</v>
      </c>
      <c r="E704" s="1" t="s">
        <v>12</v>
      </c>
      <c r="F704" s="1">
        <v>10</v>
      </c>
      <c r="G704" s="1">
        <v>463813</v>
      </c>
      <c r="H704" s="1">
        <v>69</v>
      </c>
      <c r="I704" s="4">
        <v>116.3399996</v>
      </c>
      <c r="J704" s="1">
        <v>4</v>
      </c>
      <c r="K704" s="1">
        <v>2</v>
      </c>
    </row>
    <row r="705" spans="1:11" x14ac:dyDescent="0.35">
      <c r="A705" s="1">
        <v>1121444</v>
      </c>
      <c r="B705" s="1">
        <v>1178</v>
      </c>
      <c r="C705" s="1">
        <v>144597</v>
      </c>
      <c r="D705" s="1" t="s">
        <v>14</v>
      </c>
      <c r="E705" s="1" t="s">
        <v>12</v>
      </c>
      <c r="F705" s="1">
        <v>10</v>
      </c>
      <c r="G705" s="1">
        <v>211767</v>
      </c>
      <c r="H705" s="1">
        <v>35</v>
      </c>
      <c r="I705" s="4">
        <v>60.899999139999998</v>
      </c>
      <c r="J705" s="1">
        <v>5</v>
      </c>
      <c r="K705" s="1">
        <v>1</v>
      </c>
    </row>
    <row r="706" spans="1:11" x14ac:dyDescent="0.35">
      <c r="A706" s="1">
        <v>1121446</v>
      </c>
      <c r="B706" s="1">
        <v>1178</v>
      </c>
      <c r="C706" s="1">
        <v>144598</v>
      </c>
      <c r="D706" s="1" t="s">
        <v>14</v>
      </c>
      <c r="E706" s="1" t="s">
        <v>12</v>
      </c>
      <c r="F706" s="1">
        <v>15</v>
      </c>
      <c r="G706" s="1">
        <v>163181</v>
      </c>
      <c r="H706" s="1">
        <v>26</v>
      </c>
      <c r="I706" s="4">
        <v>40.020000930000002</v>
      </c>
      <c r="J706" s="1">
        <v>1</v>
      </c>
      <c r="K706" s="1">
        <v>1</v>
      </c>
    </row>
    <row r="707" spans="1:11" x14ac:dyDescent="0.35">
      <c r="A707" s="1">
        <v>1121451</v>
      </c>
      <c r="B707" s="1">
        <v>1178</v>
      </c>
      <c r="C707" s="1">
        <v>144599</v>
      </c>
      <c r="D707" s="1" t="s">
        <v>14</v>
      </c>
      <c r="E707" s="1" t="s">
        <v>12</v>
      </c>
      <c r="F707" s="1">
        <v>16</v>
      </c>
      <c r="G707" s="1">
        <v>1117385</v>
      </c>
      <c r="H707" s="1">
        <v>147</v>
      </c>
      <c r="I707" s="4">
        <v>260.06999839999997</v>
      </c>
      <c r="J707" s="1">
        <v>11</v>
      </c>
      <c r="K707" s="1">
        <v>2</v>
      </c>
    </row>
    <row r="708" spans="1:11" x14ac:dyDescent="0.35">
      <c r="A708" s="1">
        <v>1121452</v>
      </c>
      <c r="B708" s="1">
        <v>1178</v>
      </c>
      <c r="C708" s="1">
        <v>144599</v>
      </c>
      <c r="D708" s="1" t="s">
        <v>14</v>
      </c>
      <c r="E708" s="1" t="s">
        <v>12</v>
      </c>
      <c r="F708" s="1">
        <v>16</v>
      </c>
      <c r="G708" s="1">
        <v>1663441</v>
      </c>
      <c r="H708" s="1">
        <v>205</v>
      </c>
      <c r="I708" s="4">
        <v>359.47000009999999</v>
      </c>
      <c r="J708" s="1">
        <v>17</v>
      </c>
      <c r="K708" s="1">
        <v>6</v>
      </c>
    </row>
    <row r="709" spans="1:11" x14ac:dyDescent="0.35">
      <c r="A709" s="1">
        <v>1121453</v>
      </c>
      <c r="B709" s="1">
        <v>1178</v>
      </c>
      <c r="C709" s="1">
        <v>144599</v>
      </c>
      <c r="D709" s="1" t="s">
        <v>14</v>
      </c>
      <c r="E709" s="1" t="s">
        <v>12</v>
      </c>
      <c r="F709" s="1">
        <v>16</v>
      </c>
      <c r="G709" s="1">
        <v>455248</v>
      </c>
      <c r="H709" s="1">
        <v>54</v>
      </c>
      <c r="I709" s="4">
        <v>105.7099996</v>
      </c>
      <c r="J709" s="1">
        <v>5</v>
      </c>
      <c r="K709" s="1">
        <v>2</v>
      </c>
    </row>
    <row r="710" spans="1:11" x14ac:dyDescent="0.35">
      <c r="A710" s="1">
        <v>1121454</v>
      </c>
      <c r="B710" s="1">
        <v>1178</v>
      </c>
      <c r="C710" s="1">
        <v>144599</v>
      </c>
      <c r="D710" s="1" t="s">
        <v>14</v>
      </c>
      <c r="E710" s="1" t="s">
        <v>12</v>
      </c>
      <c r="F710" s="1">
        <v>16</v>
      </c>
      <c r="G710" s="1">
        <v>75589</v>
      </c>
      <c r="H710" s="1">
        <v>6</v>
      </c>
      <c r="I710" s="4">
        <v>10.66000009</v>
      </c>
      <c r="J710" s="1">
        <v>1</v>
      </c>
      <c r="K710" s="1">
        <v>1</v>
      </c>
    </row>
    <row r="711" spans="1:11" x14ac:dyDescent="0.35">
      <c r="A711" s="1">
        <v>1121455</v>
      </c>
      <c r="B711" s="1">
        <v>1178</v>
      </c>
      <c r="C711" s="1">
        <v>144599</v>
      </c>
      <c r="D711" s="1" t="s">
        <v>14</v>
      </c>
      <c r="E711" s="1" t="s">
        <v>12</v>
      </c>
      <c r="F711" s="1">
        <v>16</v>
      </c>
      <c r="G711" s="1">
        <v>594267</v>
      </c>
      <c r="H711" s="1">
        <v>82</v>
      </c>
      <c r="I711" s="4">
        <v>143.30000089999999</v>
      </c>
      <c r="J711" s="1">
        <v>3</v>
      </c>
      <c r="K711" s="1">
        <v>2</v>
      </c>
    </row>
    <row r="712" spans="1:11" x14ac:dyDescent="0.35">
      <c r="A712" s="1">
        <v>1121456</v>
      </c>
      <c r="B712" s="1">
        <v>1178</v>
      </c>
      <c r="C712" s="1">
        <v>144599</v>
      </c>
      <c r="D712" s="1" t="s">
        <v>14</v>
      </c>
      <c r="E712" s="1" t="s">
        <v>12</v>
      </c>
      <c r="F712" s="1">
        <v>16</v>
      </c>
      <c r="G712" s="1">
        <v>315281</v>
      </c>
      <c r="H712" s="1">
        <v>35</v>
      </c>
      <c r="I712" s="4">
        <v>65.029998539999994</v>
      </c>
      <c r="J712" s="1">
        <v>1</v>
      </c>
      <c r="K712" s="1">
        <v>0</v>
      </c>
    </row>
    <row r="713" spans="1:11" x14ac:dyDescent="0.35">
      <c r="A713" s="1">
        <v>1121464</v>
      </c>
      <c r="B713" s="1">
        <v>1178</v>
      </c>
      <c r="C713" s="1">
        <v>144601</v>
      </c>
      <c r="D713" s="1" t="s">
        <v>14</v>
      </c>
      <c r="E713" s="1" t="s">
        <v>12</v>
      </c>
      <c r="F713" s="1">
        <v>19</v>
      </c>
      <c r="G713" s="1">
        <v>363456</v>
      </c>
      <c r="H713" s="1">
        <v>71</v>
      </c>
      <c r="I713" s="4">
        <v>117.55999970000001</v>
      </c>
      <c r="J713" s="1">
        <v>7</v>
      </c>
      <c r="K713" s="1">
        <v>1</v>
      </c>
    </row>
    <row r="714" spans="1:11" x14ac:dyDescent="0.35">
      <c r="A714" s="1">
        <v>1121466</v>
      </c>
      <c r="B714" s="1">
        <v>1178</v>
      </c>
      <c r="C714" s="1">
        <v>144601</v>
      </c>
      <c r="D714" s="1" t="s">
        <v>14</v>
      </c>
      <c r="E714" s="1" t="s">
        <v>12</v>
      </c>
      <c r="F714" s="1">
        <v>19</v>
      </c>
      <c r="G714" s="1">
        <v>438983</v>
      </c>
      <c r="H714" s="1">
        <v>81</v>
      </c>
      <c r="I714" s="4">
        <v>143.4300001</v>
      </c>
      <c r="J714" s="1">
        <v>3</v>
      </c>
      <c r="K714" s="1">
        <v>1</v>
      </c>
    </row>
    <row r="715" spans="1:11" x14ac:dyDescent="0.35">
      <c r="A715" s="1">
        <v>1121467</v>
      </c>
      <c r="B715" s="1">
        <v>1178</v>
      </c>
      <c r="C715" s="1">
        <v>144601</v>
      </c>
      <c r="D715" s="1" t="s">
        <v>14</v>
      </c>
      <c r="E715" s="1" t="s">
        <v>12</v>
      </c>
      <c r="F715" s="1">
        <v>19</v>
      </c>
      <c r="G715" s="1">
        <v>42563</v>
      </c>
      <c r="H715" s="1">
        <v>5</v>
      </c>
      <c r="I715" s="4">
        <v>9.6599998469999999</v>
      </c>
      <c r="J715" s="1">
        <v>1</v>
      </c>
      <c r="K715" s="1">
        <v>1</v>
      </c>
    </row>
    <row r="716" spans="1:11" x14ac:dyDescent="0.35">
      <c r="A716" s="1">
        <v>1121469</v>
      </c>
      <c r="B716" s="1">
        <v>1178</v>
      </c>
      <c r="C716" s="1">
        <v>144602</v>
      </c>
      <c r="D716" s="1" t="s">
        <v>14</v>
      </c>
      <c r="E716" s="1" t="s">
        <v>12</v>
      </c>
      <c r="F716" s="1">
        <v>20</v>
      </c>
      <c r="G716" s="1">
        <v>399035</v>
      </c>
      <c r="H716" s="1">
        <v>75</v>
      </c>
      <c r="I716" s="4">
        <v>124.7999995</v>
      </c>
      <c r="J716" s="1">
        <v>7</v>
      </c>
      <c r="K716" s="1">
        <v>3</v>
      </c>
    </row>
    <row r="717" spans="1:11" x14ac:dyDescent="0.35">
      <c r="A717" s="1">
        <v>1121471</v>
      </c>
      <c r="B717" s="1">
        <v>1178</v>
      </c>
      <c r="C717" s="1">
        <v>144602</v>
      </c>
      <c r="D717" s="1" t="s">
        <v>14</v>
      </c>
      <c r="E717" s="1" t="s">
        <v>12</v>
      </c>
      <c r="F717" s="1">
        <v>20</v>
      </c>
      <c r="G717" s="1">
        <v>304680</v>
      </c>
      <c r="H717" s="1">
        <v>59</v>
      </c>
      <c r="I717" s="4">
        <v>98.550000190000006</v>
      </c>
      <c r="J717" s="1">
        <v>3</v>
      </c>
      <c r="K717" s="1">
        <v>0</v>
      </c>
    </row>
    <row r="718" spans="1:11" x14ac:dyDescent="0.35">
      <c r="A718" s="1">
        <v>1121472</v>
      </c>
      <c r="B718" s="1">
        <v>1178</v>
      </c>
      <c r="C718" s="1">
        <v>144602</v>
      </c>
      <c r="D718" s="1" t="s">
        <v>14</v>
      </c>
      <c r="E718" s="1" t="s">
        <v>12</v>
      </c>
      <c r="F718" s="1">
        <v>20</v>
      </c>
      <c r="G718" s="1">
        <v>140596</v>
      </c>
      <c r="H718" s="1">
        <v>23</v>
      </c>
      <c r="I718" s="4">
        <v>40.77000022</v>
      </c>
      <c r="J718" s="1">
        <v>1</v>
      </c>
      <c r="K718" s="1">
        <v>0</v>
      </c>
    </row>
    <row r="719" spans="1:11" x14ac:dyDescent="0.35">
      <c r="A719" s="1">
        <v>1121473</v>
      </c>
      <c r="B719" s="1">
        <v>1178</v>
      </c>
      <c r="C719" s="1">
        <v>144602</v>
      </c>
      <c r="D719" s="1" t="s">
        <v>14</v>
      </c>
      <c r="E719" s="1" t="s">
        <v>12</v>
      </c>
      <c r="F719" s="1">
        <v>20</v>
      </c>
      <c r="G719" s="1">
        <v>439986</v>
      </c>
      <c r="H719" s="1">
        <v>80</v>
      </c>
      <c r="I719" s="4">
        <v>134.8799999</v>
      </c>
      <c r="J719" s="1">
        <v>4</v>
      </c>
      <c r="K719" s="1">
        <v>3</v>
      </c>
    </row>
    <row r="720" spans="1:11" x14ac:dyDescent="0.35">
      <c r="A720" s="1">
        <v>1121474</v>
      </c>
      <c r="B720" s="1">
        <v>1178</v>
      </c>
      <c r="C720" s="1">
        <v>144602</v>
      </c>
      <c r="D720" s="1" t="s">
        <v>14</v>
      </c>
      <c r="E720" s="1" t="s">
        <v>12</v>
      </c>
      <c r="F720" s="1">
        <v>20</v>
      </c>
      <c r="G720" s="1">
        <v>75803</v>
      </c>
      <c r="H720" s="1">
        <v>11</v>
      </c>
      <c r="I720" s="4">
        <v>19.359999899999998</v>
      </c>
      <c r="J720" s="1">
        <v>2</v>
      </c>
      <c r="K720" s="1">
        <v>2</v>
      </c>
    </row>
    <row r="721" spans="1:11" x14ac:dyDescent="0.35">
      <c r="A721" s="1">
        <v>1121477</v>
      </c>
      <c r="B721" s="1">
        <v>1178</v>
      </c>
      <c r="C721" s="1">
        <v>144603</v>
      </c>
      <c r="D721" s="1" t="s">
        <v>14</v>
      </c>
      <c r="E721" s="1" t="s">
        <v>12</v>
      </c>
      <c r="F721" s="1">
        <v>21</v>
      </c>
      <c r="G721" s="1">
        <v>7073</v>
      </c>
      <c r="H721" s="1">
        <v>0</v>
      </c>
      <c r="I721" s="4">
        <v>0</v>
      </c>
      <c r="J721" s="1">
        <v>1</v>
      </c>
      <c r="K721" s="1">
        <v>0</v>
      </c>
    </row>
    <row r="722" spans="1:11" x14ac:dyDescent="0.35">
      <c r="A722" s="1">
        <v>1121481</v>
      </c>
      <c r="B722" s="1">
        <v>1178</v>
      </c>
      <c r="C722" s="1">
        <v>144604</v>
      </c>
      <c r="D722" s="1" t="s">
        <v>14</v>
      </c>
      <c r="E722" s="1" t="s">
        <v>12</v>
      </c>
      <c r="F722" s="1">
        <v>22</v>
      </c>
      <c r="G722" s="1">
        <v>153586</v>
      </c>
      <c r="H722" s="1">
        <v>28</v>
      </c>
      <c r="I722" s="4">
        <v>43.010000349999999</v>
      </c>
      <c r="J722" s="1">
        <v>2</v>
      </c>
      <c r="K722" s="1">
        <v>0</v>
      </c>
    </row>
    <row r="723" spans="1:11" x14ac:dyDescent="0.35">
      <c r="A723" s="1">
        <v>1121482</v>
      </c>
      <c r="B723" s="1">
        <v>1178</v>
      </c>
      <c r="C723" s="1">
        <v>144604</v>
      </c>
      <c r="D723" s="1" t="s">
        <v>14</v>
      </c>
      <c r="E723" s="1" t="s">
        <v>12</v>
      </c>
      <c r="F723" s="1">
        <v>22</v>
      </c>
      <c r="G723" s="1">
        <v>180815</v>
      </c>
      <c r="H723" s="1">
        <v>31</v>
      </c>
      <c r="I723" s="4">
        <v>42.629999759999997</v>
      </c>
      <c r="J723" s="1">
        <v>1</v>
      </c>
      <c r="K723" s="1">
        <v>0</v>
      </c>
    </row>
    <row r="724" spans="1:11" x14ac:dyDescent="0.35">
      <c r="A724" s="1">
        <v>1121483</v>
      </c>
      <c r="B724" s="1">
        <v>1178</v>
      </c>
      <c r="C724" s="1">
        <v>144604</v>
      </c>
      <c r="D724" s="1" t="s">
        <v>14</v>
      </c>
      <c r="E724" s="1" t="s">
        <v>12</v>
      </c>
      <c r="F724" s="1">
        <v>22</v>
      </c>
      <c r="G724" s="1">
        <v>253169</v>
      </c>
      <c r="H724" s="1">
        <v>51</v>
      </c>
      <c r="I724" s="4">
        <v>75.789999839999993</v>
      </c>
      <c r="J724" s="1">
        <v>1</v>
      </c>
      <c r="K724" s="1">
        <v>0</v>
      </c>
    </row>
    <row r="725" spans="1:11" x14ac:dyDescent="0.35">
      <c r="A725" s="1">
        <v>1121484</v>
      </c>
      <c r="B725" s="1">
        <v>1178</v>
      </c>
      <c r="C725" s="1">
        <v>144604</v>
      </c>
      <c r="D725" s="1" t="s">
        <v>14</v>
      </c>
      <c r="E725" s="1" t="s">
        <v>12</v>
      </c>
      <c r="F725" s="1">
        <v>22</v>
      </c>
      <c r="G725" s="1">
        <v>34453</v>
      </c>
      <c r="H725" s="1">
        <v>5</v>
      </c>
      <c r="I725" s="4">
        <v>7.7100000380000004</v>
      </c>
      <c r="J725" s="1">
        <v>1</v>
      </c>
      <c r="K725" s="1">
        <v>1</v>
      </c>
    </row>
    <row r="726" spans="1:11" x14ac:dyDescent="0.35">
      <c r="A726" s="1">
        <v>1121487</v>
      </c>
      <c r="B726" s="1">
        <v>1178</v>
      </c>
      <c r="C726" s="1">
        <v>144605</v>
      </c>
      <c r="D726" s="1" t="s">
        <v>14</v>
      </c>
      <c r="E726" s="1" t="s">
        <v>12</v>
      </c>
      <c r="F726" s="1">
        <v>23</v>
      </c>
      <c r="G726" s="1">
        <v>51550</v>
      </c>
      <c r="H726" s="1">
        <v>8</v>
      </c>
      <c r="I726" s="4">
        <v>14.03999984</v>
      </c>
      <c r="J726" s="1">
        <v>1</v>
      </c>
      <c r="K726" s="1">
        <v>0</v>
      </c>
    </row>
    <row r="727" spans="1:11" x14ac:dyDescent="0.35">
      <c r="A727" s="1">
        <v>1121489</v>
      </c>
      <c r="B727" s="1">
        <v>1178</v>
      </c>
      <c r="C727" s="1">
        <v>144605</v>
      </c>
      <c r="D727" s="1" t="s">
        <v>14</v>
      </c>
      <c r="E727" s="1" t="s">
        <v>12</v>
      </c>
      <c r="F727" s="1">
        <v>23</v>
      </c>
      <c r="G727" s="1">
        <v>110018</v>
      </c>
      <c r="H727" s="1">
        <v>24</v>
      </c>
      <c r="I727" s="4">
        <v>39.85999966</v>
      </c>
      <c r="J727" s="1">
        <v>1</v>
      </c>
      <c r="K727" s="1">
        <v>0</v>
      </c>
    </row>
    <row r="728" spans="1:11" x14ac:dyDescent="0.35">
      <c r="A728" s="1">
        <v>1121493</v>
      </c>
      <c r="B728" s="1">
        <v>1178</v>
      </c>
      <c r="C728" s="1">
        <v>144606</v>
      </c>
      <c r="D728" s="1" t="s">
        <v>14</v>
      </c>
      <c r="E728" s="1" t="s">
        <v>12</v>
      </c>
      <c r="F728" s="1">
        <v>24</v>
      </c>
      <c r="G728" s="1">
        <v>137584</v>
      </c>
      <c r="H728" s="1">
        <v>21</v>
      </c>
      <c r="I728" s="4">
        <v>36.779999609999997</v>
      </c>
      <c r="J728" s="1">
        <v>1</v>
      </c>
      <c r="K728" s="1">
        <v>0</v>
      </c>
    </row>
    <row r="729" spans="1:11" x14ac:dyDescent="0.35">
      <c r="A729" s="1">
        <v>1121497</v>
      </c>
      <c r="B729" s="1">
        <v>1178</v>
      </c>
      <c r="C729" s="1">
        <v>144606</v>
      </c>
      <c r="D729" s="1" t="s">
        <v>14</v>
      </c>
      <c r="E729" s="1" t="s">
        <v>12</v>
      </c>
      <c r="F729" s="1">
        <v>24</v>
      </c>
      <c r="G729" s="1">
        <v>209825</v>
      </c>
      <c r="H729" s="1">
        <v>30</v>
      </c>
      <c r="I729" s="4">
        <v>54.869999530000001</v>
      </c>
      <c r="J729" s="1">
        <v>1</v>
      </c>
      <c r="K729" s="1">
        <v>0</v>
      </c>
    </row>
    <row r="730" spans="1:11" x14ac:dyDescent="0.35">
      <c r="A730" s="1">
        <v>1121499</v>
      </c>
      <c r="B730" s="1">
        <v>1178</v>
      </c>
      <c r="C730" s="1">
        <v>144607</v>
      </c>
      <c r="D730" s="1" t="s">
        <v>14</v>
      </c>
      <c r="E730" s="1" t="s">
        <v>12</v>
      </c>
      <c r="F730" s="1">
        <v>25</v>
      </c>
      <c r="G730" s="1">
        <v>264222</v>
      </c>
      <c r="H730" s="1">
        <v>63</v>
      </c>
      <c r="I730" s="4">
        <v>87.789999600000002</v>
      </c>
      <c r="J730" s="1">
        <v>1</v>
      </c>
      <c r="K730" s="1">
        <v>1</v>
      </c>
    </row>
    <row r="731" spans="1:11" x14ac:dyDescent="0.35">
      <c r="A731" s="1">
        <v>1121510</v>
      </c>
      <c r="B731" s="1">
        <v>1178</v>
      </c>
      <c r="C731" s="1">
        <v>144608</v>
      </c>
      <c r="D731" s="1" t="s">
        <v>14</v>
      </c>
      <c r="E731" s="1" t="s">
        <v>12</v>
      </c>
      <c r="F731" s="1">
        <v>26</v>
      </c>
      <c r="G731" s="1">
        <v>31202</v>
      </c>
      <c r="H731" s="1">
        <v>5</v>
      </c>
      <c r="I731" s="4">
        <v>6.7300000190000002</v>
      </c>
      <c r="J731" s="1">
        <v>1</v>
      </c>
      <c r="K731" s="1">
        <v>0</v>
      </c>
    </row>
    <row r="732" spans="1:11" x14ac:dyDescent="0.35">
      <c r="A732" s="1">
        <v>1121511</v>
      </c>
      <c r="B732" s="1">
        <v>1178</v>
      </c>
      <c r="C732" s="1">
        <v>144609</v>
      </c>
      <c r="D732" s="1" t="s">
        <v>14</v>
      </c>
      <c r="E732" s="1" t="s">
        <v>12</v>
      </c>
      <c r="F732" s="1">
        <v>27</v>
      </c>
      <c r="G732" s="1">
        <v>252991</v>
      </c>
      <c r="H732" s="1">
        <v>49</v>
      </c>
      <c r="I732" s="4">
        <v>76.839999320000004</v>
      </c>
      <c r="J732" s="1">
        <v>3</v>
      </c>
      <c r="K732" s="1">
        <v>0</v>
      </c>
    </row>
    <row r="733" spans="1:11" x14ac:dyDescent="0.35">
      <c r="A733" s="1">
        <v>1121514</v>
      </c>
      <c r="B733" s="1">
        <v>1178</v>
      </c>
      <c r="C733" s="1">
        <v>144609</v>
      </c>
      <c r="D733" s="1" t="s">
        <v>14</v>
      </c>
      <c r="E733" s="1" t="s">
        <v>12</v>
      </c>
      <c r="F733" s="1">
        <v>27</v>
      </c>
      <c r="G733" s="1">
        <v>56265</v>
      </c>
      <c r="H733" s="1">
        <v>9</v>
      </c>
      <c r="I733" s="4">
        <v>15.539999720000001</v>
      </c>
      <c r="J733" s="1">
        <v>1</v>
      </c>
      <c r="K733" s="1">
        <v>0</v>
      </c>
    </row>
    <row r="734" spans="1:11" x14ac:dyDescent="0.35">
      <c r="A734" s="1">
        <v>1121523</v>
      </c>
      <c r="B734" s="1">
        <v>1178</v>
      </c>
      <c r="C734" s="1">
        <v>144611</v>
      </c>
      <c r="D734" s="1" t="s">
        <v>14</v>
      </c>
      <c r="E734" s="1" t="s">
        <v>12</v>
      </c>
      <c r="F734" s="1">
        <v>29</v>
      </c>
      <c r="G734" s="1">
        <v>76923</v>
      </c>
      <c r="H734" s="1">
        <v>11</v>
      </c>
      <c r="I734" s="4">
        <v>17.670000080000001</v>
      </c>
      <c r="J734" s="1">
        <v>2</v>
      </c>
      <c r="K734" s="1">
        <v>2</v>
      </c>
    </row>
    <row r="735" spans="1:11" x14ac:dyDescent="0.35">
      <c r="A735" s="1">
        <v>1121524</v>
      </c>
      <c r="B735" s="1">
        <v>1178</v>
      </c>
      <c r="C735" s="1">
        <v>144611</v>
      </c>
      <c r="D735" s="1" t="s">
        <v>14</v>
      </c>
      <c r="E735" s="1" t="s">
        <v>12</v>
      </c>
      <c r="F735" s="1">
        <v>29</v>
      </c>
      <c r="G735" s="1">
        <v>209332</v>
      </c>
      <c r="H735" s="1">
        <v>30</v>
      </c>
      <c r="I735" s="4">
        <v>49.600000139999999</v>
      </c>
      <c r="J735" s="1">
        <v>3</v>
      </c>
      <c r="K735" s="1">
        <v>1</v>
      </c>
    </row>
    <row r="736" spans="1:11" x14ac:dyDescent="0.35">
      <c r="A736" s="1">
        <v>1121525</v>
      </c>
      <c r="B736" s="1">
        <v>1178</v>
      </c>
      <c r="C736" s="1">
        <v>144611</v>
      </c>
      <c r="D736" s="1" t="s">
        <v>14</v>
      </c>
      <c r="E736" s="1" t="s">
        <v>12</v>
      </c>
      <c r="F736" s="1">
        <v>29</v>
      </c>
      <c r="G736" s="1">
        <v>214094</v>
      </c>
      <c r="H736" s="1">
        <v>31</v>
      </c>
      <c r="I736" s="4">
        <v>53.269999030000001</v>
      </c>
      <c r="J736" s="1">
        <v>1</v>
      </c>
      <c r="K736" s="1">
        <v>0</v>
      </c>
    </row>
    <row r="737" spans="1:11" x14ac:dyDescent="0.35">
      <c r="A737" s="1">
        <v>1121526</v>
      </c>
      <c r="B737" s="1">
        <v>1178</v>
      </c>
      <c r="C737" s="1">
        <v>144611</v>
      </c>
      <c r="D737" s="1" t="s">
        <v>14</v>
      </c>
      <c r="E737" s="1" t="s">
        <v>12</v>
      </c>
      <c r="F737" s="1">
        <v>29</v>
      </c>
      <c r="G737" s="1">
        <v>526209</v>
      </c>
      <c r="H737" s="1">
        <v>85</v>
      </c>
      <c r="I737" s="4">
        <v>126.9299996</v>
      </c>
      <c r="J737" s="1">
        <v>3</v>
      </c>
      <c r="K737" s="1">
        <v>2</v>
      </c>
    </row>
    <row r="738" spans="1:11" x14ac:dyDescent="0.35">
      <c r="A738" s="1">
        <v>1121527</v>
      </c>
      <c r="B738" s="1">
        <v>1178</v>
      </c>
      <c r="C738" s="1">
        <v>144611</v>
      </c>
      <c r="D738" s="1" t="s">
        <v>14</v>
      </c>
      <c r="E738" s="1" t="s">
        <v>12</v>
      </c>
      <c r="F738" s="1">
        <v>29</v>
      </c>
      <c r="G738" s="1">
        <v>741143</v>
      </c>
      <c r="H738" s="1">
        <v>120</v>
      </c>
      <c r="I738" s="4">
        <v>179.620001</v>
      </c>
      <c r="J738" s="1">
        <v>4</v>
      </c>
      <c r="K738" s="1">
        <v>1</v>
      </c>
    </row>
    <row r="739" spans="1:11" x14ac:dyDescent="0.35">
      <c r="A739" s="1">
        <v>1121528</v>
      </c>
      <c r="B739" s="1">
        <v>1178</v>
      </c>
      <c r="C739" s="1">
        <v>144611</v>
      </c>
      <c r="D739" s="1" t="s">
        <v>14</v>
      </c>
      <c r="E739" s="1" t="s">
        <v>12</v>
      </c>
      <c r="F739" s="1">
        <v>29</v>
      </c>
      <c r="G739" s="1">
        <v>172827</v>
      </c>
      <c r="H739" s="1">
        <v>25</v>
      </c>
      <c r="I739" s="4">
        <v>38.420000430000002</v>
      </c>
      <c r="J739" s="1">
        <v>2</v>
      </c>
      <c r="K739" s="1">
        <v>0</v>
      </c>
    </row>
    <row r="740" spans="1:11" x14ac:dyDescent="0.35">
      <c r="A740" s="1">
        <v>1121530</v>
      </c>
      <c r="B740" s="1">
        <v>1178</v>
      </c>
      <c r="C740" s="1">
        <v>144612</v>
      </c>
      <c r="D740" s="1" t="s">
        <v>14</v>
      </c>
      <c r="E740" s="1" t="s">
        <v>12</v>
      </c>
      <c r="F740" s="1">
        <v>30</v>
      </c>
      <c r="G740" s="1">
        <v>188873</v>
      </c>
      <c r="H740" s="1">
        <v>38</v>
      </c>
      <c r="I740" s="4">
        <v>58.5999999</v>
      </c>
      <c r="J740" s="1">
        <v>1</v>
      </c>
      <c r="K740" s="1">
        <v>1</v>
      </c>
    </row>
    <row r="741" spans="1:11" x14ac:dyDescent="0.35">
      <c r="A741" s="1">
        <v>1121532</v>
      </c>
      <c r="B741" s="1">
        <v>1178</v>
      </c>
      <c r="C741" s="1">
        <v>144612</v>
      </c>
      <c r="D741" s="1" t="s">
        <v>14</v>
      </c>
      <c r="E741" s="1" t="s">
        <v>12</v>
      </c>
      <c r="F741" s="1">
        <v>30</v>
      </c>
      <c r="G741" s="1">
        <v>123126</v>
      </c>
      <c r="H741" s="1">
        <v>25</v>
      </c>
      <c r="I741" s="4">
        <v>39.72999978</v>
      </c>
      <c r="J741" s="1">
        <v>2</v>
      </c>
      <c r="K741" s="1">
        <v>1</v>
      </c>
    </row>
    <row r="742" spans="1:11" x14ac:dyDescent="0.35">
      <c r="A742" s="1">
        <v>1121535</v>
      </c>
      <c r="B742" s="1">
        <v>1178</v>
      </c>
      <c r="C742" s="1">
        <v>144613</v>
      </c>
      <c r="D742" s="1" t="s">
        <v>14</v>
      </c>
      <c r="E742" s="1" t="s">
        <v>12</v>
      </c>
      <c r="F742" s="1">
        <v>31</v>
      </c>
      <c r="G742" s="1">
        <v>77794</v>
      </c>
      <c r="H742" s="1">
        <v>14</v>
      </c>
      <c r="I742" s="4">
        <v>19.11000001</v>
      </c>
      <c r="J742" s="1">
        <v>1</v>
      </c>
      <c r="K742" s="1">
        <v>1</v>
      </c>
    </row>
    <row r="743" spans="1:11" x14ac:dyDescent="0.35">
      <c r="A743" s="1">
        <v>1121541</v>
      </c>
      <c r="B743" s="1">
        <v>1178</v>
      </c>
      <c r="C743" s="1">
        <v>144614</v>
      </c>
      <c r="D743" s="1" t="s">
        <v>14</v>
      </c>
      <c r="E743" s="1" t="s">
        <v>12</v>
      </c>
      <c r="F743" s="1">
        <v>32</v>
      </c>
      <c r="G743" s="1">
        <v>56630</v>
      </c>
      <c r="H743" s="1">
        <v>9</v>
      </c>
      <c r="I743" s="4">
        <v>15.810000179999999</v>
      </c>
      <c r="J743" s="1">
        <v>1</v>
      </c>
      <c r="K743" s="1">
        <v>1</v>
      </c>
    </row>
    <row r="744" spans="1:11" x14ac:dyDescent="0.35">
      <c r="A744" s="1">
        <v>1121544</v>
      </c>
      <c r="B744" s="1">
        <v>1178</v>
      </c>
      <c r="C744" s="1">
        <v>144614</v>
      </c>
      <c r="D744" s="1" t="s">
        <v>14</v>
      </c>
      <c r="E744" s="1" t="s">
        <v>12</v>
      </c>
      <c r="F744" s="1">
        <v>32</v>
      </c>
      <c r="G744" s="1">
        <v>400844</v>
      </c>
      <c r="H744" s="1">
        <v>85</v>
      </c>
      <c r="I744" s="4">
        <v>140.97000220000001</v>
      </c>
      <c r="J744" s="1">
        <v>4</v>
      </c>
      <c r="K744" s="1">
        <v>2</v>
      </c>
    </row>
    <row r="745" spans="1:11" x14ac:dyDescent="0.35">
      <c r="A745" s="1">
        <v>1121545</v>
      </c>
      <c r="B745" s="1">
        <v>1178</v>
      </c>
      <c r="C745" s="1">
        <v>144614</v>
      </c>
      <c r="D745" s="1" t="s">
        <v>14</v>
      </c>
      <c r="E745" s="1" t="s">
        <v>12</v>
      </c>
      <c r="F745" s="1">
        <v>32</v>
      </c>
      <c r="G745" s="1">
        <v>208572</v>
      </c>
      <c r="H745" s="1">
        <v>36</v>
      </c>
      <c r="I745" s="4">
        <v>60.760000230000003</v>
      </c>
      <c r="J745" s="1">
        <v>2</v>
      </c>
      <c r="K745" s="1">
        <v>1</v>
      </c>
    </row>
    <row r="746" spans="1:11" x14ac:dyDescent="0.35">
      <c r="A746" s="1">
        <v>1121548</v>
      </c>
      <c r="B746" s="1">
        <v>1178</v>
      </c>
      <c r="C746" s="1">
        <v>144615</v>
      </c>
      <c r="D746" s="1" t="s">
        <v>14</v>
      </c>
      <c r="E746" s="1" t="s">
        <v>12</v>
      </c>
      <c r="F746" s="1">
        <v>36</v>
      </c>
      <c r="G746" s="1">
        <v>59004</v>
      </c>
      <c r="H746" s="1">
        <v>8</v>
      </c>
      <c r="I746" s="4">
        <v>13.51000011</v>
      </c>
      <c r="J746" s="1">
        <v>1</v>
      </c>
      <c r="K746" s="1">
        <v>0</v>
      </c>
    </row>
    <row r="747" spans="1:11" x14ac:dyDescent="0.35">
      <c r="A747" s="1">
        <v>1121551</v>
      </c>
      <c r="B747" s="1">
        <v>1178</v>
      </c>
      <c r="C747" s="1">
        <v>144615</v>
      </c>
      <c r="D747" s="1" t="s">
        <v>14</v>
      </c>
      <c r="E747" s="1" t="s">
        <v>12</v>
      </c>
      <c r="F747" s="1">
        <v>36</v>
      </c>
      <c r="G747" s="1">
        <v>196253</v>
      </c>
      <c r="H747" s="1">
        <v>32</v>
      </c>
      <c r="I747" s="4">
        <v>55.100000020000003</v>
      </c>
      <c r="J747" s="1">
        <v>1</v>
      </c>
      <c r="K747" s="1">
        <v>0</v>
      </c>
    </row>
    <row r="748" spans="1:11" x14ac:dyDescent="0.35">
      <c r="A748" s="1">
        <v>1121554</v>
      </c>
      <c r="B748" s="1">
        <v>1178</v>
      </c>
      <c r="C748" s="1">
        <v>144616</v>
      </c>
      <c r="D748" s="1" t="s">
        <v>14</v>
      </c>
      <c r="E748" s="1" t="s">
        <v>12</v>
      </c>
      <c r="F748" s="1">
        <v>63</v>
      </c>
      <c r="G748" s="1">
        <v>51858</v>
      </c>
      <c r="H748" s="1">
        <v>8</v>
      </c>
      <c r="I748" s="4">
        <v>12.630000109999999</v>
      </c>
      <c r="J748" s="1">
        <v>1</v>
      </c>
      <c r="K748" s="1">
        <v>1</v>
      </c>
    </row>
    <row r="749" spans="1:11" x14ac:dyDescent="0.35">
      <c r="A749" s="1">
        <v>1121557</v>
      </c>
      <c r="B749" s="1">
        <v>1178</v>
      </c>
      <c r="C749" s="1">
        <v>144616</v>
      </c>
      <c r="D749" s="1" t="s">
        <v>14</v>
      </c>
      <c r="E749" s="1" t="s">
        <v>12</v>
      </c>
      <c r="F749" s="1">
        <v>63</v>
      </c>
      <c r="G749" s="1">
        <v>280764</v>
      </c>
      <c r="H749" s="1">
        <v>49</v>
      </c>
      <c r="I749" s="4">
        <v>81.360000249999999</v>
      </c>
      <c r="J749" s="1">
        <v>2</v>
      </c>
      <c r="K749" s="1">
        <v>1</v>
      </c>
    </row>
    <row r="750" spans="1:11" x14ac:dyDescent="0.35">
      <c r="A750" s="1">
        <v>1121561</v>
      </c>
      <c r="B750" s="1">
        <v>1178</v>
      </c>
      <c r="C750" s="1">
        <v>144617</v>
      </c>
      <c r="D750" s="1" t="s">
        <v>14</v>
      </c>
      <c r="E750" s="1" t="s">
        <v>12</v>
      </c>
      <c r="F750" s="1">
        <v>64</v>
      </c>
      <c r="G750" s="1">
        <v>63660</v>
      </c>
      <c r="H750" s="1">
        <v>11</v>
      </c>
      <c r="I750" s="4">
        <v>16.470000030000001</v>
      </c>
      <c r="J750" s="1">
        <v>1</v>
      </c>
      <c r="K750" s="1">
        <v>1</v>
      </c>
    </row>
    <row r="751" spans="1:11" x14ac:dyDescent="0.35">
      <c r="A751" s="1">
        <v>1121562</v>
      </c>
      <c r="B751" s="1">
        <v>1178</v>
      </c>
      <c r="C751" s="1">
        <v>144617</v>
      </c>
      <c r="D751" s="1" t="s">
        <v>14</v>
      </c>
      <c r="E751" s="1" t="s">
        <v>12</v>
      </c>
      <c r="F751" s="1">
        <v>64</v>
      </c>
      <c r="G751" s="1">
        <v>109289</v>
      </c>
      <c r="H751" s="1">
        <v>19</v>
      </c>
      <c r="I751" s="4">
        <v>31.029999969999999</v>
      </c>
      <c r="J751" s="1">
        <v>1</v>
      </c>
      <c r="K751" s="1">
        <v>0</v>
      </c>
    </row>
    <row r="752" spans="1:11" x14ac:dyDescent="0.35">
      <c r="A752" s="1">
        <v>1121568</v>
      </c>
      <c r="B752" s="1">
        <v>1178</v>
      </c>
      <c r="C752" s="1">
        <v>144618</v>
      </c>
      <c r="D752" s="1" t="s">
        <v>14</v>
      </c>
      <c r="E752" s="1" t="s">
        <v>12</v>
      </c>
      <c r="F752" s="1">
        <v>65</v>
      </c>
      <c r="G752" s="1">
        <v>188440</v>
      </c>
      <c r="H752" s="1">
        <v>40</v>
      </c>
      <c r="I752" s="4">
        <v>60.729999659999997</v>
      </c>
      <c r="J752" s="1">
        <v>2</v>
      </c>
      <c r="K752" s="1">
        <v>1</v>
      </c>
    </row>
    <row r="753" spans="1:11" x14ac:dyDescent="0.35">
      <c r="A753" s="1">
        <v>1121571</v>
      </c>
      <c r="B753" s="1">
        <v>1178</v>
      </c>
      <c r="C753" s="1">
        <v>144619</v>
      </c>
      <c r="D753" s="1" t="s">
        <v>14</v>
      </c>
      <c r="E753" s="1" t="s">
        <v>12</v>
      </c>
      <c r="F753" s="1">
        <v>2</v>
      </c>
      <c r="G753" s="1">
        <v>212496</v>
      </c>
      <c r="H753" s="1">
        <v>44</v>
      </c>
      <c r="I753" s="4">
        <v>74.830001350000003</v>
      </c>
      <c r="J753" s="1">
        <v>2</v>
      </c>
      <c r="K753" s="1">
        <v>1</v>
      </c>
    </row>
    <row r="754" spans="1:11" x14ac:dyDescent="0.35">
      <c r="A754" s="1">
        <v>1121572</v>
      </c>
      <c r="B754" s="1">
        <v>1178</v>
      </c>
      <c r="C754" s="1">
        <v>144619</v>
      </c>
      <c r="D754" s="1" t="s">
        <v>14</v>
      </c>
      <c r="E754" s="1" t="s">
        <v>12</v>
      </c>
      <c r="F754" s="1">
        <v>2</v>
      </c>
      <c r="G754" s="1">
        <v>32574</v>
      </c>
      <c r="H754" s="1">
        <v>5</v>
      </c>
      <c r="I754" s="4">
        <v>7.4800000190000002</v>
      </c>
      <c r="J754" s="1">
        <v>1</v>
      </c>
      <c r="K754" s="1">
        <v>0</v>
      </c>
    </row>
    <row r="755" spans="1:11" x14ac:dyDescent="0.35">
      <c r="A755" s="1">
        <v>1121575</v>
      </c>
      <c r="B755" s="1">
        <v>1178</v>
      </c>
      <c r="C755" s="1">
        <v>144619</v>
      </c>
      <c r="D755" s="1" t="s">
        <v>14</v>
      </c>
      <c r="E755" s="1" t="s">
        <v>12</v>
      </c>
      <c r="F755" s="1">
        <v>2</v>
      </c>
      <c r="G755" s="1">
        <v>128595</v>
      </c>
      <c r="H755" s="1">
        <v>23</v>
      </c>
      <c r="I755" s="4">
        <v>36.480000500000003</v>
      </c>
      <c r="J755" s="1">
        <v>1</v>
      </c>
      <c r="K755" s="1">
        <v>1</v>
      </c>
    </row>
    <row r="756" spans="1:11" x14ac:dyDescent="0.35">
      <c r="A756" s="1">
        <v>1121577</v>
      </c>
      <c r="B756" s="1">
        <v>1178</v>
      </c>
      <c r="C756" s="1">
        <v>144620</v>
      </c>
      <c r="D756" s="1" t="s">
        <v>14</v>
      </c>
      <c r="E756" s="1" t="s">
        <v>12</v>
      </c>
      <c r="F756" s="1">
        <v>7</v>
      </c>
      <c r="G756" s="1">
        <v>242234</v>
      </c>
      <c r="H756" s="1">
        <v>48</v>
      </c>
      <c r="I756" s="4">
        <v>68.060000540000004</v>
      </c>
      <c r="J756" s="1">
        <v>2</v>
      </c>
      <c r="K756" s="1">
        <v>0</v>
      </c>
    </row>
    <row r="757" spans="1:11" x14ac:dyDescent="0.35">
      <c r="A757" s="1">
        <v>1121584</v>
      </c>
      <c r="B757" s="1">
        <v>1178</v>
      </c>
      <c r="C757" s="1">
        <v>144621</v>
      </c>
      <c r="D757" s="1" t="s">
        <v>14</v>
      </c>
      <c r="E757" s="1" t="s">
        <v>12</v>
      </c>
      <c r="F757" s="1">
        <v>66</v>
      </c>
      <c r="G757" s="1">
        <v>33154</v>
      </c>
      <c r="H757" s="1">
        <v>5</v>
      </c>
      <c r="I757" s="4">
        <v>7.8799999950000004</v>
      </c>
      <c r="J757" s="1">
        <v>1</v>
      </c>
      <c r="K757" s="1">
        <v>1</v>
      </c>
    </row>
    <row r="758" spans="1:11" x14ac:dyDescent="0.35">
      <c r="A758" s="1">
        <v>1121585</v>
      </c>
      <c r="B758" s="1">
        <v>1178</v>
      </c>
      <c r="C758" s="1">
        <v>144621</v>
      </c>
      <c r="D758" s="1" t="s">
        <v>14</v>
      </c>
      <c r="E758" s="1" t="s">
        <v>12</v>
      </c>
      <c r="F758" s="1">
        <v>66</v>
      </c>
      <c r="G758" s="1">
        <v>9773</v>
      </c>
      <c r="H758" s="1">
        <v>1</v>
      </c>
      <c r="I758" s="4">
        <v>1.460000038</v>
      </c>
      <c r="J758" s="1">
        <v>1</v>
      </c>
      <c r="K758" s="1">
        <v>0</v>
      </c>
    </row>
    <row r="759" spans="1:11" x14ac:dyDescent="0.35">
      <c r="A759" s="1">
        <v>1121589</v>
      </c>
      <c r="B759" s="1">
        <v>1178</v>
      </c>
      <c r="C759" s="1">
        <v>144622</v>
      </c>
      <c r="D759" s="1" t="s">
        <v>15</v>
      </c>
      <c r="E759" s="1" t="s">
        <v>12</v>
      </c>
      <c r="F759" s="1">
        <v>10</v>
      </c>
      <c r="G759" s="1">
        <v>464036</v>
      </c>
      <c r="H759" s="1">
        <v>77</v>
      </c>
      <c r="I759" s="4">
        <v>123.5500004</v>
      </c>
      <c r="J759" s="1">
        <v>3</v>
      </c>
      <c r="K759" s="1">
        <v>1</v>
      </c>
    </row>
    <row r="760" spans="1:11" x14ac:dyDescent="0.35">
      <c r="A760" s="1">
        <v>1121590</v>
      </c>
      <c r="B760" s="1">
        <v>1178</v>
      </c>
      <c r="C760" s="1">
        <v>144622</v>
      </c>
      <c r="D760" s="1" t="s">
        <v>15</v>
      </c>
      <c r="E760" s="1" t="s">
        <v>12</v>
      </c>
      <c r="F760" s="1">
        <v>10</v>
      </c>
      <c r="G760" s="1">
        <v>478480</v>
      </c>
      <c r="H760" s="1">
        <v>75</v>
      </c>
      <c r="I760" s="4">
        <v>135.75000120000001</v>
      </c>
      <c r="J760" s="1">
        <v>3</v>
      </c>
      <c r="K760" s="1">
        <v>1</v>
      </c>
    </row>
    <row r="761" spans="1:11" x14ac:dyDescent="0.35">
      <c r="A761" s="1">
        <v>1121592</v>
      </c>
      <c r="B761" s="1">
        <v>1178</v>
      </c>
      <c r="C761" s="1">
        <v>144622</v>
      </c>
      <c r="D761" s="1" t="s">
        <v>15</v>
      </c>
      <c r="E761" s="1" t="s">
        <v>12</v>
      </c>
      <c r="F761" s="1">
        <v>10</v>
      </c>
      <c r="G761" s="1">
        <v>428812</v>
      </c>
      <c r="H761" s="1">
        <v>66</v>
      </c>
      <c r="I761" s="4">
        <v>116.8800001</v>
      </c>
      <c r="J761" s="1">
        <v>4</v>
      </c>
      <c r="K761" s="1">
        <v>2</v>
      </c>
    </row>
    <row r="762" spans="1:11" x14ac:dyDescent="0.35">
      <c r="A762" s="1">
        <v>1121593</v>
      </c>
      <c r="B762" s="1">
        <v>1178</v>
      </c>
      <c r="C762" s="1">
        <v>144622</v>
      </c>
      <c r="D762" s="1" t="s">
        <v>15</v>
      </c>
      <c r="E762" s="1" t="s">
        <v>12</v>
      </c>
      <c r="F762" s="1">
        <v>10</v>
      </c>
      <c r="G762" s="1">
        <v>1177535</v>
      </c>
      <c r="H762" s="1">
        <v>221</v>
      </c>
      <c r="I762" s="4">
        <v>365.6600009</v>
      </c>
      <c r="J762" s="1">
        <v>15</v>
      </c>
      <c r="K762" s="1">
        <v>3</v>
      </c>
    </row>
    <row r="763" spans="1:11" x14ac:dyDescent="0.35">
      <c r="A763" s="1">
        <v>1121594</v>
      </c>
      <c r="B763" s="1">
        <v>1178</v>
      </c>
      <c r="C763" s="1">
        <v>144622</v>
      </c>
      <c r="D763" s="1" t="s">
        <v>15</v>
      </c>
      <c r="E763" s="1" t="s">
        <v>12</v>
      </c>
      <c r="F763" s="1">
        <v>10</v>
      </c>
      <c r="G763" s="1">
        <v>426500</v>
      </c>
      <c r="H763" s="1">
        <v>72</v>
      </c>
      <c r="I763" s="4">
        <v>128.27999879999999</v>
      </c>
      <c r="J763" s="1">
        <v>4</v>
      </c>
      <c r="K763" s="1">
        <v>1</v>
      </c>
    </row>
    <row r="764" spans="1:11" x14ac:dyDescent="0.35">
      <c r="A764" s="1">
        <v>1121597</v>
      </c>
      <c r="B764" s="1">
        <v>1178</v>
      </c>
      <c r="C764" s="1">
        <v>144623</v>
      </c>
      <c r="D764" s="1" t="s">
        <v>15</v>
      </c>
      <c r="E764" s="1" t="s">
        <v>12</v>
      </c>
      <c r="F764" s="1">
        <v>15</v>
      </c>
      <c r="G764" s="1">
        <v>54237</v>
      </c>
      <c r="H764" s="1">
        <v>7</v>
      </c>
      <c r="I764" s="4">
        <v>10.779999849999999</v>
      </c>
      <c r="J764" s="1">
        <v>2</v>
      </c>
      <c r="K764" s="1">
        <v>1</v>
      </c>
    </row>
    <row r="765" spans="1:11" x14ac:dyDescent="0.35">
      <c r="A765" s="1">
        <v>1121598</v>
      </c>
      <c r="B765" s="1">
        <v>1178</v>
      </c>
      <c r="C765" s="1">
        <v>144623</v>
      </c>
      <c r="D765" s="1" t="s">
        <v>15</v>
      </c>
      <c r="E765" s="1" t="s">
        <v>12</v>
      </c>
      <c r="F765" s="1">
        <v>15</v>
      </c>
      <c r="G765" s="1">
        <v>506916</v>
      </c>
      <c r="H765" s="1">
        <v>89</v>
      </c>
      <c r="I765" s="4">
        <v>133.69999859999999</v>
      </c>
      <c r="J765" s="1">
        <v>2</v>
      </c>
      <c r="K765" s="1">
        <v>2</v>
      </c>
    </row>
    <row r="766" spans="1:11" x14ac:dyDescent="0.35">
      <c r="A766" s="1">
        <v>1121599</v>
      </c>
      <c r="B766" s="1">
        <v>1178</v>
      </c>
      <c r="C766" s="1">
        <v>144623</v>
      </c>
      <c r="D766" s="1" t="s">
        <v>15</v>
      </c>
      <c r="E766" s="1" t="s">
        <v>12</v>
      </c>
      <c r="F766" s="1">
        <v>15</v>
      </c>
      <c r="G766" s="1">
        <v>250960</v>
      </c>
      <c r="H766" s="1">
        <v>42</v>
      </c>
      <c r="I766" s="4">
        <v>64.879999519999998</v>
      </c>
      <c r="J766" s="1">
        <v>2</v>
      </c>
      <c r="K766" s="1">
        <v>0</v>
      </c>
    </row>
    <row r="767" spans="1:11" x14ac:dyDescent="0.35">
      <c r="A767" s="1">
        <v>1121601</v>
      </c>
      <c r="B767" s="1">
        <v>1178</v>
      </c>
      <c r="C767" s="1">
        <v>144624</v>
      </c>
      <c r="D767" s="1" t="s">
        <v>15</v>
      </c>
      <c r="E767" s="1" t="s">
        <v>12</v>
      </c>
      <c r="F767" s="1">
        <v>16</v>
      </c>
      <c r="G767" s="1">
        <v>2286228</v>
      </c>
      <c r="H767" s="1">
        <v>353</v>
      </c>
      <c r="I767" s="4">
        <v>603.38000199999999</v>
      </c>
      <c r="J767" s="1">
        <v>16</v>
      </c>
      <c r="K767" s="1">
        <v>7</v>
      </c>
    </row>
    <row r="768" spans="1:11" x14ac:dyDescent="0.35">
      <c r="A768" s="1">
        <v>1121602</v>
      </c>
      <c r="B768" s="1">
        <v>1178</v>
      </c>
      <c r="C768" s="1">
        <v>144624</v>
      </c>
      <c r="D768" s="1" t="s">
        <v>15</v>
      </c>
      <c r="E768" s="1" t="s">
        <v>12</v>
      </c>
      <c r="F768" s="1">
        <v>16</v>
      </c>
      <c r="G768" s="1">
        <v>915451</v>
      </c>
      <c r="H768" s="1">
        <v>125</v>
      </c>
      <c r="I768" s="4">
        <v>220.559999</v>
      </c>
      <c r="J768" s="1">
        <v>6</v>
      </c>
      <c r="K768" s="1">
        <v>1</v>
      </c>
    </row>
    <row r="769" spans="1:11" x14ac:dyDescent="0.35">
      <c r="A769" s="1">
        <v>1121603</v>
      </c>
      <c r="B769" s="1">
        <v>1178</v>
      </c>
      <c r="C769" s="1">
        <v>144624</v>
      </c>
      <c r="D769" s="1" t="s">
        <v>15</v>
      </c>
      <c r="E769" s="1" t="s">
        <v>12</v>
      </c>
      <c r="F769" s="1">
        <v>16</v>
      </c>
      <c r="G769" s="1">
        <v>159478</v>
      </c>
      <c r="H769" s="1">
        <v>20</v>
      </c>
      <c r="I769" s="4">
        <v>33.899999979999997</v>
      </c>
      <c r="J769" s="1">
        <v>3</v>
      </c>
      <c r="K769" s="1">
        <v>1</v>
      </c>
    </row>
    <row r="770" spans="1:11" x14ac:dyDescent="0.35">
      <c r="A770" s="1">
        <v>1121605</v>
      </c>
      <c r="B770" s="1">
        <v>1178</v>
      </c>
      <c r="C770" s="1">
        <v>144624</v>
      </c>
      <c r="D770" s="1" t="s">
        <v>15</v>
      </c>
      <c r="E770" s="1" t="s">
        <v>12</v>
      </c>
      <c r="F770" s="1">
        <v>16</v>
      </c>
      <c r="G770" s="1">
        <v>1228924</v>
      </c>
      <c r="H770" s="1">
        <v>190</v>
      </c>
      <c r="I770" s="4">
        <v>318.97000320000001</v>
      </c>
      <c r="J770" s="1">
        <v>6</v>
      </c>
      <c r="K770" s="1">
        <v>3</v>
      </c>
    </row>
    <row r="771" spans="1:11" x14ac:dyDescent="0.35">
      <c r="A771" s="1">
        <v>1121606</v>
      </c>
      <c r="B771" s="1">
        <v>1178</v>
      </c>
      <c r="C771" s="1">
        <v>144624</v>
      </c>
      <c r="D771" s="1" t="s">
        <v>15</v>
      </c>
      <c r="E771" s="1" t="s">
        <v>12</v>
      </c>
      <c r="F771" s="1">
        <v>16</v>
      </c>
      <c r="G771" s="1">
        <v>938283</v>
      </c>
      <c r="H771" s="1">
        <v>134</v>
      </c>
      <c r="I771" s="4">
        <v>248.64000010000001</v>
      </c>
      <c r="J771" s="1">
        <v>7</v>
      </c>
      <c r="K771" s="1">
        <v>2</v>
      </c>
    </row>
    <row r="772" spans="1:11" x14ac:dyDescent="0.35">
      <c r="A772" s="1">
        <v>1121607</v>
      </c>
      <c r="B772" s="1">
        <v>1178</v>
      </c>
      <c r="C772" s="1">
        <v>144625</v>
      </c>
      <c r="D772" s="1" t="s">
        <v>15</v>
      </c>
      <c r="E772" s="1" t="s">
        <v>12</v>
      </c>
      <c r="F772" s="1">
        <v>18</v>
      </c>
      <c r="G772" s="1">
        <v>154572</v>
      </c>
      <c r="H772" s="1">
        <v>26</v>
      </c>
      <c r="I772" s="4">
        <v>40.930000069999998</v>
      </c>
      <c r="J772" s="1">
        <v>1</v>
      </c>
      <c r="K772" s="1">
        <v>1</v>
      </c>
    </row>
    <row r="773" spans="1:11" x14ac:dyDescent="0.35">
      <c r="A773" s="1">
        <v>1121609</v>
      </c>
      <c r="B773" s="1">
        <v>1178</v>
      </c>
      <c r="C773" s="1">
        <v>144625</v>
      </c>
      <c r="D773" s="1" t="s">
        <v>15</v>
      </c>
      <c r="E773" s="1" t="s">
        <v>12</v>
      </c>
      <c r="F773" s="1">
        <v>18</v>
      </c>
      <c r="G773" s="1">
        <v>378171</v>
      </c>
      <c r="H773" s="1">
        <v>70</v>
      </c>
      <c r="I773" s="4">
        <v>109.2500008</v>
      </c>
      <c r="J773" s="1">
        <v>1</v>
      </c>
      <c r="K773" s="1">
        <v>0</v>
      </c>
    </row>
    <row r="774" spans="1:11" x14ac:dyDescent="0.35">
      <c r="A774" s="1">
        <v>1121612</v>
      </c>
      <c r="B774" s="1">
        <v>1178</v>
      </c>
      <c r="C774" s="1">
        <v>144625</v>
      </c>
      <c r="D774" s="1" t="s">
        <v>15</v>
      </c>
      <c r="E774" s="1" t="s">
        <v>12</v>
      </c>
      <c r="F774" s="1">
        <v>18</v>
      </c>
      <c r="G774" s="1">
        <v>468749</v>
      </c>
      <c r="H774" s="1">
        <v>84</v>
      </c>
      <c r="I774" s="4">
        <v>134.11999750000001</v>
      </c>
      <c r="J774" s="1">
        <v>6</v>
      </c>
      <c r="K774" s="1">
        <v>1</v>
      </c>
    </row>
    <row r="775" spans="1:11" x14ac:dyDescent="0.35">
      <c r="A775" s="1">
        <v>1121613</v>
      </c>
      <c r="B775" s="1">
        <v>1178</v>
      </c>
      <c r="C775" s="1">
        <v>144626</v>
      </c>
      <c r="D775" s="1" t="s">
        <v>15</v>
      </c>
      <c r="E775" s="1" t="s">
        <v>12</v>
      </c>
      <c r="F775" s="1">
        <v>19</v>
      </c>
      <c r="G775" s="1">
        <v>309823</v>
      </c>
      <c r="H775" s="1">
        <v>60</v>
      </c>
      <c r="I775" s="4">
        <v>103.3899996</v>
      </c>
      <c r="J775" s="1">
        <v>4</v>
      </c>
      <c r="K775" s="1">
        <v>4</v>
      </c>
    </row>
    <row r="776" spans="1:11" x14ac:dyDescent="0.35">
      <c r="A776" s="1">
        <v>1121615</v>
      </c>
      <c r="B776" s="1">
        <v>1178</v>
      </c>
      <c r="C776" s="1">
        <v>144626</v>
      </c>
      <c r="D776" s="1" t="s">
        <v>15</v>
      </c>
      <c r="E776" s="1" t="s">
        <v>12</v>
      </c>
      <c r="F776" s="1">
        <v>19</v>
      </c>
      <c r="G776" s="1">
        <v>327227</v>
      </c>
      <c r="H776" s="1">
        <v>65</v>
      </c>
      <c r="I776" s="4">
        <v>116.5599996</v>
      </c>
      <c r="J776" s="1">
        <v>5</v>
      </c>
      <c r="K776" s="1">
        <v>0</v>
      </c>
    </row>
    <row r="777" spans="1:11" x14ac:dyDescent="0.35">
      <c r="A777" s="1">
        <v>1121616</v>
      </c>
      <c r="B777" s="1">
        <v>1178</v>
      </c>
      <c r="C777" s="1">
        <v>144626</v>
      </c>
      <c r="D777" s="1" t="s">
        <v>15</v>
      </c>
      <c r="E777" s="1" t="s">
        <v>12</v>
      </c>
      <c r="F777" s="1">
        <v>19</v>
      </c>
      <c r="G777" s="1">
        <v>334945</v>
      </c>
      <c r="H777" s="1">
        <v>72</v>
      </c>
      <c r="I777" s="4">
        <v>120.2999994</v>
      </c>
      <c r="J777" s="1">
        <v>2</v>
      </c>
      <c r="K777" s="1">
        <v>1</v>
      </c>
    </row>
    <row r="778" spans="1:11" x14ac:dyDescent="0.35">
      <c r="A778" s="1">
        <v>1121617</v>
      </c>
      <c r="B778" s="1">
        <v>1178</v>
      </c>
      <c r="C778" s="1">
        <v>144626</v>
      </c>
      <c r="D778" s="1" t="s">
        <v>15</v>
      </c>
      <c r="E778" s="1" t="s">
        <v>12</v>
      </c>
      <c r="F778" s="1">
        <v>19</v>
      </c>
      <c r="G778" s="1">
        <v>68859</v>
      </c>
      <c r="H778" s="1">
        <v>15</v>
      </c>
      <c r="I778" s="4">
        <v>25.459999679999999</v>
      </c>
      <c r="J778" s="1">
        <v>1</v>
      </c>
      <c r="K778" s="1">
        <v>0</v>
      </c>
    </row>
    <row r="779" spans="1:11" x14ac:dyDescent="0.35">
      <c r="A779" s="1">
        <v>1121619</v>
      </c>
      <c r="B779" s="1">
        <v>1178</v>
      </c>
      <c r="C779" s="1">
        <v>144627</v>
      </c>
      <c r="D779" s="1" t="s">
        <v>15</v>
      </c>
      <c r="E779" s="1" t="s">
        <v>12</v>
      </c>
      <c r="F779" s="1">
        <v>20</v>
      </c>
      <c r="G779" s="1">
        <v>127125</v>
      </c>
      <c r="H779" s="1">
        <v>20</v>
      </c>
      <c r="I779" s="4">
        <v>35.67999983</v>
      </c>
      <c r="J779" s="1">
        <v>2</v>
      </c>
      <c r="K779" s="1">
        <v>0</v>
      </c>
    </row>
    <row r="780" spans="1:11" x14ac:dyDescent="0.35">
      <c r="A780" s="1">
        <v>1121620</v>
      </c>
      <c r="B780" s="1">
        <v>1178</v>
      </c>
      <c r="C780" s="1">
        <v>144627</v>
      </c>
      <c r="D780" s="1" t="s">
        <v>15</v>
      </c>
      <c r="E780" s="1" t="s">
        <v>12</v>
      </c>
      <c r="F780" s="1">
        <v>20</v>
      </c>
      <c r="G780" s="1">
        <v>415798</v>
      </c>
      <c r="H780" s="1">
        <v>80</v>
      </c>
      <c r="I780" s="4">
        <v>131.78000059999999</v>
      </c>
      <c r="J780" s="1">
        <v>3</v>
      </c>
      <c r="K780" s="1">
        <v>1</v>
      </c>
    </row>
    <row r="781" spans="1:11" x14ac:dyDescent="0.35">
      <c r="A781" s="1">
        <v>1121622</v>
      </c>
      <c r="B781" s="1">
        <v>1178</v>
      </c>
      <c r="C781" s="1">
        <v>144627</v>
      </c>
      <c r="D781" s="1" t="s">
        <v>15</v>
      </c>
      <c r="E781" s="1" t="s">
        <v>12</v>
      </c>
      <c r="F781" s="1">
        <v>20</v>
      </c>
      <c r="G781" s="1">
        <v>107671</v>
      </c>
      <c r="H781" s="1">
        <v>20</v>
      </c>
      <c r="I781" s="4">
        <v>29.91000021</v>
      </c>
      <c r="J781" s="1">
        <v>1</v>
      </c>
      <c r="K781" s="1">
        <v>1</v>
      </c>
    </row>
    <row r="782" spans="1:11" x14ac:dyDescent="0.35">
      <c r="A782" s="1">
        <v>1121623</v>
      </c>
      <c r="B782" s="1">
        <v>1178</v>
      </c>
      <c r="C782" s="1">
        <v>144627</v>
      </c>
      <c r="D782" s="1" t="s">
        <v>15</v>
      </c>
      <c r="E782" s="1" t="s">
        <v>12</v>
      </c>
      <c r="F782" s="1">
        <v>20</v>
      </c>
      <c r="G782" s="1">
        <v>164356</v>
      </c>
      <c r="H782" s="1">
        <v>28</v>
      </c>
      <c r="I782" s="4">
        <v>46.790000200000001</v>
      </c>
      <c r="J782" s="1">
        <v>2</v>
      </c>
      <c r="K782" s="1">
        <v>1</v>
      </c>
    </row>
    <row r="783" spans="1:11" x14ac:dyDescent="0.35">
      <c r="A783" s="1">
        <v>1121624</v>
      </c>
      <c r="B783" s="1">
        <v>1178</v>
      </c>
      <c r="C783" s="1">
        <v>144627</v>
      </c>
      <c r="D783" s="1" t="s">
        <v>15</v>
      </c>
      <c r="E783" s="1" t="s">
        <v>12</v>
      </c>
      <c r="F783" s="1">
        <v>20</v>
      </c>
      <c r="G783" s="1">
        <v>17662</v>
      </c>
      <c r="H783" s="1">
        <v>2</v>
      </c>
      <c r="I783" s="4">
        <v>3.1899999380000001</v>
      </c>
      <c r="J783" s="1">
        <v>1</v>
      </c>
      <c r="K783" s="1">
        <v>0</v>
      </c>
    </row>
    <row r="784" spans="1:11" x14ac:dyDescent="0.35">
      <c r="A784" s="1">
        <v>1121627</v>
      </c>
      <c r="B784" s="1">
        <v>1178</v>
      </c>
      <c r="C784" s="1">
        <v>144628</v>
      </c>
      <c r="D784" s="1" t="s">
        <v>15</v>
      </c>
      <c r="E784" s="1" t="s">
        <v>12</v>
      </c>
      <c r="F784" s="1">
        <v>21</v>
      </c>
      <c r="G784" s="1">
        <v>65339</v>
      </c>
      <c r="H784" s="1">
        <v>10</v>
      </c>
      <c r="I784" s="4">
        <v>16.67999983</v>
      </c>
      <c r="J784" s="1">
        <v>2</v>
      </c>
      <c r="K784" s="1">
        <v>0</v>
      </c>
    </row>
    <row r="785" spans="1:11" x14ac:dyDescent="0.35">
      <c r="A785" s="1">
        <v>1121628</v>
      </c>
      <c r="B785" s="1">
        <v>1178</v>
      </c>
      <c r="C785" s="1">
        <v>144628</v>
      </c>
      <c r="D785" s="1" t="s">
        <v>15</v>
      </c>
      <c r="E785" s="1" t="s">
        <v>12</v>
      </c>
      <c r="F785" s="1">
        <v>21</v>
      </c>
      <c r="G785" s="1">
        <v>59838</v>
      </c>
      <c r="H785" s="1">
        <v>7</v>
      </c>
      <c r="I785" s="4">
        <v>11.11000013</v>
      </c>
      <c r="J785" s="1">
        <v>1</v>
      </c>
      <c r="K785" s="1">
        <v>0</v>
      </c>
    </row>
    <row r="786" spans="1:11" x14ac:dyDescent="0.35">
      <c r="A786" s="1">
        <v>1121629</v>
      </c>
      <c r="B786" s="1">
        <v>1178</v>
      </c>
      <c r="C786" s="1">
        <v>144628</v>
      </c>
      <c r="D786" s="1" t="s">
        <v>15</v>
      </c>
      <c r="E786" s="1" t="s">
        <v>12</v>
      </c>
      <c r="F786" s="1">
        <v>21</v>
      </c>
      <c r="G786" s="1">
        <v>381577</v>
      </c>
      <c r="H786" s="1">
        <v>81</v>
      </c>
      <c r="I786" s="4">
        <v>127.56999930000001</v>
      </c>
      <c r="J786" s="1">
        <v>2</v>
      </c>
      <c r="K786" s="1">
        <v>0</v>
      </c>
    </row>
    <row r="787" spans="1:11" x14ac:dyDescent="0.35">
      <c r="A787" s="1">
        <v>1121635</v>
      </c>
      <c r="B787" s="1">
        <v>1178</v>
      </c>
      <c r="C787" s="1">
        <v>144629</v>
      </c>
      <c r="D787" s="1" t="s">
        <v>15</v>
      </c>
      <c r="E787" s="1" t="s">
        <v>12</v>
      </c>
      <c r="F787" s="1">
        <v>22</v>
      </c>
      <c r="G787" s="1">
        <v>45491</v>
      </c>
      <c r="H787" s="1">
        <v>8</v>
      </c>
      <c r="I787" s="4">
        <v>11.009999990000001</v>
      </c>
      <c r="J787" s="1">
        <v>1</v>
      </c>
      <c r="K787" s="1">
        <v>0</v>
      </c>
    </row>
    <row r="788" spans="1:11" x14ac:dyDescent="0.35">
      <c r="A788" s="1">
        <v>1121638</v>
      </c>
      <c r="B788" s="1">
        <v>1178</v>
      </c>
      <c r="C788" s="1">
        <v>144630</v>
      </c>
      <c r="D788" s="1" t="s">
        <v>15</v>
      </c>
      <c r="E788" s="1" t="s">
        <v>12</v>
      </c>
      <c r="F788" s="1">
        <v>23</v>
      </c>
      <c r="G788" s="1">
        <v>18946</v>
      </c>
      <c r="H788" s="1">
        <v>2</v>
      </c>
      <c r="I788" s="4">
        <v>3.5999999049999998</v>
      </c>
      <c r="J788" s="1">
        <v>1</v>
      </c>
      <c r="K788" s="1">
        <v>0</v>
      </c>
    </row>
    <row r="789" spans="1:11" x14ac:dyDescent="0.35">
      <c r="A789" s="1">
        <v>1121641</v>
      </c>
      <c r="B789" s="1">
        <v>1178</v>
      </c>
      <c r="C789" s="1">
        <v>144630</v>
      </c>
      <c r="D789" s="1" t="s">
        <v>15</v>
      </c>
      <c r="E789" s="1" t="s">
        <v>12</v>
      </c>
      <c r="F789" s="1">
        <v>23</v>
      </c>
      <c r="G789" s="1">
        <v>114370</v>
      </c>
      <c r="H789" s="1">
        <v>18</v>
      </c>
      <c r="I789" s="4">
        <v>33.659999970000001</v>
      </c>
      <c r="J789" s="1">
        <v>1</v>
      </c>
      <c r="K789" s="1">
        <v>0</v>
      </c>
    </row>
    <row r="790" spans="1:11" x14ac:dyDescent="0.35">
      <c r="A790" s="1">
        <v>1121642</v>
      </c>
      <c r="B790" s="1">
        <v>1178</v>
      </c>
      <c r="C790" s="1">
        <v>144630</v>
      </c>
      <c r="D790" s="1" t="s">
        <v>15</v>
      </c>
      <c r="E790" s="1" t="s">
        <v>12</v>
      </c>
      <c r="F790" s="1">
        <v>23</v>
      </c>
      <c r="G790" s="1">
        <v>99698</v>
      </c>
      <c r="H790" s="1">
        <v>21</v>
      </c>
      <c r="I790" s="4">
        <v>33.3499999</v>
      </c>
      <c r="J790" s="1">
        <v>1</v>
      </c>
      <c r="K790" s="1">
        <v>0</v>
      </c>
    </row>
    <row r="791" spans="1:11" x14ac:dyDescent="0.35">
      <c r="A791" s="1">
        <v>1121644</v>
      </c>
      <c r="B791" s="1">
        <v>1178</v>
      </c>
      <c r="C791" s="1">
        <v>144631</v>
      </c>
      <c r="D791" s="1" t="s">
        <v>15</v>
      </c>
      <c r="E791" s="1" t="s">
        <v>12</v>
      </c>
      <c r="F791" s="1">
        <v>24</v>
      </c>
      <c r="G791" s="1">
        <v>355165</v>
      </c>
      <c r="H791" s="1">
        <v>81</v>
      </c>
      <c r="I791" s="4">
        <v>128.6099997</v>
      </c>
      <c r="J791" s="1">
        <v>4</v>
      </c>
      <c r="K791" s="1">
        <v>3</v>
      </c>
    </row>
    <row r="792" spans="1:11" x14ac:dyDescent="0.35">
      <c r="A792" s="1">
        <v>1121650</v>
      </c>
      <c r="B792" s="1">
        <v>1178</v>
      </c>
      <c r="C792" s="1">
        <v>144632</v>
      </c>
      <c r="D792" s="1" t="s">
        <v>15</v>
      </c>
      <c r="E792" s="1" t="s">
        <v>12</v>
      </c>
      <c r="F792" s="1">
        <v>25</v>
      </c>
      <c r="G792" s="1">
        <v>101431</v>
      </c>
      <c r="H792" s="1">
        <v>23</v>
      </c>
      <c r="I792" s="4">
        <v>33.930000309999997</v>
      </c>
      <c r="J792" s="1">
        <v>1</v>
      </c>
      <c r="K792" s="1">
        <v>1</v>
      </c>
    </row>
    <row r="793" spans="1:11" x14ac:dyDescent="0.35">
      <c r="A793" s="1">
        <v>1121652</v>
      </c>
      <c r="B793" s="1">
        <v>1178</v>
      </c>
      <c r="C793" s="1">
        <v>144632</v>
      </c>
      <c r="D793" s="1" t="s">
        <v>15</v>
      </c>
      <c r="E793" s="1" t="s">
        <v>12</v>
      </c>
      <c r="F793" s="1">
        <v>25</v>
      </c>
      <c r="G793" s="1">
        <v>123151</v>
      </c>
      <c r="H793" s="1">
        <v>24</v>
      </c>
      <c r="I793" s="4">
        <v>36.440000300000001</v>
      </c>
      <c r="J793" s="1">
        <v>2</v>
      </c>
      <c r="K793" s="1">
        <v>1</v>
      </c>
    </row>
    <row r="794" spans="1:11" x14ac:dyDescent="0.35">
      <c r="A794" s="1">
        <v>1121660</v>
      </c>
      <c r="B794" s="1">
        <v>1178</v>
      </c>
      <c r="C794" s="1">
        <v>144633</v>
      </c>
      <c r="D794" s="1" t="s">
        <v>15</v>
      </c>
      <c r="E794" s="1" t="s">
        <v>12</v>
      </c>
      <c r="F794" s="1">
        <v>26</v>
      </c>
      <c r="G794" s="1">
        <v>24078</v>
      </c>
      <c r="H794" s="1">
        <v>4</v>
      </c>
      <c r="I794" s="4">
        <v>5.7699999809999998</v>
      </c>
      <c r="J794" s="1">
        <v>1</v>
      </c>
      <c r="K794" s="1">
        <v>0</v>
      </c>
    </row>
    <row r="795" spans="1:11" x14ac:dyDescent="0.35">
      <c r="A795" s="1">
        <v>1121661</v>
      </c>
      <c r="B795" s="1">
        <v>1178</v>
      </c>
      <c r="C795" s="1">
        <v>144634</v>
      </c>
      <c r="D795" s="1" t="s">
        <v>15</v>
      </c>
      <c r="E795" s="1" t="s">
        <v>12</v>
      </c>
      <c r="F795" s="1">
        <v>27</v>
      </c>
      <c r="G795" s="1">
        <v>517801</v>
      </c>
      <c r="H795" s="1">
        <v>105</v>
      </c>
      <c r="I795" s="4">
        <v>181.72000109999999</v>
      </c>
      <c r="J795" s="1">
        <v>3</v>
      </c>
      <c r="K795" s="1">
        <v>0</v>
      </c>
    </row>
    <row r="796" spans="1:11" x14ac:dyDescent="0.35">
      <c r="A796" s="1">
        <v>1121662</v>
      </c>
      <c r="B796" s="1">
        <v>1178</v>
      </c>
      <c r="C796" s="1">
        <v>144634</v>
      </c>
      <c r="D796" s="1" t="s">
        <v>15</v>
      </c>
      <c r="E796" s="1" t="s">
        <v>12</v>
      </c>
      <c r="F796" s="1">
        <v>27</v>
      </c>
      <c r="G796" s="1">
        <v>145104</v>
      </c>
      <c r="H796" s="1">
        <v>25</v>
      </c>
      <c r="I796" s="4">
        <v>41.420000080000001</v>
      </c>
      <c r="J796" s="1">
        <v>2</v>
      </c>
      <c r="K796" s="1">
        <v>1</v>
      </c>
    </row>
    <row r="797" spans="1:11" x14ac:dyDescent="0.35">
      <c r="A797" s="1">
        <v>1121664</v>
      </c>
      <c r="B797" s="1">
        <v>1178</v>
      </c>
      <c r="C797" s="1">
        <v>144634</v>
      </c>
      <c r="D797" s="1" t="s">
        <v>15</v>
      </c>
      <c r="E797" s="1" t="s">
        <v>12</v>
      </c>
      <c r="F797" s="1">
        <v>27</v>
      </c>
      <c r="G797" s="1">
        <v>179950</v>
      </c>
      <c r="H797" s="1">
        <v>35</v>
      </c>
      <c r="I797" s="4">
        <v>58.679999709999997</v>
      </c>
      <c r="J797" s="1">
        <v>1</v>
      </c>
      <c r="K797" s="1">
        <v>0</v>
      </c>
    </row>
    <row r="798" spans="1:11" x14ac:dyDescent="0.35">
      <c r="A798" s="1">
        <v>1121665</v>
      </c>
      <c r="B798" s="1">
        <v>1178</v>
      </c>
      <c r="C798" s="1">
        <v>144634</v>
      </c>
      <c r="D798" s="1" t="s">
        <v>15</v>
      </c>
      <c r="E798" s="1" t="s">
        <v>12</v>
      </c>
      <c r="F798" s="1">
        <v>27</v>
      </c>
      <c r="G798" s="1">
        <v>258531</v>
      </c>
      <c r="H798" s="1">
        <v>46</v>
      </c>
      <c r="I798" s="4">
        <v>80.339999789999993</v>
      </c>
      <c r="J798" s="1">
        <v>2</v>
      </c>
      <c r="K798" s="1">
        <v>0</v>
      </c>
    </row>
    <row r="799" spans="1:11" x14ac:dyDescent="0.35">
      <c r="A799" s="1">
        <v>1121666</v>
      </c>
      <c r="B799" s="1">
        <v>1178</v>
      </c>
      <c r="C799" s="1">
        <v>144634</v>
      </c>
      <c r="D799" s="1" t="s">
        <v>15</v>
      </c>
      <c r="E799" s="1" t="s">
        <v>12</v>
      </c>
      <c r="F799" s="1">
        <v>27</v>
      </c>
      <c r="G799" s="1">
        <v>272500</v>
      </c>
      <c r="H799" s="1">
        <v>62</v>
      </c>
      <c r="I799" s="4">
        <v>104.4599996</v>
      </c>
      <c r="J799" s="1">
        <v>3</v>
      </c>
      <c r="K799" s="1">
        <v>0</v>
      </c>
    </row>
    <row r="800" spans="1:11" x14ac:dyDescent="0.35">
      <c r="A800" s="1">
        <v>1121667</v>
      </c>
      <c r="B800" s="1">
        <v>1178</v>
      </c>
      <c r="C800" s="1">
        <v>144635</v>
      </c>
      <c r="D800" s="1" t="s">
        <v>15</v>
      </c>
      <c r="E800" s="1" t="s">
        <v>12</v>
      </c>
      <c r="F800" s="1">
        <v>28</v>
      </c>
      <c r="G800" s="1">
        <v>273197</v>
      </c>
      <c r="H800" s="1">
        <v>57</v>
      </c>
      <c r="I800" s="4">
        <v>87.730000500000003</v>
      </c>
      <c r="J800" s="1">
        <v>3</v>
      </c>
      <c r="K800" s="1">
        <v>0</v>
      </c>
    </row>
    <row r="801" spans="1:11" x14ac:dyDescent="0.35">
      <c r="A801" s="1">
        <v>1121668</v>
      </c>
      <c r="B801" s="1">
        <v>1178</v>
      </c>
      <c r="C801" s="1">
        <v>144635</v>
      </c>
      <c r="D801" s="1" t="s">
        <v>15</v>
      </c>
      <c r="E801" s="1" t="s">
        <v>12</v>
      </c>
      <c r="F801" s="1">
        <v>28</v>
      </c>
      <c r="G801" s="1">
        <v>775904</v>
      </c>
      <c r="H801" s="1">
        <v>172</v>
      </c>
      <c r="I801" s="4">
        <v>253.990002</v>
      </c>
      <c r="J801" s="1">
        <v>4</v>
      </c>
      <c r="K801" s="1">
        <v>2</v>
      </c>
    </row>
    <row r="802" spans="1:11" x14ac:dyDescent="0.35">
      <c r="A802" s="1">
        <v>1121669</v>
      </c>
      <c r="B802" s="1">
        <v>1178</v>
      </c>
      <c r="C802" s="1">
        <v>144635</v>
      </c>
      <c r="D802" s="1" t="s">
        <v>15</v>
      </c>
      <c r="E802" s="1" t="s">
        <v>12</v>
      </c>
      <c r="F802" s="1">
        <v>28</v>
      </c>
      <c r="G802" s="1">
        <v>120251</v>
      </c>
      <c r="H802" s="1">
        <v>26</v>
      </c>
      <c r="I802" s="4">
        <v>39.440000060000003</v>
      </c>
      <c r="J802" s="1">
        <v>1</v>
      </c>
      <c r="K802" s="1">
        <v>0</v>
      </c>
    </row>
    <row r="803" spans="1:11" x14ac:dyDescent="0.35">
      <c r="A803" s="1">
        <v>1121671</v>
      </c>
      <c r="B803" s="1">
        <v>1178</v>
      </c>
      <c r="C803" s="1">
        <v>144635</v>
      </c>
      <c r="D803" s="1" t="s">
        <v>15</v>
      </c>
      <c r="E803" s="1" t="s">
        <v>12</v>
      </c>
      <c r="F803" s="1">
        <v>28</v>
      </c>
      <c r="G803" s="1">
        <v>139406</v>
      </c>
      <c r="H803" s="1">
        <v>24</v>
      </c>
      <c r="I803" s="4">
        <v>39.049999479999997</v>
      </c>
      <c r="J803" s="1">
        <v>1</v>
      </c>
      <c r="K803" s="1">
        <v>0</v>
      </c>
    </row>
    <row r="804" spans="1:11" x14ac:dyDescent="0.35">
      <c r="A804" s="1">
        <v>1121672</v>
      </c>
      <c r="B804" s="1">
        <v>1178</v>
      </c>
      <c r="C804" s="1">
        <v>144635</v>
      </c>
      <c r="D804" s="1" t="s">
        <v>15</v>
      </c>
      <c r="E804" s="1" t="s">
        <v>12</v>
      </c>
      <c r="F804" s="1">
        <v>28</v>
      </c>
      <c r="G804" s="1">
        <v>60314</v>
      </c>
      <c r="H804" s="1">
        <v>11</v>
      </c>
      <c r="I804" s="4">
        <v>16.939999579999999</v>
      </c>
      <c r="J804" s="1">
        <v>2</v>
      </c>
      <c r="K804" s="1">
        <v>1</v>
      </c>
    </row>
    <row r="805" spans="1:11" x14ac:dyDescent="0.35">
      <c r="A805" s="1">
        <v>1121673</v>
      </c>
      <c r="B805" s="1">
        <v>1178</v>
      </c>
      <c r="C805" s="1">
        <v>144636</v>
      </c>
      <c r="D805" s="1" t="s">
        <v>15</v>
      </c>
      <c r="E805" s="1" t="s">
        <v>12</v>
      </c>
      <c r="F805" s="1">
        <v>29</v>
      </c>
      <c r="G805" s="1">
        <v>563074</v>
      </c>
      <c r="H805" s="1">
        <v>86</v>
      </c>
      <c r="I805" s="4">
        <v>142.70999850000001</v>
      </c>
      <c r="J805" s="1">
        <v>4</v>
      </c>
      <c r="K805" s="1">
        <v>2</v>
      </c>
    </row>
    <row r="806" spans="1:11" x14ac:dyDescent="0.35">
      <c r="A806" s="1">
        <v>1121674</v>
      </c>
      <c r="B806" s="1">
        <v>1178</v>
      </c>
      <c r="C806" s="1">
        <v>144636</v>
      </c>
      <c r="D806" s="1" t="s">
        <v>15</v>
      </c>
      <c r="E806" s="1" t="s">
        <v>12</v>
      </c>
      <c r="F806" s="1">
        <v>29</v>
      </c>
      <c r="G806" s="1">
        <v>168655</v>
      </c>
      <c r="H806" s="1">
        <v>18</v>
      </c>
      <c r="I806" s="4">
        <v>27.299999830000001</v>
      </c>
      <c r="J806" s="1">
        <v>2</v>
      </c>
      <c r="K806" s="1">
        <v>0</v>
      </c>
    </row>
    <row r="807" spans="1:11" x14ac:dyDescent="0.35">
      <c r="A807" s="1">
        <v>1121675</v>
      </c>
      <c r="B807" s="1">
        <v>1178</v>
      </c>
      <c r="C807" s="1">
        <v>144636</v>
      </c>
      <c r="D807" s="1" t="s">
        <v>15</v>
      </c>
      <c r="E807" s="1" t="s">
        <v>12</v>
      </c>
      <c r="F807" s="1">
        <v>29</v>
      </c>
      <c r="G807" s="1">
        <v>111963</v>
      </c>
      <c r="H807" s="1">
        <v>17</v>
      </c>
      <c r="I807" s="4">
        <v>29.379999399999999</v>
      </c>
      <c r="J807" s="1">
        <v>2</v>
      </c>
      <c r="K807" s="1">
        <v>1</v>
      </c>
    </row>
    <row r="808" spans="1:11" x14ac:dyDescent="0.35">
      <c r="A808" s="1">
        <v>1121676</v>
      </c>
      <c r="B808" s="1">
        <v>1178</v>
      </c>
      <c r="C808" s="1">
        <v>144636</v>
      </c>
      <c r="D808" s="1" t="s">
        <v>15</v>
      </c>
      <c r="E808" s="1" t="s">
        <v>12</v>
      </c>
      <c r="F808" s="1">
        <v>29</v>
      </c>
      <c r="G808" s="1">
        <v>1026304</v>
      </c>
      <c r="H808" s="1">
        <v>168</v>
      </c>
      <c r="I808" s="4">
        <v>277.57999860000001</v>
      </c>
      <c r="J808" s="1">
        <v>17</v>
      </c>
      <c r="K808" s="1">
        <v>8</v>
      </c>
    </row>
    <row r="809" spans="1:11" x14ac:dyDescent="0.35">
      <c r="A809" s="1">
        <v>1121677</v>
      </c>
      <c r="B809" s="1">
        <v>1178</v>
      </c>
      <c r="C809" s="1">
        <v>144636</v>
      </c>
      <c r="D809" s="1" t="s">
        <v>15</v>
      </c>
      <c r="E809" s="1" t="s">
        <v>12</v>
      </c>
      <c r="F809" s="1">
        <v>29</v>
      </c>
      <c r="G809" s="1">
        <v>1391924</v>
      </c>
      <c r="H809" s="1">
        <v>258</v>
      </c>
      <c r="I809" s="4">
        <v>422.84000379999998</v>
      </c>
      <c r="J809" s="1">
        <v>17</v>
      </c>
      <c r="K809" s="1">
        <v>10</v>
      </c>
    </row>
    <row r="810" spans="1:11" x14ac:dyDescent="0.35">
      <c r="A810" s="1">
        <v>1121678</v>
      </c>
      <c r="B810" s="1">
        <v>1178</v>
      </c>
      <c r="C810" s="1">
        <v>144636</v>
      </c>
      <c r="D810" s="1" t="s">
        <v>15</v>
      </c>
      <c r="E810" s="1" t="s">
        <v>12</v>
      </c>
      <c r="F810" s="1">
        <v>29</v>
      </c>
      <c r="G810" s="1">
        <v>147551</v>
      </c>
      <c r="H810" s="1">
        <v>22</v>
      </c>
      <c r="I810" s="4">
        <v>38.500000829999998</v>
      </c>
      <c r="J810" s="1">
        <v>1</v>
      </c>
      <c r="K810" s="1">
        <v>0</v>
      </c>
    </row>
    <row r="811" spans="1:11" x14ac:dyDescent="0.35">
      <c r="A811" s="1">
        <v>1121685</v>
      </c>
      <c r="B811" s="1">
        <v>1178</v>
      </c>
      <c r="C811" s="1">
        <v>144638</v>
      </c>
      <c r="D811" s="1" t="s">
        <v>15</v>
      </c>
      <c r="E811" s="1" t="s">
        <v>12</v>
      </c>
      <c r="F811" s="1">
        <v>31</v>
      </c>
      <c r="G811" s="1">
        <v>66794</v>
      </c>
      <c r="H811" s="1">
        <v>9</v>
      </c>
      <c r="I811" s="4">
        <v>17.3299998</v>
      </c>
      <c r="J811" s="1">
        <v>1</v>
      </c>
      <c r="K811" s="1">
        <v>1</v>
      </c>
    </row>
    <row r="812" spans="1:11" x14ac:dyDescent="0.35">
      <c r="A812" s="1">
        <v>1121687</v>
      </c>
      <c r="B812" s="1">
        <v>1178</v>
      </c>
      <c r="C812" s="1">
        <v>144638</v>
      </c>
      <c r="D812" s="1" t="s">
        <v>15</v>
      </c>
      <c r="E812" s="1" t="s">
        <v>12</v>
      </c>
      <c r="F812" s="1">
        <v>31</v>
      </c>
      <c r="G812" s="1">
        <v>118882</v>
      </c>
      <c r="H812" s="1">
        <v>19</v>
      </c>
      <c r="I812" s="4">
        <v>32.309999939999997</v>
      </c>
      <c r="J812" s="1">
        <v>2</v>
      </c>
      <c r="K812" s="1">
        <v>1</v>
      </c>
    </row>
    <row r="813" spans="1:11" x14ac:dyDescent="0.35">
      <c r="A813" s="1">
        <v>1121689</v>
      </c>
      <c r="B813" s="1">
        <v>1178</v>
      </c>
      <c r="C813" s="1">
        <v>144638</v>
      </c>
      <c r="D813" s="1" t="s">
        <v>15</v>
      </c>
      <c r="E813" s="1" t="s">
        <v>12</v>
      </c>
      <c r="F813" s="1">
        <v>31</v>
      </c>
      <c r="G813" s="1">
        <v>148010</v>
      </c>
      <c r="H813" s="1">
        <v>24</v>
      </c>
      <c r="I813" s="4">
        <v>41.969999430000001</v>
      </c>
      <c r="J813" s="1">
        <v>1</v>
      </c>
      <c r="K813" s="1">
        <v>0</v>
      </c>
    </row>
    <row r="814" spans="1:11" x14ac:dyDescent="0.35">
      <c r="A814" s="1">
        <v>1121691</v>
      </c>
      <c r="B814" s="1">
        <v>1178</v>
      </c>
      <c r="C814" s="1">
        <v>144639</v>
      </c>
      <c r="D814" s="1" t="s">
        <v>15</v>
      </c>
      <c r="E814" s="1" t="s">
        <v>12</v>
      </c>
      <c r="F814" s="1">
        <v>32</v>
      </c>
      <c r="G814" s="1">
        <v>932890</v>
      </c>
      <c r="H814" s="1">
        <v>197</v>
      </c>
      <c r="I814" s="4">
        <v>352.44999890000003</v>
      </c>
      <c r="J814" s="1">
        <v>3</v>
      </c>
      <c r="K814" s="1">
        <v>1</v>
      </c>
    </row>
    <row r="815" spans="1:11" x14ac:dyDescent="0.35">
      <c r="A815" s="1">
        <v>1121692</v>
      </c>
      <c r="B815" s="1">
        <v>1178</v>
      </c>
      <c r="C815" s="1">
        <v>144639</v>
      </c>
      <c r="D815" s="1" t="s">
        <v>15</v>
      </c>
      <c r="E815" s="1" t="s">
        <v>12</v>
      </c>
      <c r="F815" s="1">
        <v>32</v>
      </c>
      <c r="G815" s="1">
        <v>718359</v>
      </c>
      <c r="H815" s="1">
        <v>147</v>
      </c>
      <c r="I815" s="4">
        <v>264.58999970000002</v>
      </c>
      <c r="J815" s="1">
        <v>4</v>
      </c>
      <c r="K815" s="1">
        <v>1</v>
      </c>
    </row>
    <row r="816" spans="1:11" x14ac:dyDescent="0.35">
      <c r="A816" s="1">
        <v>1121693</v>
      </c>
      <c r="B816" s="1">
        <v>1178</v>
      </c>
      <c r="C816" s="1">
        <v>144639</v>
      </c>
      <c r="D816" s="1" t="s">
        <v>15</v>
      </c>
      <c r="E816" s="1" t="s">
        <v>12</v>
      </c>
      <c r="F816" s="1">
        <v>32</v>
      </c>
      <c r="G816" s="1">
        <v>433658</v>
      </c>
      <c r="H816" s="1">
        <v>82</v>
      </c>
      <c r="I816" s="4">
        <v>158.59999980000001</v>
      </c>
      <c r="J816" s="1">
        <v>5</v>
      </c>
      <c r="K816" s="1">
        <v>2</v>
      </c>
    </row>
    <row r="817" spans="1:11" x14ac:dyDescent="0.35">
      <c r="A817" s="1">
        <v>1121695</v>
      </c>
      <c r="B817" s="1">
        <v>1178</v>
      </c>
      <c r="C817" s="1">
        <v>144639</v>
      </c>
      <c r="D817" s="1" t="s">
        <v>15</v>
      </c>
      <c r="E817" s="1" t="s">
        <v>12</v>
      </c>
      <c r="F817" s="1">
        <v>32</v>
      </c>
      <c r="G817" s="1">
        <v>29455</v>
      </c>
      <c r="H817" s="1">
        <v>3</v>
      </c>
      <c r="I817" s="4">
        <v>4.7699999809999998</v>
      </c>
      <c r="J817" s="1">
        <v>1</v>
      </c>
      <c r="K817" s="1">
        <v>0</v>
      </c>
    </row>
    <row r="818" spans="1:11" x14ac:dyDescent="0.35">
      <c r="A818" s="1">
        <v>1121701</v>
      </c>
      <c r="B818" s="1">
        <v>1178</v>
      </c>
      <c r="C818" s="1">
        <v>144640</v>
      </c>
      <c r="D818" s="1" t="s">
        <v>15</v>
      </c>
      <c r="E818" s="1" t="s">
        <v>12</v>
      </c>
      <c r="F818" s="1">
        <v>36</v>
      </c>
      <c r="G818" s="1">
        <v>23973</v>
      </c>
      <c r="H818" s="1">
        <v>3</v>
      </c>
      <c r="I818" s="4">
        <v>4.8200000520000001</v>
      </c>
      <c r="J818" s="1">
        <v>1</v>
      </c>
      <c r="K818" s="1">
        <v>1</v>
      </c>
    </row>
    <row r="819" spans="1:11" x14ac:dyDescent="0.35">
      <c r="A819" s="1">
        <v>1121705</v>
      </c>
      <c r="B819" s="1">
        <v>1178</v>
      </c>
      <c r="C819" s="1">
        <v>144641</v>
      </c>
      <c r="D819" s="1" t="s">
        <v>15</v>
      </c>
      <c r="E819" s="1" t="s">
        <v>12</v>
      </c>
      <c r="F819" s="1">
        <v>63</v>
      </c>
      <c r="G819" s="1">
        <v>126480</v>
      </c>
      <c r="H819" s="1">
        <v>25</v>
      </c>
      <c r="I819" s="4">
        <v>37.259999989999997</v>
      </c>
      <c r="J819" s="1">
        <v>1</v>
      </c>
      <c r="K819" s="1">
        <v>1</v>
      </c>
    </row>
    <row r="820" spans="1:11" x14ac:dyDescent="0.35">
      <c r="A820" s="1">
        <v>1121706</v>
      </c>
      <c r="B820" s="1">
        <v>1178</v>
      </c>
      <c r="C820" s="1">
        <v>144641</v>
      </c>
      <c r="D820" s="1" t="s">
        <v>15</v>
      </c>
      <c r="E820" s="1" t="s">
        <v>12</v>
      </c>
      <c r="F820" s="1">
        <v>63</v>
      </c>
      <c r="G820" s="1">
        <v>138959</v>
      </c>
      <c r="H820" s="1">
        <v>28</v>
      </c>
      <c r="I820" s="4">
        <v>39.520000699999997</v>
      </c>
      <c r="J820" s="1">
        <v>1</v>
      </c>
      <c r="K820" s="1">
        <v>0</v>
      </c>
    </row>
    <row r="821" spans="1:11" x14ac:dyDescent="0.35">
      <c r="A821" s="1">
        <v>1121708</v>
      </c>
      <c r="B821" s="1">
        <v>1178</v>
      </c>
      <c r="C821" s="1">
        <v>144641</v>
      </c>
      <c r="D821" s="1" t="s">
        <v>15</v>
      </c>
      <c r="E821" s="1" t="s">
        <v>12</v>
      </c>
      <c r="F821" s="1">
        <v>63</v>
      </c>
      <c r="G821" s="1">
        <v>68829</v>
      </c>
      <c r="H821" s="1">
        <v>12</v>
      </c>
      <c r="I821" s="4">
        <v>19.47999978</v>
      </c>
      <c r="J821" s="1">
        <v>1</v>
      </c>
      <c r="K821" s="1">
        <v>0</v>
      </c>
    </row>
    <row r="822" spans="1:11" x14ac:dyDescent="0.35">
      <c r="A822" s="1">
        <v>1121711</v>
      </c>
      <c r="B822" s="1">
        <v>1178</v>
      </c>
      <c r="C822" s="1">
        <v>144642</v>
      </c>
      <c r="D822" s="1" t="s">
        <v>15</v>
      </c>
      <c r="E822" s="1" t="s">
        <v>12</v>
      </c>
      <c r="F822" s="1">
        <v>64</v>
      </c>
      <c r="G822" s="1">
        <v>49916</v>
      </c>
      <c r="H822" s="1">
        <v>10</v>
      </c>
      <c r="I822" s="4">
        <v>16.38</v>
      </c>
      <c r="J822" s="1">
        <v>1</v>
      </c>
      <c r="K822" s="1">
        <v>1</v>
      </c>
    </row>
    <row r="823" spans="1:11" x14ac:dyDescent="0.35">
      <c r="A823" s="1">
        <v>1121716</v>
      </c>
      <c r="B823" s="1">
        <v>1178</v>
      </c>
      <c r="C823" s="1">
        <v>144643</v>
      </c>
      <c r="D823" s="1" t="s">
        <v>15</v>
      </c>
      <c r="E823" s="1" t="s">
        <v>12</v>
      </c>
      <c r="F823" s="1">
        <v>65</v>
      </c>
      <c r="G823" s="1">
        <v>76014</v>
      </c>
      <c r="H823" s="1">
        <v>16</v>
      </c>
      <c r="I823" s="4">
        <v>22.670000309999999</v>
      </c>
      <c r="J823" s="1">
        <v>1</v>
      </c>
      <c r="K823" s="1">
        <v>1</v>
      </c>
    </row>
    <row r="824" spans="1:11" x14ac:dyDescent="0.35">
      <c r="A824" s="1">
        <v>1121723</v>
      </c>
      <c r="B824" s="1">
        <v>1178</v>
      </c>
      <c r="C824" s="1">
        <v>144644</v>
      </c>
      <c r="D824" s="1" t="s">
        <v>15</v>
      </c>
      <c r="E824" s="1" t="s">
        <v>12</v>
      </c>
      <c r="F824" s="1">
        <v>2</v>
      </c>
      <c r="G824" s="1">
        <v>50947</v>
      </c>
      <c r="H824" s="1">
        <v>10</v>
      </c>
      <c r="I824" s="4">
        <v>15.99000025</v>
      </c>
      <c r="J824" s="1">
        <v>1</v>
      </c>
      <c r="K824" s="1">
        <v>0</v>
      </c>
    </row>
    <row r="825" spans="1:11" x14ac:dyDescent="0.35">
      <c r="A825" s="1">
        <v>1121733</v>
      </c>
      <c r="B825" s="1">
        <v>1178</v>
      </c>
      <c r="C825" s="1">
        <v>144646</v>
      </c>
      <c r="D825" s="1" t="s">
        <v>15</v>
      </c>
      <c r="E825" s="1" t="s">
        <v>12</v>
      </c>
      <c r="F825" s="1">
        <v>66</v>
      </c>
      <c r="G825" s="1">
        <v>55536</v>
      </c>
      <c r="H825" s="1">
        <v>11</v>
      </c>
      <c r="I825" s="4">
        <v>17.04999995</v>
      </c>
      <c r="J825" s="1">
        <v>1</v>
      </c>
      <c r="K825" s="1">
        <v>0</v>
      </c>
    </row>
    <row r="826" spans="1:11" x14ac:dyDescent="0.35">
      <c r="A826" s="1">
        <v>1121741</v>
      </c>
      <c r="B826" s="1">
        <v>1178</v>
      </c>
      <c r="C826" s="1">
        <v>144647</v>
      </c>
      <c r="D826" s="1" t="s">
        <v>11</v>
      </c>
      <c r="E826" s="1" t="s">
        <v>16</v>
      </c>
      <c r="F826" s="1">
        <v>10</v>
      </c>
      <c r="G826" s="1">
        <v>318042</v>
      </c>
      <c r="H826" s="1">
        <v>46</v>
      </c>
      <c r="I826" s="4">
        <v>64.409999970000001</v>
      </c>
      <c r="J826" s="1">
        <v>8</v>
      </c>
      <c r="K826" s="1">
        <v>4</v>
      </c>
    </row>
    <row r="827" spans="1:11" x14ac:dyDescent="0.35">
      <c r="A827" s="1">
        <v>1121742</v>
      </c>
      <c r="B827" s="1">
        <v>1178</v>
      </c>
      <c r="C827" s="1">
        <v>144647</v>
      </c>
      <c r="D827" s="1" t="s">
        <v>11</v>
      </c>
      <c r="E827" s="1" t="s">
        <v>16</v>
      </c>
      <c r="F827" s="1">
        <v>10</v>
      </c>
      <c r="G827" s="1">
        <v>213016</v>
      </c>
      <c r="H827" s="1">
        <v>30</v>
      </c>
      <c r="I827" s="4">
        <v>44.219999549999997</v>
      </c>
      <c r="J827" s="1">
        <v>8</v>
      </c>
      <c r="K827" s="1">
        <v>2</v>
      </c>
    </row>
    <row r="828" spans="1:11" x14ac:dyDescent="0.35">
      <c r="A828" s="1">
        <v>1121745</v>
      </c>
      <c r="B828" s="1">
        <v>1178</v>
      </c>
      <c r="C828" s="1">
        <v>144648</v>
      </c>
      <c r="D828" s="1" t="s">
        <v>11</v>
      </c>
      <c r="E828" s="1" t="s">
        <v>16</v>
      </c>
      <c r="F828" s="1">
        <v>15</v>
      </c>
      <c r="G828" s="1">
        <v>182265</v>
      </c>
      <c r="H828" s="1">
        <v>27</v>
      </c>
      <c r="I828" s="4">
        <v>38.180000069999998</v>
      </c>
      <c r="J828" s="1">
        <v>2</v>
      </c>
      <c r="K828" s="1">
        <v>1</v>
      </c>
    </row>
    <row r="829" spans="1:11" x14ac:dyDescent="0.35">
      <c r="A829" s="1">
        <v>1121746</v>
      </c>
      <c r="B829" s="1">
        <v>1178</v>
      </c>
      <c r="C829" s="1">
        <v>144648</v>
      </c>
      <c r="D829" s="1" t="s">
        <v>11</v>
      </c>
      <c r="E829" s="1" t="s">
        <v>16</v>
      </c>
      <c r="F829" s="1">
        <v>15</v>
      </c>
      <c r="G829" s="1">
        <v>1117371</v>
      </c>
      <c r="H829" s="1">
        <v>177</v>
      </c>
      <c r="I829" s="4">
        <v>268.05000200000001</v>
      </c>
      <c r="J829" s="1">
        <v>26</v>
      </c>
      <c r="K829" s="1">
        <v>5</v>
      </c>
    </row>
    <row r="830" spans="1:11" x14ac:dyDescent="0.35">
      <c r="A830" s="1">
        <v>1121749</v>
      </c>
      <c r="B830" s="1">
        <v>1178</v>
      </c>
      <c r="C830" s="1">
        <v>144648</v>
      </c>
      <c r="D830" s="1" t="s">
        <v>11</v>
      </c>
      <c r="E830" s="1" t="s">
        <v>16</v>
      </c>
      <c r="F830" s="1">
        <v>15</v>
      </c>
      <c r="G830" s="1">
        <v>333345</v>
      </c>
      <c r="H830" s="1">
        <v>52</v>
      </c>
      <c r="I830" s="4">
        <v>77.590000270000004</v>
      </c>
      <c r="J830" s="1">
        <v>5</v>
      </c>
      <c r="K830" s="1">
        <v>1</v>
      </c>
    </row>
    <row r="831" spans="1:11" x14ac:dyDescent="0.35">
      <c r="A831" s="1">
        <v>1121751</v>
      </c>
      <c r="B831" s="1">
        <v>1178</v>
      </c>
      <c r="C831" s="1">
        <v>144649</v>
      </c>
      <c r="D831" s="1" t="s">
        <v>11</v>
      </c>
      <c r="E831" s="1" t="s">
        <v>16</v>
      </c>
      <c r="F831" s="1">
        <v>16</v>
      </c>
      <c r="G831" s="1">
        <v>275930</v>
      </c>
      <c r="H831" s="1">
        <v>30</v>
      </c>
      <c r="I831" s="4">
        <v>46.779999969999999</v>
      </c>
      <c r="J831" s="1">
        <v>5</v>
      </c>
      <c r="K831" s="1">
        <v>2</v>
      </c>
    </row>
    <row r="832" spans="1:11" x14ac:dyDescent="0.35">
      <c r="A832" s="1">
        <v>1121753</v>
      </c>
      <c r="B832" s="1">
        <v>1178</v>
      </c>
      <c r="C832" s="1">
        <v>144649</v>
      </c>
      <c r="D832" s="1" t="s">
        <v>11</v>
      </c>
      <c r="E832" s="1" t="s">
        <v>16</v>
      </c>
      <c r="F832" s="1">
        <v>16</v>
      </c>
      <c r="G832" s="1">
        <v>740631</v>
      </c>
      <c r="H832" s="1">
        <v>101</v>
      </c>
      <c r="I832" s="4">
        <v>153.11999750000001</v>
      </c>
      <c r="J832" s="1">
        <v>9</v>
      </c>
      <c r="K832" s="1">
        <v>1</v>
      </c>
    </row>
    <row r="833" spans="1:11" x14ac:dyDescent="0.35">
      <c r="A833" s="1">
        <v>1121754</v>
      </c>
      <c r="B833" s="1">
        <v>1178</v>
      </c>
      <c r="C833" s="1">
        <v>144649</v>
      </c>
      <c r="D833" s="1" t="s">
        <v>11</v>
      </c>
      <c r="E833" s="1" t="s">
        <v>16</v>
      </c>
      <c r="F833" s="1">
        <v>16</v>
      </c>
      <c r="G833" s="1">
        <v>328272</v>
      </c>
      <c r="H833" s="1">
        <v>35</v>
      </c>
      <c r="I833" s="4">
        <v>55.990000250000001</v>
      </c>
      <c r="J833" s="1">
        <v>2</v>
      </c>
      <c r="K833" s="1">
        <v>1</v>
      </c>
    </row>
    <row r="834" spans="1:11" x14ac:dyDescent="0.35">
      <c r="A834" s="1">
        <v>1121755</v>
      </c>
      <c r="B834" s="1">
        <v>1178</v>
      </c>
      <c r="C834" s="1">
        <v>144649</v>
      </c>
      <c r="D834" s="1" t="s">
        <v>11</v>
      </c>
      <c r="E834" s="1" t="s">
        <v>16</v>
      </c>
      <c r="F834" s="1">
        <v>16</v>
      </c>
      <c r="G834" s="1">
        <v>178455</v>
      </c>
      <c r="H834" s="1">
        <v>20</v>
      </c>
      <c r="I834" s="4">
        <v>31.540000200000001</v>
      </c>
      <c r="J834" s="1">
        <v>6</v>
      </c>
      <c r="K834" s="1">
        <v>3</v>
      </c>
    </row>
    <row r="835" spans="1:11" x14ac:dyDescent="0.35">
      <c r="A835" s="1">
        <v>1121756</v>
      </c>
      <c r="B835" s="1">
        <v>1178</v>
      </c>
      <c r="C835" s="1">
        <v>144649</v>
      </c>
      <c r="D835" s="1" t="s">
        <v>11</v>
      </c>
      <c r="E835" s="1" t="s">
        <v>16</v>
      </c>
      <c r="F835" s="1">
        <v>16</v>
      </c>
      <c r="G835" s="1">
        <v>705712</v>
      </c>
      <c r="H835" s="1">
        <v>98</v>
      </c>
      <c r="I835" s="4">
        <v>147.33999900000001</v>
      </c>
      <c r="J835" s="1">
        <v>6</v>
      </c>
      <c r="K835" s="1">
        <v>1</v>
      </c>
    </row>
    <row r="836" spans="1:11" x14ac:dyDescent="0.35">
      <c r="A836" s="1">
        <v>1121758</v>
      </c>
      <c r="B836" s="1">
        <v>1178</v>
      </c>
      <c r="C836" s="1">
        <v>144650</v>
      </c>
      <c r="D836" s="1" t="s">
        <v>11</v>
      </c>
      <c r="E836" s="1" t="s">
        <v>16</v>
      </c>
      <c r="F836" s="1">
        <v>18</v>
      </c>
      <c r="G836" s="1">
        <v>690373</v>
      </c>
      <c r="H836" s="1">
        <v>91</v>
      </c>
      <c r="I836" s="4">
        <v>159.57000210000001</v>
      </c>
      <c r="J836" s="1">
        <v>5</v>
      </c>
      <c r="K836" s="1">
        <v>2</v>
      </c>
    </row>
    <row r="837" spans="1:11" x14ac:dyDescent="0.35">
      <c r="A837" s="1">
        <v>1121759</v>
      </c>
      <c r="B837" s="1">
        <v>1178</v>
      </c>
      <c r="C837" s="1">
        <v>144650</v>
      </c>
      <c r="D837" s="1" t="s">
        <v>11</v>
      </c>
      <c r="E837" s="1" t="s">
        <v>16</v>
      </c>
      <c r="F837" s="1">
        <v>18</v>
      </c>
      <c r="G837" s="1">
        <v>515812</v>
      </c>
      <c r="H837" s="1">
        <v>69</v>
      </c>
      <c r="I837" s="4">
        <v>117.6299995</v>
      </c>
      <c r="J837" s="1">
        <v>3</v>
      </c>
      <c r="K837" s="1">
        <v>1</v>
      </c>
    </row>
    <row r="838" spans="1:11" x14ac:dyDescent="0.35">
      <c r="A838" s="1">
        <v>1121760</v>
      </c>
      <c r="B838" s="1">
        <v>1178</v>
      </c>
      <c r="C838" s="1">
        <v>144650</v>
      </c>
      <c r="D838" s="1" t="s">
        <v>11</v>
      </c>
      <c r="E838" s="1" t="s">
        <v>16</v>
      </c>
      <c r="F838" s="1">
        <v>18</v>
      </c>
      <c r="G838" s="1">
        <v>764793</v>
      </c>
      <c r="H838" s="1">
        <v>101</v>
      </c>
      <c r="I838" s="4">
        <v>171.97999759999999</v>
      </c>
      <c r="J838" s="1">
        <v>4</v>
      </c>
      <c r="K838" s="1">
        <v>2</v>
      </c>
    </row>
    <row r="839" spans="1:11" x14ac:dyDescent="0.35">
      <c r="A839" s="1">
        <v>1121763</v>
      </c>
      <c r="B839" s="1">
        <v>1178</v>
      </c>
      <c r="C839" s="1">
        <v>144651</v>
      </c>
      <c r="D839" s="1" t="s">
        <v>11</v>
      </c>
      <c r="E839" s="1" t="s">
        <v>16</v>
      </c>
      <c r="F839" s="1">
        <v>19</v>
      </c>
      <c r="G839" s="1">
        <v>87832</v>
      </c>
      <c r="H839" s="1">
        <v>11</v>
      </c>
      <c r="I839" s="4">
        <v>18.100000380000001</v>
      </c>
      <c r="J839" s="1">
        <v>1</v>
      </c>
      <c r="K839" s="1">
        <v>1</v>
      </c>
    </row>
    <row r="840" spans="1:11" x14ac:dyDescent="0.35">
      <c r="A840" s="1">
        <v>1121764</v>
      </c>
      <c r="B840" s="1">
        <v>1178</v>
      </c>
      <c r="C840" s="1">
        <v>144651</v>
      </c>
      <c r="D840" s="1" t="s">
        <v>11</v>
      </c>
      <c r="E840" s="1" t="s">
        <v>16</v>
      </c>
      <c r="F840" s="1">
        <v>19</v>
      </c>
      <c r="G840" s="1">
        <v>23368</v>
      </c>
      <c r="H840" s="1">
        <v>3</v>
      </c>
      <c r="I840" s="4">
        <v>4.3000001909999996</v>
      </c>
      <c r="J840" s="1">
        <v>1</v>
      </c>
      <c r="K840" s="1">
        <v>0</v>
      </c>
    </row>
    <row r="841" spans="1:11" x14ac:dyDescent="0.35">
      <c r="A841" s="1">
        <v>1121765</v>
      </c>
      <c r="B841" s="1">
        <v>1178</v>
      </c>
      <c r="C841" s="1">
        <v>144651</v>
      </c>
      <c r="D841" s="1" t="s">
        <v>11</v>
      </c>
      <c r="E841" s="1" t="s">
        <v>16</v>
      </c>
      <c r="F841" s="1">
        <v>19</v>
      </c>
      <c r="G841" s="1">
        <v>51509</v>
      </c>
      <c r="H841" s="1">
        <v>7</v>
      </c>
      <c r="I841" s="4">
        <v>11.570000050000001</v>
      </c>
      <c r="J841" s="1">
        <v>1</v>
      </c>
      <c r="K841" s="1">
        <v>0</v>
      </c>
    </row>
    <row r="842" spans="1:11" x14ac:dyDescent="0.35">
      <c r="A842" s="1">
        <v>1121767</v>
      </c>
      <c r="B842" s="1">
        <v>1178</v>
      </c>
      <c r="C842" s="1">
        <v>144651</v>
      </c>
      <c r="D842" s="1" t="s">
        <v>11</v>
      </c>
      <c r="E842" s="1" t="s">
        <v>16</v>
      </c>
      <c r="F842" s="1">
        <v>19</v>
      </c>
      <c r="G842" s="1">
        <v>87043</v>
      </c>
      <c r="H842" s="1">
        <v>16</v>
      </c>
      <c r="I842" s="4">
        <v>24.480000019999999</v>
      </c>
      <c r="J842" s="1">
        <v>2</v>
      </c>
      <c r="K842" s="1">
        <v>0</v>
      </c>
    </row>
    <row r="843" spans="1:11" x14ac:dyDescent="0.35">
      <c r="A843" s="1">
        <v>1121768</v>
      </c>
      <c r="B843" s="1">
        <v>1178</v>
      </c>
      <c r="C843" s="1">
        <v>144651</v>
      </c>
      <c r="D843" s="1" t="s">
        <v>11</v>
      </c>
      <c r="E843" s="1" t="s">
        <v>16</v>
      </c>
      <c r="F843" s="1">
        <v>19</v>
      </c>
      <c r="G843" s="1">
        <v>565565</v>
      </c>
      <c r="H843" s="1">
        <v>113</v>
      </c>
      <c r="I843" s="4">
        <v>169.66999820000001</v>
      </c>
      <c r="J843" s="1">
        <v>7</v>
      </c>
      <c r="K843" s="1">
        <v>4</v>
      </c>
    </row>
    <row r="844" spans="1:11" x14ac:dyDescent="0.35">
      <c r="A844" s="1">
        <v>1121769</v>
      </c>
      <c r="B844" s="1">
        <v>1178</v>
      </c>
      <c r="C844" s="1">
        <v>144652</v>
      </c>
      <c r="D844" s="1" t="s">
        <v>11</v>
      </c>
      <c r="E844" s="1" t="s">
        <v>16</v>
      </c>
      <c r="F844" s="1">
        <v>20</v>
      </c>
      <c r="G844" s="1">
        <v>253758</v>
      </c>
      <c r="H844" s="1">
        <v>43</v>
      </c>
      <c r="I844" s="4">
        <v>62.14000034</v>
      </c>
      <c r="J844" s="1">
        <v>4</v>
      </c>
      <c r="K844" s="1">
        <v>1</v>
      </c>
    </row>
    <row r="845" spans="1:11" x14ac:dyDescent="0.35">
      <c r="A845" s="1">
        <v>1121773</v>
      </c>
      <c r="B845" s="1">
        <v>1178</v>
      </c>
      <c r="C845" s="1">
        <v>144652</v>
      </c>
      <c r="D845" s="1" t="s">
        <v>11</v>
      </c>
      <c r="E845" s="1" t="s">
        <v>16</v>
      </c>
      <c r="F845" s="1">
        <v>20</v>
      </c>
      <c r="G845" s="1">
        <v>319131</v>
      </c>
      <c r="H845" s="1">
        <v>51</v>
      </c>
      <c r="I845" s="4">
        <v>76.680000250000006</v>
      </c>
      <c r="J845" s="1">
        <v>6</v>
      </c>
      <c r="K845" s="1">
        <v>1</v>
      </c>
    </row>
    <row r="846" spans="1:11" x14ac:dyDescent="0.35">
      <c r="A846" s="1">
        <v>1121774</v>
      </c>
      <c r="B846" s="1">
        <v>1178</v>
      </c>
      <c r="C846" s="1">
        <v>144652</v>
      </c>
      <c r="D846" s="1" t="s">
        <v>11</v>
      </c>
      <c r="E846" s="1" t="s">
        <v>16</v>
      </c>
      <c r="F846" s="1">
        <v>20</v>
      </c>
      <c r="G846" s="1">
        <v>670608</v>
      </c>
      <c r="H846" s="1">
        <v>130</v>
      </c>
      <c r="I846" s="4">
        <v>195.14999779999999</v>
      </c>
      <c r="J846" s="1">
        <v>11</v>
      </c>
      <c r="K846" s="1">
        <v>3</v>
      </c>
    </row>
    <row r="847" spans="1:11" x14ac:dyDescent="0.35">
      <c r="A847" s="1">
        <v>1121775</v>
      </c>
      <c r="B847" s="1">
        <v>1178</v>
      </c>
      <c r="C847" s="1">
        <v>144653</v>
      </c>
      <c r="D847" s="1" t="s">
        <v>11</v>
      </c>
      <c r="E847" s="1" t="s">
        <v>16</v>
      </c>
      <c r="F847" s="1">
        <v>21</v>
      </c>
      <c r="G847" s="1">
        <v>159123</v>
      </c>
      <c r="H847" s="1">
        <v>25</v>
      </c>
      <c r="I847" s="4">
        <v>38.360000130000003</v>
      </c>
      <c r="J847" s="1">
        <v>5</v>
      </c>
      <c r="K847" s="1">
        <v>3</v>
      </c>
    </row>
    <row r="848" spans="1:11" x14ac:dyDescent="0.35">
      <c r="A848" s="1">
        <v>1121776</v>
      </c>
      <c r="B848" s="1">
        <v>1178</v>
      </c>
      <c r="C848" s="1">
        <v>144653</v>
      </c>
      <c r="D848" s="1" t="s">
        <v>11</v>
      </c>
      <c r="E848" s="1" t="s">
        <v>16</v>
      </c>
      <c r="F848" s="1">
        <v>21</v>
      </c>
      <c r="G848" s="1">
        <v>103709</v>
      </c>
      <c r="H848" s="1">
        <v>15</v>
      </c>
      <c r="I848" s="4">
        <v>24.56999969</v>
      </c>
      <c r="J848" s="1">
        <v>3</v>
      </c>
      <c r="K848" s="1">
        <v>1</v>
      </c>
    </row>
    <row r="849" spans="1:11" x14ac:dyDescent="0.35">
      <c r="A849" s="1">
        <v>1121779</v>
      </c>
      <c r="B849" s="1">
        <v>1178</v>
      </c>
      <c r="C849" s="1">
        <v>144653</v>
      </c>
      <c r="D849" s="1" t="s">
        <v>11</v>
      </c>
      <c r="E849" s="1" t="s">
        <v>16</v>
      </c>
      <c r="F849" s="1">
        <v>21</v>
      </c>
      <c r="G849" s="1">
        <v>271589</v>
      </c>
      <c r="H849" s="1">
        <v>45</v>
      </c>
      <c r="I849" s="4">
        <v>74.410000319999995</v>
      </c>
      <c r="J849" s="1">
        <v>9</v>
      </c>
      <c r="K849" s="1">
        <v>3</v>
      </c>
    </row>
    <row r="850" spans="1:11" x14ac:dyDescent="0.35">
      <c r="A850" s="1">
        <v>1121780</v>
      </c>
      <c r="B850" s="1">
        <v>1178</v>
      </c>
      <c r="C850" s="1">
        <v>144653</v>
      </c>
      <c r="D850" s="1" t="s">
        <v>11</v>
      </c>
      <c r="E850" s="1" t="s">
        <v>16</v>
      </c>
      <c r="F850" s="1">
        <v>21</v>
      </c>
      <c r="G850" s="1">
        <v>119772</v>
      </c>
      <c r="H850" s="1">
        <v>20</v>
      </c>
      <c r="I850" s="4">
        <v>33.46999907</v>
      </c>
      <c r="J850" s="1">
        <v>5</v>
      </c>
      <c r="K850" s="1">
        <v>2</v>
      </c>
    </row>
    <row r="851" spans="1:11" x14ac:dyDescent="0.35">
      <c r="A851" s="1">
        <v>1121782</v>
      </c>
      <c r="B851" s="1">
        <v>1178</v>
      </c>
      <c r="C851" s="1">
        <v>144654</v>
      </c>
      <c r="D851" s="1" t="s">
        <v>11</v>
      </c>
      <c r="E851" s="1" t="s">
        <v>16</v>
      </c>
      <c r="F851" s="1">
        <v>22</v>
      </c>
      <c r="G851" s="1">
        <v>26340</v>
      </c>
      <c r="H851" s="1">
        <v>3</v>
      </c>
      <c r="I851" s="4">
        <v>4.2200000290000004</v>
      </c>
      <c r="J851" s="1">
        <v>1</v>
      </c>
      <c r="K851" s="1">
        <v>1</v>
      </c>
    </row>
    <row r="852" spans="1:11" x14ac:dyDescent="0.35">
      <c r="A852" s="1">
        <v>1121783</v>
      </c>
      <c r="B852" s="1">
        <v>1178</v>
      </c>
      <c r="C852" s="1">
        <v>144654</v>
      </c>
      <c r="D852" s="1" t="s">
        <v>11</v>
      </c>
      <c r="E852" s="1" t="s">
        <v>16</v>
      </c>
      <c r="F852" s="1">
        <v>22</v>
      </c>
      <c r="G852" s="1">
        <v>594968</v>
      </c>
      <c r="H852" s="1">
        <v>111</v>
      </c>
      <c r="I852" s="4">
        <v>147.67000060000001</v>
      </c>
      <c r="J852" s="1">
        <v>4</v>
      </c>
      <c r="K852" s="1">
        <v>0</v>
      </c>
    </row>
    <row r="853" spans="1:11" x14ac:dyDescent="0.35">
      <c r="A853" s="1">
        <v>1121791</v>
      </c>
      <c r="B853" s="1">
        <v>1178</v>
      </c>
      <c r="C853" s="1">
        <v>144655</v>
      </c>
      <c r="D853" s="1" t="s">
        <v>11</v>
      </c>
      <c r="E853" s="1" t="s">
        <v>16</v>
      </c>
      <c r="F853" s="1">
        <v>23</v>
      </c>
      <c r="G853" s="1">
        <v>6838</v>
      </c>
      <c r="H853" s="1">
        <v>0</v>
      </c>
      <c r="I853" s="4">
        <v>0</v>
      </c>
      <c r="J853" s="1">
        <v>1</v>
      </c>
      <c r="K853" s="1">
        <v>0</v>
      </c>
    </row>
    <row r="854" spans="1:11" x14ac:dyDescent="0.35">
      <c r="A854" s="1">
        <v>1121793</v>
      </c>
      <c r="B854" s="1">
        <v>1178</v>
      </c>
      <c r="C854" s="1">
        <v>144656</v>
      </c>
      <c r="D854" s="1" t="s">
        <v>11</v>
      </c>
      <c r="E854" s="1" t="s">
        <v>16</v>
      </c>
      <c r="F854" s="1">
        <v>24</v>
      </c>
      <c r="G854" s="1">
        <v>185665</v>
      </c>
      <c r="H854" s="1">
        <v>39</v>
      </c>
      <c r="I854" s="4">
        <v>62.140000579999999</v>
      </c>
      <c r="J854" s="1">
        <v>1</v>
      </c>
      <c r="K854" s="1">
        <v>0</v>
      </c>
    </row>
    <row r="855" spans="1:11" x14ac:dyDescent="0.35">
      <c r="A855" s="1">
        <v>1121795</v>
      </c>
      <c r="B855" s="1">
        <v>1178</v>
      </c>
      <c r="C855" s="1">
        <v>144656</v>
      </c>
      <c r="D855" s="1" t="s">
        <v>11</v>
      </c>
      <c r="E855" s="1" t="s">
        <v>16</v>
      </c>
      <c r="F855" s="1">
        <v>24</v>
      </c>
      <c r="G855" s="1">
        <v>24959</v>
      </c>
      <c r="H855" s="1">
        <v>3</v>
      </c>
      <c r="I855" s="4">
        <v>4.5600000620000003</v>
      </c>
      <c r="J855" s="1">
        <v>1</v>
      </c>
      <c r="K855" s="1">
        <v>1</v>
      </c>
    </row>
    <row r="856" spans="1:11" x14ac:dyDescent="0.35">
      <c r="A856" s="1">
        <v>1121796</v>
      </c>
      <c r="B856" s="1">
        <v>1178</v>
      </c>
      <c r="C856" s="1">
        <v>144656</v>
      </c>
      <c r="D856" s="1" t="s">
        <v>11</v>
      </c>
      <c r="E856" s="1" t="s">
        <v>16</v>
      </c>
      <c r="F856" s="1">
        <v>24</v>
      </c>
      <c r="G856" s="1">
        <v>136967</v>
      </c>
      <c r="H856" s="1">
        <v>23</v>
      </c>
      <c r="I856" s="4">
        <v>35.059999820000002</v>
      </c>
      <c r="J856" s="1">
        <v>3</v>
      </c>
      <c r="K856" s="1">
        <v>1</v>
      </c>
    </row>
    <row r="857" spans="1:11" x14ac:dyDescent="0.35">
      <c r="A857" s="1">
        <v>1121798</v>
      </c>
      <c r="B857" s="1">
        <v>1178</v>
      </c>
      <c r="C857" s="1">
        <v>144656</v>
      </c>
      <c r="D857" s="1" t="s">
        <v>11</v>
      </c>
      <c r="E857" s="1" t="s">
        <v>16</v>
      </c>
      <c r="F857" s="1">
        <v>24</v>
      </c>
      <c r="G857" s="1">
        <v>107548</v>
      </c>
      <c r="H857" s="1">
        <v>19</v>
      </c>
      <c r="I857" s="4">
        <v>29.310000179999999</v>
      </c>
      <c r="J857" s="1">
        <v>1</v>
      </c>
      <c r="K857" s="1">
        <v>0</v>
      </c>
    </row>
    <row r="858" spans="1:11" x14ac:dyDescent="0.35">
      <c r="A858" s="1">
        <v>1121803</v>
      </c>
      <c r="B858" s="1">
        <v>1178</v>
      </c>
      <c r="C858" s="1">
        <v>144657</v>
      </c>
      <c r="D858" s="1" t="s">
        <v>11</v>
      </c>
      <c r="E858" s="1" t="s">
        <v>16</v>
      </c>
      <c r="F858" s="1">
        <v>25</v>
      </c>
      <c r="G858" s="1">
        <v>588617</v>
      </c>
      <c r="H858" s="1">
        <v>119</v>
      </c>
      <c r="I858" s="4">
        <v>169.91999730000001</v>
      </c>
      <c r="J858" s="1">
        <v>2</v>
      </c>
      <c r="K858" s="1">
        <v>0</v>
      </c>
    </row>
    <row r="859" spans="1:11" x14ac:dyDescent="0.35">
      <c r="A859" s="1">
        <v>1121806</v>
      </c>
      <c r="B859" s="1">
        <v>1178</v>
      </c>
      <c r="C859" s="1">
        <v>144658</v>
      </c>
      <c r="D859" s="1" t="s">
        <v>11</v>
      </c>
      <c r="E859" s="1" t="s">
        <v>16</v>
      </c>
      <c r="F859" s="1">
        <v>26</v>
      </c>
      <c r="G859" s="1">
        <v>190560</v>
      </c>
      <c r="H859" s="1">
        <v>26</v>
      </c>
      <c r="I859" s="4">
        <v>41.63</v>
      </c>
      <c r="J859" s="1">
        <v>3</v>
      </c>
      <c r="K859" s="1">
        <v>1</v>
      </c>
    </row>
    <row r="860" spans="1:11" x14ac:dyDescent="0.35">
      <c r="A860" s="1">
        <v>1121807</v>
      </c>
      <c r="B860" s="1">
        <v>1178</v>
      </c>
      <c r="C860" s="1">
        <v>144658</v>
      </c>
      <c r="D860" s="1" t="s">
        <v>11</v>
      </c>
      <c r="E860" s="1" t="s">
        <v>16</v>
      </c>
      <c r="F860" s="1">
        <v>26</v>
      </c>
      <c r="G860" s="1">
        <v>373110</v>
      </c>
      <c r="H860" s="1">
        <v>49</v>
      </c>
      <c r="I860" s="4">
        <v>75.700000759999995</v>
      </c>
      <c r="J860" s="1">
        <v>4</v>
      </c>
      <c r="K860" s="1">
        <v>2</v>
      </c>
    </row>
    <row r="861" spans="1:11" x14ac:dyDescent="0.35">
      <c r="A861" s="1">
        <v>1121812</v>
      </c>
      <c r="B861" s="1">
        <v>1178</v>
      </c>
      <c r="C861" s="1">
        <v>144659</v>
      </c>
      <c r="D861" s="1" t="s">
        <v>11</v>
      </c>
      <c r="E861" s="1" t="s">
        <v>16</v>
      </c>
      <c r="F861" s="1">
        <v>27</v>
      </c>
      <c r="G861" s="1">
        <v>935646</v>
      </c>
      <c r="H861" s="1">
        <v>170</v>
      </c>
      <c r="I861" s="4">
        <v>256.46999820000002</v>
      </c>
      <c r="J861" s="1">
        <v>19</v>
      </c>
      <c r="K861" s="1">
        <v>6</v>
      </c>
    </row>
    <row r="862" spans="1:11" x14ac:dyDescent="0.35">
      <c r="A862" s="1">
        <v>1121814</v>
      </c>
      <c r="B862" s="1">
        <v>1178</v>
      </c>
      <c r="C862" s="1">
        <v>144659</v>
      </c>
      <c r="D862" s="1" t="s">
        <v>11</v>
      </c>
      <c r="E862" s="1" t="s">
        <v>16</v>
      </c>
      <c r="F862" s="1">
        <v>27</v>
      </c>
      <c r="G862" s="1">
        <v>2223278</v>
      </c>
      <c r="H862" s="1">
        <v>421</v>
      </c>
      <c r="I862" s="4">
        <v>612.30000319999999</v>
      </c>
      <c r="J862" s="1">
        <v>38</v>
      </c>
      <c r="K862" s="1">
        <v>13</v>
      </c>
    </row>
    <row r="863" spans="1:11" x14ac:dyDescent="0.35">
      <c r="A863" s="1">
        <v>1121815</v>
      </c>
      <c r="B863" s="1">
        <v>1178</v>
      </c>
      <c r="C863" s="1">
        <v>144659</v>
      </c>
      <c r="D863" s="1" t="s">
        <v>11</v>
      </c>
      <c r="E863" s="1" t="s">
        <v>16</v>
      </c>
      <c r="F863" s="1">
        <v>27</v>
      </c>
      <c r="G863" s="1">
        <v>240497</v>
      </c>
      <c r="H863" s="1">
        <v>36</v>
      </c>
      <c r="I863" s="4">
        <v>51.840000869999997</v>
      </c>
      <c r="J863" s="1">
        <v>1</v>
      </c>
      <c r="K863" s="1">
        <v>0</v>
      </c>
    </row>
    <row r="864" spans="1:11" x14ac:dyDescent="0.35">
      <c r="A864" s="1">
        <v>1121816</v>
      </c>
      <c r="B864" s="1">
        <v>1178</v>
      </c>
      <c r="C864" s="1">
        <v>144659</v>
      </c>
      <c r="D864" s="1" t="s">
        <v>11</v>
      </c>
      <c r="E864" s="1" t="s">
        <v>16</v>
      </c>
      <c r="F864" s="1">
        <v>27</v>
      </c>
      <c r="G864" s="1">
        <v>259984</v>
      </c>
      <c r="H864" s="1">
        <v>37</v>
      </c>
      <c r="I864" s="4">
        <v>54.790000200000001</v>
      </c>
      <c r="J864" s="1">
        <v>5</v>
      </c>
      <c r="K864" s="1">
        <v>0</v>
      </c>
    </row>
    <row r="865" spans="1:11" x14ac:dyDescent="0.35">
      <c r="A865" s="1">
        <v>1121817</v>
      </c>
      <c r="B865" s="1">
        <v>1178</v>
      </c>
      <c r="C865" s="1">
        <v>144660</v>
      </c>
      <c r="D865" s="1" t="s">
        <v>11</v>
      </c>
      <c r="E865" s="1" t="s">
        <v>16</v>
      </c>
      <c r="F865" s="1">
        <v>28</v>
      </c>
      <c r="G865" s="1">
        <v>606786</v>
      </c>
      <c r="H865" s="1">
        <v>127</v>
      </c>
      <c r="I865" s="4">
        <v>179.05000100000001</v>
      </c>
      <c r="J865" s="1">
        <v>11</v>
      </c>
      <c r="K865" s="1">
        <v>3</v>
      </c>
    </row>
    <row r="866" spans="1:11" x14ac:dyDescent="0.35">
      <c r="A866" s="1">
        <v>1121818</v>
      </c>
      <c r="B866" s="1">
        <v>1178</v>
      </c>
      <c r="C866" s="1">
        <v>144660</v>
      </c>
      <c r="D866" s="1" t="s">
        <v>11</v>
      </c>
      <c r="E866" s="1" t="s">
        <v>16</v>
      </c>
      <c r="F866" s="1">
        <v>28</v>
      </c>
      <c r="G866" s="1">
        <v>83270</v>
      </c>
      <c r="H866" s="1">
        <v>13</v>
      </c>
      <c r="I866" s="4">
        <v>17.740000009999999</v>
      </c>
      <c r="J866" s="1">
        <v>1</v>
      </c>
      <c r="K866" s="1">
        <v>0</v>
      </c>
    </row>
    <row r="867" spans="1:11" x14ac:dyDescent="0.35">
      <c r="A867" s="1">
        <v>1121819</v>
      </c>
      <c r="B867" s="1">
        <v>1178</v>
      </c>
      <c r="C867" s="1">
        <v>144660</v>
      </c>
      <c r="D867" s="1" t="s">
        <v>11</v>
      </c>
      <c r="E867" s="1" t="s">
        <v>16</v>
      </c>
      <c r="F867" s="1">
        <v>28</v>
      </c>
      <c r="G867" s="1">
        <v>1189509</v>
      </c>
      <c r="H867" s="1">
        <v>268</v>
      </c>
      <c r="I867" s="4">
        <v>375.71999629999999</v>
      </c>
      <c r="J867" s="1">
        <v>7</v>
      </c>
      <c r="K867" s="1">
        <v>3</v>
      </c>
    </row>
    <row r="868" spans="1:11" x14ac:dyDescent="0.35">
      <c r="A868" s="1">
        <v>1121820</v>
      </c>
      <c r="B868" s="1">
        <v>1178</v>
      </c>
      <c r="C868" s="1">
        <v>144660</v>
      </c>
      <c r="D868" s="1" t="s">
        <v>11</v>
      </c>
      <c r="E868" s="1" t="s">
        <v>16</v>
      </c>
      <c r="F868" s="1">
        <v>28</v>
      </c>
      <c r="G868" s="1">
        <v>11471</v>
      </c>
      <c r="H868" s="1">
        <v>1</v>
      </c>
      <c r="I868" s="4">
        <v>1.5700000519999999</v>
      </c>
      <c r="J868" s="1">
        <v>0</v>
      </c>
      <c r="K868" s="1">
        <v>0</v>
      </c>
    </row>
    <row r="869" spans="1:11" x14ac:dyDescent="0.35">
      <c r="A869" s="1">
        <v>1121824</v>
      </c>
      <c r="B869" s="1">
        <v>1178</v>
      </c>
      <c r="C869" s="1">
        <v>144661</v>
      </c>
      <c r="D869" s="1" t="s">
        <v>11</v>
      </c>
      <c r="E869" s="1" t="s">
        <v>16</v>
      </c>
      <c r="F869" s="1">
        <v>29</v>
      </c>
      <c r="G869" s="1">
        <v>1705246</v>
      </c>
      <c r="H869" s="1">
        <v>295</v>
      </c>
      <c r="I869" s="4">
        <v>429.47999809999999</v>
      </c>
      <c r="J869" s="1">
        <v>23</v>
      </c>
      <c r="K869" s="1">
        <v>10</v>
      </c>
    </row>
    <row r="870" spans="1:11" x14ac:dyDescent="0.35">
      <c r="A870" s="1">
        <v>1121826</v>
      </c>
      <c r="B870" s="1">
        <v>1178</v>
      </c>
      <c r="C870" s="1">
        <v>144661</v>
      </c>
      <c r="D870" s="1" t="s">
        <v>11</v>
      </c>
      <c r="E870" s="1" t="s">
        <v>16</v>
      </c>
      <c r="F870" s="1">
        <v>29</v>
      </c>
      <c r="G870" s="1">
        <v>418016</v>
      </c>
      <c r="H870" s="1">
        <v>63</v>
      </c>
      <c r="I870" s="4">
        <v>95.850000499999993</v>
      </c>
      <c r="J870" s="1">
        <v>3</v>
      </c>
      <c r="K870" s="1">
        <v>1</v>
      </c>
    </row>
    <row r="871" spans="1:11" x14ac:dyDescent="0.35">
      <c r="A871" s="1">
        <v>1121827</v>
      </c>
      <c r="B871" s="1">
        <v>1178</v>
      </c>
      <c r="C871" s="1">
        <v>144661</v>
      </c>
      <c r="D871" s="1" t="s">
        <v>11</v>
      </c>
      <c r="E871" s="1" t="s">
        <v>16</v>
      </c>
      <c r="F871" s="1">
        <v>29</v>
      </c>
      <c r="G871" s="1">
        <v>30155</v>
      </c>
      <c r="H871" s="1">
        <v>3</v>
      </c>
      <c r="I871" s="4">
        <v>3.8199999330000001</v>
      </c>
      <c r="J871" s="1">
        <v>1</v>
      </c>
      <c r="K871" s="1">
        <v>0</v>
      </c>
    </row>
    <row r="872" spans="1:11" x14ac:dyDescent="0.35">
      <c r="A872" s="1">
        <v>1121828</v>
      </c>
      <c r="B872" s="1">
        <v>1178</v>
      </c>
      <c r="C872" s="1">
        <v>144661</v>
      </c>
      <c r="D872" s="1" t="s">
        <v>11</v>
      </c>
      <c r="E872" s="1" t="s">
        <v>16</v>
      </c>
      <c r="F872" s="1">
        <v>29</v>
      </c>
      <c r="G872" s="1">
        <v>990404</v>
      </c>
      <c r="H872" s="1">
        <v>153</v>
      </c>
      <c r="I872" s="4">
        <v>226.53999920000001</v>
      </c>
      <c r="J872" s="1">
        <v>12</v>
      </c>
      <c r="K872" s="1">
        <v>6</v>
      </c>
    </row>
    <row r="873" spans="1:11" x14ac:dyDescent="0.35">
      <c r="A873" s="1">
        <v>1121829</v>
      </c>
      <c r="B873" s="1">
        <v>1178</v>
      </c>
      <c r="C873" s="1">
        <v>144662</v>
      </c>
      <c r="D873" s="1" t="s">
        <v>11</v>
      </c>
      <c r="E873" s="1" t="s">
        <v>16</v>
      </c>
      <c r="F873" s="1">
        <v>30</v>
      </c>
      <c r="G873" s="1">
        <v>187468</v>
      </c>
      <c r="H873" s="1">
        <v>34</v>
      </c>
      <c r="I873" s="4">
        <v>50.72000062</v>
      </c>
      <c r="J873" s="1">
        <v>2</v>
      </c>
      <c r="K873" s="1">
        <v>1</v>
      </c>
    </row>
    <row r="874" spans="1:11" x14ac:dyDescent="0.35">
      <c r="A874" s="1">
        <v>1121832</v>
      </c>
      <c r="B874" s="1">
        <v>1178</v>
      </c>
      <c r="C874" s="1">
        <v>144662</v>
      </c>
      <c r="D874" s="1" t="s">
        <v>11</v>
      </c>
      <c r="E874" s="1" t="s">
        <v>16</v>
      </c>
      <c r="F874" s="1">
        <v>30</v>
      </c>
      <c r="G874" s="1">
        <v>208301</v>
      </c>
      <c r="H874" s="1">
        <v>33</v>
      </c>
      <c r="I874" s="4">
        <v>54.570000890000003</v>
      </c>
      <c r="J874" s="1">
        <v>1</v>
      </c>
      <c r="K874" s="1">
        <v>0</v>
      </c>
    </row>
    <row r="875" spans="1:11" x14ac:dyDescent="0.35">
      <c r="A875" s="1">
        <v>1121833</v>
      </c>
      <c r="B875" s="1">
        <v>1178</v>
      </c>
      <c r="C875" s="1">
        <v>144662</v>
      </c>
      <c r="D875" s="1" t="s">
        <v>11</v>
      </c>
      <c r="E875" s="1" t="s">
        <v>16</v>
      </c>
      <c r="F875" s="1">
        <v>30</v>
      </c>
      <c r="G875" s="1">
        <v>101856</v>
      </c>
      <c r="H875" s="1">
        <v>16</v>
      </c>
      <c r="I875" s="4">
        <v>25.220000389999999</v>
      </c>
      <c r="J875" s="1">
        <v>4</v>
      </c>
      <c r="K875" s="1">
        <v>1</v>
      </c>
    </row>
    <row r="876" spans="1:11" x14ac:dyDescent="0.35">
      <c r="A876" s="1">
        <v>1121835</v>
      </c>
      <c r="B876" s="1">
        <v>1178</v>
      </c>
      <c r="C876" s="1">
        <v>144663</v>
      </c>
      <c r="D876" s="1" t="s">
        <v>11</v>
      </c>
      <c r="E876" s="1" t="s">
        <v>16</v>
      </c>
      <c r="F876" s="1">
        <v>31</v>
      </c>
      <c r="G876" s="1">
        <v>48935</v>
      </c>
      <c r="H876" s="1">
        <v>7</v>
      </c>
      <c r="I876" s="4">
        <v>9.9700002669999996</v>
      </c>
      <c r="J876" s="1">
        <v>1</v>
      </c>
      <c r="K876" s="1">
        <v>1</v>
      </c>
    </row>
    <row r="877" spans="1:11" x14ac:dyDescent="0.35">
      <c r="A877" s="1">
        <v>1121839</v>
      </c>
      <c r="B877" s="1">
        <v>1178</v>
      </c>
      <c r="C877" s="1">
        <v>144663</v>
      </c>
      <c r="D877" s="1" t="s">
        <v>11</v>
      </c>
      <c r="E877" s="1" t="s">
        <v>16</v>
      </c>
      <c r="F877" s="1">
        <v>31</v>
      </c>
      <c r="G877" s="1">
        <v>13911</v>
      </c>
      <c r="H877" s="1">
        <v>1</v>
      </c>
      <c r="I877" s="4">
        <v>1.730000019</v>
      </c>
      <c r="J877" s="1">
        <v>1</v>
      </c>
      <c r="K877" s="1">
        <v>1</v>
      </c>
    </row>
    <row r="878" spans="1:11" x14ac:dyDescent="0.35">
      <c r="A878" s="1">
        <v>1121841</v>
      </c>
      <c r="B878" s="1">
        <v>1178</v>
      </c>
      <c r="C878" s="1">
        <v>144664</v>
      </c>
      <c r="D878" s="1" t="s">
        <v>11</v>
      </c>
      <c r="E878" s="1" t="s">
        <v>16</v>
      </c>
      <c r="F878" s="1">
        <v>32</v>
      </c>
      <c r="G878" s="1">
        <v>511726</v>
      </c>
      <c r="H878" s="1">
        <v>77</v>
      </c>
      <c r="I878" s="4">
        <v>123.0900019</v>
      </c>
      <c r="J878" s="1">
        <v>8</v>
      </c>
      <c r="K878" s="1">
        <v>4</v>
      </c>
    </row>
    <row r="879" spans="1:11" x14ac:dyDescent="0.35">
      <c r="A879" s="1">
        <v>1121843</v>
      </c>
      <c r="B879" s="1">
        <v>1178</v>
      </c>
      <c r="C879" s="1">
        <v>144664</v>
      </c>
      <c r="D879" s="1" t="s">
        <v>11</v>
      </c>
      <c r="E879" s="1" t="s">
        <v>16</v>
      </c>
      <c r="F879" s="1">
        <v>32</v>
      </c>
      <c r="G879" s="1">
        <v>177452</v>
      </c>
      <c r="H879" s="1">
        <v>24</v>
      </c>
      <c r="I879" s="4">
        <v>37.830000159999997</v>
      </c>
      <c r="J879" s="1">
        <v>2</v>
      </c>
      <c r="K879" s="1">
        <v>0</v>
      </c>
    </row>
    <row r="880" spans="1:11" x14ac:dyDescent="0.35">
      <c r="A880" s="1">
        <v>1121844</v>
      </c>
      <c r="B880" s="1">
        <v>1178</v>
      </c>
      <c r="C880" s="1">
        <v>144664</v>
      </c>
      <c r="D880" s="1" t="s">
        <v>11</v>
      </c>
      <c r="E880" s="1" t="s">
        <v>16</v>
      </c>
      <c r="F880" s="1">
        <v>32</v>
      </c>
      <c r="G880" s="1">
        <v>149808</v>
      </c>
      <c r="H880" s="1">
        <v>20</v>
      </c>
      <c r="I880" s="4">
        <v>33.039999369999997</v>
      </c>
      <c r="J880" s="1">
        <v>1</v>
      </c>
      <c r="K880" s="1">
        <v>1</v>
      </c>
    </row>
    <row r="881" spans="1:11" x14ac:dyDescent="0.35">
      <c r="A881" s="1">
        <v>1121845</v>
      </c>
      <c r="B881" s="1">
        <v>1178</v>
      </c>
      <c r="C881" s="1">
        <v>144664</v>
      </c>
      <c r="D881" s="1" t="s">
        <v>11</v>
      </c>
      <c r="E881" s="1" t="s">
        <v>16</v>
      </c>
      <c r="F881" s="1">
        <v>32</v>
      </c>
      <c r="G881" s="1">
        <v>390339</v>
      </c>
      <c r="H881" s="1">
        <v>60</v>
      </c>
      <c r="I881" s="4">
        <v>105.0199997</v>
      </c>
      <c r="J881" s="1">
        <v>9</v>
      </c>
      <c r="K881" s="1">
        <v>6</v>
      </c>
    </row>
    <row r="882" spans="1:11" x14ac:dyDescent="0.35">
      <c r="A882" s="1">
        <v>1121846</v>
      </c>
      <c r="B882" s="1">
        <v>1178</v>
      </c>
      <c r="C882" s="1">
        <v>144664</v>
      </c>
      <c r="D882" s="1" t="s">
        <v>11</v>
      </c>
      <c r="E882" s="1" t="s">
        <v>16</v>
      </c>
      <c r="F882" s="1">
        <v>32</v>
      </c>
      <c r="G882" s="1">
        <v>8350</v>
      </c>
      <c r="H882" s="1">
        <v>0</v>
      </c>
      <c r="I882" s="4">
        <v>0</v>
      </c>
      <c r="J882" s="1">
        <v>1</v>
      </c>
      <c r="K882" s="1">
        <v>0</v>
      </c>
    </row>
    <row r="883" spans="1:11" x14ac:dyDescent="0.35">
      <c r="A883" s="1">
        <v>1121847</v>
      </c>
      <c r="B883" s="1">
        <v>1178</v>
      </c>
      <c r="C883" s="1">
        <v>144665</v>
      </c>
      <c r="D883" s="1" t="s">
        <v>11</v>
      </c>
      <c r="E883" s="1" t="s">
        <v>16</v>
      </c>
      <c r="F883" s="1">
        <v>36</v>
      </c>
      <c r="G883" s="1">
        <v>39339</v>
      </c>
      <c r="H883" s="1">
        <v>4</v>
      </c>
      <c r="I883" s="4">
        <v>5.9299999479999999</v>
      </c>
      <c r="J883" s="1">
        <v>1</v>
      </c>
      <c r="K883" s="1">
        <v>0</v>
      </c>
    </row>
    <row r="884" spans="1:11" x14ac:dyDescent="0.35">
      <c r="A884" s="1">
        <v>1121854</v>
      </c>
      <c r="B884" s="1">
        <v>1178</v>
      </c>
      <c r="C884" s="1">
        <v>144666</v>
      </c>
      <c r="D884" s="1" t="s">
        <v>11</v>
      </c>
      <c r="E884" s="1" t="s">
        <v>16</v>
      </c>
      <c r="F884" s="1">
        <v>63</v>
      </c>
      <c r="G884" s="1">
        <v>8587</v>
      </c>
      <c r="H884" s="1">
        <v>0</v>
      </c>
      <c r="I884" s="4">
        <v>0</v>
      </c>
      <c r="J884" s="1">
        <v>1</v>
      </c>
      <c r="K884" s="1">
        <v>0</v>
      </c>
    </row>
    <row r="885" spans="1:11" x14ac:dyDescent="0.35">
      <c r="A885" s="1">
        <v>1121855</v>
      </c>
      <c r="B885" s="1">
        <v>1178</v>
      </c>
      <c r="C885" s="1">
        <v>144666</v>
      </c>
      <c r="D885" s="1" t="s">
        <v>11</v>
      </c>
      <c r="E885" s="1" t="s">
        <v>16</v>
      </c>
      <c r="F885" s="1">
        <v>63</v>
      </c>
      <c r="G885" s="1">
        <v>24893</v>
      </c>
      <c r="H885" s="1">
        <v>2</v>
      </c>
      <c r="I885" s="4">
        <v>3.75</v>
      </c>
      <c r="J885" s="1">
        <v>1</v>
      </c>
      <c r="K885" s="1">
        <v>0</v>
      </c>
    </row>
    <row r="886" spans="1:11" x14ac:dyDescent="0.35">
      <c r="A886" s="1">
        <v>1121856</v>
      </c>
      <c r="B886" s="1">
        <v>1178</v>
      </c>
      <c r="C886" s="1">
        <v>144666</v>
      </c>
      <c r="D886" s="1" t="s">
        <v>11</v>
      </c>
      <c r="E886" s="1" t="s">
        <v>16</v>
      </c>
      <c r="F886" s="1">
        <v>63</v>
      </c>
      <c r="G886" s="1">
        <v>1296189</v>
      </c>
      <c r="H886" s="1">
        <v>212</v>
      </c>
      <c r="I886" s="4">
        <v>343.25999439999998</v>
      </c>
      <c r="J886" s="1">
        <v>14</v>
      </c>
      <c r="K886" s="1">
        <v>4</v>
      </c>
    </row>
    <row r="887" spans="1:11" x14ac:dyDescent="0.35">
      <c r="A887" s="1">
        <v>1121857</v>
      </c>
      <c r="B887" s="1">
        <v>1178</v>
      </c>
      <c r="C887" s="1">
        <v>144666</v>
      </c>
      <c r="D887" s="1" t="s">
        <v>11</v>
      </c>
      <c r="E887" s="1" t="s">
        <v>16</v>
      </c>
      <c r="F887" s="1">
        <v>63</v>
      </c>
      <c r="G887" s="1">
        <v>91607</v>
      </c>
      <c r="H887" s="1">
        <v>12</v>
      </c>
      <c r="I887" s="4">
        <v>19.189999700000001</v>
      </c>
      <c r="J887" s="1">
        <v>2</v>
      </c>
      <c r="K887" s="1">
        <v>1</v>
      </c>
    </row>
    <row r="888" spans="1:11" x14ac:dyDescent="0.35">
      <c r="A888" s="1">
        <v>1121859</v>
      </c>
      <c r="B888" s="1">
        <v>1178</v>
      </c>
      <c r="C888" s="1">
        <v>144667</v>
      </c>
      <c r="D888" s="1" t="s">
        <v>11</v>
      </c>
      <c r="E888" s="1" t="s">
        <v>16</v>
      </c>
      <c r="F888" s="1">
        <v>64</v>
      </c>
      <c r="G888" s="1">
        <v>238036</v>
      </c>
      <c r="H888" s="1">
        <v>38</v>
      </c>
      <c r="I888" s="4">
        <v>61.029997710000004</v>
      </c>
      <c r="J888" s="1">
        <v>6</v>
      </c>
      <c r="K888" s="1">
        <v>3</v>
      </c>
    </row>
    <row r="889" spans="1:11" x14ac:dyDescent="0.35">
      <c r="A889" s="1">
        <v>1121860</v>
      </c>
      <c r="B889" s="1">
        <v>1178</v>
      </c>
      <c r="C889" s="1">
        <v>144667</v>
      </c>
      <c r="D889" s="1" t="s">
        <v>11</v>
      </c>
      <c r="E889" s="1" t="s">
        <v>16</v>
      </c>
      <c r="F889" s="1">
        <v>64</v>
      </c>
      <c r="G889" s="1">
        <v>254344</v>
      </c>
      <c r="H889" s="1">
        <v>35</v>
      </c>
      <c r="I889" s="4">
        <v>56.169999959999998</v>
      </c>
      <c r="J889" s="1">
        <v>2</v>
      </c>
      <c r="K889" s="1">
        <v>1</v>
      </c>
    </row>
    <row r="890" spans="1:11" x14ac:dyDescent="0.35">
      <c r="A890" s="1">
        <v>1121861</v>
      </c>
      <c r="B890" s="1">
        <v>1178</v>
      </c>
      <c r="C890" s="1">
        <v>144667</v>
      </c>
      <c r="D890" s="1" t="s">
        <v>11</v>
      </c>
      <c r="E890" s="1" t="s">
        <v>16</v>
      </c>
      <c r="F890" s="1">
        <v>64</v>
      </c>
      <c r="G890" s="1">
        <v>157705</v>
      </c>
      <c r="H890" s="1">
        <v>23</v>
      </c>
      <c r="I890" s="4">
        <v>39.230000259999997</v>
      </c>
      <c r="J890" s="1">
        <v>2</v>
      </c>
      <c r="K890" s="1">
        <v>0</v>
      </c>
    </row>
    <row r="891" spans="1:11" x14ac:dyDescent="0.35">
      <c r="A891" s="1">
        <v>1121862</v>
      </c>
      <c r="B891" s="1">
        <v>1178</v>
      </c>
      <c r="C891" s="1">
        <v>144667</v>
      </c>
      <c r="D891" s="1" t="s">
        <v>11</v>
      </c>
      <c r="E891" s="1" t="s">
        <v>16</v>
      </c>
      <c r="F891" s="1">
        <v>64</v>
      </c>
      <c r="G891" s="1">
        <v>411571</v>
      </c>
      <c r="H891" s="1">
        <v>60</v>
      </c>
      <c r="I891" s="4">
        <v>99.179998400000002</v>
      </c>
      <c r="J891" s="1">
        <v>6</v>
      </c>
      <c r="K891" s="1">
        <v>1</v>
      </c>
    </row>
    <row r="892" spans="1:11" x14ac:dyDescent="0.35">
      <c r="A892" s="1">
        <v>1121863</v>
      </c>
      <c r="B892" s="1">
        <v>1178</v>
      </c>
      <c r="C892" s="1">
        <v>144667</v>
      </c>
      <c r="D892" s="1" t="s">
        <v>11</v>
      </c>
      <c r="E892" s="1" t="s">
        <v>16</v>
      </c>
      <c r="F892" s="1">
        <v>64</v>
      </c>
      <c r="G892" s="1">
        <v>94136</v>
      </c>
      <c r="H892" s="1">
        <v>11</v>
      </c>
      <c r="I892" s="4">
        <v>16.179999710000001</v>
      </c>
      <c r="J892" s="1">
        <v>1</v>
      </c>
      <c r="K892" s="1">
        <v>0</v>
      </c>
    </row>
    <row r="893" spans="1:11" x14ac:dyDescent="0.35">
      <c r="A893" s="1">
        <v>1121867</v>
      </c>
      <c r="B893" s="1">
        <v>1178</v>
      </c>
      <c r="C893" s="1">
        <v>144668</v>
      </c>
      <c r="D893" s="1" t="s">
        <v>11</v>
      </c>
      <c r="E893" s="1" t="s">
        <v>16</v>
      </c>
      <c r="F893" s="1">
        <v>65</v>
      </c>
      <c r="G893" s="1">
        <v>82640</v>
      </c>
      <c r="H893" s="1">
        <v>16</v>
      </c>
      <c r="I893" s="4">
        <v>23.970000389999999</v>
      </c>
      <c r="J893" s="1">
        <v>1</v>
      </c>
      <c r="K893" s="1">
        <v>1</v>
      </c>
    </row>
    <row r="894" spans="1:11" x14ac:dyDescent="0.35">
      <c r="A894" s="1">
        <v>1121869</v>
      </c>
      <c r="B894" s="1">
        <v>1178</v>
      </c>
      <c r="C894" s="1">
        <v>144668</v>
      </c>
      <c r="D894" s="1" t="s">
        <v>11</v>
      </c>
      <c r="E894" s="1" t="s">
        <v>16</v>
      </c>
      <c r="F894" s="1">
        <v>65</v>
      </c>
      <c r="G894" s="1">
        <v>17870</v>
      </c>
      <c r="H894" s="1">
        <v>2</v>
      </c>
      <c r="I894" s="4">
        <v>2.6200000050000001</v>
      </c>
      <c r="J894" s="1">
        <v>1</v>
      </c>
      <c r="K894" s="1">
        <v>1</v>
      </c>
    </row>
    <row r="895" spans="1:11" x14ac:dyDescent="0.35">
      <c r="A895" s="1">
        <v>1121871</v>
      </c>
      <c r="B895" s="1">
        <v>1178</v>
      </c>
      <c r="C895" s="1">
        <v>144669</v>
      </c>
      <c r="D895" s="1" t="s">
        <v>11</v>
      </c>
      <c r="E895" s="1" t="s">
        <v>16</v>
      </c>
      <c r="F895" s="1">
        <v>2</v>
      </c>
      <c r="G895" s="1">
        <v>19178</v>
      </c>
      <c r="H895" s="1">
        <v>2</v>
      </c>
      <c r="I895" s="4">
        <v>2.7799999710000001</v>
      </c>
      <c r="J895" s="1">
        <v>1</v>
      </c>
      <c r="K895" s="1">
        <v>1</v>
      </c>
    </row>
    <row r="896" spans="1:11" x14ac:dyDescent="0.35">
      <c r="A896" s="1">
        <v>1121873</v>
      </c>
      <c r="B896" s="1">
        <v>1178</v>
      </c>
      <c r="C896" s="1">
        <v>144669</v>
      </c>
      <c r="D896" s="1" t="s">
        <v>11</v>
      </c>
      <c r="E896" s="1" t="s">
        <v>16</v>
      </c>
      <c r="F896" s="1">
        <v>2</v>
      </c>
      <c r="G896" s="1">
        <v>5264</v>
      </c>
      <c r="H896" s="1">
        <v>0</v>
      </c>
      <c r="I896" s="4">
        <v>0</v>
      </c>
      <c r="J896" s="1">
        <v>1</v>
      </c>
      <c r="K896" s="1">
        <v>0</v>
      </c>
    </row>
    <row r="897" spans="1:11" x14ac:dyDescent="0.35">
      <c r="A897" s="1">
        <v>1121874</v>
      </c>
      <c r="B897" s="1">
        <v>1178</v>
      </c>
      <c r="C897" s="1">
        <v>144669</v>
      </c>
      <c r="D897" s="1" t="s">
        <v>11</v>
      </c>
      <c r="E897" s="1" t="s">
        <v>16</v>
      </c>
      <c r="F897" s="1">
        <v>2</v>
      </c>
      <c r="G897" s="1">
        <v>145548</v>
      </c>
      <c r="H897" s="1">
        <v>28</v>
      </c>
      <c r="I897" s="4">
        <v>42.370000359999999</v>
      </c>
      <c r="J897" s="1">
        <v>2</v>
      </c>
      <c r="K897" s="1">
        <v>1</v>
      </c>
    </row>
    <row r="898" spans="1:11" x14ac:dyDescent="0.35">
      <c r="A898" s="1">
        <v>1121876</v>
      </c>
      <c r="B898" s="1">
        <v>1178</v>
      </c>
      <c r="C898" s="1">
        <v>144669</v>
      </c>
      <c r="D898" s="1" t="s">
        <v>11</v>
      </c>
      <c r="E898" s="1" t="s">
        <v>16</v>
      </c>
      <c r="F898" s="1">
        <v>2</v>
      </c>
      <c r="G898" s="1">
        <v>82455</v>
      </c>
      <c r="H898" s="1">
        <v>15</v>
      </c>
      <c r="I898" s="4">
        <v>22.049999710000002</v>
      </c>
      <c r="J898" s="1">
        <v>1</v>
      </c>
      <c r="K898" s="1">
        <v>0</v>
      </c>
    </row>
    <row r="899" spans="1:11" x14ac:dyDescent="0.35">
      <c r="A899" s="1">
        <v>1121877</v>
      </c>
      <c r="B899" s="1">
        <v>1178</v>
      </c>
      <c r="C899" s="1">
        <v>144670</v>
      </c>
      <c r="D899" s="1" t="s">
        <v>11</v>
      </c>
      <c r="E899" s="1" t="s">
        <v>16</v>
      </c>
      <c r="F899" s="1">
        <v>7</v>
      </c>
      <c r="G899" s="1">
        <v>44189</v>
      </c>
      <c r="H899" s="1">
        <v>7</v>
      </c>
      <c r="I899" s="4">
        <v>10.319999810000001</v>
      </c>
      <c r="J899" s="1">
        <v>2</v>
      </c>
      <c r="K899" s="1">
        <v>0</v>
      </c>
    </row>
    <row r="900" spans="1:11" x14ac:dyDescent="0.35">
      <c r="A900" s="1">
        <v>1121878</v>
      </c>
      <c r="B900" s="1">
        <v>1178</v>
      </c>
      <c r="C900" s="1">
        <v>144670</v>
      </c>
      <c r="D900" s="1" t="s">
        <v>11</v>
      </c>
      <c r="E900" s="1" t="s">
        <v>16</v>
      </c>
      <c r="F900" s="1">
        <v>7</v>
      </c>
      <c r="G900" s="1">
        <v>45199</v>
      </c>
      <c r="H900" s="1">
        <v>7</v>
      </c>
      <c r="I900" s="4">
        <v>9.8099999429999993</v>
      </c>
      <c r="J900" s="1">
        <v>1</v>
      </c>
      <c r="K900" s="1">
        <v>0</v>
      </c>
    </row>
    <row r="901" spans="1:11" x14ac:dyDescent="0.35">
      <c r="A901" s="1">
        <v>1121881</v>
      </c>
      <c r="B901" s="1">
        <v>1178</v>
      </c>
      <c r="C901" s="1">
        <v>144670</v>
      </c>
      <c r="D901" s="1" t="s">
        <v>11</v>
      </c>
      <c r="E901" s="1" t="s">
        <v>16</v>
      </c>
      <c r="F901" s="1">
        <v>7</v>
      </c>
      <c r="G901" s="1">
        <v>221843</v>
      </c>
      <c r="H901" s="1">
        <v>43</v>
      </c>
      <c r="I901" s="4">
        <v>63.450000760000002</v>
      </c>
      <c r="J901" s="1">
        <v>5</v>
      </c>
      <c r="K901" s="1">
        <v>0</v>
      </c>
    </row>
    <row r="902" spans="1:11" x14ac:dyDescent="0.35">
      <c r="A902" s="1">
        <v>1121888</v>
      </c>
      <c r="B902" s="1">
        <v>1178</v>
      </c>
      <c r="C902" s="1">
        <v>144671</v>
      </c>
      <c r="D902" s="1" t="s">
        <v>11</v>
      </c>
      <c r="E902" s="1" t="s">
        <v>16</v>
      </c>
      <c r="F902" s="1">
        <v>66</v>
      </c>
      <c r="G902" s="1">
        <v>41672</v>
      </c>
      <c r="H902" s="1">
        <v>6</v>
      </c>
      <c r="I902" s="4">
        <v>10.54999995</v>
      </c>
      <c r="J902" s="1">
        <v>2</v>
      </c>
      <c r="K902" s="1">
        <v>1</v>
      </c>
    </row>
    <row r="903" spans="1:11" x14ac:dyDescent="0.35">
      <c r="A903" s="1">
        <v>1121889</v>
      </c>
      <c r="B903" s="1">
        <v>1178</v>
      </c>
      <c r="C903" s="1">
        <v>144672</v>
      </c>
      <c r="D903" s="1" t="s">
        <v>13</v>
      </c>
      <c r="E903" s="1" t="s">
        <v>16</v>
      </c>
      <c r="F903" s="1">
        <v>10</v>
      </c>
      <c r="G903" s="1">
        <v>127546</v>
      </c>
      <c r="H903" s="1">
        <v>25</v>
      </c>
      <c r="I903" s="4">
        <v>38.940000410000003</v>
      </c>
      <c r="J903" s="1">
        <v>2</v>
      </c>
      <c r="K903" s="1">
        <v>0</v>
      </c>
    </row>
    <row r="904" spans="1:11" x14ac:dyDescent="0.35">
      <c r="A904" s="1">
        <v>1121890</v>
      </c>
      <c r="B904" s="1">
        <v>1178</v>
      </c>
      <c r="C904" s="1">
        <v>144672</v>
      </c>
      <c r="D904" s="1" t="s">
        <v>13</v>
      </c>
      <c r="E904" s="1" t="s">
        <v>16</v>
      </c>
      <c r="F904" s="1">
        <v>10</v>
      </c>
      <c r="G904" s="1">
        <v>127865</v>
      </c>
      <c r="H904" s="1">
        <v>28</v>
      </c>
      <c r="I904" s="4">
        <v>38.029999609999997</v>
      </c>
      <c r="J904" s="1">
        <v>3</v>
      </c>
      <c r="K904" s="1">
        <v>1</v>
      </c>
    </row>
    <row r="905" spans="1:11" x14ac:dyDescent="0.35">
      <c r="A905" s="1">
        <v>1121891</v>
      </c>
      <c r="B905" s="1">
        <v>1178</v>
      </c>
      <c r="C905" s="1">
        <v>144672</v>
      </c>
      <c r="D905" s="1" t="s">
        <v>13</v>
      </c>
      <c r="E905" s="1" t="s">
        <v>16</v>
      </c>
      <c r="F905" s="1">
        <v>10</v>
      </c>
      <c r="G905" s="1">
        <v>1025327</v>
      </c>
      <c r="H905" s="1">
        <v>229</v>
      </c>
      <c r="I905" s="4">
        <v>314.29999830000003</v>
      </c>
      <c r="J905" s="1">
        <v>16</v>
      </c>
      <c r="K905" s="1">
        <v>2</v>
      </c>
    </row>
    <row r="906" spans="1:11" x14ac:dyDescent="0.35">
      <c r="A906" s="1">
        <v>1121894</v>
      </c>
      <c r="B906" s="1">
        <v>1178</v>
      </c>
      <c r="C906" s="1">
        <v>144672</v>
      </c>
      <c r="D906" s="1" t="s">
        <v>13</v>
      </c>
      <c r="E906" s="1" t="s">
        <v>16</v>
      </c>
      <c r="F906" s="1">
        <v>10</v>
      </c>
      <c r="G906" s="1">
        <v>561415</v>
      </c>
      <c r="H906" s="1">
        <v>124</v>
      </c>
      <c r="I906" s="4">
        <v>173.76</v>
      </c>
      <c r="J906" s="1">
        <v>3</v>
      </c>
      <c r="K906" s="1">
        <v>0</v>
      </c>
    </row>
    <row r="907" spans="1:11" x14ac:dyDescent="0.35">
      <c r="A907" s="1">
        <v>1121895</v>
      </c>
      <c r="B907" s="1">
        <v>1178</v>
      </c>
      <c r="C907" s="1">
        <v>144673</v>
      </c>
      <c r="D907" s="1" t="s">
        <v>13</v>
      </c>
      <c r="E907" s="1" t="s">
        <v>16</v>
      </c>
      <c r="F907" s="1">
        <v>15</v>
      </c>
      <c r="G907" s="1">
        <v>132803</v>
      </c>
      <c r="H907" s="1">
        <v>25</v>
      </c>
      <c r="I907" s="4">
        <v>37.320001240000003</v>
      </c>
      <c r="J907" s="1">
        <v>2</v>
      </c>
      <c r="K907" s="1">
        <v>1</v>
      </c>
    </row>
    <row r="908" spans="1:11" x14ac:dyDescent="0.35">
      <c r="A908" s="1">
        <v>1121897</v>
      </c>
      <c r="B908" s="1">
        <v>1178</v>
      </c>
      <c r="C908" s="1">
        <v>144673</v>
      </c>
      <c r="D908" s="1" t="s">
        <v>13</v>
      </c>
      <c r="E908" s="1" t="s">
        <v>16</v>
      </c>
      <c r="F908" s="1">
        <v>15</v>
      </c>
      <c r="G908" s="1">
        <v>24664</v>
      </c>
      <c r="H908" s="1">
        <v>2</v>
      </c>
      <c r="I908" s="4">
        <v>2.6299999949999999</v>
      </c>
      <c r="J908" s="1">
        <v>1</v>
      </c>
      <c r="K908" s="1">
        <v>1</v>
      </c>
    </row>
    <row r="909" spans="1:11" x14ac:dyDescent="0.35">
      <c r="A909" s="1">
        <v>1121901</v>
      </c>
      <c r="B909" s="1">
        <v>1178</v>
      </c>
      <c r="C909" s="1">
        <v>144674</v>
      </c>
      <c r="D909" s="1" t="s">
        <v>13</v>
      </c>
      <c r="E909" s="1" t="s">
        <v>16</v>
      </c>
      <c r="F909" s="1">
        <v>16</v>
      </c>
      <c r="G909" s="1">
        <v>1020561</v>
      </c>
      <c r="H909" s="1">
        <v>172</v>
      </c>
      <c r="I909" s="4">
        <v>263.81000069999999</v>
      </c>
      <c r="J909" s="1">
        <v>7</v>
      </c>
      <c r="K909" s="1">
        <v>3</v>
      </c>
    </row>
    <row r="910" spans="1:11" x14ac:dyDescent="0.35">
      <c r="A910" s="1">
        <v>1121902</v>
      </c>
      <c r="B910" s="1">
        <v>1178</v>
      </c>
      <c r="C910" s="1">
        <v>144674</v>
      </c>
      <c r="D910" s="1" t="s">
        <v>13</v>
      </c>
      <c r="E910" s="1" t="s">
        <v>16</v>
      </c>
      <c r="F910" s="1">
        <v>16</v>
      </c>
      <c r="G910" s="1">
        <v>682143</v>
      </c>
      <c r="H910" s="1">
        <v>114</v>
      </c>
      <c r="I910" s="4">
        <v>177.1099993</v>
      </c>
      <c r="J910" s="1">
        <v>6</v>
      </c>
      <c r="K910" s="1">
        <v>2</v>
      </c>
    </row>
    <row r="911" spans="1:11" x14ac:dyDescent="0.35">
      <c r="A911" s="1">
        <v>1121903</v>
      </c>
      <c r="B911" s="1">
        <v>1178</v>
      </c>
      <c r="C911" s="1">
        <v>144674</v>
      </c>
      <c r="D911" s="1" t="s">
        <v>13</v>
      </c>
      <c r="E911" s="1" t="s">
        <v>16</v>
      </c>
      <c r="F911" s="1">
        <v>16</v>
      </c>
      <c r="G911" s="1">
        <v>1247717</v>
      </c>
      <c r="H911" s="1">
        <v>222</v>
      </c>
      <c r="I911" s="4">
        <v>343.41999939999999</v>
      </c>
      <c r="J911" s="1">
        <v>11</v>
      </c>
      <c r="K911" s="1">
        <v>4</v>
      </c>
    </row>
    <row r="912" spans="1:11" x14ac:dyDescent="0.35">
      <c r="A912" s="1">
        <v>1121904</v>
      </c>
      <c r="B912" s="1">
        <v>1178</v>
      </c>
      <c r="C912" s="1">
        <v>144674</v>
      </c>
      <c r="D912" s="1" t="s">
        <v>13</v>
      </c>
      <c r="E912" s="1" t="s">
        <v>16</v>
      </c>
      <c r="F912" s="1">
        <v>16</v>
      </c>
      <c r="G912" s="1">
        <v>146406</v>
      </c>
      <c r="H912" s="1">
        <v>23</v>
      </c>
      <c r="I912" s="4">
        <v>33.229999419999999</v>
      </c>
      <c r="J912" s="1">
        <v>1</v>
      </c>
      <c r="K912" s="1">
        <v>1</v>
      </c>
    </row>
    <row r="913" spans="1:11" x14ac:dyDescent="0.35">
      <c r="A913" s="1">
        <v>1121905</v>
      </c>
      <c r="B913" s="1">
        <v>1178</v>
      </c>
      <c r="C913" s="1">
        <v>144674</v>
      </c>
      <c r="D913" s="1" t="s">
        <v>13</v>
      </c>
      <c r="E913" s="1" t="s">
        <v>16</v>
      </c>
      <c r="F913" s="1">
        <v>16</v>
      </c>
      <c r="G913" s="1">
        <v>905699</v>
      </c>
      <c r="H913" s="1">
        <v>161</v>
      </c>
      <c r="I913" s="4">
        <v>234.65999819999999</v>
      </c>
      <c r="J913" s="1">
        <v>4</v>
      </c>
      <c r="K913" s="1">
        <v>1</v>
      </c>
    </row>
    <row r="914" spans="1:11" x14ac:dyDescent="0.35">
      <c r="A914" s="1">
        <v>1121906</v>
      </c>
      <c r="B914" s="1">
        <v>1178</v>
      </c>
      <c r="C914" s="1">
        <v>144674</v>
      </c>
      <c r="D914" s="1" t="s">
        <v>13</v>
      </c>
      <c r="E914" s="1" t="s">
        <v>16</v>
      </c>
      <c r="F914" s="1">
        <v>16</v>
      </c>
      <c r="G914" s="1">
        <v>1184580</v>
      </c>
      <c r="H914" s="1">
        <v>194</v>
      </c>
      <c r="I914" s="4">
        <v>297.82999810000001</v>
      </c>
      <c r="J914" s="1">
        <v>14</v>
      </c>
      <c r="K914" s="1">
        <v>3</v>
      </c>
    </row>
    <row r="915" spans="1:11" x14ac:dyDescent="0.35">
      <c r="A915" s="1">
        <v>1121907</v>
      </c>
      <c r="B915" s="1">
        <v>1178</v>
      </c>
      <c r="C915" s="1">
        <v>144675</v>
      </c>
      <c r="D915" s="1" t="s">
        <v>13</v>
      </c>
      <c r="E915" s="1" t="s">
        <v>16</v>
      </c>
      <c r="F915" s="1">
        <v>18</v>
      </c>
      <c r="G915" s="1">
        <v>98057</v>
      </c>
      <c r="H915" s="1">
        <v>20</v>
      </c>
      <c r="I915" s="4">
        <v>31.009999629999999</v>
      </c>
      <c r="J915" s="1">
        <v>1</v>
      </c>
      <c r="K915" s="1">
        <v>1</v>
      </c>
    </row>
    <row r="916" spans="1:11" x14ac:dyDescent="0.35">
      <c r="A916" s="1">
        <v>1121917</v>
      </c>
      <c r="B916" s="1">
        <v>1178</v>
      </c>
      <c r="C916" s="1">
        <v>144676</v>
      </c>
      <c r="D916" s="1" t="s">
        <v>13</v>
      </c>
      <c r="E916" s="1" t="s">
        <v>16</v>
      </c>
      <c r="F916" s="1">
        <v>19</v>
      </c>
      <c r="G916" s="1">
        <v>238735</v>
      </c>
      <c r="H916" s="1">
        <v>56</v>
      </c>
      <c r="I916" s="4">
        <v>84.659998889999997</v>
      </c>
      <c r="J916" s="1">
        <v>4</v>
      </c>
      <c r="K916" s="1">
        <v>1</v>
      </c>
    </row>
    <row r="917" spans="1:11" x14ac:dyDescent="0.35">
      <c r="A917" s="1">
        <v>1121918</v>
      </c>
      <c r="B917" s="1">
        <v>1178</v>
      </c>
      <c r="C917" s="1">
        <v>144676</v>
      </c>
      <c r="D917" s="1" t="s">
        <v>13</v>
      </c>
      <c r="E917" s="1" t="s">
        <v>16</v>
      </c>
      <c r="F917" s="1">
        <v>19</v>
      </c>
      <c r="G917" s="1">
        <v>320657</v>
      </c>
      <c r="H917" s="1">
        <v>77</v>
      </c>
      <c r="I917" s="4">
        <v>115.8800026</v>
      </c>
      <c r="J917" s="1">
        <v>2</v>
      </c>
      <c r="K917" s="1">
        <v>0</v>
      </c>
    </row>
    <row r="918" spans="1:11" x14ac:dyDescent="0.35">
      <c r="A918" s="1">
        <v>1121925</v>
      </c>
      <c r="B918" s="1">
        <v>1178</v>
      </c>
      <c r="C918" s="1">
        <v>144678</v>
      </c>
      <c r="D918" s="1" t="s">
        <v>13</v>
      </c>
      <c r="E918" s="1" t="s">
        <v>16</v>
      </c>
      <c r="F918" s="1">
        <v>21</v>
      </c>
      <c r="G918" s="1">
        <v>244074</v>
      </c>
      <c r="H918" s="1">
        <v>57</v>
      </c>
      <c r="I918" s="4">
        <v>84.510000230000003</v>
      </c>
      <c r="J918" s="1">
        <v>4</v>
      </c>
      <c r="K918" s="1">
        <v>2</v>
      </c>
    </row>
    <row r="919" spans="1:11" x14ac:dyDescent="0.35">
      <c r="A919" s="1">
        <v>1121928</v>
      </c>
      <c r="B919" s="1">
        <v>1178</v>
      </c>
      <c r="C919" s="1">
        <v>144678</v>
      </c>
      <c r="D919" s="1" t="s">
        <v>13</v>
      </c>
      <c r="E919" s="1" t="s">
        <v>16</v>
      </c>
      <c r="F919" s="1">
        <v>21</v>
      </c>
      <c r="G919" s="1">
        <v>39146</v>
      </c>
      <c r="H919" s="1">
        <v>8</v>
      </c>
      <c r="I919" s="4">
        <v>13.05999959</v>
      </c>
      <c r="J919" s="1">
        <v>1</v>
      </c>
      <c r="K919" s="1">
        <v>0</v>
      </c>
    </row>
    <row r="920" spans="1:11" x14ac:dyDescent="0.35">
      <c r="A920" s="1">
        <v>1121931</v>
      </c>
      <c r="B920" s="1">
        <v>1178</v>
      </c>
      <c r="C920" s="1">
        <v>144679</v>
      </c>
      <c r="D920" s="1" t="s">
        <v>13</v>
      </c>
      <c r="E920" s="1" t="s">
        <v>16</v>
      </c>
      <c r="F920" s="1">
        <v>22</v>
      </c>
      <c r="G920" s="1">
        <v>78468</v>
      </c>
      <c r="H920" s="1">
        <v>15</v>
      </c>
      <c r="I920" s="4">
        <v>23.649999619999999</v>
      </c>
      <c r="J920" s="1">
        <v>1</v>
      </c>
      <c r="K920" s="1">
        <v>0</v>
      </c>
    </row>
    <row r="921" spans="1:11" x14ac:dyDescent="0.35">
      <c r="A921" s="1">
        <v>1121933</v>
      </c>
      <c r="B921" s="1">
        <v>1178</v>
      </c>
      <c r="C921" s="1">
        <v>144679</v>
      </c>
      <c r="D921" s="1" t="s">
        <v>13</v>
      </c>
      <c r="E921" s="1" t="s">
        <v>16</v>
      </c>
      <c r="F921" s="1">
        <v>22</v>
      </c>
      <c r="G921" s="1">
        <v>325653</v>
      </c>
      <c r="H921" s="1">
        <v>63</v>
      </c>
      <c r="I921" s="4">
        <v>89.350000260000002</v>
      </c>
      <c r="J921" s="1">
        <v>2</v>
      </c>
      <c r="K921" s="1">
        <v>0</v>
      </c>
    </row>
    <row r="922" spans="1:11" x14ac:dyDescent="0.35">
      <c r="A922" s="1">
        <v>1121935</v>
      </c>
      <c r="B922" s="1">
        <v>1178</v>
      </c>
      <c r="C922" s="1">
        <v>144679</v>
      </c>
      <c r="D922" s="1" t="s">
        <v>13</v>
      </c>
      <c r="E922" s="1" t="s">
        <v>16</v>
      </c>
      <c r="F922" s="1">
        <v>22</v>
      </c>
      <c r="G922" s="1">
        <v>66277</v>
      </c>
      <c r="H922" s="1">
        <v>12</v>
      </c>
      <c r="I922" s="4">
        <v>17.300000189999999</v>
      </c>
      <c r="J922" s="1">
        <v>1</v>
      </c>
      <c r="K922" s="1">
        <v>0</v>
      </c>
    </row>
    <row r="923" spans="1:11" x14ac:dyDescent="0.35">
      <c r="A923" s="1">
        <v>1121936</v>
      </c>
      <c r="B923" s="1">
        <v>1178</v>
      </c>
      <c r="C923" s="1">
        <v>144679</v>
      </c>
      <c r="D923" s="1" t="s">
        <v>13</v>
      </c>
      <c r="E923" s="1" t="s">
        <v>16</v>
      </c>
      <c r="F923" s="1">
        <v>22</v>
      </c>
      <c r="G923" s="1">
        <v>93002</v>
      </c>
      <c r="H923" s="1">
        <v>16</v>
      </c>
      <c r="I923" s="4">
        <v>23.339999679999998</v>
      </c>
      <c r="J923" s="1">
        <v>1</v>
      </c>
      <c r="K923" s="1">
        <v>0</v>
      </c>
    </row>
    <row r="924" spans="1:11" x14ac:dyDescent="0.35">
      <c r="A924" s="1">
        <v>1121944</v>
      </c>
      <c r="B924" s="1">
        <v>1178</v>
      </c>
      <c r="C924" s="1">
        <v>144681</v>
      </c>
      <c r="D924" s="1" t="s">
        <v>13</v>
      </c>
      <c r="E924" s="1" t="s">
        <v>16</v>
      </c>
      <c r="F924" s="1">
        <v>24</v>
      </c>
      <c r="G924" s="1">
        <v>109723</v>
      </c>
      <c r="H924" s="1">
        <v>27</v>
      </c>
      <c r="I924" s="4">
        <v>40.960000399999998</v>
      </c>
      <c r="J924" s="1">
        <v>1</v>
      </c>
      <c r="K924" s="1">
        <v>0</v>
      </c>
    </row>
    <row r="925" spans="1:11" x14ac:dyDescent="0.35">
      <c r="A925" s="1">
        <v>1121948</v>
      </c>
      <c r="B925" s="1">
        <v>1178</v>
      </c>
      <c r="C925" s="1">
        <v>144681</v>
      </c>
      <c r="D925" s="1" t="s">
        <v>13</v>
      </c>
      <c r="E925" s="1" t="s">
        <v>16</v>
      </c>
      <c r="F925" s="1">
        <v>24</v>
      </c>
      <c r="G925" s="1">
        <v>118941</v>
      </c>
      <c r="H925" s="1">
        <v>35</v>
      </c>
      <c r="I925" s="4">
        <v>50.11000001</v>
      </c>
      <c r="J925" s="1">
        <v>4</v>
      </c>
      <c r="K925" s="1">
        <v>1</v>
      </c>
    </row>
    <row r="926" spans="1:11" x14ac:dyDescent="0.35">
      <c r="A926" s="1">
        <v>1121949</v>
      </c>
      <c r="B926" s="1">
        <v>1178</v>
      </c>
      <c r="C926" s="1">
        <v>144682</v>
      </c>
      <c r="D926" s="1" t="s">
        <v>13</v>
      </c>
      <c r="E926" s="1" t="s">
        <v>16</v>
      </c>
      <c r="F926" s="1">
        <v>25</v>
      </c>
      <c r="G926" s="1">
        <v>221576</v>
      </c>
      <c r="H926" s="1">
        <v>47</v>
      </c>
      <c r="I926" s="4">
        <v>66.790000680000006</v>
      </c>
      <c r="J926" s="1">
        <v>6</v>
      </c>
      <c r="K926" s="1">
        <v>1</v>
      </c>
    </row>
    <row r="927" spans="1:11" x14ac:dyDescent="0.35">
      <c r="A927" s="1">
        <v>1121953</v>
      </c>
      <c r="B927" s="1">
        <v>1178</v>
      </c>
      <c r="C927" s="1">
        <v>144682</v>
      </c>
      <c r="D927" s="1" t="s">
        <v>13</v>
      </c>
      <c r="E927" s="1" t="s">
        <v>16</v>
      </c>
      <c r="F927" s="1">
        <v>25</v>
      </c>
      <c r="G927" s="1">
        <v>8341</v>
      </c>
      <c r="H927" s="1">
        <v>1</v>
      </c>
      <c r="I927" s="4">
        <v>1.6399999860000001</v>
      </c>
      <c r="J927" s="1">
        <v>1</v>
      </c>
      <c r="K927" s="1">
        <v>0</v>
      </c>
    </row>
    <row r="928" spans="1:11" x14ac:dyDescent="0.35">
      <c r="A928" s="1">
        <v>1121954</v>
      </c>
      <c r="B928" s="1">
        <v>1178</v>
      </c>
      <c r="C928" s="1">
        <v>144682</v>
      </c>
      <c r="D928" s="1" t="s">
        <v>13</v>
      </c>
      <c r="E928" s="1" t="s">
        <v>16</v>
      </c>
      <c r="F928" s="1">
        <v>25</v>
      </c>
      <c r="G928" s="1">
        <v>120335</v>
      </c>
      <c r="H928" s="1">
        <v>26</v>
      </c>
      <c r="I928" s="4">
        <v>36.229999300000003</v>
      </c>
      <c r="J928" s="1">
        <v>2</v>
      </c>
      <c r="K928" s="1">
        <v>0</v>
      </c>
    </row>
    <row r="929" spans="1:11" x14ac:dyDescent="0.35">
      <c r="A929" s="1">
        <v>1121955</v>
      </c>
      <c r="B929" s="1">
        <v>1178</v>
      </c>
      <c r="C929" s="1">
        <v>144683</v>
      </c>
      <c r="D929" s="1" t="s">
        <v>13</v>
      </c>
      <c r="E929" s="1" t="s">
        <v>16</v>
      </c>
      <c r="F929" s="1">
        <v>26</v>
      </c>
      <c r="G929" s="1">
        <v>182098</v>
      </c>
      <c r="H929" s="1">
        <v>40</v>
      </c>
      <c r="I929" s="4">
        <v>62.869999890000003</v>
      </c>
      <c r="J929" s="1">
        <v>1</v>
      </c>
      <c r="K929" s="1">
        <v>1</v>
      </c>
    </row>
    <row r="930" spans="1:11" x14ac:dyDescent="0.35">
      <c r="A930" s="1">
        <v>1121956</v>
      </c>
      <c r="B930" s="1">
        <v>1178</v>
      </c>
      <c r="C930" s="1">
        <v>144683</v>
      </c>
      <c r="D930" s="1" t="s">
        <v>13</v>
      </c>
      <c r="E930" s="1" t="s">
        <v>16</v>
      </c>
      <c r="F930" s="1">
        <v>26</v>
      </c>
      <c r="G930" s="1">
        <v>227473</v>
      </c>
      <c r="H930" s="1">
        <v>52</v>
      </c>
      <c r="I930" s="4">
        <v>71.580000519999999</v>
      </c>
      <c r="J930" s="1">
        <v>1</v>
      </c>
      <c r="K930" s="1">
        <v>1</v>
      </c>
    </row>
    <row r="931" spans="1:11" x14ac:dyDescent="0.35">
      <c r="A931" s="1">
        <v>1121962</v>
      </c>
      <c r="B931" s="1">
        <v>1178</v>
      </c>
      <c r="C931" s="1">
        <v>144684</v>
      </c>
      <c r="D931" s="1" t="s">
        <v>13</v>
      </c>
      <c r="E931" s="1" t="s">
        <v>16</v>
      </c>
      <c r="F931" s="1">
        <v>27</v>
      </c>
      <c r="G931" s="1">
        <v>1050947</v>
      </c>
      <c r="H931" s="1">
        <v>230</v>
      </c>
      <c r="I931" s="4">
        <v>350.50999569999999</v>
      </c>
      <c r="J931" s="1">
        <v>6</v>
      </c>
      <c r="K931" s="1">
        <v>1</v>
      </c>
    </row>
    <row r="932" spans="1:11" x14ac:dyDescent="0.35">
      <c r="A932" s="1">
        <v>1121963</v>
      </c>
      <c r="B932" s="1">
        <v>1178</v>
      </c>
      <c r="C932" s="1">
        <v>144684</v>
      </c>
      <c r="D932" s="1" t="s">
        <v>13</v>
      </c>
      <c r="E932" s="1" t="s">
        <v>16</v>
      </c>
      <c r="F932" s="1">
        <v>27</v>
      </c>
      <c r="G932" s="1">
        <v>720859</v>
      </c>
      <c r="H932" s="1">
        <v>162</v>
      </c>
      <c r="I932" s="4">
        <v>213.6899986</v>
      </c>
      <c r="J932" s="1">
        <v>13</v>
      </c>
      <c r="K932" s="1">
        <v>5</v>
      </c>
    </row>
    <row r="933" spans="1:11" x14ac:dyDescent="0.35">
      <c r="A933" s="1">
        <v>1121971</v>
      </c>
      <c r="B933" s="1">
        <v>1178</v>
      </c>
      <c r="C933" s="1">
        <v>144685</v>
      </c>
      <c r="D933" s="1" t="s">
        <v>13</v>
      </c>
      <c r="E933" s="1" t="s">
        <v>16</v>
      </c>
      <c r="F933" s="1">
        <v>28</v>
      </c>
      <c r="G933" s="1">
        <v>41111</v>
      </c>
      <c r="H933" s="1">
        <v>8</v>
      </c>
      <c r="I933" s="4">
        <v>10.96000016</v>
      </c>
      <c r="J933" s="1">
        <v>1</v>
      </c>
      <c r="K933" s="1">
        <v>0</v>
      </c>
    </row>
    <row r="934" spans="1:11" x14ac:dyDescent="0.35">
      <c r="A934" s="1">
        <v>1121973</v>
      </c>
      <c r="B934" s="1">
        <v>1178</v>
      </c>
      <c r="C934" s="1">
        <v>144686</v>
      </c>
      <c r="D934" s="1" t="s">
        <v>13</v>
      </c>
      <c r="E934" s="1" t="s">
        <v>16</v>
      </c>
      <c r="F934" s="1">
        <v>29</v>
      </c>
      <c r="G934" s="1">
        <v>148616</v>
      </c>
      <c r="H934" s="1">
        <v>25</v>
      </c>
      <c r="I934" s="4">
        <v>37.399999620000003</v>
      </c>
      <c r="J934" s="1">
        <v>6</v>
      </c>
      <c r="K934" s="1">
        <v>4</v>
      </c>
    </row>
    <row r="935" spans="1:11" x14ac:dyDescent="0.35">
      <c r="A935" s="1">
        <v>1121976</v>
      </c>
      <c r="B935" s="1">
        <v>1178</v>
      </c>
      <c r="C935" s="1">
        <v>144686</v>
      </c>
      <c r="D935" s="1" t="s">
        <v>13</v>
      </c>
      <c r="E935" s="1" t="s">
        <v>16</v>
      </c>
      <c r="F935" s="1">
        <v>29</v>
      </c>
      <c r="G935" s="1">
        <v>707260</v>
      </c>
      <c r="H935" s="1">
        <v>135</v>
      </c>
      <c r="I935" s="4">
        <v>210.8200028</v>
      </c>
      <c r="J935" s="1">
        <v>13</v>
      </c>
      <c r="K935" s="1">
        <v>6</v>
      </c>
    </row>
    <row r="936" spans="1:11" x14ac:dyDescent="0.35">
      <c r="A936" s="1">
        <v>1121977</v>
      </c>
      <c r="B936" s="1">
        <v>1178</v>
      </c>
      <c r="C936" s="1">
        <v>144686</v>
      </c>
      <c r="D936" s="1" t="s">
        <v>13</v>
      </c>
      <c r="E936" s="1" t="s">
        <v>16</v>
      </c>
      <c r="F936" s="1">
        <v>29</v>
      </c>
      <c r="G936" s="1">
        <v>139596</v>
      </c>
      <c r="H936" s="1">
        <v>26</v>
      </c>
      <c r="I936" s="4">
        <v>42.410000320000002</v>
      </c>
      <c r="J936" s="1">
        <v>1</v>
      </c>
      <c r="K936" s="1">
        <v>1</v>
      </c>
    </row>
    <row r="937" spans="1:11" x14ac:dyDescent="0.35">
      <c r="A937" s="1">
        <v>1121983</v>
      </c>
      <c r="B937" s="1">
        <v>1178</v>
      </c>
      <c r="C937" s="1">
        <v>144687</v>
      </c>
      <c r="D937" s="1" t="s">
        <v>13</v>
      </c>
      <c r="E937" s="1" t="s">
        <v>16</v>
      </c>
      <c r="F937" s="1">
        <v>30</v>
      </c>
      <c r="G937" s="1">
        <v>105399</v>
      </c>
      <c r="H937" s="1">
        <v>22</v>
      </c>
      <c r="I937" s="4">
        <v>33.199999329999997</v>
      </c>
      <c r="J937" s="1">
        <v>2</v>
      </c>
      <c r="K937" s="1">
        <v>0</v>
      </c>
    </row>
    <row r="938" spans="1:11" x14ac:dyDescent="0.35">
      <c r="A938" s="1">
        <v>1121994</v>
      </c>
      <c r="B938" s="1">
        <v>1178</v>
      </c>
      <c r="C938" s="1">
        <v>144689</v>
      </c>
      <c r="D938" s="1" t="s">
        <v>13</v>
      </c>
      <c r="E938" s="1" t="s">
        <v>16</v>
      </c>
      <c r="F938" s="1">
        <v>32</v>
      </c>
      <c r="G938" s="1">
        <v>222378</v>
      </c>
      <c r="H938" s="1">
        <v>50</v>
      </c>
      <c r="I938" s="4">
        <v>72.910001039999997</v>
      </c>
      <c r="J938" s="1">
        <v>1</v>
      </c>
      <c r="K938" s="1">
        <v>0</v>
      </c>
    </row>
    <row r="939" spans="1:11" x14ac:dyDescent="0.35">
      <c r="A939" s="1">
        <v>1122003</v>
      </c>
      <c r="B939" s="1">
        <v>1178</v>
      </c>
      <c r="C939" s="1">
        <v>144691</v>
      </c>
      <c r="D939" s="1" t="s">
        <v>13</v>
      </c>
      <c r="E939" s="1" t="s">
        <v>16</v>
      </c>
      <c r="F939" s="1">
        <v>63</v>
      </c>
      <c r="G939" s="1">
        <v>975792</v>
      </c>
      <c r="H939" s="1">
        <v>210</v>
      </c>
      <c r="I939" s="4">
        <v>293.88000110000002</v>
      </c>
      <c r="J939" s="1">
        <v>10</v>
      </c>
      <c r="K939" s="1">
        <v>4</v>
      </c>
    </row>
    <row r="940" spans="1:11" x14ac:dyDescent="0.35">
      <c r="A940" s="1">
        <v>1122004</v>
      </c>
      <c r="B940" s="1">
        <v>1178</v>
      </c>
      <c r="C940" s="1">
        <v>144691</v>
      </c>
      <c r="D940" s="1" t="s">
        <v>13</v>
      </c>
      <c r="E940" s="1" t="s">
        <v>16</v>
      </c>
      <c r="F940" s="1">
        <v>63</v>
      </c>
      <c r="G940" s="1">
        <v>579150</v>
      </c>
      <c r="H940" s="1">
        <v>125</v>
      </c>
      <c r="I940" s="4">
        <v>167.0499997</v>
      </c>
      <c r="J940" s="1">
        <v>5</v>
      </c>
      <c r="K940" s="1">
        <v>1</v>
      </c>
    </row>
    <row r="941" spans="1:11" x14ac:dyDescent="0.35">
      <c r="A941" s="1">
        <v>1122005</v>
      </c>
      <c r="B941" s="1">
        <v>1178</v>
      </c>
      <c r="C941" s="1">
        <v>144691</v>
      </c>
      <c r="D941" s="1" t="s">
        <v>13</v>
      </c>
      <c r="E941" s="1" t="s">
        <v>16</v>
      </c>
      <c r="F941" s="1">
        <v>63</v>
      </c>
      <c r="G941" s="1">
        <v>449588</v>
      </c>
      <c r="H941" s="1">
        <v>81</v>
      </c>
      <c r="I941" s="4">
        <v>123.80000099999999</v>
      </c>
      <c r="J941" s="1">
        <v>5</v>
      </c>
      <c r="K941" s="1">
        <v>2</v>
      </c>
    </row>
    <row r="942" spans="1:11" x14ac:dyDescent="0.35">
      <c r="A942" s="1">
        <v>1122006</v>
      </c>
      <c r="B942" s="1">
        <v>1178</v>
      </c>
      <c r="C942" s="1">
        <v>144691</v>
      </c>
      <c r="D942" s="1" t="s">
        <v>13</v>
      </c>
      <c r="E942" s="1" t="s">
        <v>16</v>
      </c>
      <c r="F942" s="1">
        <v>63</v>
      </c>
      <c r="G942" s="1">
        <v>318157</v>
      </c>
      <c r="H942" s="1">
        <v>56</v>
      </c>
      <c r="I942" s="4">
        <v>85.700001959999994</v>
      </c>
      <c r="J942" s="1">
        <v>3</v>
      </c>
      <c r="K942" s="1">
        <v>0</v>
      </c>
    </row>
    <row r="943" spans="1:11" x14ac:dyDescent="0.35">
      <c r="A943" s="1">
        <v>1122007</v>
      </c>
      <c r="B943" s="1">
        <v>1178</v>
      </c>
      <c r="C943" s="1">
        <v>144691</v>
      </c>
      <c r="D943" s="1" t="s">
        <v>13</v>
      </c>
      <c r="E943" s="1" t="s">
        <v>16</v>
      </c>
      <c r="F943" s="1">
        <v>63</v>
      </c>
      <c r="G943" s="1">
        <v>196967</v>
      </c>
      <c r="H943" s="1">
        <v>43</v>
      </c>
      <c r="I943" s="4">
        <v>65.179999710000004</v>
      </c>
      <c r="J943" s="1">
        <v>2</v>
      </c>
      <c r="K943" s="1">
        <v>1</v>
      </c>
    </row>
    <row r="944" spans="1:11" x14ac:dyDescent="0.35">
      <c r="A944" s="1">
        <v>1122011</v>
      </c>
      <c r="B944" s="1">
        <v>1178</v>
      </c>
      <c r="C944" s="1">
        <v>144692</v>
      </c>
      <c r="D944" s="1" t="s">
        <v>13</v>
      </c>
      <c r="E944" s="1" t="s">
        <v>16</v>
      </c>
      <c r="F944" s="1">
        <v>64</v>
      </c>
      <c r="G944" s="1">
        <v>158298</v>
      </c>
      <c r="H944" s="1">
        <v>37</v>
      </c>
      <c r="I944" s="4">
        <v>46.430000069999998</v>
      </c>
      <c r="J944" s="1">
        <v>4</v>
      </c>
      <c r="K944" s="1">
        <v>1</v>
      </c>
    </row>
    <row r="945" spans="1:11" x14ac:dyDescent="0.35">
      <c r="A945" s="1">
        <v>1122012</v>
      </c>
      <c r="B945" s="1">
        <v>1178</v>
      </c>
      <c r="C945" s="1">
        <v>144692</v>
      </c>
      <c r="D945" s="1" t="s">
        <v>13</v>
      </c>
      <c r="E945" s="1" t="s">
        <v>16</v>
      </c>
      <c r="F945" s="1">
        <v>64</v>
      </c>
      <c r="G945" s="1">
        <v>222739</v>
      </c>
      <c r="H945" s="1">
        <v>55</v>
      </c>
      <c r="I945" s="4">
        <v>68.559999590000004</v>
      </c>
      <c r="J945" s="1">
        <v>5</v>
      </c>
      <c r="K945" s="1">
        <v>2</v>
      </c>
    </row>
    <row r="946" spans="1:11" x14ac:dyDescent="0.35">
      <c r="A946" s="1">
        <v>1122022</v>
      </c>
      <c r="B946" s="1">
        <v>1178</v>
      </c>
      <c r="C946" s="1">
        <v>144694</v>
      </c>
      <c r="D946" s="1" t="s">
        <v>13</v>
      </c>
      <c r="E946" s="1" t="s">
        <v>16</v>
      </c>
      <c r="F946" s="1">
        <v>2</v>
      </c>
      <c r="G946" s="1">
        <v>20780</v>
      </c>
      <c r="H946" s="1">
        <v>5</v>
      </c>
      <c r="I946" s="4">
        <v>8.1899999379999997</v>
      </c>
      <c r="J946" s="1">
        <v>1</v>
      </c>
      <c r="K946" s="1">
        <v>0</v>
      </c>
    </row>
    <row r="947" spans="1:11" x14ac:dyDescent="0.35">
      <c r="A947" s="1">
        <v>1122027</v>
      </c>
      <c r="B947" s="1">
        <v>1178</v>
      </c>
      <c r="C947" s="1">
        <v>144695</v>
      </c>
      <c r="D947" s="1" t="s">
        <v>13</v>
      </c>
      <c r="E947" s="1" t="s">
        <v>16</v>
      </c>
      <c r="F947" s="1">
        <v>7</v>
      </c>
      <c r="G947" s="1">
        <v>128616</v>
      </c>
      <c r="H947" s="1">
        <v>33</v>
      </c>
      <c r="I947" s="4">
        <v>48.549999479999997</v>
      </c>
      <c r="J947" s="1">
        <v>2</v>
      </c>
      <c r="K947" s="1">
        <v>0</v>
      </c>
    </row>
    <row r="948" spans="1:11" x14ac:dyDescent="0.35">
      <c r="A948" s="1">
        <v>1122039</v>
      </c>
      <c r="B948" s="1">
        <v>1178</v>
      </c>
      <c r="C948" s="1">
        <v>144697</v>
      </c>
      <c r="D948" s="1" t="s">
        <v>14</v>
      </c>
      <c r="E948" s="1" t="s">
        <v>16</v>
      </c>
      <c r="F948" s="1">
        <v>10</v>
      </c>
      <c r="G948" s="1">
        <v>258954</v>
      </c>
      <c r="H948" s="1">
        <v>61</v>
      </c>
      <c r="I948" s="4">
        <v>82.279999020000005</v>
      </c>
      <c r="J948" s="1">
        <v>1</v>
      </c>
      <c r="K948" s="1">
        <v>0</v>
      </c>
    </row>
    <row r="949" spans="1:11" x14ac:dyDescent="0.35">
      <c r="A949" s="1">
        <v>1122040</v>
      </c>
      <c r="B949" s="1">
        <v>1178</v>
      </c>
      <c r="C949" s="1">
        <v>144697</v>
      </c>
      <c r="D949" s="1" t="s">
        <v>14</v>
      </c>
      <c r="E949" s="1" t="s">
        <v>16</v>
      </c>
      <c r="F949" s="1">
        <v>10</v>
      </c>
      <c r="G949" s="1">
        <v>205289</v>
      </c>
      <c r="H949" s="1">
        <v>48</v>
      </c>
      <c r="I949" s="4">
        <v>71.530001040000002</v>
      </c>
      <c r="J949" s="1">
        <v>3</v>
      </c>
      <c r="K949" s="1">
        <v>0</v>
      </c>
    </row>
    <row r="950" spans="1:11" x14ac:dyDescent="0.35">
      <c r="A950" s="1">
        <v>1122041</v>
      </c>
      <c r="B950" s="1">
        <v>1178</v>
      </c>
      <c r="C950" s="1">
        <v>144697</v>
      </c>
      <c r="D950" s="1" t="s">
        <v>14</v>
      </c>
      <c r="E950" s="1" t="s">
        <v>16</v>
      </c>
      <c r="F950" s="1">
        <v>10</v>
      </c>
      <c r="G950" s="1">
        <v>611601</v>
      </c>
      <c r="H950" s="1">
        <v>138</v>
      </c>
      <c r="I950" s="4">
        <v>191.419996</v>
      </c>
      <c r="J950" s="1">
        <v>8</v>
      </c>
      <c r="K950" s="1">
        <v>3</v>
      </c>
    </row>
    <row r="951" spans="1:11" x14ac:dyDescent="0.35">
      <c r="A951" s="1">
        <v>1122043</v>
      </c>
      <c r="B951" s="1">
        <v>1178</v>
      </c>
      <c r="C951" s="1">
        <v>144697</v>
      </c>
      <c r="D951" s="1" t="s">
        <v>14</v>
      </c>
      <c r="E951" s="1" t="s">
        <v>16</v>
      </c>
      <c r="F951" s="1">
        <v>10</v>
      </c>
      <c r="G951" s="1">
        <v>947657</v>
      </c>
      <c r="H951" s="1">
        <v>233</v>
      </c>
      <c r="I951" s="4">
        <v>321.87000039999998</v>
      </c>
      <c r="J951" s="1">
        <v>8</v>
      </c>
      <c r="K951" s="1">
        <v>4</v>
      </c>
    </row>
    <row r="952" spans="1:11" x14ac:dyDescent="0.35">
      <c r="A952" s="1">
        <v>1122044</v>
      </c>
      <c r="B952" s="1">
        <v>1178</v>
      </c>
      <c r="C952" s="1">
        <v>144697</v>
      </c>
      <c r="D952" s="1" t="s">
        <v>14</v>
      </c>
      <c r="E952" s="1" t="s">
        <v>16</v>
      </c>
      <c r="F952" s="1">
        <v>10</v>
      </c>
      <c r="G952" s="1">
        <v>233043</v>
      </c>
      <c r="H952" s="1">
        <v>49</v>
      </c>
      <c r="I952" s="4">
        <v>65.030000329999993</v>
      </c>
      <c r="J952" s="1">
        <v>2</v>
      </c>
      <c r="K952" s="1">
        <v>0</v>
      </c>
    </row>
    <row r="953" spans="1:11" x14ac:dyDescent="0.35">
      <c r="A953" s="1">
        <v>1122047</v>
      </c>
      <c r="B953" s="1">
        <v>1178</v>
      </c>
      <c r="C953" s="1">
        <v>144698</v>
      </c>
      <c r="D953" s="1" t="s">
        <v>14</v>
      </c>
      <c r="E953" s="1" t="s">
        <v>16</v>
      </c>
      <c r="F953" s="1">
        <v>15</v>
      </c>
      <c r="G953" s="1">
        <v>582725</v>
      </c>
      <c r="H953" s="1">
        <v>142</v>
      </c>
      <c r="I953" s="4">
        <v>194.80999879999999</v>
      </c>
      <c r="J953" s="1">
        <v>9</v>
      </c>
      <c r="K953" s="1">
        <v>2</v>
      </c>
    </row>
    <row r="954" spans="1:11" x14ac:dyDescent="0.35">
      <c r="A954" s="1">
        <v>1122052</v>
      </c>
      <c r="B954" s="1">
        <v>1178</v>
      </c>
      <c r="C954" s="1">
        <v>144699</v>
      </c>
      <c r="D954" s="1" t="s">
        <v>14</v>
      </c>
      <c r="E954" s="1" t="s">
        <v>16</v>
      </c>
      <c r="F954" s="1">
        <v>16</v>
      </c>
      <c r="G954" s="1">
        <v>265038</v>
      </c>
      <c r="H954" s="1">
        <v>51</v>
      </c>
      <c r="I954" s="4">
        <v>78.459999319999994</v>
      </c>
      <c r="J954" s="1">
        <v>2</v>
      </c>
      <c r="K954" s="1">
        <v>1</v>
      </c>
    </row>
    <row r="955" spans="1:11" x14ac:dyDescent="0.35">
      <c r="A955" s="1">
        <v>1122054</v>
      </c>
      <c r="B955" s="1">
        <v>1178</v>
      </c>
      <c r="C955" s="1">
        <v>144699</v>
      </c>
      <c r="D955" s="1" t="s">
        <v>14</v>
      </c>
      <c r="E955" s="1" t="s">
        <v>16</v>
      </c>
      <c r="F955" s="1">
        <v>16</v>
      </c>
      <c r="G955" s="1">
        <v>222273</v>
      </c>
      <c r="H955" s="1">
        <v>39</v>
      </c>
      <c r="I955" s="4">
        <v>53.62999868</v>
      </c>
      <c r="J955" s="1">
        <v>6</v>
      </c>
      <c r="K955" s="1">
        <v>1</v>
      </c>
    </row>
    <row r="956" spans="1:11" x14ac:dyDescent="0.35">
      <c r="A956" s="1">
        <v>1122055</v>
      </c>
      <c r="B956" s="1">
        <v>1178</v>
      </c>
      <c r="C956" s="1">
        <v>144699</v>
      </c>
      <c r="D956" s="1" t="s">
        <v>14</v>
      </c>
      <c r="E956" s="1" t="s">
        <v>16</v>
      </c>
      <c r="F956" s="1">
        <v>16</v>
      </c>
      <c r="G956" s="1">
        <v>797234</v>
      </c>
      <c r="H956" s="1">
        <v>170</v>
      </c>
      <c r="I956" s="4">
        <v>243.7699978</v>
      </c>
      <c r="J956" s="1">
        <v>4</v>
      </c>
      <c r="K956" s="1">
        <v>1</v>
      </c>
    </row>
    <row r="957" spans="1:11" x14ac:dyDescent="0.35">
      <c r="A957" s="1">
        <v>1122056</v>
      </c>
      <c r="B957" s="1">
        <v>1178</v>
      </c>
      <c r="C957" s="1">
        <v>144699</v>
      </c>
      <c r="D957" s="1" t="s">
        <v>14</v>
      </c>
      <c r="E957" s="1" t="s">
        <v>16</v>
      </c>
      <c r="F957" s="1">
        <v>16</v>
      </c>
      <c r="G957" s="1">
        <v>925555</v>
      </c>
      <c r="H957" s="1">
        <v>182</v>
      </c>
      <c r="I957" s="4">
        <v>262.88999810000001</v>
      </c>
      <c r="J957" s="1">
        <v>4</v>
      </c>
      <c r="K957" s="1">
        <v>2</v>
      </c>
    </row>
    <row r="958" spans="1:11" x14ac:dyDescent="0.35">
      <c r="A958" s="1">
        <v>1122058</v>
      </c>
      <c r="B958" s="1">
        <v>1178</v>
      </c>
      <c r="C958" s="1">
        <v>144700</v>
      </c>
      <c r="D958" s="1" t="s">
        <v>14</v>
      </c>
      <c r="E958" s="1" t="s">
        <v>16</v>
      </c>
      <c r="F958" s="1">
        <v>18</v>
      </c>
      <c r="G958" s="1">
        <v>22210</v>
      </c>
      <c r="H958" s="1">
        <v>3</v>
      </c>
      <c r="I958" s="4">
        <v>4.0500001909999996</v>
      </c>
      <c r="J958" s="1">
        <v>1</v>
      </c>
      <c r="K958" s="1">
        <v>1</v>
      </c>
    </row>
    <row r="959" spans="1:11" x14ac:dyDescent="0.35">
      <c r="A959" s="1">
        <v>1122075</v>
      </c>
      <c r="B959" s="1">
        <v>1178</v>
      </c>
      <c r="C959" s="1">
        <v>144703</v>
      </c>
      <c r="D959" s="1" t="s">
        <v>14</v>
      </c>
      <c r="E959" s="1" t="s">
        <v>16</v>
      </c>
      <c r="F959" s="1">
        <v>21</v>
      </c>
      <c r="G959" s="1">
        <v>46391</v>
      </c>
      <c r="H959" s="1">
        <v>11</v>
      </c>
      <c r="I959" s="4">
        <v>16.409999849999998</v>
      </c>
      <c r="J959" s="1">
        <v>3</v>
      </c>
      <c r="K959" s="1">
        <v>1</v>
      </c>
    </row>
    <row r="960" spans="1:11" x14ac:dyDescent="0.35">
      <c r="A960" s="1">
        <v>1122078</v>
      </c>
      <c r="B960" s="1">
        <v>1178</v>
      </c>
      <c r="C960" s="1">
        <v>144703</v>
      </c>
      <c r="D960" s="1" t="s">
        <v>14</v>
      </c>
      <c r="E960" s="1" t="s">
        <v>16</v>
      </c>
      <c r="F960" s="1">
        <v>21</v>
      </c>
      <c r="G960" s="1">
        <v>190477</v>
      </c>
      <c r="H960" s="1">
        <v>42</v>
      </c>
      <c r="I960" s="4">
        <v>66.389999869999997</v>
      </c>
      <c r="J960" s="1">
        <v>1</v>
      </c>
      <c r="K960" s="1">
        <v>0</v>
      </c>
    </row>
    <row r="961" spans="1:11" x14ac:dyDescent="0.35">
      <c r="A961" s="1">
        <v>1122079</v>
      </c>
      <c r="B961" s="1">
        <v>1178</v>
      </c>
      <c r="C961" s="1">
        <v>144703</v>
      </c>
      <c r="D961" s="1" t="s">
        <v>14</v>
      </c>
      <c r="E961" s="1" t="s">
        <v>16</v>
      </c>
      <c r="F961" s="1">
        <v>21</v>
      </c>
      <c r="G961" s="1">
        <v>25382</v>
      </c>
      <c r="H961" s="1">
        <v>7</v>
      </c>
      <c r="I961" s="4">
        <v>9.6099998949999996</v>
      </c>
      <c r="J961" s="1">
        <v>1</v>
      </c>
      <c r="K961" s="1">
        <v>0</v>
      </c>
    </row>
    <row r="962" spans="1:11" x14ac:dyDescent="0.35">
      <c r="A962" s="1">
        <v>1122085</v>
      </c>
      <c r="B962" s="1">
        <v>1178</v>
      </c>
      <c r="C962" s="1">
        <v>144704</v>
      </c>
      <c r="D962" s="1" t="s">
        <v>14</v>
      </c>
      <c r="E962" s="1" t="s">
        <v>16</v>
      </c>
      <c r="F962" s="1">
        <v>22</v>
      </c>
      <c r="G962" s="1">
        <v>65726</v>
      </c>
      <c r="H962" s="1">
        <v>17</v>
      </c>
      <c r="I962" s="4">
        <v>22.12000012</v>
      </c>
      <c r="J962" s="1">
        <v>2</v>
      </c>
      <c r="K962" s="1">
        <v>0</v>
      </c>
    </row>
    <row r="963" spans="1:11" x14ac:dyDescent="0.35">
      <c r="A963" s="1">
        <v>1122089</v>
      </c>
      <c r="B963" s="1">
        <v>1178</v>
      </c>
      <c r="C963" s="1">
        <v>144705</v>
      </c>
      <c r="D963" s="1" t="s">
        <v>14</v>
      </c>
      <c r="E963" s="1" t="s">
        <v>16</v>
      </c>
      <c r="F963" s="1">
        <v>23</v>
      </c>
      <c r="G963" s="1">
        <v>195220</v>
      </c>
      <c r="H963" s="1">
        <v>51</v>
      </c>
      <c r="I963" s="4">
        <v>78.060000419999994</v>
      </c>
      <c r="J963" s="1">
        <v>1</v>
      </c>
      <c r="K963" s="1">
        <v>0</v>
      </c>
    </row>
    <row r="964" spans="1:11" x14ac:dyDescent="0.35">
      <c r="A964" s="1">
        <v>1122092</v>
      </c>
      <c r="B964" s="1">
        <v>1178</v>
      </c>
      <c r="C964" s="1">
        <v>144705</v>
      </c>
      <c r="D964" s="1" t="s">
        <v>14</v>
      </c>
      <c r="E964" s="1" t="s">
        <v>16</v>
      </c>
      <c r="F964" s="1">
        <v>23</v>
      </c>
      <c r="G964" s="1">
        <v>107501</v>
      </c>
      <c r="H964" s="1">
        <v>27</v>
      </c>
      <c r="I964" s="4">
        <v>40.87999928</v>
      </c>
      <c r="J964" s="1">
        <v>2</v>
      </c>
      <c r="K964" s="1">
        <v>2</v>
      </c>
    </row>
    <row r="965" spans="1:11" x14ac:dyDescent="0.35">
      <c r="A965" s="1">
        <v>1122101</v>
      </c>
      <c r="B965" s="1">
        <v>1178</v>
      </c>
      <c r="C965" s="1">
        <v>144707</v>
      </c>
      <c r="D965" s="1" t="s">
        <v>14</v>
      </c>
      <c r="E965" s="1" t="s">
        <v>16</v>
      </c>
      <c r="F965" s="1">
        <v>25</v>
      </c>
      <c r="G965" s="1">
        <v>197772</v>
      </c>
      <c r="H965" s="1">
        <v>63</v>
      </c>
      <c r="I965" s="4">
        <v>88.210000160000007</v>
      </c>
      <c r="J965" s="1">
        <v>7</v>
      </c>
      <c r="K965" s="1">
        <v>2</v>
      </c>
    </row>
    <row r="966" spans="1:11" x14ac:dyDescent="0.35">
      <c r="A966" s="1">
        <v>1122102</v>
      </c>
      <c r="B966" s="1">
        <v>1178</v>
      </c>
      <c r="C966" s="1">
        <v>144707</v>
      </c>
      <c r="D966" s="1" t="s">
        <v>14</v>
      </c>
      <c r="E966" s="1" t="s">
        <v>16</v>
      </c>
      <c r="F966" s="1">
        <v>25</v>
      </c>
      <c r="G966" s="1">
        <v>138154</v>
      </c>
      <c r="H966" s="1">
        <v>35</v>
      </c>
      <c r="I966" s="4">
        <v>48.939998629999998</v>
      </c>
      <c r="J966" s="1">
        <v>1</v>
      </c>
      <c r="K966" s="1">
        <v>0</v>
      </c>
    </row>
    <row r="967" spans="1:11" x14ac:dyDescent="0.35">
      <c r="A967" s="1">
        <v>1122103</v>
      </c>
      <c r="B967" s="1">
        <v>1178</v>
      </c>
      <c r="C967" s="1">
        <v>144707</v>
      </c>
      <c r="D967" s="1" t="s">
        <v>14</v>
      </c>
      <c r="E967" s="1" t="s">
        <v>16</v>
      </c>
      <c r="F967" s="1">
        <v>25</v>
      </c>
      <c r="G967" s="1">
        <v>270124</v>
      </c>
      <c r="H967" s="1">
        <v>69</v>
      </c>
      <c r="I967" s="4">
        <v>95.84999895</v>
      </c>
      <c r="J967" s="1">
        <v>2</v>
      </c>
      <c r="K967" s="1">
        <v>0</v>
      </c>
    </row>
    <row r="968" spans="1:11" x14ac:dyDescent="0.35">
      <c r="A968" s="1">
        <v>1122105</v>
      </c>
      <c r="B968" s="1">
        <v>1178</v>
      </c>
      <c r="C968" s="1">
        <v>144708</v>
      </c>
      <c r="D968" s="1" t="s">
        <v>14</v>
      </c>
      <c r="E968" s="1" t="s">
        <v>16</v>
      </c>
      <c r="F968" s="1">
        <v>26</v>
      </c>
      <c r="G968" s="1">
        <v>303971</v>
      </c>
      <c r="H968" s="1">
        <v>77</v>
      </c>
      <c r="I968" s="4">
        <v>106.9299998</v>
      </c>
      <c r="J968" s="1">
        <v>11</v>
      </c>
      <c r="K968" s="1">
        <v>6</v>
      </c>
    </row>
    <row r="969" spans="1:11" x14ac:dyDescent="0.35">
      <c r="A969" s="1">
        <v>1122107</v>
      </c>
      <c r="B969" s="1">
        <v>1178</v>
      </c>
      <c r="C969" s="1">
        <v>144708</v>
      </c>
      <c r="D969" s="1" t="s">
        <v>14</v>
      </c>
      <c r="E969" s="1" t="s">
        <v>16</v>
      </c>
      <c r="F969" s="1">
        <v>26</v>
      </c>
      <c r="G969" s="1">
        <v>682046</v>
      </c>
      <c r="H969" s="1">
        <v>183</v>
      </c>
      <c r="I969" s="4">
        <v>254.419997</v>
      </c>
      <c r="J969" s="1">
        <v>4</v>
      </c>
      <c r="K969" s="1">
        <v>2</v>
      </c>
    </row>
    <row r="970" spans="1:11" x14ac:dyDescent="0.35">
      <c r="A970" s="1">
        <v>1122109</v>
      </c>
      <c r="B970" s="1">
        <v>1178</v>
      </c>
      <c r="C970" s="1">
        <v>144708</v>
      </c>
      <c r="D970" s="1" t="s">
        <v>14</v>
      </c>
      <c r="E970" s="1" t="s">
        <v>16</v>
      </c>
      <c r="F970" s="1">
        <v>26</v>
      </c>
      <c r="G970" s="1">
        <v>328365</v>
      </c>
      <c r="H970" s="1">
        <v>83</v>
      </c>
      <c r="I970" s="4">
        <v>117.3400005</v>
      </c>
      <c r="J970" s="1">
        <v>2</v>
      </c>
      <c r="K970" s="1">
        <v>1</v>
      </c>
    </row>
    <row r="971" spans="1:11" x14ac:dyDescent="0.35">
      <c r="A971" s="1">
        <v>1122112</v>
      </c>
      <c r="B971" s="1">
        <v>1178</v>
      </c>
      <c r="C971" s="1">
        <v>144709</v>
      </c>
      <c r="D971" s="1" t="s">
        <v>14</v>
      </c>
      <c r="E971" s="1" t="s">
        <v>16</v>
      </c>
      <c r="F971" s="1">
        <v>27</v>
      </c>
      <c r="G971" s="1">
        <v>1083259</v>
      </c>
      <c r="H971" s="1">
        <v>276</v>
      </c>
      <c r="I971" s="4">
        <v>390.25999919999998</v>
      </c>
      <c r="J971" s="1">
        <v>11</v>
      </c>
      <c r="K971" s="1">
        <v>0</v>
      </c>
    </row>
    <row r="972" spans="1:11" x14ac:dyDescent="0.35">
      <c r="A972" s="1">
        <v>1122113</v>
      </c>
      <c r="B972" s="1">
        <v>1178</v>
      </c>
      <c r="C972" s="1">
        <v>144709</v>
      </c>
      <c r="D972" s="1" t="s">
        <v>14</v>
      </c>
      <c r="E972" s="1" t="s">
        <v>16</v>
      </c>
      <c r="F972" s="1">
        <v>27</v>
      </c>
      <c r="G972" s="1">
        <v>913929</v>
      </c>
      <c r="H972" s="1">
        <v>245</v>
      </c>
      <c r="I972" s="4">
        <v>340.40999929999998</v>
      </c>
      <c r="J972" s="1">
        <v>7</v>
      </c>
      <c r="K972" s="1">
        <v>2</v>
      </c>
    </row>
    <row r="973" spans="1:11" x14ac:dyDescent="0.35">
      <c r="A973" s="1">
        <v>1122118</v>
      </c>
      <c r="B973" s="1">
        <v>1178</v>
      </c>
      <c r="C973" s="1">
        <v>144710</v>
      </c>
      <c r="D973" s="1" t="s">
        <v>14</v>
      </c>
      <c r="E973" s="1" t="s">
        <v>16</v>
      </c>
      <c r="F973" s="1">
        <v>28</v>
      </c>
      <c r="G973" s="1">
        <v>101586</v>
      </c>
      <c r="H973" s="1">
        <v>24</v>
      </c>
      <c r="I973" s="4">
        <v>33.470000390000003</v>
      </c>
      <c r="J973" s="1">
        <v>2</v>
      </c>
      <c r="K973" s="1">
        <v>1</v>
      </c>
    </row>
    <row r="974" spans="1:11" x14ac:dyDescent="0.35">
      <c r="A974" s="1">
        <v>1122120</v>
      </c>
      <c r="B974" s="1">
        <v>1178</v>
      </c>
      <c r="C974" s="1">
        <v>144710</v>
      </c>
      <c r="D974" s="1" t="s">
        <v>14</v>
      </c>
      <c r="E974" s="1" t="s">
        <v>16</v>
      </c>
      <c r="F974" s="1">
        <v>28</v>
      </c>
      <c r="G974" s="1">
        <v>181053</v>
      </c>
      <c r="H974" s="1">
        <v>46</v>
      </c>
      <c r="I974" s="4">
        <v>66.279999849999996</v>
      </c>
      <c r="J974" s="1">
        <v>3</v>
      </c>
      <c r="K974" s="1">
        <v>1</v>
      </c>
    </row>
    <row r="975" spans="1:11" x14ac:dyDescent="0.35">
      <c r="A975" s="1">
        <v>1122121</v>
      </c>
      <c r="B975" s="1">
        <v>1178</v>
      </c>
      <c r="C975" s="1">
        <v>144710</v>
      </c>
      <c r="D975" s="1" t="s">
        <v>14</v>
      </c>
      <c r="E975" s="1" t="s">
        <v>16</v>
      </c>
      <c r="F975" s="1">
        <v>28</v>
      </c>
      <c r="G975" s="1">
        <v>133419</v>
      </c>
      <c r="H975" s="1">
        <v>35</v>
      </c>
      <c r="I975" s="4">
        <v>48.180000069999998</v>
      </c>
      <c r="J975" s="1">
        <v>2</v>
      </c>
      <c r="K975" s="1">
        <v>1</v>
      </c>
    </row>
    <row r="976" spans="1:11" x14ac:dyDescent="0.35">
      <c r="A976" s="1">
        <v>1122125</v>
      </c>
      <c r="B976" s="1">
        <v>1178</v>
      </c>
      <c r="C976" s="1">
        <v>144711</v>
      </c>
      <c r="D976" s="1" t="s">
        <v>14</v>
      </c>
      <c r="E976" s="1" t="s">
        <v>16</v>
      </c>
      <c r="F976" s="1">
        <v>29</v>
      </c>
      <c r="G976" s="1">
        <v>489573</v>
      </c>
      <c r="H976" s="1">
        <v>113</v>
      </c>
      <c r="I976" s="4">
        <v>156.11999929999999</v>
      </c>
      <c r="J976" s="1">
        <v>3</v>
      </c>
      <c r="K976" s="1">
        <v>2</v>
      </c>
    </row>
    <row r="977" spans="1:11" x14ac:dyDescent="0.35">
      <c r="A977" s="1">
        <v>1122127</v>
      </c>
      <c r="B977" s="1">
        <v>1178</v>
      </c>
      <c r="C977" s="1">
        <v>144711</v>
      </c>
      <c r="D977" s="1" t="s">
        <v>14</v>
      </c>
      <c r="E977" s="1" t="s">
        <v>16</v>
      </c>
      <c r="F977" s="1">
        <v>29</v>
      </c>
      <c r="G977" s="1">
        <v>822023</v>
      </c>
      <c r="H977" s="1">
        <v>194</v>
      </c>
      <c r="I977" s="4">
        <v>288.33000349999998</v>
      </c>
      <c r="J977" s="1">
        <v>6</v>
      </c>
      <c r="K977" s="1">
        <v>0</v>
      </c>
    </row>
    <row r="978" spans="1:11" x14ac:dyDescent="0.35">
      <c r="A978" s="1">
        <v>1122131</v>
      </c>
      <c r="B978" s="1">
        <v>1178</v>
      </c>
      <c r="C978" s="1">
        <v>144712</v>
      </c>
      <c r="D978" s="1" t="s">
        <v>14</v>
      </c>
      <c r="E978" s="1" t="s">
        <v>16</v>
      </c>
      <c r="F978" s="1">
        <v>30</v>
      </c>
      <c r="G978" s="1">
        <v>93176</v>
      </c>
      <c r="H978" s="1">
        <v>29</v>
      </c>
      <c r="I978" s="4">
        <v>40.370000240000003</v>
      </c>
      <c r="J978" s="1">
        <v>1</v>
      </c>
      <c r="K978" s="1">
        <v>1</v>
      </c>
    </row>
    <row r="979" spans="1:11" x14ac:dyDescent="0.35">
      <c r="A979" s="1">
        <v>1122138</v>
      </c>
      <c r="B979" s="1">
        <v>1178</v>
      </c>
      <c r="C979" s="1">
        <v>144713</v>
      </c>
      <c r="D979" s="1" t="s">
        <v>14</v>
      </c>
      <c r="E979" s="1" t="s">
        <v>16</v>
      </c>
      <c r="F979" s="1">
        <v>31</v>
      </c>
      <c r="G979" s="1">
        <v>47229</v>
      </c>
      <c r="H979" s="1">
        <v>13</v>
      </c>
      <c r="I979" s="4">
        <v>19.279999849999999</v>
      </c>
      <c r="J979" s="1">
        <v>1</v>
      </c>
      <c r="K979" s="1">
        <v>0</v>
      </c>
    </row>
    <row r="980" spans="1:11" x14ac:dyDescent="0.35">
      <c r="A980" s="1">
        <v>1122139</v>
      </c>
      <c r="B980" s="1">
        <v>1178</v>
      </c>
      <c r="C980" s="1">
        <v>144713</v>
      </c>
      <c r="D980" s="1" t="s">
        <v>14</v>
      </c>
      <c r="E980" s="1" t="s">
        <v>16</v>
      </c>
      <c r="F980" s="1">
        <v>31</v>
      </c>
      <c r="G980" s="1">
        <v>92263</v>
      </c>
      <c r="H980" s="1">
        <v>24</v>
      </c>
      <c r="I980" s="4">
        <v>34.030000149999999</v>
      </c>
      <c r="J980" s="1">
        <v>1</v>
      </c>
      <c r="K980" s="1">
        <v>0</v>
      </c>
    </row>
    <row r="981" spans="1:11" x14ac:dyDescent="0.35">
      <c r="A981" s="1">
        <v>1122140</v>
      </c>
      <c r="B981" s="1">
        <v>1178</v>
      </c>
      <c r="C981" s="1">
        <v>144713</v>
      </c>
      <c r="D981" s="1" t="s">
        <v>14</v>
      </c>
      <c r="E981" s="1" t="s">
        <v>16</v>
      </c>
      <c r="F981" s="1">
        <v>31</v>
      </c>
      <c r="G981" s="1">
        <v>81551</v>
      </c>
      <c r="H981" s="1">
        <v>21</v>
      </c>
      <c r="I981" s="4">
        <v>29.670000080000001</v>
      </c>
      <c r="J981" s="1">
        <v>1</v>
      </c>
      <c r="K981" s="1">
        <v>0</v>
      </c>
    </row>
    <row r="982" spans="1:11" x14ac:dyDescent="0.35">
      <c r="A982" s="1">
        <v>1122145</v>
      </c>
      <c r="B982" s="1">
        <v>1178</v>
      </c>
      <c r="C982" s="1">
        <v>144714</v>
      </c>
      <c r="D982" s="1" t="s">
        <v>14</v>
      </c>
      <c r="E982" s="1" t="s">
        <v>16</v>
      </c>
      <c r="F982" s="1">
        <v>32</v>
      </c>
      <c r="G982" s="1">
        <v>141037</v>
      </c>
      <c r="H982" s="1">
        <v>32</v>
      </c>
      <c r="I982" s="4">
        <v>47.789999129999998</v>
      </c>
      <c r="J982" s="1">
        <v>3</v>
      </c>
      <c r="K982" s="1">
        <v>0</v>
      </c>
    </row>
    <row r="983" spans="1:11" x14ac:dyDescent="0.35">
      <c r="A983" s="1">
        <v>1122146</v>
      </c>
      <c r="B983" s="1">
        <v>1178</v>
      </c>
      <c r="C983" s="1">
        <v>144714</v>
      </c>
      <c r="D983" s="1" t="s">
        <v>14</v>
      </c>
      <c r="E983" s="1" t="s">
        <v>16</v>
      </c>
      <c r="F983" s="1">
        <v>32</v>
      </c>
      <c r="G983" s="1">
        <v>319501</v>
      </c>
      <c r="H983" s="1">
        <v>79</v>
      </c>
      <c r="I983" s="4">
        <v>111.6500003</v>
      </c>
      <c r="J983" s="1">
        <v>0</v>
      </c>
      <c r="K983" s="1">
        <v>0</v>
      </c>
    </row>
    <row r="984" spans="1:11" x14ac:dyDescent="0.35">
      <c r="A984" s="1">
        <v>1122149</v>
      </c>
      <c r="B984" s="1">
        <v>1178</v>
      </c>
      <c r="C984" s="1">
        <v>144715</v>
      </c>
      <c r="D984" s="1" t="s">
        <v>14</v>
      </c>
      <c r="E984" s="1" t="s">
        <v>16</v>
      </c>
      <c r="F984" s="1">
        <v>36</v>
      </c>
      <c r="G984" s="1">
        <v>72741</v>
      </c>
      <c r="H984" s="1">
        <v>19</v>
      </c>
      <c r="I984" s="4">
        <v>24.330000160000001</v>
      </c>
      <c r="J984" s="1">
        <v>2</v>
      </c>
      <c r="K984" s="1">
        <v>0</v>
      </c>
    </row>
    <row r="985" spans="1:11" x14ac:dyDescent="0.35">
      <c r="A985" s="1">
        <v>1122154</v>
      </c>
      <c r="B985" s="1">
        <v>1178</v>
      </c>
      <c r="C985" s="1">
        <v>144716</v>
      </c>
      <c r="D985" s="1" t="s">
        <v>14</v>
      </c>
      <c r="E985" s="1" t="s">
        <v>16</v>
      </c>
      <c r="F985" s="1">
        <v>63</v>
      </c>
      <c r="G985" s="1">
        <v>597419</v>
      </c>
      <c r="H985" s="1">
        <v>135</v>
      </c>
      <c r="I985" s="4">
        <v>188.51000020000001</v>
      </c>
      <c r="J985" s="1">
        <v>2</v>
      </c>
      <c r="K985" s="1">
        <v>1</v>
      </c>
    </row>
    <row r="986" spans="1:11" x14ac:dyDescent="0.35">
      <c r="A986" s="1">
        <v>1122157</v>
      </c>
      <c r="B986" s="1">
        <v>1178</v>
      </c>
      <c r="C986" s="1">
        <v>144716</v>
      </c>
      <c r="D986" s="1" t="s">
        <v>14</v>
      </c>
      <c r="E986" s="1" t="s">
        <v>16</v>
      </c>
      <c r="F986" s="1">
        <v>63</v>
      </c>
      <c r="G986" s="1">
        <v>98768</v>
      </c>
      <c r="H986" s="1">
        <v>21</v>
      </c>
      <c r="I986" s="4">
        <v>33.14000034</v>
      </c>
      <c r="J986" s="1">
        <v>1</v>
      </c>
      <c r="K986" s="1">
        <v>1</v>
      </c>
    </row>
    <row r="987" spans="1:11" x14ac:dyDescent="0.35">
      <c r="A987" s="1">
        <v>1122160</v>
      </c>
      <c r="B987" s="1">
        <v>1178</v>
      </c>
      <c r="C987" s="1">
        <v>144717</v>
      </c>
      <c r="D987" s="1" t="s">
        <v>14</v>
      </c>
      <c r="E987" s="1" t="s">
        <v>16</v>
      </c>
      <c r="F987" s="1">
        <v>64</v>
      </c>
      <c r="G987" s="1">
        <v>173165</v>
      </c>
      <c r="H987" s="1">
        <v>41</v>
      </c>
      <c r="I987" s="4">
        <v>59.850000260000002</v>
      </c>
      <c r="J987" s="1">
        <v>1</v>
      </c>
      <c r="K987" s="1">
        <v>0</v>
      </c>
    </row>
    <row r="988" spans="1:11" x14ac:dyDescent="0.35">
      <c r="A988" s="1">
        <v>1122165</v>
      </c>
      <c r="B988" s="1">
        <v>1178</v>
      </c>
      <c r="C988" s="1">
        <v>144718</v>
      </c>
      <c r="D988" s="1" t="s">
        <v>14</v>
      </c>
      <c r="E988" s="1" t="s">
        <v>16</v>
      </c>
      <c r="F988" s="1">
        <v>65</v>
      </c>
      <c r="G988" s="1">
        <v>55823</v>
      </c>
      <c r="H988" s="1">
        <v>13</v>
      </c>
      <c r="I988" s="4">
        <v>21.10999966</v>
      </c>
      <c r="J988" s="1">
        <v>1</v>
      </c>
      <c r="K988" s="1">
        <v>1</v>
      </c>
    </row>
    <row r="989" spans="1:11" x14ac:dyDescent="0.35">
      <c r="A989" s="1">
        <v>1122166</v>
      </c>
      <c r="B989" s="1">
        <v>1178</v>
      </c>
      <c r="C989" s="1">
        <v>144718</v>
      </c>
      <c r="D989" s="1" t="s">
        <v>14</v>
      </c>
      <c r="E989" s="1" t="s">
        <v>16</v>
      </c>
      <c r="F989" s="1">
        <v>65</v>
      </c>
      <c r="G989" s="1">
        <v>118451</v>
      </c>
      <c r="H989" s="1">
        <v>28</v>
      </c>
      <c r="I989" s="4">
        <v>38.350000620000003</v>
      </c>
      <c r="J989" s="1">
        <v>4</v>
      </c>
      <c r="K989" s="1">
        <v>1</v>
      </c>
    </row>
    <row r="990" spans="1:11" x14ac:dyDescent="0.35">
      <c r="A990" s="1">
        <v>1122176</v>
      </c>
      <c r="B990" s="1">
        <v>1178</v>
      </c>
      <c r="C990" s="1">
        <v>144719</v>
      </c>
      <c r="D990" s="1" t="s">
        <v>14</v>
      </c>
      <c r="E990" s="1" t="s">
        <v>16</v>
      </c>
      <c r="F990" s="1">
        <v>2</v>
      </c>
      <c r="G990" s="1">
        <v>74424</v>
      </c>
      <c r="H990" s="1">
        <v>22</v>
      </c>
      <c r="I990" s="4">
        <v>30.840000270000001</v>
      </c>
      <c r="J990" s="1">
        <v>1</v>
      </c>
      <c r="K990" s="1">
        <v>1</v>
      </c>
    </row>
    <row r="991" spans="1:11" x14ac:dyDescent="0.35">
      <c r="A991" s="1">
        <v>1122177</v>
      </c>
      <c r="B991" s="1">
        <v>1178</v>
      </c>
      <c r="C991" s="1">
        <v>144720</v>
      </c>
      <c r="D991" s="1" t="s">
        <v>14</v>
      </c>
      <c r="E991" s="1" t="s">
        <v>16</v>
      </c>
      <c r="F991" s="1">
        <v>7</v>
      </c>
      <c r="G991" s="1">
        <v>47929</v>
      </c>
      <c r="H991" s="1">
        <v>12</v>
      </c>
      <c r="I991" s="4">
        <v>14.58999991</v>
      </c>
      <c r="J991" s="1">
        <v>1</v>
      </c>
      <c r="K991" s="1">
        <v>1</v>
      </c>
    </row>
    <row r="992" spans="1:11" x14ac:dyDescent="0.35">
      <c r="A992" s="1">
        <v>1122182</v>
      </c>
      <c r="B992" s="1">
        <v>1178</v>
      </c>
      <c r="C992" s="1">
        <v>144720</v>
      </c>
      <c r="D992" s="1" t="s">
        <v>14</v>
      </c>
      <c r="E992" s="1" t="s">
        <v>16</v>
      </c>
      <c r="F992" s="1">
        <v>7</v>
      </c>
      <c r="G992" s="1">
        <v>40801</v>
      </c>
      <c r="H992" s="1">
        <v>12</v>
      </c>
      <c r="I992" s="4">
        <v>15.91999972</v>
      </c>
      <c r="J992" s="1">
        <v>0</v>
      </c>
      <c r="K992" s="1">
        <v>0</v>
      </c>
    </row>
    <row r="993" spans="1:11" x14ac:dyDescent="0.35">
      <c r="A993" s="1">
        <v>1122183</v>
      </c>
      <c r="B993" s="1">
        <v>1178</v>
      </c>
      <c r="C993" s="1">
        <v>144721</v>
      </c>
      <c r="D993" s="1" t="s">
        <v>14</v>
      </c>
      <c r="E993" s="1" t="s">
        <v>16</v>
      </c>
      <c r="F993" s="1">
        <v>66</v>
      </c>
      <c r="G993" s="1">
        <v>66017</v>
      </c>
      <c r="H993" s="1">
        <v>17</v>
      </c>
      <c r="I993" s="4">
        <v>24.220000150000001</v>
      </c>
      <c r="J993" s="1">
        <v>1</v>
      </c>
      <c r="K993" s="1">
        <v>0</v>
      </c>
    </row>
    <row r="994" spans="1:11" x14ac:dyDescent="0.35">
      <c r="A994" s="1">
        <v>1122189</v>
      </c>
      <c r="B994" s="1">
        <v>1178</v>
      </c>
      <c r="C994" s="1">
        <v>144722</v>
      </c>
      <c r="D994" s="1" t="s">
        <v>15</v>
      </c>
      <c r="E994" s="1" t="s">
        <v>16</v>
      </c>
      <c r="F994" s="1">
        <v>10</v>
      </c>
      <c r="G994" s="1">
        <v>725043</v>
      </c>
      <c r="H994" s="1">
        <v>179</v>
      </c>
      <c r="I994" s="4">
        <v>238.40000069999999</v>
      </c>
      <c r="J994" s="1">
        <v>5</v>
      </c>
      <c r="K994" s="1">
        <v>3</v>
      </c>
    </row>
    <row r="995" spans="1:11" x14ac:dyDescent="0.35">
      <c r="A995" s="1">
        <v>1122191</v>
      </c>
      <c r="B995" s="1">
        <v>1178</v>
      </c>
      <c r="C995" s="1">
        <v>144722</v>
      </c>
      <c r="D995" s="1" t="s">
        <v>15</v>
      </c>
      <c r="E995" s="1" t="s">
        <v>16</v>
      </c>
      <c r="F995" s="1">
        <v>10</v>
      </c>
      <c r="G995" s="1">
        <v>382776</v>
      </c>
      <c r="H995" s="1">
        <v>97</v>
      </c>
      <c r="I995" s="4">
        <v>132.73000070000001</v>
      </c>
      <c r="J995" s="1">
        <v>5</v>
      </c>
      <c r="K995" s="1">
        <v>1</v>
      </c>
    </row>
    <row r="996" spans="1:11" x14ac:dyDescent="0.35">
      <c r="A996" s="1">
        <v>1122192</v>
      </c>
      <c r="B996" s="1">
        <v>1178</v>
      </c>
      <c r="C996" s="1">
        <v>144722</v>
      </c>
      <c r="D996" s="1" t="s">
        <v>15</v>
      </c>
      <c r="E996" s="1" t="s">
        <v>16</v>
      </c>
      <c r="F996" s="1">
        <v>10</v>
      </c>
      <c r="G996" s="1">
        <v>548250</v>
      </c>
      <c r="H996" s="1">
        <v>137</v>
      </c>
      <c r="I996" s="4">
        <v>201.6000042</v>
      </c>
      <c r="J996" s="1">
        <v>5</v>
      </c>
      <c r="K996" s="1">
        <v>1</v>
      </c>
    </row>
    <row r="997" spans="1:11" x14ac:dyDescent="0.35">
      <c r="A997" s="1">
        <v>1122193</v>
      </c>
      <c r="B997" s="1">
        <v>1178</v>
      </c>
      <c r="C997" s="1">
        <v>144722</v>
      </c>
      <c r="D997" s="1" t="s">
        <v>15</v>
      </c>
      <c r="E997" s="1" t="s">
        <v>16</v>
      </c>
      <c r="F997" s="1">
        <v>10</v>
      </c>
      <c r="G997" s="1">
        <v>1358324</v>
      </c>
      <c r="H997" s="1">
        <v>346</v>
      </c>
      <c r="I997" s="4">
        <v>465.07999810000001</v>
      </c>
      <c r="J997" s="1">
        <v>8</v>
      </c>
      <c r="K997" s="1">
        <v>2</v>
      </c>
    </row>
    <row r="998" spans="1:11" x14ac:dyDescent="0.35">
      <c r="A998" s="1">
        <v>1122197</v>
      </c>
      <c r="B998" s="1">
        <v>1178</v>
      </c>
      <c r="C998" s="1">
        <v>144723</v>
      </c>
      <c r="D998" s="1" t="s">
        <v>15</v>
      </c>
      <c r="E998" s="1" t="s">
        <v>16</v>
      </c>
      <c r="F998" s="1">
        <v>15</v>
      </c>
      <c r="G998" s="1">
        <v>662249</v>
      </c>
      <c r="H998" s="1">
        <v>163</v>
      </c>
      <c r="I998" s="4">
        <v>234.93999919999999</v>
      </c>
      <c r="J998" s="1">
        <v>2</v>
      </c>
      <c r="K998" s="1">
        <v>0</v>
      </c>
    </row>
    <row r="999" spans="1:11" x14ac:dyDescent="0.35">
      <c r="A999" s="1">
        <v>1122200</v>
      </c>
      <c r="B999" s="1">
        <v>1178</v>
      </c>
      <c r="C999" s="1">
        <v>144723</v>
      </c>
      <c r="D999" s="1" t="s">
        <v>15</v>
      </c>
      <c r="E999" s="1" t="s">
        <v>16</v>
      </c>
      <c r="F999" s="1">
        <v>15</v>
      </c>
      <c r="G999" s="1">
        <v>559554</v>
      </c>
      <c r="H999" s="1">
        <v>139</v>
      </c>
      <c r="I999" s="4">
        <v>195.07999939999999</v>
      </c>
      <c r="J999" s="1">
        <v>2</v>
      </c>
      <c r="K999" s="1">
        <v>0</v>
      </c>
    </row>
    <row r="1000" spans="1:11" x14ac:dyDescent="0.35">
      <c r="A1000" s="1">
        <v>1122201</v>
      </c>
      <c r="B1000" s="1">
        <v>1178</v>
      </c>
      <c r="C1000" s="1">
        <v>144724</v>
      </c>
      <c r="D1000" s="1" t="s">
        <v>15</v>
      </c>
      <c r="E1000" s="1" t="s">
        <v>16</v>
      </c>
      <c r="F1000" s="1">
        <v>16</v>
      </c>
      <c r="G1000" s="1">
        <v>320757</v>
      </c>
      <c r="H1000" s="1">
        <v>68</v>
      </c>
      <c r="I1000" s="4">
        <v>104.68999890000001</v>
      </c>
      <c r="J1000" s="1">
        <v>2</v>
      </c>
      <c r="K1000" s="1">
        <v>0</v>
      </c>
    </row>
    <row r="1001" spans="1:11" x14ac:dyDescent="0.35">
      <c r="A1001" s="1">
        <v>1122202</v>
      </c>
      <c r="B1001" s="1">
        <v>1178</v>
      </c>
      <c r="C1001" s="1">
        <v>144724</v>
      </c>
      <c r="D1001" s="1" t="s">
        <v>15</v>
      </c>
      <c r="E1001" s="1" t="s">
        <v>16</v>
      </c>
      <c r="F1001" s="1">
        <v>16</v>
      </c>
      <c r="G1001" s="1">
        <v>906151</v>
      </c>
      <c r="H1001" s="1">
        <v>202</v>
      </c>
      <c r="I1001" s="4">
        <v>295.54999570000001</v>
      </c>
      <c r="J1001" s="1">
        <v>1</v>
      </c>
      <c r="K1001" s="1">
        <v>0</v>
      </c>
    </row>
    <row r="1002" spans="1:11" x14ac:dyDescent="0.35">
      <c r="A1002" s="1">
        <v>1122203</v>
      </c>
      <c r="B1002" s="1">
        <v>1178</v>
      </c>
      <c r="C1002" s="1">
        <v>144724</v>
      </c>
      <c r="D1002" s="1" t="s">
        <v>15</v>
      </c>
      <c r="E1002" s="1" t="s">
        <v>16</v>
      </c>
      <c r="F1002" s="1">
        <v>16</v>
      </c>
      <c r="G1002" s="1">
        <v>699314</v>
      </c>
      <c r="H1002" s="1">
        <v>164</v>
      </c>
      <c r="I1002" s="4">
        <v>226.0300014</v>
      </c>
      <c r="J1002" s="1">
        <v>3</v>
      </c>
      <c r="K1002" s="1">
        <v>0</v>
      </c>
    </row>
    <row r="1003" spans="1:11" x14ac:dyDescent="0.35">
      <c r="A1003" s="1">
        <v>1122204</v>
      </c>
      <c r="B1003" s="1">
        <v>1178</v>
      </c>
      <c r="C1003" s="1">
        <v>144724</v>
      </c>
      <c r="D1003" s="1" t="s">
        <v>15</v>
      </c>
      <c r="E1003" s="1" t="s">
        <v>16</v>
      </c>
      <c r="F1003" s="1">
        <v>16</v>
      </c>
      <c r="G1003" s="1">
        <v>850337</v>
      </c>
      <c r="H1003" s="1">
        <v>198</v>
      </c>
      <c r="I1003" s="4">
        <v>287.69000299999999</v>
      </c>
      <c r="J1003" s="1">
        <v>3</v>
      </c>
      <c r="K1003" s="1">
        <v>1</v>
      </c>
    </row>
    <row r="1004" spans="1:11" x14ac:dyDescent="0.35">
      <c r="A1004" s="1">
        <v>1122205</v>
      </c>
      <c r="B1004" s="1">
        <v>1178</v>
      </c>
      <c r="C1004" s="1">
        <v>144724</v>
      </c>
      <c r="D1004" s="1" t="s">
        <v>15</v>
      </c>
      <c r="E1004" s="1" t="s">
        <v>16</v>
      </c>
      <c r="F1004" s="1">
        <v>16</v>
      </c>
      <c r="G1004" s="1">
        <v>1015460</v>
      </c>
      <c r="H1004" s="1">
        <v>247</v>
      </c>
      <c r="I1004" s="4">
        <v>315.90000509999999</v>
      </c>
      <c r="J1004" s="1">
        <v>9</v>
      </c>
      <c r="K1004" s="1">
        <v>2</v>
      </c>
    </row>
    <row r="1005" spans="1:11" x14ac:dyDescent="0.35">
      <c r="A1005" s="1">
        <v>1122209</v>
      </c>
      <c r="B1005" s="1">
        <v>1178</v>
      </c>
      <c r="C1005" s="1">
        <v>144725</v>
      </c>
      <c r="D1005" s="1" t="s">
        <v>15</v>
      </c>
      <c r="E1005" s="1" t="s">
        <v>16</v>
      </c>
      <c r="F1005" s="1">
        <v>18</v>
      </c>
      <c r="G1005" s="1">
        <v>890295</v>
      </c>
      <c r="H1005" s="1">
        <v>227</v>
      </c>
      <c r="I1005" s="4">
        <v>332.98999889999999</v>
      </c>
      <c r="J1005" s="1">
        <v>1</v>
      </c>
      <c r="K1005" s="1">
        <v>0</v>
      </c>
    </row>
    <row r="1006" spans="1:11" x14ac:dyDescent="0.35">
      <c r="A1006" s="1">
        <v>1122210</v>
      </c>
      <c r="B1006" s="1">
        <v>1178</v>
      </c>
      <c r="C1006" s="1">
        <v>144725</v>
      </c>
      <c r="D1006" s="1" t="s">
        <v>15</v>
      </c>
      <c r="E1006" s="1" t="s">
        <v>16</v>
      </c>
      <c r="F1006" s="1">
        <v>18</v>
      </c>
      <c r="G1006" s="1">
        <v>791817</v>
      </c>
      <c r="H1006" s="1">
        <v>194</v>
      </c>
      <c r="I1006" s="4">
        <v>282.49000100000001</v>
      </c>
      <c r="J1006" s="1">
        <v>4</v>
      </c>
      <c r="K1006" s="1">
        <v>2</v>
      </c>
    </row>
    <row r="1007" spans="1:11" x14ac:dyDescent="0.35">
      <c r="A1007" s="1">
        <v>1122211</v>
      </c>
      <c r="B1007" s="1">
        <v>1178</v>
      </c>
      <c r="C1007" s="1">
        <v>144725</v>
      </c>
      <c r="D1007" s="1" t="s">
        <v>15</v>
      </c>
      <c r="E1007" s="1" t="s">
        <v>16</v>
      </c>
      <c r="F1007" s="1">
        <v>18</v>
      </c>
      <c r="G1007" s="1">
        <v>317601</v>
      </c>
      <c r="H1007" s="1">
        <v>76</v>
      </c>
      <c r="I1007" s="4">
        <v>115.66000080000001</v>
      </c>
      <c r="J1007" s="1">
        <v>1</v>
      </c>
      <c r="K1007" s="1">
        <v>0</v>
      </c>
    </row>
    <row r="1008" spans="1:11" x14ac:dyDescent="0.35">
      <c r="A1008" s="1">
        <v>1122212</v>
      </c>
      <c r="B1008" s="1">
        <v>1178</v>
      </c>
      <c r="C1008" s="1">
        <v>144725</v>
      </c>
      <c r="D1008" s="1" t="s">
        <v>15</v>
      </c>
      <c r="E1008" s="1" t="s">
        <v>16</v>
      </c>
      <c r="F1008" s="1">
        <v>18</v>
      </c>
      <c r="G1008" s="1">
        <v>685211</v>
      </c>
      <c r="H1008" s="1">
        <v>164</v>
      </c>
      <c r="I1008" s="4">
        <v>247.32000260000001</v>
      </c>
      <c r="J1008" s="1">
        <v>4</v>
      </c>
      <c r="K1008" s="1">
        <v>3</v>
      </c>
    </row>
    <row r="1009" spans="1:11" x14ac:dyDescent="0.35">
      <c r="A1009" s="1">
        <v>1122213</v>
      </c>
      <c r="B1009" s="1">
        <v>1178</v>
      </c>
      <c r="C1009" s="1">
        <v>144726</v>
      </c>
      <c r="D1009" s="1" t="s">
        <v>15</v>
      </c>
      <c r="E1009" s="1" t="s">
        <v>16</v>
      </c>
      <c r="F1009" s="1">
        <v>19</v>
      </c>
      <c r="G1009" s="1">
        <v>32781</v>
      </c>
      <c r="H1009" s="1">
        <v>7</v>
      </c>
      <c r="I1009" s="4">
        <v>11.200000169999999</v>
      </c>
      <c r="J1009" s="1">
        <v>2</v>
      </c>
      <c r="K1009" s="1">
        <v>2</v>
      </c>
    </row>
    <row r="1010" spans="1:11" x14ac:dyDescent="0.35">
      <c r="A1010" s="1">
        <v>1122216</v>
      </c>
      <c r="B1010" s="1">
        <v>1178</v>
      </c>
      <c r="C1010" s="1">
        <v>144726</v>
      </c>
      <c r="D1010" s="1" t="s">
        <v>15</v>
      </c>
      <c r="E1010" s="1" t="s">
        <v>16</v>
      </c>
      <c r="F1010" s="1">
        <v>19</v>
      </c>
      <c r="G1010" s="1">
        <v>76785</v>
      </c>
      <c r="H1010" s="1">
        <v>19</v>
      </c>
      <c r="I1010" s="4">
        <v>25.459999979999999</v>
      </c>
      <c r="J1010" s="1">
        <v>3</v>
      </c>
      <c r="K1010" s="1">
        <v>0</v>
      </c>
    </row>
    <row r="1011" spans="1:11" x14ac:dyDescent="0.35">
      <c r="A1011" s="1">
        <v>1122217</v>
      </c>
      <c r="B1011" s="1">
        <v>1178</v>
      </c>
      <c r="C1011" s="1">
        <v>144726</v>
      </c>
      <c r="D1011" s="1" t="s">
        <v>15</v>
      </c>
      <c r="E1011" s="1" t="s">
        <v>16</v>
      </c>
      <c r="F1011" s="1">
        <v>19</v>
      </c>
      <c r="G1011" s="1">
        <v>719083</v>
      </c>
      <c r="H1011" s="1">
        <v>206</v>
      </c>
      <c r="I1011" s="4">
        <v>299.52999829999999</v>
      </c>
      <c r="J1011" s="1">
        <v>12</v>
      </c>
      <c r="K1011" s="1">
        <v>5</v>
      </c>
    </row>
    <row r="1012" spans="1:11" x14ac:dyDescent="0.35">
      <c r="A1012" s="1">
        <v>1122223</v>
      </c>
      <c r="B1012" s="1">
        <v>1178</v>
      </c>
      <c r="C1012" s="1">
        <v>144727</v>
      </c>
      <c r="D1012" s="1" t="s">
        <v>15</v>
      </c>
      <c r="E1012" s="1" t="s">
        <v>16</v>
      </c>
      <c r="F1012" s="1">
        <v>20</v>
      </c>
      <c r="G1012" s="1">
        <v>368480</v>
      </c>
      <c r="H1012" s="1">
        <v>107</v>
      </c>
      <c r="I1012" s="4">
        <v>140.42000110000001</v>
      </c>
      <c r="J1012" s="1">
        <v>5</v>
      </c>
      <c r="K1012" s="1">
        <v>4</v>
      </c>
    </row>
    <row r="1013" spans="1:11" x14ac:dyDescent="0.35">
      <c r="A1013" s="1">
        <v>1122224</v>
      </c>
      <c r="B1013" s="1">
        <v>1178</v>
      </c>
      <c r="C1013" s="1">
        <v>144727</v>
      </c>
      <c r="D1013" s="1" t="s">
        <v>15</v>
      </c>
      <c r="E1013" s="1" t="s">
        <v>16</v>
      </c>
      <c r="F1013" s="1">
        <v>20</v>
      </c>
      <c r="G1013" s="1">
        <v>260945</v>
      </c>
      <c r="H1013" s="1">
        <v>73</v>
      </c>
      <c r="I1013" s="4">
        <v>100.8800011</v>
      </c>
      <c r="J1013" s="1">
        <v>2</v>
      </c>
      <c r="K1013" s="1">
        <v>2</v>
      </c>
    </row>
    <row r="1014" spans="1:11" x14ac:dyDescent="0.35">
      <c r="A1014" s="1">
        <v>1122225</v>
      </c>
      <c r="B1014" s="1">
        <v>1178</v>
      </c>
      <c r="C1014" s="1">
        <v>144728</v>
      </c>
      <c r="D1014" s="1" t="s">
        <v>15</v>
      </c>
      <c r="E1014" s="1" t="s">
        <v>16</v>
      </c>
      <c r="F1014" s="1">
        <v>21</v>
      </c>
      <c r="G1014" s="1">
        <v>40998</v>
      </c>
      <c r="H1014" s="1">
        <v>10</v>
      </c>
      <c r="I1014" s="4">
        <v>13.350000380000001</v>
      </c>
      <c r="J1014" s="1">
        <v>1</v>
      </c>
      <c r="K1014" s="1">
        <v>0</v>
      </c>
    </row>
    <row r="1015" spans="1:11" x14ac:dyDescent="0.35">
      <c r="A1015" s="1">
        <v>1122227</v>
      </c>
      <c r="B1015" s="1">
        <v>1178</v>
      </c>
      <c r="C1015" s="1">
        <v>144728</v>
      </c>
      <c r="D1015" s="1" t="s">
        <v>15</v>
      </c>
      <c r="E1015" s="1" t="s">
        <v>16</v>
      </c>
      <c r="F1015" s="1">
        <v>21</v>
      </c>
      <c r="G1015" s="1">
        <v>183293</v>
      </c>
      <c r="H1015" s="1">
        <v>53</v>
      </c>
      <c r="I1015" s="4">
        <v>73.749999639999999</v>
      </c>
      <c r="J1015" s="1">
        <v>2</v>
      </c>
      <c r="K1015" s="1">
        <v>1</v>
      </c>
    </row>
    <row r="1016" spans="1:11" x14ac:dyDescent="0.35">
      <c r="A1016" s="1">
        <v>1122232</v>
      </c>
      <c r="B1016" s="1">
        <v>1178</v>
      </c>
      <c r="C1016" s="1">
        <v>144729</v>
      </c>
      <c r="D1016" s="1" t="s">
        <v>15</v>
      </c>
      <c r="E1016" s="1" t="s">
        <v>16</v>
      </c>
      <c r="F1016" s="1">
        <v>22</v>
      </c>
      <c r="G1016" s="1">
        <v>221561</v>
      </c>
      <c r="H1016" s="1">
        <v>55</v>
      </c>
      <c r="I1016" s="4">
        <v>76.759999160000007</v>
      </c>
      <c r="J1016" s="1">
        <v>1</v>
      </c>
      <c r="K1016" s="1">
        <v>0</v>
      </c>
    </row>
    <row r="1017" spans="1:11" x14ac:dyDescent="0.35">
      <c r="A1017" s="1">
        <v>1122233</v>
      </c>
      <c r="B1017" s="1">
        <v>1178</v>
      </c>
      <c r="C1017" s="1">
        <v>144729</v>
      </c>
      <c r="D1017" s="1" t="s">
        <v>15</v>
      </c>
      <c r="E1017" s="1" t="s">
        <v>16</v>
      </c>
      <c r="F1017" s="1">
        <v>22</v>
      </c>
      <c r="G1017" s="1">
        <v>436943</v>
      </c>
      <c r="H1017" s="1">
        <v>109</v>
      </c>
      <c r="I1017" s="4">
        <v>145.81999740000001</v>
      </c>
      <c r="J1017" s="1">
        <v>1</v>
      </c>
      <c r="K1017" s="1">
        <v>1</v>
      </c>
    </row>
    <row r="1018" spans="1:11" x14ac:dyDescent="0.35">
      <c r="A1018" s="1">
        <v>1122240</v>
      </c>
      <c r="B1018" s="1">
        <v>1178</v>
      </c>
      <c r="C1018" s="1">
        <v>144730</v>
      </c>
      <c r="D1018" s="1" t="s">
        <v>15</v>
      </c>
      <c r="E1018" s="1" t="s">
        <v>16</v>
      </c>
      <c r="F1018" s="1">
        <v>23</v>
      </c>
      <c r="G1018" s="1">
        <v>284488</v>
      </c>
      <c r="H1018" s="1">
        <v>90</v>
      </c>
      <c r="I1018" s="4">
        <v>125.2700011</v>
      </c>
      <c r="J1018" s="1">
        <v>1</v>
      </c>
      <c r="K1018" s="1">
        <v>1</v>
      </c>
    </row>
    <row r="1019" spans="1:11" x14ac:dyDescent="0.35">
      <c r="A1019" s="1">
        <v>1122244</v>
      </c>
      <c r="B1019" s="1">
        <v>1178</v>
      </c>
      <c r="C1019" s="1">
        <v>144731</v>
      </c>
      <c r="D1019" s="1" t="s">
        <v>15</v>
      </c>
      <c r="E1019" s="1" t="s">
        <v>16</v>
      </c>
      <c r="F1019" s="1">
        <v>24</v>
      </c>
      <c r="G1019" s="1">
        <v>85083</v>
      </c>
      <c r="H1019" s="1">
        <v>32</v>
      </c>
      <c r="I1019" s="4">
        <v>38.629999759999997</v>
      </c>
      <c r="J1019" s="1">
        <v>1</v>
      </c>
      <c r="K1019" s="1">
        <v>1</v>
      </c>
    </row>
    <row r="1020" spans="1:11" x14ac:dyDescent="0.35">
      <c r="A1020" s="1">
        <v>1122246</v>
      </c>
      <c r="B1020" s="1">
        <v>1178</v>
      </c>
      <c r="C1020" s="1">
        <v>144731</v>
      </c>
      <c r="D1020" s="1" t="s">
        <v>15</v>
      </c>
      <c r="E1020" s="1" t="s">
        <v>16</v>
      </c>
      <c r="F1020" s="1">
        <v>24</v>
      </c>
      <c r="G1020" s="1">
        <v>14167</v>
      </c>
      <c r="H1020" s="1">
        <v>5</v>
      </c>
      <c r="I1020" s="4">
        <v>7.1399999860000003</v>
      </c>
      <c r="J1020" s="1">
        <v>1</v>
      </c>
      <c r="K1020" s="1">
        <v>0</v>
      </c>
    </row>
    <row r="1021" spans="1:11" x14ac:dyDescent="0.35">
      <c r="A1021" s="1">
        <v>1122249</v>
      </c>
      <c r="B1021" s="1">
        <v>1178</v>
      </c>
      <c r="C1021" s="1">
        <v>144732</v>
      </c>
      <c r="D1021" s="1" t="s">
        <v>15</v>
      </c>
      <c r="E1021" s="1" t="s">
        <v>16</v>
      </c>
      <c r="F1021" s="1">
        <v>25</v>
      </c>
      <c r="G1021" s="1">
        <v>300637</v>
      </c>
      <c r="H1021" s="1">
        <v>84</v>
      </c>
      <c r="I1021" s="4">
        <v>116.98999809999999</v>
      </c>
      <c r="J1021" s="1">
        <v>2</v>
      </c>
      <c r="K1021" s="1">
        <v>0</v>
      </c>
    </row>
    <row r="1022" spans="1:11" x14ac:dyDescent="0.35">
      <c r="A1022" s="1">
        <v>1122253</v>
      </c>
      <c r="B1022" s="1">
        <v>1178</v>
      </c>
      <c r="C1022" s="1">
        <v>144732</v>
      </c>
      <c r="D1022" s="1" t="s">
        <v>15</v>
      </c>
      <c r="E1022" s="1" t="s">
        <v>16</v>
      </c>
      <c r="F1022" s="1">
        <v>25</v>
      </c>
      <c r="G1022" s="1">
        <v>449921</v>
      </c>
      <c r="H1022" s="1">
        <v>129</v>
      </c>
      <c r="I1022" s="4">
        <v>175.9700005</v>
      </c>
      <c r="J1022" s="1">
        <v>5</v>
      </c>
      <c r="K1022" s="1">
        <v>1</v>
      </c>
    </row>
    <row r="1023" spans="1:11" x14ac:dyDescent="0.35">
      <c r="A1023" s="1">
        <v>1122254</v>
      </c>
      <c r="B1023" s="1">
        <v>1178</v>
      </c>
      <c r="C1023" s="1">
        <v>144732</v>
      </c>
      <c r="D1023" s="1" t="s">
        <v>15</v>
      </c>
      <c r="E1023" s="1" t="s">
        <v>16</v>
      </c>
      <c r="F1023" s="1">
        <v>25</v>
      </c>
      <c r="G1023" s="1">
        <v>282899</v>
      </c>
      <c r="H1023" s="1">
        <v>71</v>
      </c>
      <c r="I1023" s="4">
        <v>105.6600007</v>
      </c>
      <c r="J1023" s="1">
        <v>1</v>
      </c>
      <c r="K1023" s="1">
        <v>0</v>
      </c>
    </row>
    <row r="1024" spans="1:11" x14ac:dyDescent="0.35">
      <c r="A1024" s="1">
        <v>1122257</v>
      </c>
      <c r="B1024" s="1">
        <v>1178</v>
      </c>
      <c r="C1024" s="1">
        <v>144733</v>
      </c>
      <c r="D1024" s="1" t="s">
        <v>15</v>
      </c>
      <c r="E1024" s="1" t="s">
        <v>16</v>
      </c>
      <c r="F1024" s="1">
        <v>26</v>
      </c>
      <c r="G1024" s="1">
        <v>669671</v>
      </c>
      <c r="H1024" s="1">
        <v>186</v>
      </c>
      <c r="I1024" s="4">
        <v>259.17999880000002</v>
      </c>
      <c r="J1024" s="1">
        <v>4</v>
      </c>
      <c r="K1024" s="1">
        <v>1</v>
      </c>
    </row>
    <row r="1025" spans="1:11" x14ac:dyDescent="0.35">
      <c r="A1025" s="1">
        <v>1122258</v>
      </c>
      <c r="B1025" s="1">
        <v>1178</v>
      </c>
      <c r="C1025" s="1">
        <v>144733</v>
      </c>
      <c r="D1025" s="1" t="s">
        <v>15</v>
      </c>
      <c r="E1025" s="1" t="s">
        <v>16</v>
      </c>
      <c r="F1025" s="1">
        <v>26</v>
      </c>
      <c r="G1025" s="1">
        <v>108655</v>
      </c>
      <c r="H1025" s="1">
        <v>28</v>
      </c>
      <c r="I1025" s="4">
        <v>46.920001859999999</v>
      </c>
      <c r="J1025" s="1">
        <v>1</v>
      </c>
      <c r="K1025" s="1">
        <v>0</v>
      </c>
    </row>
    <row r="1026" spans="1:11" x14ac:dyDescent="0.35">
      <c r="A1026" s="1">
        <v>1122260</v>
      </c>
      <c r="B1026" s="1">
        <v>1178</v>
      </c>
      <c r="C1026" s="1">
        <v>144733</v>
      </c>
      <c r="D1026" s="1" t="s">
        <v>15</v>
      </c>
      <c r="E1026" s="1" t="s">
        <v>16</v>
      </c>
      <c r="F1026" s="1">
        <v>26</v>
      </c>
      <c r="G1026" s="1">
        <v>536248</v>
      </c>
      <c r="H1026" s="1">
        <v>146</v>
      </c>
      <c r="I1026" s="4">
        <v>187.7399978</v>
      </c>
      <c r="J1026" s="1">
        <v>3</v>
      </c>
      <c r="K1026" s="1">
        <v>0</v>
      </c>
    </row>
    <row r="1027" spans="1:11" x14ac:dyDescent="0.35">
      <c r="A1027" s="1">
        <v>1122262</v>
      </c>
      <c r="B1027" s="1">
        <v>1178</v>
      </c>
      <c r="C1027" s="1">
        <v>144734</v>
      </c>
      <c r="D1027" s="1" t="s">
        <v>15</v>
      </c>
      <c r="E1027" s="1" t="s">
        <v>16</v>
      </c>
      <c r="F1027" s="1">
        <v>27</v>
      </c>
      <c r="G1027" s="1">
        <v>1055017</v>
      </c>
      <c r="H1027" s="1">
        <v>265</v>
      </c>
      <c r="I1027" s="4">
        <v>380.65999520000003</v>
      </c>
      <c r="J1027" s="1">
        <v>16</v>
      </c>
      <c r="K1027" s="1">
        <v>2</v>
      </c>
    </row>
    <row r="1028" spans="1:11" x14ac:dyDescent="0.35">
      <c r="A1028" s="1">
        <v>1122265</v>
      </c>
      <c r="B1028" s="1">
        <v>1178</v>
      </c>
      <c r="C1028" s="1">
        <v>144734</v>
      </c>
      <c r="D1028" s="1" t="s">
        <v>15</v>
      </c>
      <c r="E1028" s="1" t="s">
        <v>16</v>
      </c>
      <c r="F1028" s="1">
        <v>27</v>
      </c>
      <c r="G1028" s="1">
        <v>1428421</v>
      </c>
      <c r="H1028" s="1">
        <v>367</v>
      </c>
      <c r="I1028" s="4">
        <v>541.70000230000005</v>
      </c>
      <c r="J1028" s="1">
        <v>10</v>
      </c>
      <c r="K1028" s="1">
        <v>0</v>
      </c>
    </row>
    <row r="1029" spans="1:11" x14ac:dyDescent="0.35">
      <c r="A1029" s="1">
        <v>1122266</v>
      </c>
      <c r="B1029" s="1">
        <v>1178</v>
      </c>
      <c r="C1029" s="1">
        <v>144734</v>
      </c>
      <c r="D1029" s="1" t="s">
        <v>15</v>
      </c>
      <c r="E1029" s="1" t="s">
        <v>16</v>
      </c>
      <c r="F1029" s="1">
        <v>27</v>
      </c>
      <c r="G1029" s="1">
        <v>1088027</v>
      </c>
      <c r="H1029" s="1">
        <v>272</v>
      </c>
      <c r="I1029" s="4">
        <v>409.56000260000002</v>
      </c>
      <c r="J1029" s="1">
        <v>9</v>
      </c>
      <c r="K1029" s="1">
        <v>4</v>
      </c>
    </row>
    <row r="1030" spans="1:11" x14ac:dyDescent="0.35">
      <c r="A1030" s="1">
        <v>1122267</v>
      </c>
      <c r="B1030" s="1">
        <v>1178</v>
      </c>
      <c r="C1030" s="1">
        <v>144735</v>
      </c>
      <c r="D1030" s="1" t="s">
        <v>15</v>
      </c>
      <c r="E1030" s="1" t="s">
        <v>16</v>
      </c>
      <c r="F1030" s="1">
        <v>28</v>
      </c>
      <c r="G1030" s="1">
        <v>288517</v>
      </c>
      <c r="H1030" s="1">
        <v>78</v>
      </c>
      <c r="I1030" s="4">
        <v>102.3900002</v>
      </c>
      <c r="J1030" s="1">
        <v>3</v>
      </c>
      <c r="K1030" s="1">
        <v>0</v>
      </c>
    </row>
    <row r="1031" spans="1:11" x14ac:dyDescent="0.35">
      <c r="A1031" s="1">
        <v>1122268</v>
      </c>
      <c r="B1031" s="1">
        <v>1178</v>
      </c>
      <c r="C1031" s="1">
        <v>144735</v>
      </c>
      <c r="D1031" s="1" t="s">
        <v>15</v>
      </c>
      <c r="E1031" s="1" t="s">
        <v>16</v>
      </c>
      <c r="F1031" s="1">
        <v>28</v>
      </c>
      <c r="G1031" s="1">
        <v>202231</v>
      </c>
      <c r="H1031" s="1">
        <v>53</v>
      </c>
      <c r="I1031" s="4">
        <v>67.130001070000006</v>
      </c>
      <c r="J1031" s="1">
        <v>3</v>
      </c>
      <c r="K1031" s="1">
        <v>1</v>
      </c>
    </row>
    <row r="1032" spans="1:11" x14ac:dyDescent="0.35">
      <c r="A1032" s="1">
        <v>1122270</v>
      </c>
      <c r="B1032" s="1">
        <v>1178</v>
      </c>
      <c r="C1032" s="1">
        <v>144735</v>
      </c>
      <c r="D1032" s="1" t="s">
        <v>15</v>
      </c>
      <c r="E1032" s="1" t="s">
        <v>16</v>
      </c>
      <c r="F1032" s="1">
        <v>28</v>
      </c>
      <c r="G1032" s="1">
        <v>73222</v>
      </c>
      <c r="H1032" s="1">
        <v>16</v>
      </c>
      <c r="I1032" s="4">
        <v>22.860000249999999</v>
      </c>
      <c r="J1032" s="1">
        <v>1</v>
      </c>
      <c r="K1032" s="1">
        <v>0</v>
      </c>
    </row>
    <row r="1033" spans="1:11" x14ac:dyDescent="0.35">
      <c r="A1033" s="1">
        <v>1122271</v>
      </c>
      <c r="B1033" s="1">
        <v>1178</v>
      </c>
      <c r="C1033" s="1">
        <v>144735</v>
      </c>
      <c r="D1033" s="1" t="s">
        <v>15</v>
      </c>
      <c r="E1033" s="1" t="s">
        <v>16</v>
      </c>
      <c r="F1033" s="1">
        <v>28</v>
      </c>
      <c r="G1033" s="1">
        <v>348542</v>
      </c>
      <c r="H1033" s="1">
        <v>96</v>
      </c>
      <c r="I1033" s="4">
        <v>134.88999899999999</v>
      </c>
      <c r="J1033" s="1">
        <v>2</v>
      </c>
      <c r="K1033" s="1">
        <v>0</v>
      </c>
    </row>
    <row r="1034" spans="1:11" x14ac:dyDescent="0.35">
      <c r="A1034" s="1">
        <v>1122273</v>
      </c>
      <c r="B1034" s="1">
        <v>1178</v>
      </c>
      <c r="C1034" s="1">
        <v>144736</v>
      </c>
      <c r="D1034" s="1" t="s">
        <v>15</v>
      </c>
      <c r="E1034" s="1" t="s">
        <v>16</v>
      </c>
      <c r="F1034" s="1">
        <v>29</v>
      </c>
      <c r="G1034" s="1">
        <v>1097966</v>
      </c>
      <c r="H1034" s="1">
        <v>266</v>
      </c>
      <c r="I1034" s="4">
        <v>369.069997</v>
      </c>
      <c r="J1034" s="1">
        <v>16</v>
      </c>
      <c r="K1034" s="1">
        <v>8</v>
      </c>
    </row>
    <row r="1035" spans="1:11" x14ac:dyDescent="0.35">
      <c r="A1035" s="1">
        <v>1122274</v>
      </c>
      <c r="B1035" s="1">
        <v>1178</v>
      </c>
      <c r="C1035" s="1">
        <v>144736</v>
      </c>
      <c r="D1035" s="1" t="s">
        <v>15</v>
      </c>
      <c r="E1035" s="1" t="s">
        <v>16</v>
      </c>
      <c r="F1035" s="1">
        <v>29</v>
      </c>
      <c r="G1035" s="1">
        <v>526923</v>
      </c>
      <c r="H1035" s="1">
        <v>138</v>
      </c>
      <c r="I1035" s="4">
        <v>198.0899972</v>
      </c>
      <c r="J1035" s="1">
        <v>2</v>
      </c>
      <c r="K1035" s="1">
        <v>1</v>
      </c>
    </row>
    <row r="1036" spans="1:11" x14ac:dyDescent="0.35">
      <c r="A1036" s="1">
        <v>1122276</v>
      </c>
      <c r="B1036" s="1">
        <v>1178</v>
      </c>
      <c r="C1036" s="1">
        <v>144736</v>
      </c>
      <c r="D1036" s="1" t="s">
        <v>15</v>
      </c>
      <c r="E1036" s="1" t="s">
        <v>16</v>
      </c>
      <c r="F1036" s="1">
        <v>29</v>
      </c>
      <c r="G1036" s="1">
        <v>264386</v>
      </c>
      <c r="H1036" s="1">
        <v>66</v>
      </c>
      <c r="I1036" s="4">
        <v>91.000000540000002</v>
      </c>
      <c r="J1036" s="1">
        <v>4</v>
      </c>
      <c r="K1036" s="1">
        <v>1</v>
      </c>
    </row>
    <row r="1037" spans="1:11" x14ac:dyDescent="0.35">
      <c r="A1037" s="1">
        <v>1122277</v>
      </c>
      <c r="B1037" s="1">
        <v>1178</v>
      </c>
      <c r="C1037" s="1">
        <v>144736</v>
      </c>
      <c r="D1037" s="1" t="s">
        <v>15</v>
      </c>
      <c r="E1037" s="1" t="s">
        <v>16</v>
      </c>
      <c r="F1037" s="1">
        <v>29</v>
      </c>
      <c r="G1037" s="1">
        <v>854940</v>
      </c>
      <c r="H1037" s="1">
        <v>227</v>
      </c>
      <c r="I1037" s="4">
        <v>297.91000070000001</v>
      </c>
      <c r="J1037" s="1">
        <v>8</v>
      </c>
      <c r="K1037" s="1">
        <v>3</v>
      </c>
    </row>
    <row r="1038" spans="1:11" x14ac:dyDescent="0.35">
      <c r="A1038" s="1">
        <v>1122279</v>
      </c>
      <c r="B1038" s="1">
        <v>1178</v>
      </c>
      <c r="C1038" s="1">
        <v>144737</v>
      </c>
      <c r="D1038" s="1" t="s">
        <v>15</v>
      </c>
      <c r="E1038" s="1" t="s">
        <v>16</v>
      </c>
      <c r="F1038" s="1">
        <v>30</v>
      </c>
      <c r="G1038" s="1">
        <v>113567</v>
      </c>
      <c r="H1038" s="1">
        <v>34</v>
      </c>
      <c r="I1038" s="4">
        <v>50.29000044</v>
      </c>
      <c r="J1038" s="1">
        <v>3</v>
      </c>
      <c r="K1038" s="1">
        <v>0</v>
      </c>
    </row>
    <row r="1039" spans="1:11" x14ac:dyDescent="0.35">
      <c r="A1039" s="1">
        <v>1122282</v>
      </c>
      <c r="B1039" s="1">
        <v>1178</v>
      </c>
      <c r="C1039" s="1">
        <v>144737</v>
      </c>
      <c r="D1039" s="1" t="s">
        <v>15</v>
      </c>
      <c r="E1039" s="1" t="s">
        <v>16</v>
      </c>
      <c r="F1039" s="1">
        <v>30</v>
      </c>
      <c r="G1039" s="1">
        <v>22859</v>
      </c>
      <c r="H1039" s="1">
        <v>6</v>
      </c>
      <c r="I1039" s="4">
        <v>9.4199998380000007</v>
      </c>
      <c r="J1039" s="1">
        <v>1</v>
      </c>
      <c r="K1039" s="1">
        <v>0</v>
      </c>
    </row>
    <row r="1040" spans="1:11" x14ac:dyDescent="0.35">
      <c r="A1040" s="1">
        <v>1122288</v>
      </c>
      <c r="B1040" s="1">
        <v>1178</v>
      </c>
      <c r="C1040" s="1">
        <v>144738</v>
      </c>
      <c r="D1040" s="1" t="s">
        <v>15</v>
      </c>
      <c r="E1040" s="1" t="s">
        <v>16</v>
      </c>
      <c r="F1040" s="1">
        <v>31</v>
      </c>
      <c r="G1040" s="1">
        <v>51754</v>
      </c>
      <c r="H1040" s="1">
        <v>13</v>
      </c>
      <c r="I1040" s="4">
        <v>20.519999980000001</v>
      </c>
      <c r="J1040" s="1">
        <v>1</v>
      </c>
      <c r="K1040" s="1">
        <v>0</v>
      </c>
    </row>
    <row r="1041" spans="1:11" x14ac:dyDescent="0.35">
      <c r="A1041" s="1">
        <v>1122290</v>
      </c>
      <c r="B1041" s="1">
        <v>1178</v>
      </c>
      <c r="C1041" s="1">
        <v>144738</v>
      </c>
      <c r="D1041" s="1" t="s">
        <v>15</v>
      </c>
      <c r="E1041" s="1" t="s">
        <v>16</v>
      </c>
      <c r="F1041" s="1">
        <v>31</v>
      </c>
      <c r="G1041" s="1">
        <v>104347</v>
      </c>
      <c r="H1041" s="1">
        <v>28</v>
      </c>
      <c r="I1041" s="4">
        <v>38.139999930000002</v>
      </c>
      <c r="J1041" s="1">
        <v>4</v>
      </c>
      <c r="K1041" s="1">
        <v>3</v>
      </c>
    </row>
    <row r="1042" spans="1:11" x14ac:dyDescent="0.35">
      <c r="A1042" s="1">
        <v>1122303</v>
      </c>
      <c r="B1042" s="1">
        <v>1178</v>
      </c>
      <c r="C1042" s="1">
        <v>144741</v>
      </c>
      <c r="D1042" s="1" t="s">
        <v>15</v>
      </c>
      <c r="E1042" s="1" t="s">
        <v>16</v>
      </c>
      <c r="F1042" s="1">
        <v>63</v>
      </c>
      <c r="G1042" s="1">
        <v>391998</v>
      </c>
      <c r="H1042" s="1">
        <v>97</v>
      </c>
      <c r="I1042" s="4">
        <v>142.05000250000001</v>
      </c>
      <c r="J1042" s="1">
        <v>3</v>
      </c>
      <c r="K1042" s="1">
        <v>1</v>
      </c>
    </row>
    <row r="1043" spans="1:11" x14ac:dyDescent="0.35">
      <c r="A1043" s="1">
        <v>1122304</v>
      </c>
      <c r="B1043" s="1">
        <v>1178</v>
      </c>
      <c r="C1043" s="1">
        <v>144741</v>
      </c>
      <c r="D1043" s="1" t="s">
        <v>15</v>
      </c>
      <c r="E1043" s="1" t="s">
        <v>16</v>
      </c>
      <c r="F1043" s="1">
        <v>63</v>
      </c>
      <c r="G1043" s="1">
        <v>1111156</v>
      </c>
      <c r="H1043" s="1">
        <v>282</v>
      </c>
      <c r="I1043" s="4">
        <v>402.30000260000003</v>
      </c>
      <c r="J1043" s="1">
        <v>5</v>
      </c>
      <c r="K1043" s="1">
        <v>0</v>
      </c>
    </row>
    <row r="1044" spans="1:11" x14ac:dyDescent="0.35">
      <c r="A1044" s="1">
        <v>1122308</v>
      </c>
      <c r="B1044" s="1">
        <v>1178</v>
      </c>
      <c r="C1044" s="1">
        <v>144741</v>
      </c>
      <c r="D1044" s="1" t="s">
        <v>15</v>
      </c>
      <c r="E1044" s="1" t="s">
        <v>16</v>
      </c>
      <c r="F1044" s="1">
        <v>63</v>
      </c>
      <c r="G1044" s="1">
        <v>427772</v>
      </c>
      <c r="H1044" s="1">
        <v>117</v>
      </c>
      <c r="I1044" s="4">
        <v>159.29999900000001</v>
      </c>
      <c r="J1044" s="1">
        <v>3</v>
      </c>
      <c r="K1044" s="1">
        <v>1</v>
      </c>
    </row>
    <row r="1045" spans="1:11" x14ac:dyDescent="0.35">
      <c r="A1045" s="1">
        <v>1122310</v>
      </c>
      <c r="B1045" s="1">
        <v>1178</v>
      </c>
      <c r="C1045" s="1">
        <v>144742</v>
      </c>
      <c r="D1045" s="1" t="s">
        <v>15</v>
      </c>
      <c r="E1045" s="1" t="s">
        <v>16</v>
      </c>
      <c r="F1045" s="1">
        <v>64</v>
      </c>
      <c r="G1045" s="1">
        <v>536457</v>
      </c>
      <c r="H1045" s="1">
        <v>136</v>
      </c>
      <c r="I1045" s="4">
        <v>193.65999909999999</v>
      </c>
      <c r="J1045" s="1">
        <v>2</v>
      </c>
      <c r="K1045" s="1">
        <v>1</v>
      </c>
    </row>
    <row r="1046" spans="1:11" x14ac:dyDescent="0.35">
      <c r="A1046" s="1">
        <v>1122311</v>
      </c>
      <c r="B1046" s="1">
        <v>1178</v>
      </c>
      <c r="C1046" s="1">
        <v>144742</v>
      </c>
      <c r="D1046" s="1" t="s">
        <v>15</v>
      </c>
      <c r="E1046" s="1" t="s">
        <v>16</v>
      </c>
      <c r="F1046" s="1">
        <v>64</v>
      </c>
      <c r="G1046" s="1">
        <v>179894</v>
      </c>
      <c r="H1046" s="1">
        <v>43</v>
      </c>
      <c r="I1046" s="4">
        <v>66.839998719999997</v>
      </c>
      <c r="J1046" s="1">
        <v>2</v>
      </c>
      <c r="K1046" s="1">
        <v>0</v>
      </c>
    </row>
    <row r="1047" spans="1:11" x14ac:dyDescent="0.35">
      <c r="A1047" s="1">
        <v>1122312</v>
      </c>
      <c r="B1047" s="1">
        <v>1178</v>
      </c>
      <c r="C1047" s="1">
        <v>144742</v>
      </c>
      <c r="D1047" s="1" t="s">
        <v>15</v>
      </c>
      <c r="E1047" s="1" t="s">
        <v>16</v>
      </c>
      <c r="F1047" s="1">
        <v>64</v>
      </c>
      <c r="G1047" s="1">
        <v>479882</v>
      </c>
      <c r="H1047" s="1">
        <v>131</v>
      </c>
      <c r="I1047" s="4">
        <v>178.6700007</v>
      </c>
      <c r="J1047" s="1">
        <v>6</v>
      </c>
      <c r="K1047" s="1">
        <v>0</v>
      </c>
    </row>
    <row r="1048" spans="1:11" x14ac:dyDescent="0.35">
      <c r="A1048" s="1">
        <v>1122313</v>
      </c>
      <c r="B1048" s="1">
        <v>1178</v>
      </c>
      <c r="C1048" s="1">
        <v>144742</v>
      </c>
      <c r="D1048" s="1" t="s">
        <v>15</v>
      </c>
      <c r="E1048" s="1" t="s">
        <v>16</v>
      </c>
      <c r="F1048" s="1">
        <v>64</v>
      </c>
      <c r="G1048" s="1">
        <v>358261</v>
      </c>
      <c r="H1048" s="1">
        <v>91</v>
      </c>
      <c r="I1048" s="4">
        <v>130.36000110000001</v>
      </c>
      <c r="J1048" s="1">
        <v>1</v>
      </c>
      <c r="K1048" s="1">
        <v>0</v>
      </c>
    </row>
    <row r="1049" spans="1:11" x14ac:dyDescent="0.35">
      <c r="A1049" s="1">
        <v>1122316</v>
      </c>
      <c r="B1049" s="1">
        <v>1178</v>
      </c>
      <c r="C1049" s="1">
        <v>144743</v>
      </c>
      <c r="D1049" s="1" t="s">
        <v>15</v>
      </c>
      <c r="E1049" s="1" t="s">
        <v>16</v>
      </c>
      <c r="F1049" s="1">
        <v>65</v>
      </c>
      <c r="G1049" s="1">
        <v>346688</v>
      </c>
      <c r="H1049" s="1">
        <v>88</v>
      </c>
      <c r="I1049" s="4">
        <v>114.8599998</v>
      </c>
      <c r="J1049" s="1">
        <v>2</v>
      </c>
      <c r="K1049" s="1">
        <v>0</v>
      </c>
    </row>
    <row r="1050" spans="1:11" x14ac:dyDescent="0.35">
      <c r="A1050" s="1">
        <v>1314296</v>
      </c>
      <c r="B1050" s="1">
        <v>1178</v>
      </c>
      <c r="C1050" s="1">
        <v>179863</v>
      </c>
      <c r="D1050" s="1" t="s">
        <v>11</v>
      </c>
      <c r="E1050" s="1" t="s">
        <v>12</v>
      </c>
      <c r="F1050" s="1">
        <v>100</v>
      </c>
      <c r="G1050" s="1">
        <v>33445</v>
      </c>
      <c r="H1050" s="1">
        <v>2</v>
      </c>
      <c r="I1050" s="4">
        <v>3.199999928</v>
      </c>
      <c r="J1050" s="1">
        <v>1</v>
      </c>
      <c r="K1050" s="1">
        <v>0</v>
      </c>
    </row>
    <row r="1051" spans="1:11" x14ac:dyDescent="0.35">
      <c r="A1051" s="1">
        <v>1314297</v>
      </c>
      <c r="B1051" s="1">
        <v>1178</v>
      </c>
      <c r="C1051" s="1">
        <v>179864</v>
      </c>
      <c r="D1051" s="1" t="s">
        <v>11</v>
      </c>
      <c r="E1051" s="1" t="s">
        <v>12</v>
      </c>
      <c r="F1051" s="1">
        <v>101</v>
      </c>
      <c r="G1051" s="1">
        <v>72228</v>
      </c>
      <c r="H1051" s="1">
        <v>5</v>
      </c>
      <c r="I1051" s="4">
        <v>7.5299998520000004</v>
      </c>
      <c r="J1051" s="1">
        <v>4</v>
      </c>
      <c r="K1051" s="1">
        <v>4</v>
      </c>
    </row>
    <row r="1052" spans="1:11" x14ac:dyDescent="0.35">
      <c r="A1052" s="1">
        <v>1314298</v>
      </c>
      <c r="B1052" s="1">
        <v>1178</v>
      </c>
      <c r="C1052" s="1">
        <v>179865</v>
      </c>
      <c r="D1052" s="1" t="s">
        <v>11</v>
      </c>
      <c r="E1052" s="1" t="s">
        <v>12</v>
      </c>
      <c r="F1052" s="1">
        <v>102</v>
      </c>
      <c r="G1052" s="1">
        <v>49699</v>
      </c>
      <c r="H1052" s="1">
        <v>2</v>
      </c>
      <c r="I1052" s="4">
        <v>2.6900000569999998</v>
      </c>
      <c r="J1052" s="1">
        <v>2</v>
      </c>
      <c r="K1052" s="1">
        <v>1</v>
      </c>
    </row>
    <row r="1053" spans="1:11" x14ac:dyDescent="0.35">
      <c r="A1053" s="1">
        <v>1314299</v>
      </c>
      <c r="B1053" s="1">
        <v>1178</v>
      </c>
      <c r="C1053" s="1">
        <v>179866</v>
      </c>
      <c r="D1053" s="1" t="s">
        <v>11</v>
      </c>
      <c r="E1053" s="1" t="s">
        <v>12</v>
      </c>
      <c r="F1053" s="1">
        <v>103</v>
      </c>
      <c r="G1053" s="1">
        <v>189761</v>
      </c>
      <c r="H1053" s="1">
        <v>18</v>
      </c>
      <c r="I1053" s="4">
        <v>27.329999690000001</v>
      </c>
      <c r="J1053" s="1">
        <v>4</v>
      </c>
      <c r="K1053" s="1">
        <v>1</v>
      </c>
    </row>
    <row r="1054" spans="1:11" x14ac:dyDescent="0.35">
      <c r="A1054" s="1">
        <v>1314301</v>
      </c>
      <c r="B1054" s="1">
        <v>1178</v>
      </c>
      <c r="C1054" s="1">
        <v>179868</v>
      </c>
      <c r="D1054" s="1" t="s">
        <v>11</v>
      </c>
      <c r="E1054" s="1" t="s">
        <v>12</v>
      </c>
      <c r="F1054" s="1">
        <v>105</v>
      </c>
      <c r="G1054" s="1">
        <v>312524</v>
      </c>
      <c r="H1054" s="1">
        <v>37</v>
      </c>
      <c r="I1054" s="4">
        <v>53.789999719999997</v>
      </c>
      <c r="J1054" s="1">
        <v>2</v>
      </c>
      <c r="K1054" s="1">
        <v>0</v>
      </c>
    </row>
    <row r="1055" spans="1:11" x14ac:dyDescent="0.35">
      <c r="A1055" s="1">
        <v>1314303</v>
      </c>
      <c r="B1055" s="1">
        <v>1178</v>
      </c>
      <c r="C1055" s="1">
        <v>179870</v>
      </c>
      <c r="D1055" s="1" t="s">
        <v>11</v>
      </c>
      <c r="E1055" s="1" t="s">
        <v>12</v>
      </c>
      <c r="F1055" s="1">
        <v>107</v>
      </c>
      <c r="G1055" s="1">
        <v>496760</v>
      </c>
      <c r="H1055" s="1">
        <v>42</v>
      </c>
      <c r="I1055" s="4">
        <v>61.009999039999997</v>
      </c>
      <c r="J1055" s="1">
        <v>10</v>
      </c>
      <c r="K1055" s="1">
        <v>3</v>
      </c>
    </row>
    <row r="1056" spans="1:11" x14ac:dyDescent="0.35">
      <c r="A1056" s="1">
        <v>1314306</v>
      </c>
      <c r="B1056" s="1">
        <v>1178</v>
      </c>
      <c r="C1056" s="1">
        <v>179873</v>
      </c>
      <c r="D1056" s="1" t="s">
        <v>11</v>
      </c>
      <c r="E1056" s="1" t="s">
        <v>12</v>
      </c>
      <c r="F1056" s="1">
        <v>110</v>
      </c>
      <c r="G1056" s="1">
        <v>310988</v>
      </c>
      <c r="H1056" s="1">
        <v>34</v>
      </c>
      <c r="I1056" s="4">
        <v>46.669999359999998</v>
      </c>
      <c r="J1056" s="1">
        <v>11</v>
      </c>
      <c r="K1056" s="1">
        <v>3</v>
      </c>
    </row>
    <row r="1057" spans="1:11" x14ac:dyDescent="0.35">
      <c r="A1057" s="1">
        <v>1314307</v>
      </c>
      <c r="B1057" s="1">
        <v>1178</v>
      </c>
      <c r="C1057" s="1">
        <v>179874</v>
      </c>
      <c r="D1057" s="1" t="s">
        <v>11</v>
      </c>
      <c r="E1057" s="1" t="s">
        <v>12</v>
      </c>
      <c r="F1057" s="1">
        <v>111</v>
      </c>
      <c r="G1057" s="1">
        <v>98606</v>
      </c>
      <c r="H1057" s="1">
        <v>9</v>
      </c>
      <c r="I1057" s="4">
        <v>12.10999984</v>
      </c>
      <c r="J1057" s="1">
        <v>1</v>
      </c>
      <c r="K1057" s="1">
        <v>0</v>
      </c>
    </row>
    <row r="1058" spans="1:11" x14ac:dyDescent="0.35">
      <c r="A1058" s="1">
        <v>1314308</v>
      </c>
      <c r="B1058" s="1">
        <v>1178</v>
      </c>
      <c r="C1058" s="1">
        <v>179875</v>
      </c>
      <c r="D1058" s="1" t="s">
        <v>11</v>
      </c>
      <c r="E1058" s="1" t="s">
        <v>12</v>
      </c>
      <c r="F1058" s="1">
        <v>112</v>
      </c>
      <c r="G1058" s="1">
        <v>51104</v>
      </c>
      <c r="H1058" s="1">
        <v>2</v>
      </c>
      <c r="I1058" s="4">
        <v>3.199999928</v>
      </c>
      <c r="J1058" s="1">
        <v>3</v>
      </c>
      <c r="K1058" s="1">
        <v>1</v>
      </c>
    </row>
    <row r="1059" spans="1:11" x14ac:dyDescent="0.35">
      <c r="A1059" s="1">
        <v>1314309</v>
      </c>
      <c r="B1059" s="1">
        <v>1178</v>
      </c>
      <c r="C1059" s="1">
        <v>179876</v>
      </c>
      <c r="D1059" s="1" t="s">
        <v>11</v>
      </c>
      <c r="E1059" s="1" t="s">
        <v>12</v>
      </c>
      <c r="F1059" s="1">
        <v>113</v>
      </c>
      <c r="G1059" s="1">
        <v>276762</v>
      </c>
      <c r="H1059" s="1">
        <v>22</v>
      </c>
      <c r="I1059" s="4">
        <v>32.090000150000002</v>
      </c>
      <c r="J1059" s="1">
        <v>5</v>
      </c>
      <c r="K1059" s="1">
        <v>1</v>
      </c>
    </row>
    <row r="1060" spans="1:11" x14ac:dyDescent="0.35">
      <c r="A1060" s="1">
        <v>1314312</v>
      </c>
      <c r="B1060" s="1">
        <v>1178</v>
      </c>
      <c r="C1060" s="1">
        <v>179879</v>
      </c>
      <c r="D1060" s="1" t="s">
        <v>13</v>
      </c>
      <c r="E1060" s="1" t="s">
        <v>12</v>
      </c>
      <c r="F1060" s="1">
        <v>101</v>
      </c>
      <c r="G1060" s="1">
        <v>33534</v>
      </c>
      <c r="H1060" s="1">
        <v>2</v>
      </c>
      <c r="I1060" s="4">
        <v>2.960000038</v>
      </c>
      <c r="J1060" s="1">
        <v>1</v>
      </c>
      <c r="K1060" s="1">
        <v>1</v>
      </c>
    </row>
    <row r="1061" spans="1:11" x14ac:dyDescent="0.35">
      <c r="A1061" s="1">
        <v>1314313</v>
      </c>
      <c r="B1061" s="1">
        <v>1178</v>
      </c>
      <c r="C1061" s="1">
        <v>179880</v>
      </c>
      <c r="D1061" s="1" t="s">
        <v>13</v>
      </c>
      <c r="E1061" s="1" t="s">
        <v>12</v>
      </c>
      <c r="F1061" s="1">
        <v>102</v>
      </c>
      <c r="G1061" s="1">
        <v>128859</v>
      </c>
      <c r="H1061" s="1">
        <v>16</v>
      </c>
      <c r="I1061" s="4">
        <v>23.699999569999999</v>
      </c>
      <c r="J1061" s="1">
        <v>1</v>
      </c>
      <c r="K1061" s="1">
        <v>0</v>
      </c>
    </row>
    <row r="1062" spans="1:11" x14ac:dyDescent="0.35">
      <c r="A1062" s="1">
        <v>1314314</v>
      </c>
      <c r="B1062" s="1">
        <v>1178</v>
      </c>
      <c r="C1062" s="1">
        <v>179881</v>
      </c>
      <c r="D1062" s="1" t="s">
        <v>13</v>
      </c>
      <c r="E1062" s="1" t="s">
        <v>12</v>
      </c>
      <c r="F1062" s="1">
        <v>103</v>
      </c>
      <c r="G1062" s="1">
        <v>92080</v>
      </c>
      <c r="H1062" s="1">
        <v>12</v>
      </c>
      <c r="I1062" s="4">
        <v>16.940000179999998</v>
      </c>
      <c r="J1062" s="1">
        <v>3</v>
      </c>
      <c r="K1062" s="1">
        <v>2</v>
      </c>
    </row>
    <row r="1063" spans="1:11" x14ac:dyDescent="0.35">
      <c r="A1063" s="1">
        <v>1314316</v>
      </c>
      <c r="B1063" s="1">
        <v>1178</v>
      </c>
      <c r="C1063" s="1">
        <v>179883</v>
      </c>
      <c r="D1063" s="1" t="s">
        <v>13</v>
      </c>
      <c r="E1063" s="1" t="s">
        <v>12</v>
      </c>
      <c r="F1063" s="1">
        <v>105</v>
      </c>
      <c r="G1063" s="1">
        <v>211882</v>
      </c>
      <c r="H1063" s="1">
        <v>33</v>
      </c>
      <c r="I1063" s="4">
        <v>46.649999260000001</v>
      </c>
      <c r="J1063" s="1">
        <v>3</v>
      </c>
      <c r="K1063" s="1">
        <v>1</v>
      </c>
    </row>
    <row r="1064" spans="1:11" x14ac:dyDescent="0.35">
      <c r="A1064" s="1">
        <v>1314318</v>
      </c>
      <c r="B1064" s="1">
        <v>1178</v>
      </c>
      <c r="C1064" s="1">
        <v>179885</v>
      </c>
      <c r="D1064" s="1" t="s">
        <v>13</v>
      </c>
      <c r="E1064" s="1" t="s">
        <v>12</v>
      </c>
      <c r="F1064" s="1">
        <v>107</v>
      </c>
      <c r="G1064" s="1">
        <v>112776</v>
      </c>
      <c r="H1064" s="1">
        <v>9</v>
      </c>
      <c r="I1064" s="4">
        <v>12.679999949999999</v>
      </c>
      <c r="J1064" s="1">
        <v>1</v>
      </c>
      <c r="K1064" s="1">
        <v>0</v>
      </c>
    </row>
    <row r="1065" spans="1:11" x14ac:dyDescent="0.35">
      <c r="A1065" s="1">
        <v>1314319</v>
      </c>
      <c r="B1065" s="1">
        <v>1178</v>
      </c>
      <c r="C1065" s="1">
        <v>179886</v>
      </c>
      <c r="D1065" s="1" t="s">
        <v>13</v>
      </c>
      <c r="E1065" s="1" t="s">
        <v>12</v>
      </c>
      <c r="F1065" s="1">
        <v>108</v>
      </c>
      <c r="G1065" s="1">
        <v>145324</v>
      </c>
      <c r="H1065" s="1">
        <v>14</v>
      </c>
      <c r="I1065" s="4">
        <v>19.820000050000001</v>
      </c>
      <c r="J1065" s="1">
        <v>2</v>
      </c>
      <c r="K1065" s="1">
        <v>1</v>
      </c>
    </row>
    <row r="1066" spans="1:11" x14ac:dyDescent="0.35">
      <c r="A1066" s="1">
        <v>1314320</v>
      </c>
      <c r="B1066" s="1">
        <v>1178</v>
      </c>
      <c r="C1066" s="1">
        <v>179887</v>
      </c>
      <c r="D1066" s="1" t="s">
        <v>13</v>
      </c>
      <c r="E1066" s="1" t="s">
        <v>12</v>
      </c>
      <c r="F1066" s="1">
        <v>109</v>
      </c>
      <c r="G1066" s="1">
        <v>106492</v>
      </c>
      <c r="H1066" s="1">
        <v>14</v>
      </c>
      <c r="I1066" s="4">
        <v>21.260000229999999</v>
      </c>
      <c r="J1066" s="1">
        <v>2</v>
      </c>
      <c r="K1066" s="1">
        <v>0</v>
      </c>
    </row>
    <row r="1067" spans="1:11" x14ac:dyDescent="0.35">
      <c r="A1067" s="1">
        <v>1314321</v>
      </c>
      <c r="B1067" s="1">
        <v>1178</v>
      </c>
      <c r="C1067" s="1">
        <v>179888</v>
      </c>
      <c r="D1067" s="1" t="s">
        <v>13</v>
      </c>
      <c r="E1067" s="1" t="s">
        <v>12</v>
      </c>
      <c r="F1067" s="1">
        <v>110</v>
      </c>
      <c r="G1067" s="1">
        <v>233845</v>
      </c>
      <c r="H1067" s="1">
        <v>30</v>
      </c>
      <c r="I1067" s="4">
        <v>40.730000619999998</v>
      </c>
      <c r="J1067" s="1">
        <v>3</v>
      </c>
      <c r="K1067" s="1">
        <v>0</v>
      </c>
    </row>
    <row r="1068" spans="1:11" x14ac:dyDescent="0.35">
      <c r="A1068" s="1">
        <v>1314323</v>
      </c>
      <c r="B1068" s="1">
        <v>1178</v>
      </c>
      <c r="C1068" s="1">
        <v>179890</v>
      </c>
      <c r="D1068" s="1" t="s">
        <v>13</v>
      </c>
      <c r="E1068" s="1" t="s">
        <v>12</v>
      </c>
      <c r="F1068" s="1">
        <v>112</v>
      </c>
      <c r="G1068" s="1">
        <v>155426</v>
      </c>
      <c r="H1068" s="1">
        <v>17</v>
      </c>
      <c r="I1068" s="4">
        <v>25.010000229999999</v>
      </c>
      <c r="J1068" s="1">
        <v>3</v>
      </c>
      <c r="K1068" s="1">
        <v>0</v>
      </c>
    </row>
    <row r="1069" spans="1:11" x14ac:dyDescent="0.35">
      <c r="A1069" s="1">
        <v>1314324</v>
      </c>
      <c r="B1069" s="1">
        <v>1178</v>
      </c>
      <c r="C1069" s="1">
        <v>179891</v>
      </c>
      <c r="D1069" s="1" t="s">
        <v>13</v>
      </c>
      <c r="E1069" s="1" t="s">
        <v>12</v>
      </c>
      <c r="F1069" s="1">
        <v>113</v>
      </c>
      <c r="G1069" s="1">
        <v>97540</v>
      </c>
      <c r="H1069" s="1">
        <v>8</v>
      </c>
      <c r="I1069" s="4">
        <v>11.519999500000001</v>
      </c>
      <c r="J1069" s="1">
        <v>2</v>
      </c>
      <c r="K1069" s="1">
        <v>1</v>
      </c>
    </row>
    <row r="1070" spans="1:11" x14ac:dyDescent="0.35">
      <c r="A1070" s="1">
        <v>1314325</v>
      </c>
      <c r="B1070" s="1">
        <v>1178</v>
      </c>
      <c r="C1070" s="1">
        <v>179892</v>
      </c>
      <c r="D1070" s="1" t="s">
        <v>13</v>
      </c>
      <c r="E1070" s="1" t="s">
        <v>12</v>
      </c>
      <c r="F1070" s="1">
        <v>114</v>
      </c>
      <c r="G1070" s="1">
        <v>61441</v>
      </c>
      <c r="H1070" s="1">
        <v>5</v>
      </c>
      <c r="I1070" s="4">
        <v>7.7000000479999997</v>
      </c>
      <c r="J1070" s="1">
        <v>1</v>
      </c>
      <c r="K1070" s="1">
        <v>0</v>
      </c>
    </row>
    <row r="1071" spans="1:11" x14ac:dyDescent="0.35">
      <c r="A1071" s="1">
        <v>1314326</v>
      </c>
      <c r="B1071" s="1">
        <v>1178</v>
      </c>
      <c r="C1071" s="1">
        <v>179893</v>
      </c>
      <c r="D1071" s="1" t="s">
        <v>14</v>
      </c>
      <c r="E1071" s="1" t="s">
        <v>12</v>
      </c>
      <c r="F1071" s="1">
        <v>100</v>
      </c>
      <c r="G1071" s="1">
        <v>76703</v>
      </c>
      <c r="H1071" s="1">
        <v>9</v>
      </c>
      <c r="I1071" s="4">
        <v>12.149999619999999</v>
      </c>
      <c r="J1071" s="1">
        <v>3</v>
      </c>
      <c r="K1071" s="1">
        <v>1</v>
      </c>
    </row>
    <row r="1072" spans="1:11" x14ac:dyDescent="0.35">
      <c r="A1072" s="1">
        <v>1314327</v>
      </c>
      <c r="B1072" s="1">
        <v>1178</v>
      </c>
      <c r="C1072" s="1">
        <v>179894</v>
      </c>
      <c r="D1072" s="1" t="s">
        <v>14</v>
      </c>
      <c r="E1072" s="1" t="s">
        <v>12</v>
      </c>
      <c r="F1072" s="1">
        <v>101</v>
      </c>
      <c r="G1072" s="1">
        <v>68619</v>
      </c>
      <c r="H1072" s="1">
        <v>10</v>
      </c>
      <c r="I1072" s="4">
        <v>14.960000340000001</v>
      </c>
      <c r="J1072" s="1">
        <v>1</v>
      </c>
      <c r="K1072" s="1">
        <v>0</v>
      </c>
    </row>
    <row r="1073" spans="1:11" x14ac:dyDescent="0.35">
      <c r="A1073" s="1">
        <v>1314330</v>
      </c>
      <c r="B1073" s="1">
        <v>1178</v>
      </c>
      <c r="C1073" s="1">
        <v>179897</v>
      </c>
      <c r="D1073" s="1" t="s">
        <v>14</v>
      </c>
      <c r="E1073" s="1" t="s">
        <v>12</v>
      </c>
      <c r="F1073" s="1">
        <v>104</v>
      </c>
      <c r="G1073" s="1">
        <v>17559</v>
      </c>
      <c r="H1073" s="1">
        <v>1</v>
      </c>
      <c r="I1073" s="4">
        <v>1.4900000099999999</v>
      </c>
      <c r="J1073" s="1">
        <v>1</v>
      </c>
      <c r="K1073" s="1">
        <v>1</v>
      </c>
    </row>
    <row r="1074" spans="1:11" x14ac:dyDescent="0.35">
      <c r="A1074" s="1">
        <v>1314331</v>
      </c>
      <c r="B1074" s="1">
        <v>1178</v>
      </c>
      <c r="C1074" s="1">
        <v>179898</v>
      </c>
      <c r="D1074" s="1" t="s">
        <v>14</v>
      </c>
      <c r="E1074" s="1" t="s">
        <v>12</v>
      </c>
      <c r="F1074" s="1">
        <v>105</v>
      </c>
      <c r="G1074" s="1">
        <v>137879</v>
      </c>
      <c r="H1074" s="1">
        <v>19</v>
      </c>
      <c r="I1074" s="4">
        <v>28.470000030000001</v>
      </c>
      <c r="J1074" s="1">
        <v>2</v>
      </c>
      <c r="K1074" s="1">
        <v>0</v>
      </c>
    </row>
    <row r="1075" spans="1:11" x14ac:dyDescent="0.35">
      <c r="A1075" s="1">
        <v>1314332</v>
      </c>
      <c r="B1075" s="1">
        <v>1178</v>
      </c>
      <c r="C1075" s="1">
        <v>179899</v>
      </c>
      <c r="D1075" s="1" t="s">
        <v>14</v>
      </c>
      <c r="E1075" s="1" t="s">
        <v>12</v>
      </c>
      <c r="F1075" s="1">
        <v>106</v>
      </c>
      <c r="G1075" s="1">
        <v>67710</v>
      </c>
      <c r="H1075" s="1">
        <v>10</v>
      </c>
      <c r="I1075" s="4">
        <v>15.14999998</v>
      </c>
      <c r="J1075" s="1">
        <v>1</v>
      </c>
      <c r="K1075" s="1">
        <v>0</v>
      </c>
    </row>
    <row r="1076" spans="1:11" x14ac:dyDescent="0.35">
      <c r="A1076" s="1">
        <v>1314333</v>
      </c>
      <c r="B1076" s="1">
        <v>1178</v>
      </c>
      <c r="C1076" s="1">
        <v>179900</v>
      </c>
      <c r="D1076" s="1" t="s">
        <v>14</v>
      </c>
      <c r="E1076" s="1" t="s">
        <v>12</v>
      </c>
      <c r="F1076" s="1">
        <v>107</v>
      </c>
      <c r="G1076" s="1">
        <v>348180</v>
      </c>
      <c r="H1076" s="1">
        <v>41</v>
      </c>
      <c r="I1076" s="4">
        <v>60.229999069999998</v>
      </c>
      <c r="J1076" s="1">
        <v>3</v>
      </c>
      <c r="K1076" s="1">
        <v>1</v>
      </c>
    </row>
    <row r="1077" spans="1:11" x14ac:dyDescent="0.35">
      <c r="A1077" s="1">
        <v>1314334</v>
      </c>
      <c r="B1077" s="1">
        <v>1178</v>
      </c>
      <c r="C1077" s="1">
        <v>179901</v>
      </c>
      <c r="D1077" s="1" t="s">
        <v>14</v>
      </c>
      <c r="E1077" s="1" t="s">
        <v>12</v>
      </c>
      <c r="F1077" s="1">
        <v>108</v>
      </c>
      <c r="G1077" s="1">
        <v>146246</v>
      </c>
      <c r="H1077" s="1">
        <v>18</v>
      </c>
      <c r="I1077" s="4">
        <v>28.719999550000001</v>
      </c>
      <c r="J1077" s="1">
        <v>3</v>
      </c>
      <c r="K1077" s="1">
        <v>1</v>
      </c>
    </row>
    <row r="1078" spans="1:11" x14ac:dyDescent="0.35">
      <c r="A1078" s="1">
        <v>1314336</v>
      </c>
      <c r="B1078" s="1">
        <v>1178</v>
      </c>
      <c r="C1078" s="1">
        <v>179903</v>
      </c>
      <c r="D1078" s="1" t="s">
        <v>14</v>
      </c>
      <c r="E1078" s="1" t="s">
        <v>12</v>
      </c>
      <c r="F1078" s="1">
        <v>110</v>
      </c>
      <c r="G1078" s="1">
        <v>187236</v>
      </c>
      <c r="H1078" s="1">
        <v>24</v>
      </c>
      <c r="I1078" s="4">
        <v>34.869999649999997</v>
      </c>
      <c r="J1078" s="1">
        <v>2</v>
      </c>
      <c r="K1078" s="1">
        <v>2</v>
      </c>
    </row>
    <row r="1079" spans="1:11" x14ac:dyDescent="0.35">
      <c r="A1079" s="1">
        <v>1314337</v>
      </c>
      <c r="B1079" s="1">
        <v>1178</v>
      </c>
      <c r="C1079" s="1">
        <v>179904</v>
      </c>
      <c r="D1079" s="1" t="s">
        <v>14</v>
      </c>
      <c r="E1079" s="1" t="s">
        <v>12</v>
      </c>
      <c r="F1079" s="1">
        <v>111</v>
      </c>
      <c r="G1079" s="1">
        <v>72157</v>
      </c>
      <c r="H1079" s="1">
        <v>9</v>
      </c>
      <c r="I1079" s="4">
        <v>13.50000036</v>
      </c>
      <c r="J1079" s="1">
        <v>1</v>
      </c>
      <c r="K1079" s="1">
        <v>1</v>
      </c>
    </row>
    <row r="1080" spans="1:11" x14ac:dyDescent="0.35">
      <c r="A1080" s="1">
        <v>1314338</v>
      </c>
      <c r="B1080" s="1">
        <v>1178</v>
      </c>
      <c r="C1080" s="1">
        <v>179905</v>
      </c>
      <c r="D1080" s="1" t="s">
        <v>14</v>
      </c>
      <c r="E1080" s="1" t="s">
        <v>12</v>
      </c>
      <c r="F1080" s="1">
        <v>112</v>
      </c>
      <c r="G1080" s="1">
        <v>91180</v>
      </c>
      <c r="H1080" s="1">
        <v>10</v>
      </c>
      <c r="I1080" s="4">
        <v>13.559999940000001</v>
      </c>
      <c r="J1080" s="1">
        <v>1</v>
      </c>
      <c r="K1080" s="1">
        <v>0</v>
      </c>
    </row>
    <row r="1081" spans="1:11" x14ac:dyDescent="0.35">
      <c r="A1081" s="1">
        <v>1314339</v>
      </c>
      <c r="B1081" s="1">
        <v>1178</v>
      </c>
      <c r="C1081" s="1">
        <v>179906</v>
      </c>
      <c r="D1081" s="1" t="s">
        <v>14</v>
      </c>
      <c r="E1081" s="1" t="s">
        <v>12</v>
      </c>
      <c r="F1081" s="1">
        <v>113</v>
      </c>
      <c r="G1081" s="1">
        <v>86293</v>
      </c>
      <c r="H1081" s="1">
        <v>6</v>
      </c>
      <c r="I1081" s="4">
        <v>9.2599998709999998</v>
      </c>
      <c r="J1081" s="1">
        <v>1</v>
      </c>
      <c r="K1081" s="1">
        <v>1</v>
      </c>
    </row>
    <row r="1082" spans="1:11" x14ac:dyDescent="0.35">
      <c r="A1082" s="1">
        <v>1314341</v>
      </c>
      <c r="B1082" s="1">
        <v>1178</v>
      </c>
      <c r="C1082" s="1">
        <v>179908</v>
      </c>
      <c r="D1082" s="1" t="s">
        <v>15</v>
      </c>
      <c r="E1082" s="1" t="s">
        <v>12</v>
      </c>
      <c r="F1082" s="1">
        <v>100</v>
      </c>
      <c r="G1082" s="1">
        <v>101410</v>
      </c>
      <c r="H1082" s="1">
        <v>12</v>
      </c>
      <c r="I1082" s="4">
        <v>17.940000059999999</v>
      </c>
      <c r="J1082" s="1">
        <v>4</v>
      </c>
      <c r="K1082" s="1">
        <v>0</v>
      </c>
    </row>
    <row r="1083" spans="1:11" x14ac:dyDescent="0.35">
      <c r="A1083" s="1">
        <v>1314343</v>
      </c>
      <c r="B1083" s="1">
        <v>1178</v>
      </c>
      <c r="C1083" s="1">
        <v>179910</v>
      </c>
      <c r="D1083" s="1" t="s">
        <v>15</v>
      </c>
      <c r="E1083" s="1" t="s">
        <v>12</v>
      </c>
      <c r="F1083" s="1">
        <v>102</v>
      </c>
      <c r="G1083" s="1">
        <v>134245</v>
      </c>
      <c r="H1083" s="1">
        <v>18</v>
      </c>
      <c r="I1083" s="4">
        <v>25.750000239999999</v>
      </c>
      <c r="J1083" s="1">
        <v>2</v>
      </c>
      <c r="K1083" s="1">
        <v>1</v>
      </c>
    </row>
    <row r="1084" spans="1:11" x14ac:dyDescent="0.35">
      <c r="A1084" s="1">
        <v>1314345</v>
      </c>
      <c r="B1084" s="1">
        <v>1178</v>
      </c>
      <c r="C1084" s="1">
        <v>179912</v>
      </c>
      <c r="D1084" s="1" t="s">
        <v>15</v>
      </c>
      <c r="E1084" s="1" t="s">
        <v>12</v>
      </c>
      <c r="F1084" s="1">
        <v>104</v>
      </c>
      <c r="G1084" s="1">
        <v>125650</v>
      </c>
      <c r="H1084" s="1">
        <v>20</v>
      </c>
      <c r="I1084" s="4">
        <v>30.080000760000001</v>
      </c>
      <c r="J1084" s="1">
        <v>4</v>
      </c>
      <c r="K1084" s="1">
        <v>0</v>
      </c>
    </row>
    <row r="1085" spans="1:11" x14ac:dyDescent="0.35">
      <c r="A1085" s="1">
        <v>1314346</v>
      </c>
      <c r="B1085" s="1">
        <v>1178</v>
      </c>
      <c r="C1085" s="1">
        <v>179913</v>
      </c>
      <c r="D1085" s="1" t="s">
        <v>15</v>
      </c>
      <c r="E1085" s="1" t="s">
        <v>12</v>
      </c>
      <c r="F1085" s="1">
        <v>105</v>
      </c>
      <c r="G1085" s="1">
        <v>50406</v>
      </c>
      <c r="H1085" s="1">
        <v>5</v>
      </c>
      <c r="I1085" s="4">
        <v>7.26000011</v>
      </c>
      <c r="J1085" s="1">
        <v>1</v>
      </c>
      <c r="K1085" s="1">
        <v>1</v>
      </c>
    </row>
    <row r="1086" spans="1:11" x14ac:dyDescent="0.35">
      <c r="A1086" s="1">
        <v>1314348</v>
      </c>
      <c r="B1086" s="1">
        <v>1178</v>
      </c>
      <c r="C1086" s="1">
        <v>179915</v>
      </c>
      <c r="D1086" s="1" t="s">
        <v>15</v>
      </c>
      <c r="E1086" s="1" t="s">
        <v>12</v>
      </c>
      <c r="F1086" s="1">
        <v>107</v>
      </c>
      <c r="G1086" s="1">
        <v>121769</v>
      </c>
      <c r="H1086" s="1">
        <v>13</v>
      </c>
      <c r="I1086" s="4">
        <v>18.419999959999998</v>
      </c>
      <c r="J1086" s="1">
        <v>2</v>
      </c>
      <c r="K1086" s="1">
        <v>1</v>
      </c>
    </row>
    <row r="1087" spans="1:11" x14ac:dyDescent="0.35">
      <c r="A1087" s="1">
        <v>1314349</v>
      </c>
      <c r="B1087" s="1">
        <v>1178</v>
      </c>
      <c r="C1087" s="1">
        <v>179916</v>
      </c>
      <c r="D1087" s="1" t="s">
        <v>15</v>
      </c>
      <c r="E1087" s="1" t="s">
        <v>12</v>
      </c>
      <c r="F1087" s="1">
        <v>108</v>
      </c>
      <c r="G1087" s="1">
        <v>267106</v>
      </c>
      <c r="H1087" s="1">
        <v>34</v>
      </c>
      <c r="I1087" s="4">
        <v>50.5</v>
      </c>
      <c r="J1087" s="1">
        <v>4</v>
      </c>
      <c r="K1087" s="1">
        <v>1</v>
      </c>
    </row>
    <row r="1088" spans="1:11" x14ac:dyDescent="0.35">
      <c r="A1088" s="1">
        <v>1314350</v>
      </c>
      <c r="B1088" s="1">
        <v>1178</v>
      </c>
      <c r="C1088" s="1">
        <v>179917</v>
      </c>
      <c r="D1088" s="1" t="s">
        <v>15</v>
      </c>
      <c r="E1088" s="1" t="s">
        <v>12</v>
      </c>
      <c r="F1088" s="1">
        <v>109</v>
      </c>
      <c r="G1088" s="1">
        <v>365539</v>
      </c>
      <c r="H1088" s="1">
        <v>57</v>
      </c>
      <c r="I1088" s="4">
        <v>82.139999149999994</v>
      </c>
      <c r="J1088" s="1">
        <v>5</v>
      </c>
      <c r="K1088" s="1">
        <v>2</v>
      </c>
    </row>
    <row r="1089" spans="1:11" x14ac:dyDescent="0.35">
      <c r="A1089" s="1">
        <v>1314351</v>
      </c>
      <c r="B1089" s="1">
        <v>1178</v>
      </c>
      <c r="C1089" s="1">
        <v>179918</v>
      </c>
      <c r="D1089" s="1" t="s">
        <v>15</v>
      </c>
      <c r="E1089" s="1" t="s">
        <v>12</v>
      </c>
      <c r="F1089" s="1">
        <v>110</v>
      </c>
      <c r="G1089" s="1">
        <v>188758</v>
      </c>
      <c r="H1089" s="1">
        <v>25</v>
      </c>
      <c r="I1089" s="4">
        <v>36.600000379999997</v>
      </c>
      <c r="J1089" s="1">
        <v>2</v>
      </c>
      <c r="K1089" s="1">
        <v>1</v>
      </c>
    </row>
    <row r="1090" spans="1:11" x14ac:dyDescent="0.35">
      <c r="A1090" s="1">
        <v>1314353</v>
      </c>
      <c r="B1090" s="1">
        <v>1178</v>
      </c>
      <c r="C1090" s="1">
        <v>179920</v>
      </c>
      <c r="D1090" s="1" t="s">
        <v>15</v>
      </c>
      <c r="E1090" s="1" t="s">
        <v>12</v>
      </c>
      <c r="F1090" s="1">
        <v>112</v>
      </c>
      <c r="G1090" s="1">
        <v>108426</v>
      </c>
      <c r="H1090" s="1">
        <v>13</v>
      </c>
      <c r="I1090" s="4">
        <v>19.580000160000001</v>
      </c>
      <c r="J1090" s="1">
        <v>1</v>
      </c>
      <c r="K1090" s="1">
        <v>0</v>
      </c>
    </row>
    <row r="1091" spans="1:11" x14ac:dyDescent="0.35">
      <c r="A1091" s="1">
        <v>1314354</v>
      </c>
      <c r="B1091" s="1">
        <v>1178</v>
      </c>
      <c r="C1091" s="1">
        <v>179921</v>
      </c>
      <c r="D1091" s="1" t="s">
        <v>15</v>
      </c>
      <c r="E1091" s="1" t="s">
        <v>12</v>
      </c>
      <c r="F1091" s="1">
        <v>113</v>
      </c>
      <c r="G1091" s="1">
        <v>138525</v>
      </c>
      <c r="H1091" s="1">
        <v>9</v>
      </c>
      <c r="I1091" s="4">
        <v>13.65000045</v>
      </c>
      <c r="J1091" s="1">
        <v>3</v>
      </c>
      <c r="K1091" s="1">
        <v>0</v>
      </c>
    </row>
    <row r="1092" spans="1:11" x14ac:dyDescent="0.35">
      <c r="A1092" s="1">
        <v>1314355</v>
      </c>
      <c r="B1092" s="1">
        <v>1178</v>
      </c>
      <c r="C1092" s="1">
        <v>179922</v>
      </c>
      <c r="D1092" s="1" t="s">
        <v>15</v>
      </c>
      <c r="E1092" s="1" t="s">
        <v>12</v>
      </c>
      <c r="F1092" s="1">
        <v>114</v>
      </c>
      <c r="G1092" s="1">
        <v>150858</v>
      </c>
      <c r="H1092" s="1">
        <v>21</v>
      </c>
      <c r="I1092" s="4">
        <v>30.26000011</v>
      </c>
      <c r="J1092" s="1">
        <v>1</v>
      </c>
      <c r="K1092" s="1">
        <v>0</v>
      </c>
    </row>
    <row r="1093" spans="1:11" x14ac:dyDescent="0.35">
      <c r="A1093" s="1">
        <v>1314357</v>
      </c>
      <c r="B1093" s="1">
        <v>1178</v>
      </c>
      <c r="C1093" s="1">
        <v>179924</v>
      </c>
      <c r="D1093" s="1" t="s">
        <v>11</v>
      </c>
      <c r="E1093" s="1" t="s">
        <v>16</v>
      </c>
      <c r="F1093" s="1">
        <v>101</v>
      </c>
      <c r="G1093" s="1">
        <v>524306</v>
      </c>
      <c r="H1093" s="1">
        <v>81</v>
      </c>
      <c r="I1093" s="4">
        <v>113.68000290000001</v>
      </c>
      <c r="J1093" s="1">
        <v>10</v>
      </c>
      <c r="K1093" s="1">
        <v>4</v>
      </c>
    </row>
    <row r="1094" spans="1:11" x14ac:dyDescent="0.35">
      <c r="A1094" s="1">
        <v>1314358</v>
      </c>
      <c r="B1094" s="1">
        <v>1178</v>
      </c>
      <c r="C1094" s="1">
        <v>179925</v>
      </c>
      <c r="D1094" s="1" t="s">
        <v>11</v>
      </c>
      <c r="E1094" s="1" t="s">
        <v>16</v>
      </c>
      <c r="F1094" s="1">
        <v>102</v>
      </c>
      <c r="G1094" s="1">
        <v>104496</v>
      </c>
      <c r="H1094" s="1">
        <v>9</v>
      </c>
      <c r="I1094" s="4">
        <v>11.42999983</v>
      </c>
      <c r="J1094" s="1">
        <v>3</v>
      </c>
      <c r="K1094" s="1">
        <v>2</v>
      </c>
    </row>
    <row r="1095" spans="1:11" x14ac:dyDescent="0.35">
      <c r="A1095" s="1">
        <v>1314359</v>
      </c>
      <c r="B1095" s="1">
        <v>1178</v>
      </c>
      <c r="C1095" s="1">
        <v>179926</v>
      </c>
      <c r="D1095" s="1" t="s">
        <v>11</v>
      </c>
      <c r="E1095" s="1" t="s">
        <v>16</v>
      </c>
      <c r="F1095" s="1">
        <v>103</v>
      </c>
      <c r="G1095" s="1">
        <v>452519</v>
      </c>
      <c r="H1095" s="1">
        <v>68</v>
      </c>
      <c r="I1095" s="4">
        <v>99.52000237</v>
      </c>
      <c r="J1095" s="1">
        <v>7</v>
      </c>
      <c r="K1095" s="1">
        <v>2</v>
      </c>
    </row>
    <row r="1096" spans="1:11" x14ac:dyDescent="0.35">
      <c r="A1096" s="1">
        <v>1314360</v>
      </c>
      <c r="B1096" s="1">
        <v>1178</v>
      </c>
      <c r="C1096" s="1">
        <v>179927</v>
      </c>
      <c r="D1096" s="1" t="s">
        <v>11</v>
      </c>
      <c r="E1096" s="1" t="s">
        <v>16</v>
      </c>
      <c r="F1096" s="1">
        <v>104</v>
      </c>
      <c r="G1096" s="1">
        <v>442919</v>
      </c>
      <c r="H1096" s="1">
        <v>76</v>
      </c>
      <c r="I1096" s="4">
        <v>110.7800021</v>
      </c>
      <c r="J1096" s="1">
        <v>21</v>
      </c>
      <c r="K1096" s="1">
        <v>2</v>
      </c>
    </row>
    <row r="1097" spans="1:11" x14ac:dyDescent="0.35">
      <c r="A1097" s="1">
        <v>1314361</v>
      </c>
      <c r="B1097" s="1">
        <v>1178</v>
      </c>
      <c r="C1097" s="1">
        <v>179928</v>
      </c>
      <c r="D1097" s="1" t="s">
        <v>11</v>
      </c>
      <c r="E1097" s="1" t="s">
        <v>16</v>
      </c>
      <c r="F1097" s="1">
        <v>105</v>
      </c>
      <c r="G1097" s="1">
        <v>596831</v>
      </c>
      <c r="H1097" s="1">
        <v>86</v>
      </c>
      <c r="I1097" s="4">
        <v>120.8799992</v>
      </c>
      <c r="J1097" s="1">
        <v>11</v>
      </c>
      <c r="K1097" s="1">
        <v>0</v>
      </c>
    </row>
    <row r="1098" spans="1:11" x14ac:dyDescent="0.35">
      <c r="A1098" s="1">
        <v>1314362</v>
      </c>
      <c r="B1098" s="1">
        <v>1178</v>
      </c>
      <c r="C1098" s="1">
        <v>179929</v>
      </c>
      <c r="D1098" s="1" t="s">
        <v>11</v>
      </c>
      <c r="E1098" s="1" t="s">
        <v>16</v>
      </c>
      <c r="F1098" s="1">
        <v>106</v>
      </c>
      <c r="G1098" s="1">
        <v>173912</v>
      </c>
      <c r="H1098" s="1">
        <v>26</v>
      </c>
      <c r="I1098" s="4">
        <v>35.540000319999997</v>
      </c>
      <c r="J1098" s="1">
        <v>2</v>
      </c>
      <c r="K1098" s="1">
        <v>1</v>
      </c>
    </row>
    <row r="1099" spans="1:11" x14ac:dyDescent="0.35">
      <c r="A1099" s="1">
        <v>1314363</v>
      </c>
      <c r="B1099" s="1">
        <v>1178</v>
      </c>
      <c r="C1099" s="1">
        <v>179930</v>
      </c>
      <c r="D1099" s="1" t="s">
        <v>11</v>
      </c>
      <c r="E1099" s="1" t="s">
        <v>16</v>
      </c>
      <c r="F1099" s="1">
        <v>107</v>
      </c>
      <c r="G1099" s="1">
        <v>780967</v>
      </c>
      <c r="H1099" s="1">
        <v>86</v>
      </c>
      <c r="I1099" s="4">
        <v>119.64000179999999</v>
      </c>
      <c r="J1099" s="1">
        <v>20</v>
      </c>
      <c r="K1099" s="1">
        <v>4</v>
      </c>
    </row>
    <row r="1100" spans="1:11" x14ac:dyDescent="0.35">
      <c r="A1100" s="1">
        <v>1314364</v>
      </c>
      <c r="B1100" s="1">
        <v>1178</v>
      </c>
      <c r="C1100" s="1">
        <v>179931</v>
      </c>
      <c r="D1100" s="1" t="s">
        <v>11</v>
      </c>
      <c r="E1100" s="1" t="s">
        <v>16</v>
      </c>
      <c r="F1100" s="1">
        <v>108</v>
      </c>
      <c r="G1100" s="1">
        <v>132124</v>
      </c>
      <c r="H1100" s="1">
        <v>8</v>
      </c>
      <c r="I1100" s="4">
        <v>11.18999994</v>
      </c>
      <c r="J1100" s="1">
        <v>4</v>
      </c>
      <c r="K1100" s="1">
        <v>0</v>
      </c>
    </row>
    <row r="1101" spans="1:11" x14ac:dyDescent="0.35">
      <c r="A1101" s="1">
        <v>1314365</v>
      </c>
      <c r="B1101" s="1">
        <v>1178</v>
      </c>
      <c r="C1101" s="1">
        <v>179932</v>
      </c>
      <c r="D1101" s="1" t="s">
        <v>11</v>
      </c>
      <c r="E1101" s="1" t="s">
        <v>16</v>
      </c>
      <c r="F1101" s="1">
        <v>109</v>
      </c>
      <c r="G1101" s="1">
        <v>623137</v>
      </c>
      <c r="H1101" s="1">
        <v>100</v>
      </c>
      <c r="I1101" s="4">
        <v>138.92000060000001</v>
      </c>
      <c r="J1101" s="1">
        <v>12</v>
      </c>
      <c r="K1101" s="1">
        <v>1</v>
      </c>
    </row>
    <row r="1102" spans="1:11" x14ac:dyDescent="0.35">
      <c r="A1102" s="1">
        <v>1314366</v>
      </c>
      <c r="B1102" s="1">
        <v>1178</v>
      </c>
      <c r="C1102" s="1">
        <v>179933</v>
      </c>
      <c r="D1102" s="1" t="s">
        <v>11</v>
      </c>
      <c r="E1102" s="1" t="s">
        <v>16</v>
      </c>
      <c r="F1102" s="1">
        <v>110</v>
      </c>
      <c r="G1102" s="1">
        <v>99020</v>
      </c>
      <c r="H1102" s="1">
        <v>10</v>
      </c>
      <c r="I1102" s="4">
        <v>14.48000044</v>
      </c>
      <c r="J1102" s="1">
        <v>4</v>
      </c>
      <c r="K1102" s="1">
        <v>1</v>
      </c>
    </row>
    <row r="1103" spans="1:11" x14ac:dyDescent="0.35">
      <c r="A1103" s="1">
        <v>1314367</v>
      </c>
      <c r="B1103" s="1">
        <v>1178</v>
      </c>
      <c r="C1103" s="1">
        <v>179934</v>
      </c>
      <c r="D1103" s="1" t="s">
        <v>11</v>
      </c>
      <c r="E1103" s="1" t="s">
        <v>16</v>
      </c>
      <c r="F1103" s="1">
        <v>111</v>
      </c>
      <c r="G1103" s="1">
        <v>665817</v>
      </c>
      <c r="H1103" s="1">
        <v>117</v>
      </c>
      <c r="I1103" s="4">
        <v>163.8000002</v>
      </c>
      <c r="J1103" s="1">
        <v>23</v>
      </c>
      <c r="K1103" s="1">
        <v>9</v>
      </c>
    </row>
    <row r="1104" spans="1:11" x14ac:dyDescent="0.35">
      <c r="A1104" s="1">
        <v>1314368</v>
      </c>
      <c r="B1104" s="1">
        <v>1178</v>
      </c>
      <c r="C1104" s="1">
        <v>179935</v>
      </c>
      <c r="D1104" s="1" t="s">
        <v>11</v>
      </c>
      <c r="E1104" s="1" t="s">
        <v>16</v>
      </c>
      <c r="F1104" s="1">
        <v>112</v>
      </c>
      <c r="G1104" s="1">
        <v>699232</v>
      </c>
      <c r="H1104" s="1">
        <v>80</v>
      </c>
      <c r="I1104" s="4">
        <v>111.9899995</v>
      </c>
      <c r="J1104" s="1">
        <v>12</v>
      </c>
      <c r="K1104" s="1">
        <v>3</v>
      </c>
    </row>
    <row r="1105" spans="1:11" x14ac:dyDescent="0.35">
      <c r="A1105" s="1">
        <v>1314371</v>
      </c>
      <c r="B1105" s="1">
        <v>1178</v>
      </c>
      <c r="C1105" s="1">
        <v>179938</v>
      </c>
      <c r="D1105" s="1" t="s">
        <v>13</v>
      </c>
      <c r="E1105" s="1" t="s">
        <v>16</v>
      </c>
      <c r="F1105" s="1">
        <v>100</v>
      </c>
      <c r="G1105" s="1">
        <v>72982</v>
      </c>
      <c r="H1105" s="1">
        <v>11</v>
      </c>
      <c r="I1105" s="4">
        <v>15.04999995</v>
      </c>
      <c r="J1105" s="1">
        <v>1</v>
      </c>
      <c r="K1105" s="1">
        <v>0</v>
      </c>
    </row>
    <row r="1106" spans="1:11" x14ac:dyDescent="0.35">
      <c r="A1106" s="1">
        <v>1314372</v>
      </c>
      <c r="B1106" s="1">
        <v>1178</v>
      </c>
      <c r="C1106" s="1">
        <v>179939</v>
      </c>
      <c r="D1106" s="1" t="s">
        <v>13</v>
      </c>
      <c r="E1106" s="1" t="s">
        <v>16</v>
      </c>
      <c r="F1106" s="1">
        <v>101</v>
      </c>
      <c r="G1106" s="1">
        <v>975884</v>
      </c>
      <c r="H1106" s="1">
        <v>167</v>
      </c>
      <c r="I1106" s="4">
        <v>237.3199975</v>
      </c>
      <c r="J1106" s="1">
        <v>14</v>
      </c>
      <c r="K1106" s="1">
        <v>3</v>
      </c>
    </row>
    <row r="1107" spans="1:11" x14ac:dyDescent="0.35">
      <c r="A1107" s="1">
        <v>1314373</v>
      </c>
      <c r="B1107" s="1">
        <v>1178</v>
      </c>
      <c r="C1107" s="1">
        <v>179940</v>
      </c>
      <c r="D1107" s="1" t="s">
        <v>13</v>
      </c>
      <c r="E1107" s="1" t="s">
        <v>16</v>
      </c>
      <c r="F1107" s="1">
        <v>102</v>
      </c>
      <c r="G1107" s="1">
        <v>245607</v>
      </c>
      <c r="H1107" s="1">
        <v>33</v>
      </c>
      <c r="I1107" s="4">
        <v>47.879999519999998</v>
      </c>
      <c r="J1107" s="1">
        <v>3</v>
      </c>
      <c r="K1107" s="1">
        <v>1</v>
      </c>
    </row>
    <row r="1108" spans="1:11" x14ac:dyDescent="0.35">
      <c r="A1108" s="1">
        <v>1314377</v>
      </c>
      <c r="B1108" s="1">
        <v>1178</v>
      </c>
      <c r="C1108" s="1">
        <v>179944</v>
      </c>
      <c r="D1108" s="1" t="s">
        <v>13</v>
      </c>
      <c r="E1108" s="1" t="s">
        <v>16</v>
      </c>
      <c r="F1108" s="1">
        <v>106</v>
      </c>
      <c r="G1108" s="1">
        <v>485369</v>
      </c>
      <c r="H1108" s="1">
        <v>114</v>
      </c>
      <c r="I1108" s="4">
        <v>164.64000150000001</v>
      </c>
      <c r="J1108" s="1">
        <v>3</v>
      </c>
      <c r="K1108" s="1">
        <v>0</v>
      </c>
    </row>
    <row r="1109" spans="1:11" x14ac:dyDescent="0.35">
      <c r="A1109" s="1">
        <v>1314378</v>
      </c>
      <c r="B1109" s="1">
        <v>1178</v>
      </c>
      <c r="C1109" s="1">
        <v>179945</v>
      </c>
      <c r="D1109" s="1" t="s">
        <v>13</v>
      </c>
      <c r="E1109" s="1" t="s">
        <v>16</v>
      </c>
      <c r="F1109" s="1">
        <v>107</v>
      </c>
      <c r="G1109" s="1">
        <v>866355</v>
      </c>
      <c r="H1109" s="1">
        <v>139</v>
      </c>
      <c r="I1109" s="4">
        <v>200.82999609999999</v>
      </c>
      <c r="J1109" s="1">
        <v>11</v>
      </c>
      <c r="K1109" s="1">
        <v>5</v>
      </c>
    </row>
    <row r="1110" spans="1:11" x14ac:dyDescent="0.35">
      <c r="A1110" s="1">
        <v>1314379</v>
      </c>
      <c r="B1110" s="1">
        <v>1178</v>
      </c>
      <c r="C1110" s="1">
        <v>179946</v>
      </c>
      <c r="D1110" s="1" t="s">
        <v>13</v>
      </c>
      <c r="E1110" s="1" t="s">
        <v>16</v>
      </c>
      <c r="F1110" s="1">
        <v>108</v>
      </c>
      <c r="G1110" s="1">
        <v>502710</v>
      </c>
      <c r="H1110" s="1">
        <v>72</v>
      </c>
      <c r="I1110" s="4">
        <v>105.2199969</v>
      </c>
      <c r="J1110" s="1">
        <v>8</v>
      </c>
      <c r="K1110" s="1">
        <v>2</v>
      </c>
    </row>
    <row r="1111" spans="1:11" x14ac:dyDescent="0.35">
      <c r="A1111" s="1">
        <v>1314380</v>
      </c>
      <c r="B1111" s="1">
        <v>1178</v>
      </c>
      <c r="C1111" s="1">
        <v>179947</v>
      </c>
      <c r="D1111" s="1" t="s">
        <v>13</v>
      </c>
      <c r="E1111" s="1" t="s">
        <v>16</v>
      </c>
      <c r="F1111" s="1">
        <v>109</v>
      </c>
      <c r="G1111" s="1">
        <v>475184</v>
      </c>
      <c r="H1111" s="1">
        <v>88</v>
      </c>
      <c r="I1111" s="4">
        <v>127.3200028</v>
      </c>
      <c r="J1111" s="1">
        <v>4</v>
      </c>
      <c r="K1111" s="1">
        <v>1</v>
      </c>
    </row>
    <row r="1112" spans="1:11" x14ac:dyDescent="0.35">
      <c r="A1112" s="1">
        <v>1314381</v>
      </c>
      <c r="B1112" s="1">
        <v>1178</v>
      </c>
      <c r="C1112" s="1">
        <v>179948</v>
      </c>
      <c r="D1112" s="1" t="s">
        <v>13</v>
      </c>
      <c r="E1112" s="1" t="s">
        <v>16</v>
      </c>
      <c r="F1112" s="1">
        <v>110</v>
      </c>
      <c r="G1112" s="1">
        <v>357401</v>
      </c>
      <c r="H1112" s="1">
        <v>47</v>
      </c>
      <c r="I1112" s="4">
        <v>68.670000079999994</v>
      </c>
      <c r="J1112" s="1">
        <v>8</v>
      </c>
      <c r="K1112" s="1">
        <v>1</v>
      </c>
    </row>
    <row r="1113" spans="1:11" x14ac:dyDescent="0.35">
      <c r="A1113" s="1">
        <v>1314382</v>
      </c>
      <c r="B1113" s="1">
        <v>1178</v>
      </c>
      <c r="C1113" s="1">
        <v>179949</v>
      </c>
      <c r="D1113" s="1" t="s">
        <v>13</v>
      </c>
      <c r="E1113" s="1" t="s">
        <v>16</v>
      </c>
      <c r="F1113" s="1">
        <v>111</v>
      </c>
      <c r="G1113" s="1">
        <v>99810</v>
      </c>
      <c r="H1113" s="1">
        <v>14</v>
      </c>
      <c r="I1113" s="4">
        <v>20.050000189999999</v>
      </c>
      <c r="J1113" s="1">
        <v>2</v>
      </c>
      <c r="K1113" s="1">
        <v>0</v>
      </c>
    </row>
    <row r="1114" spans="1:11" x14ac:dyDescent="0.35">
      <c r="A1114" s="1">
        <v>1314383</v>
      </c>
      <c r="B1114" s="1">
        <v>1178</v>
      </c>
      <c r="C1114" s="1">
        <v>179950</v>
      </c>
      <c r="D1114" s="1" t="s">
        <v>13</v>
      </c>
      <c r="E1114" s="1" t="s">
        <v>16</v>
      </c>
      <c r="F1114" s="1">
        <v>112</v>
      </c>
      <c r="G1114" s="1">
        <v>81569</v>
      </c>
      <c r="H1114" s="1">
        <v>6</v>
      </c>
      <c r="I1114" s="4">
        <v>9.4099999669999992</v>
      </c>
      <c r="J1114" s="1">
        <v>3</v>
      </c>
      <c r="K1114" s="1">
        <v>1</v>
      </c>
    </row>
    <row r="1115" spans="1:11" x14ac:dyDescent="0.35">
      <c r="A1115" s="1">
        <v>1314384</v>
      </c>
      <c r="B1115" s="1">
        <v>1178</v>
      </c>
      <c r="C1115" s="1">
        <v>179951</v>
      </c>
      <c r="D1115" s="1" t="s">
        <v>13</v>
      </c>
      <c r="E1115" s="1" t="s">
        <v>16</v>
      </c>
      <c r="F1115" s="1">
        <v>113</v>
      </c>
      <c r="G1115" s="1">
        <v>441192</v>
      </c>
      <c r="H1115" s="1">
        <v>53</v>
      </c>
      <c r="I1115" s="4">
        <v>77.599999789999998</v>
      </c>
      <c r="J1115" s="1">
        <v>6</v>
      </c>
      <c r="K1115" s="1">
        <v>2</v>
      </c>
    </row>
    <row r="1116" spans="1:11" x14ac:dyDescent="0.35">
      <c r="A1116" s="1">
        <v>1314385</v>
      </c>
      <c r="B1116" s="1">
        <v>1178</v>
      </c>
      <c r="C1116" s="1">
        <v>179952</v>
      </c>
      <c r="D1116" s="1" t="s">
        <v>13</v>
      </c>
      <c r="E1116" s="1" t="s">
        <v>16</v>
      </c>
      <c r="F1116" s="1">
        <v>114</v>
      </c>
      <c r="G1116" s="1">
        <v>90470</v>
      </c>
      <c r="H1116" s="1">
        <v>11</v>
      </c>
      <c r="I1116" s="4">
        <v>16.730000019999999</v>
      </c>
      <c r="J1116" s="1">
        <v>1</v>
      </c>
      <c r="K1116" s="1">
        <v>1</v>
      </c>
    </row>
    <row r="1117" spans="1:11" x14ac:dyDescent="0.35">
      <c r="A1117" s="1">
        <v>1314386</v>
      </c>
      <c r="B1117" s="1">
        <v>1178</v>
      </c>
      <c r="C1117" s="1">
        <v>179953</v>
      </c>
      <c r="D1117" s="1" t="s">
        <v>14</v>
      </c>
      <c r="E1117" s="1" t="s">
        <v>16</v>
      </c>
      <c r="F1117" s="1">
        <v>100</v>
      </c>
      <c r="G1117" s="1">
        <v>834243</v>
      </c>
      <c r="H1117" s="1">
        <v>166</v>
      </c>
      <c r="I1117" s="4">
        <v>246.74999750000001</v>
      </c>
      <c r="J1117" s="1">
        <v>18</v>
      </c>
      <c r="K1117" s="1">
        <v>7</v>
      </c>
    </row>
    <row r="1118" spans="1:11" x14ac:dyDescent="0.35">
      <c r="A1118" s="1">
        <v>1314387</v>
      </c>
      <c r="B1118" s="1">
        <v>1178</v>
      </c>
      <c r="C1118" s="1">
        <v>179954</v>
      </c>
      <c r="D1118" s="1" t="s">
        <v>14</v>
      </c>
      <c r="E1118" s="1" t="s">
        <v>16</v>
      </c>
      <c r="F1118" s="1">
        <v>101</v>
      </c>
      <c r="G1118" s="1">
        <v>696612</v>
      </c>
      <c r="H1118" s="1">
        <v>152</v>
      </c>
      <c r="I1118" s="4">
        <v>223.18999479999999</v>
      </c>
      <c r="J1118" s="1">
        <v>31</v>
      </c>
      <c r="K1118" s="1">
        <v>9</v>
      </c>
    </row>
    <row r="1119" spans="1:11" x14ac:dyDescent="0.35">
      <c r="A1119" s="1">
        <v>1314388</v>
      </c>
      <c r="B1119" s="1">
        <v>1178</v>
      </c>
      <c r="C1119" s="1">
        <v>179955</v>
      </c>
      <c r="D1119" s="1" t="s">
        <v>14</v>
      </c>
      <c r="E1119" s="1" t="s">
        <v>16</v>
      </c>
      <c r="F1119" s="1">
        <v>102</v>
      </c>
      <c r="G1119" s="1">
        <v>329333</v>
      </c>
      <c r="H1119" s="1">
        <v>48</v>
      </c>
      <c r="I1119" s="4">
        <v>67.609999180000003</v>
      </c>
      <c r="J1119" s="1">
        <v>1</v>
      </c>
      <c r="K1119" s="1">
        <v>0</v>
      </c>
    </row>
    <row r="1120" spans="1:11" x14ac:dyDescent="0.35">
      <c r="A1120" s="1">
        <v>1314389</v>
      </c>
      <c r="B1120" s="1">
        <v>1178</v>
      </c>
      <c r="C1120" s="1">
        <v>179956</v>
      </c>
      <c r="D1120" s="1" t="s">
        <v>14</v>
      </c>
      <c r="E1120" s="1" t="s">
        <v>16</v>
      </c>
      <c r="F1120" s="1">
        <v>103</v>
      </c>
      <c r="G1120" s="1">
        <v>1114711</v>
      </c>
      <c r="H1120" s="1">
        <v>224</v>
      </c>
      <c r="I1120" s="4">
        <v>319.00000189999997</v>
      </c>
      <c r="J1120" s="1">
        <v>6</v>
      </c>
      <c r="K1120" s="1">
        <v>0</v>
      </c>
    </row>
    <row r="1121" spans="1:11" x14ac:dyDescent="0.35">
      <c r="A1121" s="1">
        <v>1314390</v>
      </c>
      <c r="B1121" s="1">
        <v>1178</v>
      </c>
      <c r="C1121" s="1">
        <v>179957</v>
      </c>
      <c r="D1121" s="1" t="s">
        <v>14</v>
      </c>
      <c r="E1121" s="1" t="s">
        <v>16</v>
      </c>
      <c r="F1121" s="1">
        <v>104</v>
      </c>
      <c r="G1121" s="1">
        <v>267316</v>
      </c>
      <c r="H1121" s="1">
        <v>58</v>
      </c>
      <c r="I1121" s="4">
        <v>82.929998870000006</v>
      </c>
      <c r="J1121" s="1">
        <v>3</v>
      </c>
      <c r="K1121" s="1">
        <v>0</v>
      </c>
    </row>
    <row r="1122" spans="1:11" x14ac:dyDescent="0.35">
      <c r="A1122" s="1">
        <v>1314391</v>
      </c>
      <c r="B1122" s="1">
        <v>1178</v>
      </c>
      <c r="C1122" s="1">
        <v>179958</v>
      </c>
      <c r="D1122" s="1" t="s">
        <v>14</v>
      </c>
      <c r="E1122" s="1" t="s">
        <v>16</v>
      </c>
      <c r="F1122" s="1">
        <v>105</v>
      </c>
      <c r="G1122" s="1">
        <v>228629</v>
      </c>
      <c r="H1122" s="1">
        <v>38</v>
      </c>
      <c r="I1122" s="4">
        <v>57</v>
      </c>
      <c r="J1122" s="1">
        <v>2</v>
      </c>
      <c r="K1122" s="1">
        <v>0</v>
      </c>
    </row>
    <row r="1123" spans="1:11" x14ac:dyDescent="0.35">
      <c r="A1123" s="1">
        <v>1314392</v>
      </c>
      <c r="B1123" s="1">
        <v>1178</v>
      </c>
      <c r="C1123" s="1">
        <v>179959</v>
      </c>
      <c r="D1123" s="1" t="s">
        <v>14</v>
      </c>
      <c r="E1123" s="1" t="s">
        <v>16</v>
      </c>
      <c r="F1123" s="1">
        <v>106</v>
      </c>
      <c r="G1123" s="1">
        <v>758340</v>
      </c>
      <c r="H1123" s="1">
        <v>159</v>
      </c>
      <c r="I1123" s="4">
        <v>233.11000200000001</v>
      </c>
      <c r="J1123" s="1">
        <v>13</v>
      </c>
      <c r="K1123" s="1">
        <v>4</v>
      </c>
    </row>
    <row r="1124" spans="1:11" x14ac:dyDescent="0.35">
      <c r="A1124" s="1">
        <v>1314393</v>
      </c>
      <c r="B1124" s="1">
        <v>1178</v>
      </c>
      <c r="C1124" s="1">
        <v>179960</v>
      </c>
      <c r="D1124" s="1" t="s">
        <v>14</v>
      </c>
      <c r="E1124" s="1" t="s">
        <v>16</v>
      </c>
      <c r="F1124" s="1">
        <v>107</v>
      </c>
      <c r="G1124" s="1">
        <v>877535</v>
      </c>
      <c r="H1124" s="1">
        <v>149</v>
      </c>
      <c r="I1124" s="4">
        <v>217.7799966</v>
      </c>
      <c r="J1124" s="1">
        <v>5</v>
      </c>
      <c r="K1124" s="1">
        <v>2</v>
      </c>
    </row>
    <row r="1125" spans="1:11" x14ac:dyDescent="0.35">
      <c r="A1125" s="1">
        <v>1314394</v>
      </c>
      <c r="B1125" s="1">
        <v>1178</v>
      </c>
      <c r="C1125" s="1">
        <v>179961</v>
      </c>
      <c r="D1125" s="1" t="s">
        <v>14</v>
      </c>
      <c r="E1125" s="1" t="s">
        <v>16</v>
      </c>
      <c r="F1125" s="1">
        <v>108</v>
      </c>
      <c r="G1125" s="1">
        <v>1357386</v>
      </c>
      <c r="H1125" s="1">
        <v>223</v>
      </c>
      <c r="I1125" s="4">
        <v>323.06000710000001</v>
      </c>
      <c r="J1125" s="1">
        <v>10</v>
      </c>
      <c r="K1125" s="1">
        <v>1</v>
      </c>
    </row>
    <row r="1126" spans="1:11" x14ac:dyDescent="0.35">
      <c r="A1126" s="1">
        <v>1314395</v>
      </c>
      <c r="B1126" s="1">
        <v>1178</v>
      </c>
      <c r="C1126" s="1">
        <v>179962</v>
      </c>
      <c r="D1126" s="1" t="s">
        <v>14</v>
      </c>
      <c r="E1126" s="1" t="s">
        <v>16</v>
      </c>
      <c r="F1126" s="1">
        <v>109</v>
      </c>
      <c r="G1126" s="1">
        <v>280240</v>
      </c>
      <c r="H1126" s="1">
        <v>61</v>
      </c>
      <c r="I1126" s="4">
        <v>87.990001680000006</v>
      </c>
      <c r="J1126" s="1">
        <v>2</v>
      </c>
      <c r="K1126" s="1">
        <v>2</v>
      </c>
    </row>
    <row r="1127" spans="1:11" x14ac:dyDescent="0.35">
      <c r="A1127" s="1">
        <v>1314396</v>
      </c>
      <c r="B1127" s="1">
        <v>1178</v>
      </c>
      <c r="C1127" s="1">
        <v>179963</v>
      </c>
      <c r="D1127" s="1" t="s">
        <v>14</v>
      </c>
      <c r="E1127" s="1" t="s">
        <v>16</v>
      </c>
      <c r="F1127" s="1">
        <v>110</v>
      </c>
      <c r="G1127" s="1">
        <v>419922</v>
      </c>
      <c r="H1127" s="1">
        <v>75</v>
      </c>
      <c r="I1127" s="4">
        <v>105.4500008</v>
      </c>
      <c r="J1127" s="1">
        <v>3</v>
      </c>
      <c r="K1127" s="1">
        <v>1</v>
      </c>
    </row>
    <row r="1128" spans="1:11" x14ac:dyDescent="0.35">
      <c r="A1128" s="1">
        <v>1314397</v>
      </c>
      <c r="B1128" s="1">
        <v>1178</v>
      </c>
      <c r="C1128" s="1">
        <v>179964</v>
      </c>
      <c r="D1128" s="1" t="s">
        <v>14</v>
      </c>
      <c r="E1128" s="1" t="s">
        <v>16</v>
      </c>
      <c r="F1128" s="1">
        <v>111</v>
      </c>
      <c r="G1128" s="1">
        <v>402975</v>
      </c>
      <c r="H1128" s="1">
        <v>83</v>
      </c>
      <c r="I1128" s="4">
        <v>120.8999977</v>
      </c>
      <c r="J1128" s="1">
        <v>1</v>
      </c>
      <c r="K1128" s="1">
        <v>0</v>
      </c>
    </row>
    <row r="1129" spans="1:11" x14ac:dyDescent="0.35">
      <c r="A1129" s="1">
        <v>1314398</v>
      </c>
      <c r="B1129" s="1">
        <v>1178</v>
      </c>
      <c r="C1129" s="1">
        <v>179965</v>
      </c>
      <c r="D1129" s="1" t="s">
        <v>14</v>
      </c>
      <c r="E1129" s="1" t="s">
        <v>16</v>
      </c>
      <c r="F1129" s="1">
        <v>112</v>
      </c>
      <c r="G1129" s="1">
        <v>1137635</v>
      </c>
      <c r="H1129" s="1">
        <v>211</v>
      </c>
      <c r="I1129" s="4">
        <v>301.0499992</v>
      </c>
      <c r="J1129" s="1">
        <v>30</v>
      </c>
      <c r="K1129" s="1">
        <v>10</v>
      </c>
    </row>
    <row r="1130" spans="1:11" x14ac:dyDescent="0.35">
      <c r="A1130" s="1">
        <v>1314400</v>
      </c>
      <c r="B1130" s="1">
        <v>1178</v>
      </c>
      <c r="C1130" s="1">
        <v>179967</v>
      </c>
      <c r="D1130" s="1" t="s">
        <v>14</v>
      </c>
      <c r="E1130" s="1" t="s">
        <v>16</v>
      </c>
      <c r="F1130" s="1">
        <v>114</v>
      </c>
      <c r="G1130" s="1">
        <v>250234</v>
      </c>
      <c r="H1130" s="1">
        <v>40</v>
      </c>
      <c r="I1130" s="4">
        <v>62.31999922</v>
      </c>
      <c r="J1130" s="1">
        <v>4</v>
      </c>
      <c r="K1130" s="1">
        <v>1</v>
      </c>
    </row>
    <row r="1131" spans="1:11" x14ac:dyDescent="0.35">
      <c r="A1131" s="1">
        <v>1314401</v>
      </c>
      <c r="B1131" s="1">
        <v>1178</v>
      </c>
      <c r="C1131" s="1">
        <v>179968</v>
      </c>
      <c r="D1131" s="1" t="s">
        <v>15</v>
      </c>
      <c r="E1131" s="1" t="s">
        <v>16</v>
      </c>
      <c r="F1131" s="1">
        <v>100</v>
      </c>
      <c r="G1131" s="1">
        <v>904907</v>
      </c>
      <c r="H1131" s="1">
        <v>195</v>
      </c>
      <c r="I1131" s="4">
        <v>279.21999499999998</v>
      </c>
      <c r="J1131" s="1">
        <v>11</v>
      </c>
      <c r="K1131" s="1">
        <v>1</v>
      </c>
    </row>
    <row r="1132" spans="1:11" x14ac:dyDescent="0.35">
      <c r="A1132" s="1">
        <v>1314402</v>
      </c>
      <c r="B1132" s="1">
        <v>1178</v>
      </c>
      <c r="C1132" s="1">
        <v>179969</v>
      </c>
      <c r="D1132" s="1" t="s">
        <v>15</v>
      </c>
      <c r="E1132" s="1" t="s">
        <v>16</v>
      </c>
      <c r="F1132" s="1">
        <v>101</v>
      </c>
      <c r="G1132" s="1">
        <v>589270</v>
      </c>
      <c r="H1132" s="1">
        <v>107</v>
      </c>
      <c r="I1132" s="4">
        <v>158.05000229999999</v>
      </c>
      <c r="J1132" s="1">
        <v>10</v>
      </c>
      <c r="K1132" s="1">
        <v>4</v>
      </c>
    </row>
    <row r="1133" spans="1:11" x14ac:dyDescent="0.35">
      <c r="A1133" s="1">
        <v>1314403</v>
      </c>
      <c r="B1133" s="1">
        <v>1178</v>
      </c>
      <c r="C1133" s="1">
        <v>179970</v>
      </c>
      <c r="D1133" s="1" t="s">
        <v>15</v>
      </c>
      <c r="E1133" s="1" t="s">
        <v>16</v>
      </c>
      <c r="F1133" s="1">
        <v>102</v>
      </c>
      <c r="G1133" s="1">
        <v>168714</v>
      </c>
      <c r="H1133" s="1">
        <v>24</v>
      </c>
      <c r="I1133" s="4">
        <v>36.01000071</v>
      </c>
      <c r="J1133" s="1">
        <v>2</v>
      </c>
      <c r="K1133" s="1">
        <v>2</v>
      </c>
    </row>
    <row r="1134" spans="1:11" x14ac:dyDescent="0.35">
      <c r="A1134" s="1">
        <v>1314404</v>
      </c>
      <c r="B1134" s="1">
        <v>1178</v>
      </c>
      <c r="C1134" s="1">
        <v>179971</v>
      </c>
      <c r="D1134" s="1" t="s">
        <v>15</v>
      </c>
      <c r="E1134" s="1" t="s">
        <v>16</v>
      </c>
      <c r="F1134" s="1">
        <v>103</v>
      </c>
      <c r="G1134" s="1">
        <v>71982</v>
      </c>
      <c r="H1134" s="1">
        <v>11</v>
      </c>
      <c r="I1134" s="4">
        <v>16.340000509999999</v>
      </c>
      <c r="J1134" s="1">
        <v>1</v>
      </c>
      <c r="K1134" s="1">
        <v>0</v>
      </c>
    </row>
    <row r="1135" spans="1:11" x14ac:dyDescent="0.35">
      <c r="A1135" s="1">
        <v>1314405</v>
      </c>
      <c r="B1135" s="1">
        <v>1178</v>
      </c>
      <c r="C1135" s="1">
        <v>179972</v>
      </c>
      <c r="D1135" s="1" t="s">
        <v>15</v>
      </c>
      <c r="E1135" s="1" t="s">
        <v>16</v>
      </c>
      <c r="F1135" s="1">
        <v>104</v>
      </c>
      <c r="G1135" s="1">
        <v>558666</v>
      </c>
      <c r="H1135" s="1">
        <v>110</v>
      </c>
      <c r="I1135" s="4">
        <v>162.63999749999999</v>
      </c>
      <c r="J1135" s="1">
        <v>14</v>
      </c>
      <c r="K1135" s="1">
        <v>5</v>
      </c>
    </row>
    <row r="1136" spans="1:11" x14ac:dyDescent="0.35">
      <c r="A1136" s="1">
        <v>1314406</v>
      </c>
      <c r="B1136" s="1">
        <v>1178</v>
      </c>
      <c r="C1136" s="1">
        <v>179973</v>
      </c>
      <c r="D1136" s="1" t="s">
        <v>15</v>
      </c>
      <c r="E1136" s="1" t="s">
        <v>16</v>
      </c>
      <c r="F1136" s="1">
        <v>105</v>
      </c>
      <c r="G1136" s="1">
        <v>1118200</v>
      </c>
      <c r="H1136" s="1">
        <v>235</v>
      </c>
      <c r="I1136" s="4">
        <v>333.74999430000003</v>
      </c>
      <c r="J1136" s="1">
        <v>11</v>
      </c>
      <c r="K1136" s="1">
        <v>4</v>
      </c>
    </row>
    <row r="1137" spans="1:11" x14ac:dyDescent="0.35">
      <c r="A1137" s="1">
        <v>1314407</v>
      </c>
      <c r="B1137" s="1">
        <v>1178</v>
      </c>
      <c r="C1137" s="1">
        <v>179974</v>
      </c>
      <c r="D1137" s="1" t="s">
        <v>15</v>
      </c>
      <c r="E1137" s="1" t="s">
        <v>16</v>
      </c>
      <c r="F1137" s="1">
        <v>106</v>
      </c>
      <c r="G1137" s="1">
        <v>107100</v>
      </c>
      <c r="H1137" s="1">
        <v>23</v>
      </c>
      <c r="I1137" s="4">
        <v>33.71000051</v>
      </c>
      <c r="J1137" s="1">
        <v>1</v>
      </c>
      <c r="K1137" s="1">
        <v>0</v>
      </c>
    </row>
    <row r="1138" spans="1:11" x14ac:dyDescent="0.35">
      <c r="A1138" s="1">
        <v>1314408</v>
      </c>
      <c r="B1138" s="1">
        <v>1178</v>
      </c>
      <c r="C1138" s="1">
        <v>179975</v>
      </c>
      <c r="D1138" s="1" t="s">
        <v>15</v>
      </c>
      <c r="E1138" s="1" t="s">
        <v>16</v>
      </c>
      <c r="F1138" s="1">
        <v>107</v>
      </c>
      <c r="G1138" s="1">
        <v>877769</v>
      </c>
      <c r="H1138" s="1">
        <v>160</v>
      </c>
      <c r="I1138" s="4">
        <v>232.5900005</v>
      </c>
      <c r="J1138" s="1">
        <v>13</v>
      </c>
      <c r="K1138" s="1">
        <v>4</v>
      </c>
    </row>
    <row r="1139" spans="1:11" x14ac:dyDescent="0.35">
      <c r="A1139" s="1">
        <v>1314409</v>
      </c>
      <c r="B1139" s="1">
        <v>1178</v>
      </c>
      <c r="C1139" s="1">
        <v>179976</v>
      </c>
      <c r="D1139" s="1" t="s">
        <v>15</v>
      </c>
      <c r="E1139" s="1" t="s">
        <v>16</v>
      </c>
      <c r="F1139" s="1">
        <v>108</v>
      </c>
      <c r="G1139" s="1">
        <v>212508</v>
      </c>
      <c r="H1139" s="1">
        <v>33</v>
      </c>
      <c r="I1139" s="4">
        <v>47.690000060000003</v>
      </c>
      <c r="J1139" s="1">
        <v>4</v>
      </c>
      <c r="K1139" s="1">
        <v>1</v>
      </c>
    </row>
    <row r="1140" spans="1:11" x14ac:dyDescent="0.35">
      <c r="A1140" s="1">
        <v>1314410</v>
      </c>
      <c r="B1140" s="1">
        <v>1178</v>
      </c>
      <c r="C1140" s="1">
        <v>179977</v>
      </c>
      <c r="D1140" s="1" t="s">
        <v>15</v>
      </c>
      <c r="E1140" s="1" t="s">
        <v>16</v>
      </c>
      <c r="F1140" s="1">
        <v>109</v>
      </c>
      <c r="G1140" s="1">
        <v>1129773</v>
      </c>
      <c r="H1140" s="1">
        <v>252</v>
      </c>
      <c r="I1140" s="4">
        <v>358.18999700000001</v>
      </c>
      <c r="J1140" s="1">
        <v>13</v>
      </c>
      <c r="K1140" s="1">
        <v>2</v>
      </c>
    </row>
    <row r="1141" spans="1:11" x14ac:dyDescent="0.35">
      <c r="A1141" s="1">
        <v>1314411</v>
      </c>
      <c r="B1141" s="1">
        <v>1178</v>
      </c>
      <c r="C1141" s="1">
        <v>179978</v>
      </c>
      <c r="D1141" s="1" t="s">
        <v>15</v>
      </c>
      <c r="E1141" s="1" t="s">
        <v>16</v>
      </c>
      <c r="F1141" s="1">
        <v>110</v>
      </c>
      <c r="G1141" s="1">
        <v>637549</v>
      </c>
      <c r="H1141" s="1">
        <v>120</v>
      </c>
      <c r="I1141" s="4">
        <v>173.88000349999999</v>
      </c>
      <c r="J1141" s="1">
        <v>3</v>
      </c>
      <c r="K1141" s="1">
        <v>0</v>
      </c>
    </row>
    <row r="1142" spans="1:11" x14ac:dyDescent="0.35">
      <c r="A1142" s="1">
        <v>1314412</v>
      </c>
      <c r="B1142" s="1">
        <v>1178</v>
      </c>
      <c r="C1142" s="1">
        <v>179979</v>
      </c>
      <c r="D1142" s="1" t="s">
        <v>15</v>
      </c>
      <c r="E1142" s="1" t="s">
        <v>16</v>
      </c>
      <c r="F1142" s="1">
        <v>111</v>
      </c>
      <c r="G1142" s="1">
        <v>151531</v>
      </c>
      <c r="H1142" s="1">
        <v>28</v>
      </c>
      <c r="I1142" s="4">
        <v>40.28999949</v>
      </c>
      <c r="J1142" s="1">
        <v>2</v>
      </c>
      <c r="K1142" s="1">
        <v>0</v>
      </c>
    </row>
    <row r="1143" spans="1:11" x14ac:dyDescent="0.35">
      <c r="A1143" s="1">
        <v>1314414</v>
      </c>
      <c r="B1143" s="1">
        <v>1178</v>
      </c>
      <c r="C1143" s="1">
        <v>179981</v>
      </c>
      <c r="D1143" s="1" t="s">
        <v>15</v>
      </c>
      <c r="E1143" s="1" t="s">
        <v>16</v>
      </c>
      <c r="F1143" s="1">
        <v>113</v>
      </c>
      <c r="G1143" s="1">
        <v>790253</v>
      </c>
      <c r="H1143" s="1">
        <v>135</v>
      </c>
      <c r="I1143" s="4">
        <v>198.71000050000001</v>
      </c>
      <c r="J1143" s="1">
        <v>8</v>
      </c>
      <c r="K1143" s="1">
        <v>2</v>
      </c>
    </row>
    <row r="1144" spans="1:11" x14ac:dyDescent="0.35">
      <c r="A1144" s="1">
        <v>1314415</v>
      </c>
      <c r="B1144" s="1">
        <v>1178</v>
      </c>
      <c r="C1144" s="1">
        <v>179982</v>
      </c>
      <c r="D1144" s="1" t="s">
        <v>15</v>
      </c>
      <c r="E1144" s="1" t="s">
        <v>16</v>
      </c>
      <c r="F1144" s="1">
        <v>114</v>
      </c>
      <c r="G1144" s="1">
        <v>513161</v>
      </c>
      <c r="H1144" s="1">
        <v>114</v>
      </c>
      <c r="I1144" s="4">
        <v>165.60999870000001</v>
      </c>
      <c r="J1144" s="1">
        <v>5</v>
      </c>
      <c r="K1144" s="1">
        <v>2</v>
      </c>
    </row>
  </sheetData>
  <sheetProtection algorithmName="SHA-512" hashValue="/yyuE+31tXjCU70a+eX21TqdiMKN9etLucoGYkPNrCdlLDQku5RJJUGyHp/ds/5XX1DjvdlEjiTrjv0iS2YaWQ==" saltValue="eeyF8DnKXKSlLSyS9pCXjQ==" spinCount="100000" sheet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COPY KAG</vt:lpstr>
      <vt:lpstr>Analysis_1</vt:lpstr>
      <vt:lpstr>Analysis_2</vt:lpstr>
      <vt:lpstr>Working Of Analysis_3</vt:lpstr>
      <vt:lpstr>Analysis_3</vt:lpstr>
      <vt:lpstr>KPI</vt:lpstr>
      <vt:lpstr>Feature Overview</vt:lpstr>
      <vt:lpstr>Data cleaning Record</vt:lpstr>
      <vt:lpstr>KAG_conversion_data_raw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2025-09-08T12:08:22Z</dcterms:modified>
</cp:coreProperties>
</file>