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uma00\Google Drive\Academic\2020-2021\IMAT3406 - Fuzzy Logic and Knowledge Based Systems\Lectures\Week 4 - Fuzzy Sets Part 2\"/>
    </mc:Choice>
  </mc:AlternateContent>
  <xr:revisionPtr revIDLastSave="0" documentId="13_ncr:1_{5F46E2F8-7BC9-48D6-8188-3B134459CF19}" xr6:coauthVersionLast="36" xr6:coauthVersionMax="36" xr10:uidLastSave="{00000000-0000-0000-0000-000000000000}"/>
  <bookViews>
    <workbookView xWindow="0" yWindow="0" windowWidth="9264" windowHeight="5640" xr2:uid="{1BF0944B-9F40-469D-A237-4B5AE891A8B7}"/>
  </bookViews>
  <sheets>
    <sheet name="Gauss" sheetId="2" r:id="rId1"/>
    <sheet name="Tr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B54" i="2" l="1"/>
  <c r="L54" i="2" s="1"/>
  <c r="B82" i="2"/>
  <c r="L82" i="2" s="1"/>
  <c r="B81" i="2"/>
  <c r="L81" i="2" s="1"/>
  <c r="B80" i="2"/>
  <c r="J80" i="2" s="1"/>
  <c r="B79" i="2"/>
  <c r="I79" i="2" s="1"/>
  <c r="B78" i="2"/>
  <c r="L78" i="2" s="1"/>
  <c r="B77" i="2"/>
  <c r="L77" i="2" s="1"/>
  <c r="B76" i="2"/>
  <c r="J76" i="2" s="1"/>
  <c r="B75" i="2"/>
  <c r="I75" i="2" s="1"/>
  <c r="B74" i="2"/>
  <c r="L74" i="2" s="1"/>
  <c r="B73" i="2"/>
  <c r="L73" i="2" s="1"/>
  <c r="B72" i="2"/>
  <c r="J72" i="2" s="1"/>
  <c r="B71" i="2"/>
  <c r="I71" i="2" s="1"/>
  <c r="B70" i="2"/>
  <c r="L70" i="2" s="1"/>
  <c r="B69" i="2"/>
  <c r="L69" i="2" s="1"/>
  <c r="B68" i="2"/>
  <c r="J68" i="2" s="1"/>
  <c r="B67" i="2"/>
  <c r="I67" i="2" s="1"/>
  <c r="B66" i="2"/>
  <c r="L66" i="2" s="1"/>
  <c r="B65" i="2"/>
  <c r="B64" i="2"/>
  <c r="J64" i="2" s="1"/>
  <c r="B63" i="2"/>
  <c r="I63" i="2" s="1"/>
  <c r="B62" i="2"/>
  <c r="L62" i="2" s="1"/>
  <c r="B61" i="2"/>
  <c r="L61" i="2" s="1"/>
  <c r="B60" i="2"/>
  <c r="J60" i="2" s="1"/>
  <c r="B59" i="2"/>
  <c r="I59" i="2" s="1"/>
  <c r="B58" i="2"/>
  <c r="L58" i="2" s="1"/>
  <c r="B57" i="2"/>
  <c r="L57" i="2" s="1"/>
  <c r="B56" i="2"/>
  <c r="J56" i="2" s="1"/>
  <c r="B55" i="2"/>
  <c r="B53" i="2"/>
  <c r="L53" i="2" s="1"/>
  <c r="B52" i="2"/>
  <c r="J52" i="2" s="1"/>
  <c r="B51" i="2"/>
  <c r="I51" i="2" s="1"/>
  <c r="B50" i="2"/>
  <c r="L50" i="2" s="1"/>
  <c r="B49" i="2"/>
  <c r="B48" i="2"/>
  <c r="J48" i="2" s="1"/>
  <c r="B47" i="2"/>
  <c r="I47" i="2" s="1"/>
  <c r="B46" i="2"/>
  <c r="L46" i="2" s="1"/>
  <c r="B45" i="2"/>
  <c r="L45" i="2" s="1"/>
  <c r="B44" i="2"/>
  <c r="J44" i="2" s="1"/>
  <c r="B43" i="2"/>
  <c r="I43" i="2" s="1"/>
  <c r="B42" i="2"/>
  <c r="L42" i="2" s="1"/>
  <c r="B41" i="2"/>
  <c r="L41" i="2" s="1"/>
  <c r="B40" i="2"/>
  <c r="J40" i="2" s="1"/>
  <c r="B39" i="2"/>
  <c r="I39" i="2" s="1"/>
  <c r="B38" i="2"/>
  <c r="L38" i="2" s="1"/>
  <c r="B37" i="2"/>
  <c r="L37" i="2" s="1"/>
  <c r="B36" i="2"/>
  <c r="J36" i="2" s="1"/>
  <c r="B35" i="2"/>
  <c r="I35" i="2" s="1"/>
  <c r="B34" i="2"/>
  <c r="L34" i="2" s="1"/>
  <c r="B33" i="2"/>
  <c r="B32" i="2"/>
  <c r="J32" i="2" s="1"/>
  <c r="B31" i="2"/>
  <c r="I31" i="2" s="1"/>
  <c r="B30" i="2"/>
  <c r="L30" i="2" s="1"/>
  <c r="B29" i="2"/>
  <c r="L29" i="2" s="1"/>
  <c r="B28" i="2"/>
  <c r="J28" i="2" s="1"/>
  <c r="B27" i="2"/>
  <c r="I27" i="2" s="1"/>
  <c r="B26" i="2"/>
  <c r="L26" i="2" s="1"/>
  <c r="B25" i="2"/>
  <c r="B24" i="2"/>
  <c r="J24" i="2" s="1"/>
  <c r="B23" i="2"/>
  <c r="I23" i="2" s="1"/>
  <c r="B22" i="2"/>
  <c r="L22" i="2" s="1"/>
  <c r="B21" i="2"/>
  <c r="K21" i="2" s="1"/>
  <c r="B20" i="2"/>
  <c r="J20" i="2" s="1"/>
  <c r="B19" i="2"/>
  <c r="I19" i="2" s="1"/>
  <c r="B18" i="2"/>
  <c r="L18" i="2" s="1"/>
  <c r="B17" i="2"/>
  <c r="B16" i="2"/>
  <c r="J16" i="2" s="1"/>
  <c r="B15" i="2"/>
  <c r="I15" i="2" s="1"/>
  <c r="B14" i="2"/>
  <c r="L14" i="2" s="1"/>
  <c r="B13" i="2"/>
  <c r="K13" i="2" s="1"/>
  <c r="B12" i="2"/>
  <c r="J12" i="2" s="1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25" i="1"/>
  <c r="B76" i="1"/>
  <c r="D76" i="1" s="1"/>
  <c r="C76" i="1"/>
  <c r="E76" i="1"/>
  <c r="F76" i="1"/>
  <c r="B75" i="1"/>
  <c r="D75" i="1" s="1"/>
  <c r="C75" i="1"/>
  <c r="E75" i="1"/>
  <c r="F75" i="1"/>
  <c r="B74" i="1"/>
  <c r="D74" i="1" s="1"/>
  <c r="C74" i="1"/>
  <c r="E74" i="1"/>
  <c r="F74" i="1"/>
  <c r="B73" i="1"/>
  <c r="D73" i="1" s="1"/>
  <c r="C73" i="1"/>
  <c r="F73" i="1"/>
  <c r="B72" i="1"/>
  <c r="D72" i="1" s="1"/>
  <c r="C72" i="1"/>
  <c r="E72" i="1"/>
  <c r="F72" i="1"/>
  <c r="B71" i="1"/>
  <c r="D71" i="1" s="1"/>
  <c r="C71" i="1"/>
  <c r="E71" i="1"/>
  <c r="F71" i="1"/>
  <c r="B70" i="1"/>
  <c r="D70" i="1" s="1"/>
  <c r="C70" i="1"/>
  <c r="E70" i="1"/>
  <c r="F70" i="1"/>
  <c r="B69" i="1"/>
  <c r="D69" i="1" s="1"/>
  <c r="C69" i="1"/>
  <c r="E69" i="1"/>
  <c r="F69" i="1"/>
  <c r="B68" i="1"/>
  <c r="C68" i="1"/>
  <c r="D68" i="1"/>
  <c r="E68" i="1"/>
  <c r="F68" i="1"/>
  <c r="B67" i="1"/>
  <c r="D67" i="1" s="1"/>
  <c r="C67" i="1"/>
  <c r="E67" i="1"/>
  <c r="F67" i="1"/>
  <c r="B66" i="1"/>
  <c r="D66" i="1" s="1"/>
  <c r="C66" i="1"/>
  <c r="E66" i="1"/>
  <c r="F66" i="1"/>
  <c r="B65" i="1"/>
  <c r="D65" i="1" s="1"/>
  <c r="C65" i="1"/>
  <c r="F65" i="1" s="1"/>
  <c r="E65" i="1"/>
  <c r="B64" i="1"/>
  <c r="D64" i="1" s="1"/>
  <c r="C64" i="1"/>
  <c r="F64" i="1" s="1"/>
  <c r="E64" i="1"/>
  <c r="B63" i="1"/>
  <c r="D63" i="1" s="1"/>
  <c r="C63" i="1"/>
  <c r="F63" i="1" s="1"/>
  <c r="E63" i="1"/>
  <c r="B62" i="1"/>
  <c r="D62" i="1" s="1"/>
  <c r="C62" i="1"/>
  <c r="F62" i="1" s="1"/>
  <c r="E62" i="1"/>
  <c r="B61" i="1"/>
  <c r="D61" i="1" s="1"/>
  <c r="C61" i="1"/>
  <c r="E61" i="1"/>
  <c r="F61" i="1"/>
  <c r="B60" i="1"/>
  <c r="D60" i="1" s="1"/>
  <c r="C60" i="1"/>
  <c r="F60" i="1" s="1"/>
  <c r="E60" i="1"/>
  <c r="B59" i="1"/>
  <c r="D59" i="1" s="1"/>
  <c r="C59" i="1"/>
  <c r="F59" i="1" s="1"/>
  <c r="E59" i="1"/>
  <c r="B58" i="1"/>
  <c r="D58" i="1" s="1"/>
  <c r="C58" i="1"/>
  <c r="F58" i="1" s="1"/>
  <c r="E58" i="1"/>
  <c r="B57" i="1"/>
  <c r="D57" i="1" s="1"/>
  <c r="C57" i="1"/>
  <c r="F57" i="1" s="1"/>
  <c r="E57" i="1"/>
  <c r="B56" i="1"/>
  <c r="D56" i="1" s="1"/>
  <c r="C56" i="1"/>
  <c r="F56" i="1" s="1"/>
  <c r="E56" i="1"/>
  <c r="B55" i="1"/>
  <c r="D55" i="1" s="1"/>
  <c r="C55" i="1"/>
  <c r="E55" i="1"/>
  <c r="F55" i="1"/>
  <c r="B54" i="1"/>
  <c r="D54" i="1" s="1"/>
  <c r="C54" i="1"/>
  <c r="E54" i="1"/>
  <c r="F54" i="1"/>
  <c r="B53" i="1"/>
  <c r="D53" i="1" s="1"/>
  <c r="C53" i="1"/>
  <c r="E53" i="1"/>
  <c r="F53" i="1"/>
  <c r="B52" i="1"/>
  <c r="D52" i="1" s="1"/>
  <c r="C52" i="1"/>
  <c r="E52" i="1"/>
  <c r="F52" i="1"/>
  <c r="B51" i="1"/>
  <c r="D51" i="1" s="1"/>
  <c r="C51" i="1"/>
  <c r="E51" i="1"/>
  <c r="F51" i="1"/>
  <c r="B50" i="1"/>
  <c r="D50" i="1" s="1"/>
  <c r="C50" i="1"/>
  <c r="E50" i="1"/>
  <c r="F50" i="1"/>
  <c r="B49" i="1"/>
  <c r="D49" i="1" s="1"/>
  <c r="C49" i="1"/>
  <c r="E49" i="1"/>
  <c r="F49" i="1"/>
  <c r="B48" i="1"/>
  <c r="D48" i="1" s="1"/>
  <c r="C48" i="1"/>
  <c r="E48" i="1"/>
  <c r="F48" i="1"/>
  <c r="B47" i="1"/>
  <c r="D47" i="1" s="1"/>
  <c r="C47" i="1"/>
  <c r="E47" i="1"/>
  <c r="F47" i="1"/>
  <c r="B46" i="1"/>
  <c r="D46" i="1" s="1"/>
  <c r="C46" i="1"/>
  <c r="E46" i="1"/>
  <c r="F46" i="1"/>
  <c r="B45" i="1"/>
  <c r="D45" i="1" s="1"/>
  <c r="C45" i="1"/>
  <c r="E45" i="1"/>
  <c r="F45" i="1"/>
  <c r="B44" i="1"/>
  <c r="D44" i="1" s="1"/>
  <c r="C44" i="1"/>
  <c r="E44" i="1"/>
  <c r="F44" i="1"/>
  <c r="B43" i="1"/>
  <c r="D43" i="1" s="1"/>
  <c r="C43" i="1"/>
  <c r="E43" i="1"/>
  <c r="F43" i="1"/>
  <c r="B42" i="1"/>
  <c r="D42" i="1" s="1"/>
  <c r="C42" i="1"/>
  <c r="E42" i="1"/>
  <c r="F42" i="1"/>
  <c r="B41" i="1"/>
  <c r="D41" i="1" s="1"/>
  <c r="C41" i="1"/>
  <c r="E41" i="1"/>
  <c r="F41" i="1"/>
  <c r="B40" i="1"/>
  <c r="D40" i="1" s="1"/>
  <c r="C40" i="1"/>
  <c r="E40" i="1"/>
  <c r="F40" i="1"/>
  <c r="B39" i="1"/>
  <c r="D39" i="1" s="1"/>
  <c r="C39" i="1"/>
  <c r="E39" i="1"/>
  <c r="F39" i="1"/>
  <c r="B38" i="1"/>
  <c r="D38" i="1" s="1"/>
  <c r="C38" i="1"/>
  <c r="E38" i="1"/>
  <c r="F38" i="1"/>
  <c r="B37" i="1"/>
  <c r="C37" i="1"/>
  <c r="D37" i="1"/>
  <c r="E37" i="1"/>
  <c r="F37" i="1"/>
  <c r="B36" i="1"/>
  <c r="D36" i="1" s="1"/>
  <c r="C36" i="1"/>
  <c r="E36" i="1"/>
  <c r="F36" i="1"/>
  <c r="B35" i="1"/>
  <c r="D35" i="1" s="1"/>
  <c r="C35" i="1"/>
  <c r="F35" i="1" s="1"/>
  <c r="B34" i="1"/>
  <c r="D34" i="1" s="1"/>
  <c r="C34" i="1"/>
  <c r="E34" i="1"/>
  <c r="F34" i="1"/>
  <c r="B33" i="1"/>
  <c r="D33" i="1" s="1"/>
  <c r="C33" i="1"/>
  <c r="E33" i="1"/>
  <c r="F33" i="1"/>
  <c r="B32" i="1"/>
  <c r="D32" i="1" s="1"/>
  <c r="C32" i="1"/>
  <c r="E32" i="1"/>
  <c r="F32" i="1"/>
  <c r="B31" i="1"/>
  <c r="D31" i="1" s="1"/>
  <c r="C31" i="1"/>
  <c r="F31" i="1"/>
  <c r="B30" i="1"/>
  <c r="E30" i="1" s="1"/>
  <c r="C30" i="1"/>
  <c r="D30" i="1"/>
  <c r="F30" i="1"/>
  <c r="B29" i="1"/>
  <c r="D29" i="1" s="1"/>
  <c r="C29" i="1"/>
  <c r="B28" i="1"/>
  <c r="D28" i="1" s="1"/>
  <c r="C28" i="1"/>
  <c r="B27" i="1"/>
  <c r="D27" i="1" s="1"/>
  <c r="C27" i="1"/>
  <c r="E27" i="1"/>
  <c r="F27" i="1"/>
  <c r="B26" i="1"/>
  <c r="D26" i="1" s="1"/>
  <c r="C26" i="1"/>
  <c r="E26" i="1"/>
  <c r="F26" i="1"/>
  <c r="B25" i="1"/>
  <c r="D25" i="1" s="1"/>
  <c r="C25" i="1"/>
  <c r="F25" i="1"/>
  <c r="B24" i="1"/>
  <c r="E24" i="1" s="1"/>
  <c r="C24" i="1"/>
  <c r="D24" i="1"/>
  <c r="F24" i="1"/>
  <c r="B23" i="1"/>
  <c r="D23" i="1" s="1"/>
  <c r="C23" i="1"/>
  <c r="F23" i="1" s="1"/>
  <c r="B22" i="1"/>
  <c r="D22" i="1" s="1"/>
  <c r="C22" i="1"/>
  <c r="B21" i="1"/>
  <c r="D21" i="1" s="1"/>
  <c r="C21" i="1"/>
  <c r="F81" i="2" l="1"/>
  <c r="G65" i="2"/>
  <c r="F17" i="2"/>
  <c r="D25" i="2"/>
  <c r="G33" i="2"/>
  <c r="F49" i="2"/>
  <c r="D55" i="2"/>
  <c r="I42" i="2"/>
  <c r="I46" i="2"/>
  <c r="I50" i="2"/>
  <c r="I38" i="2"/>
  <c r="I54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K14" i="2"/>
  <c r="K18" i="2"/>
  <c r="K22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24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K15" i="2"/>
  <c r="K19" i="2"/>
  <c r="K23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I14" i="2"/>
  <c r="I18" i="2"/>
  <c r="I22" i="2"/>
  <c r="I26" i="2"/>
  <c r="I30" i="2"/>
  <c r="I34" i="2"/>
  <c r="I58" i="2"/>
  <c r="I62" i="2"/>
  <c r="I66" i="2"/>
  <c r="I70" i="2"/>
  <c r="I74" i="2"/>
  <c r="I78" i="2"/>
  <c r="I82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K12" i="2"/>
  <c r="K16" i="2"/>
  <c r="K20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L13" i="2"/>
  <c r="L17" i="2"/>
  <c r="L21" i="2"/>
  <c r="L25" i="2"/>
  <c r="L33" i="2"/>
  <c r="L49" i="2"/>
  <c r="L65" i="2"/>
  <c r="I55" i="2"/>
  <c r="K17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D14" i="2"/>
  <c r="D22" i="2"/>
  <c r="E34" i="2"/>
  <c r="E42" i="2"/>
  <c r="E50" i="2"/>
  <c r="E66" i="2"/>
  <c r="E74" i="2"/>
  <c r="E82" i="2"/>
  <c r="D15" i="2"/>
  <c r="D19" i="2"/>
  <c r="D23" i="2"/>
  <c r="D27" i="2"/>
  <c r="D31" i="2"/>
  <c r="D35" i="2"/>
  <c r="D39" i="2"/>
  <c r="D43" i="2"/>
  <c r="D47" i="2"/>
  <c r="D51" i="2"/>
  <c r="D59" i="2"/>
  <c r="D63" i="2"/>
  <c r="D67" i="2"/>
  <c r="D71" i="2"/>
  <c r="D75" i="2"/>
  <c r="D79" i="2"/>
  <c r="E48" i="2"/>
  <c r="E12" i="2"/>
  <c r="H20" i="2"/>
  <c r="E28" i="2"/>
  <c r="E40" i="2"/>
  <c r="H52" i="2"/>
  <c r="E68" i="2"/>
  <c r="D13" i="2"/>
  <c r="G17" i="2"/>
  <c r="D21" i="2"/>
  <c r="G25" i="2"/>
  <c r="F33" i="2"/>
  <c r="F41" i="2"/>
  <c r="G49" i="2"/>
  <c r="G57" i="2"/>
  <c r="F65" i="2"/>
  <c r="F73" i="2"/>
  <c r="G81" i="2"/>
  <c r="E18" i="2"/>
  <c r="E26" i="2"/>
  <c r="E58" i="2"/>
  <c r="H26" i="2"/>
  <c r="F25" i="2"/>
  <c r="F57" i="2"/>
  <c r="G41" i="2"/>
  <c r="G73" i="2"/>
  <c r="H34" i="2"/>
  <c r="D17" i="2"/>
  <c r="H42" i="2"/>
  <c r="H18" i="2"/>
  <c r="H50" i="2"/>
  <c r="G16" i="2"/>
  <c r="F16" i="2"/>
  <c r="G24" i="2"/>
  <c r="F24" i="2"/>
  <c r="G36" i="2"/>
  <c r="F36" i="2"/>
  <c r="D36" i="2"/>
  <c r="G44" i="2"/>
  <c r="F44" i="2"/>
  <c r="D44" i="2"/>
  <c r="G56" i="2"/>
  <c r="F56" i="2"/>
  <c r="D56" i="2"/>
  <c r="G64" i="2"/>
  <c r="F64" i="2"/>
  <c r="H64" i="2"/>
  <c r="D64" i="2"/>
  <c r="G76" i="2"/>
  <c r="F76" i="2"/>
  <c r="H76" i="2"/>
  <c r="D76" i="2"/>
  <c r="E24" i="2"/>
  <c r="E64" i="2"/>
  <c r="H13" i="2"/>
  <c r="E13" i="2"/>
  <c r="H17" i="2"/>
  <c r="E17" i="2"/>
  <c r="H21" i="2"/>
  <c r="E21" i="2"/>
  <c r="H25" i="2"/>
  <c r="E25" i="2"/>
  <c r="H29" i="2"/>
  <c r="E29" i="2"/>
  <c r="H33" i="2"/>
  <c r="E33" i="2"/>
  <c r="H37" i="2"/>
  <c r="E37" i="2"/>
  <c r="H41" i="2"/>
  <c r="E41" i="2"/>
  <c r="H45" i="2"/>
  <c r="E45" i="2"/>
  <c r="H49" i="2"/>
  <c r="E49" i="2"/>
  <c r="H53" i="2"/>
  <c r="E53" i="2"/>
  <c r="H57" i="2"/>
  <c r="E57" i="2"/>
  <c r="H61" i="2"/>
  <c r="E61" i="2"/>
  <c r="H65" i="2"/>
  <c r="E65" i="2"/>
  <c r="H69" i="2"/>
  <c r="E69" i="2"/>
  <c r="H73" i="2"/>
  <c r="E73" i="2"/>
  <c r="H77" i="2"/>
  <c r="E77" i="2"/>
  <c r="H81" i="2"/>
  <c r="E81" i="2"/>
  <c r="D18" i="2"/>
  <c r="D26" i="2"/>
  <c r="D33" i="2"/>
  <c r="D41" i="2"/>
  <c r="D49" i="2"/>
  <c r="D57" i="2"/>
  <c r="D65" i="2"/>
  <c r="D73" i="2"/>
  <c r="D81" i="2"/>
  <c r="F19" i="2"/>
  <c r="F27" i="2"/>
  <c r="F35" i="2"/>
  <c r="F43" i="2"/>
  <c r="F51" i="2"/>
  <c r="F59" i="2"/>
  <c r="F67" i="2"/>
  <c r="F75" i="2"/>
  <c r="G19" i="2"/>
  <c r="G27" i="2"/>
  <c r="G35" i="2"/>
  <c r="G43" i="2"/>
  <c r="G51" i="2"/>
  <c r="G59" i="2"/>
  <c r="G67" i="2"/>
  <c r="G75" i="2"/>
  <c r="H12" i="2"/>
  <c r="H28" i="2"/>
  <c r="H36" i="2"/>
  <c r="H44" i="2"/>
  <c r="G20" i="2"/>
  <c r="F20" i="2"/>
  <c r="G32" i="2"/>
  <c r="F32" i="2"/>
  <c r="D32" i="2"/>
  <c r="G40" i="2"/>
  <c r="F40" i="2"/>
  <c r="D40" i="2"/>
  <c r="G52" i="2"/>
  <c r="F52" i="2"/>
  <c r="D52" i="2"/>
  <c r="G60" i="2"/>
  <c r="F60" i="2"/>
  <c r="H60" i="2"/>
  <c r="D60" i="2"/>
  <c r="G72" i="2"/>
  <c r="F72" i="2"/>
  <c r="H72" i="2"/>
  <c r="D72" i="2"/>
  <c r="G80" i="2"/>
  <c r="F80" i="2"/>
  <c r="H80" i="2"/>
  <c r="D80" i="2"/>
  <c r="E16" i="2"/>
  <c r="E32" i="2"/>
  <c r="E72" i="2"/>
  <c r="E80" i="2"/>
  <c r="G14" i="2"/>
  <c r="F14" i="2"/>
  <c r="G18" i="2"/>
  <c r="F18" i="2"/>
  <c r="G22" i="2"/>
  <c r="F22" i="2"/>
  <c r="G26" i="2"/>
  <c r="F26" i="2"/>
  <c r="D30" i="2"/>
  <c r="G30" i="2"/>
  <c r="F30" i="2"/>
  <c r="D34" i="2"/>
  <c r="G34" i="2"/>
  <c r="F34" i="2"/>
  <c r="D38" i="2"/>
  <c r="G38" i="2"/>
  <c r="F38" i="2"/>
  <c r="D42" i="2"/>
  <c r="G42" i="2"/>
  <c r="F42" i="2"/>
  <c r="D46" i="2"/>
  <c r="G46" i="2"/>
  <c r="F46" i="2"/>
  <c r="D50" i="2"/>
  <c r="G50" i="2"/>
  <c r="F50" i="2"/>
  <c r="D54" i="2"/>
  <c r="G54" i="2"/>
  <c r="F54" i="2"/>
  <c r="H58" i="2"/>
  <c r="D58" i="2"/>
  <c r="G58" i="2"/>
  <c r="F58" i="2"/>
  <c r="H62" i="2"/>
  <c r="D62" i="2"/>
  <c r="G62" i="2"/>
  <c r="F62" i="2"/>
  <c r="H66" i="2"/>
  <c r="D66" i="2"/>
  <c r="G66" i="2"/>
  <c r="F66" i="2"/>
  <c r="H70" i="2"/>
  <c r="D70" i="2"/>
  <c r="G70" i="2"/>
  <c r="F70" i="2"/>
  <c r="H74" i="2"/>
  <c r="D74" i="2"/>
  <c r="G74" i="2"/>
  <c r="F74" i="2"/>
  <c r="H78" i="2"/>
  <c r="D78" i="2"/>
  <c r="G78" i="2"/>
  <c r="F78" i="2"/>
  <c r="H82" i="2"/>
  <c r="D82" i="2"/>
  <c r="G82" i="2"/>
  <c r="F82" i="2"/>
  <c r="E20" i="2"/>
  <c r="E36" i="2"/>
  <c r="E44" i="2"/>
  <c r="E52" i="2"/>
  <c r="E60" i="2"/>
  <c r="E76" i="2"/>
  <c r="F13" i="2"/>
  <c r="F21" i="2"/>
  <c r="F29" i="2"/>
  <c r="F37" i="2"/>
  <c r="F45" i="2"/>
  <c r="F53" i="2"/>
  <c r="F61" i="2"/>
  <c r="F69" i="2"/>
  <c r="F77" i="2"/>
  <c r="G13" i="2"/>
  <c r="G21" i="2"/>
  <c r="G29" i="2"/>
  <c r="G37" i="2"/>
  <c r="G45" i="2"/>
  <c r="G53" i="2"/>
  <c r="G61" i="2"/>
  <c r="G69" i="2"/>
  <c r="G77" i="2"/>
  <c r="H14" i="2"/>
  <c r="H22" i="2"/>
  <c r="H30" i="2"/>
  <c r="H38" i="2"/>
  <c r="H46" i="2"/>
  <c r="H54" i="2"/>
  <c r="G12" i="2"/>
  <c r="F12" i="2"/>
  <c r="G28" i="2"/>
  <c r="F28" i="2"/>
  <c r="D28" i="2"/>
  <c r="G48" i="2"/>
  <c r="F48" i="2"/>
  <c r="D48" i="2"/>
  <c r="G68" i="2"/>
  <c r="F68" i="2"/>
  <c r="H68" i="2"/>
  <c r="D68" i="2"/>
  <c r="E56" i="2"/>
  <c r="E15" i="2"/>
  <c r="H15" i="2"/>
  <c r="E19" i="2"/>
  <c r="H19" i="2"/>
  <c r="E23" i="2"/>
  <c r="H23" i="2"/>
  <c r="E27" i="2"/>
  <c r="H27" i="2"/>
  <c r="E31" i="2"/>
  <c r="H31" i="2"/>
  <c r="E35" i="2"/>
  <c r="H35" i="2"/>
  <c r="E39" i="2"/>
  <c r="H39" i="2"/>
  <c r="E43" i="2"/>
  <c r="H43" i="2"/>
  <c r="E47" i="2"/>
  <c r="H47" i="2"/>
  <c r="E51" i="2"/>
  <c r="H51" i="2"/>
  <c r="E55" i="2"/>
  <c r="H55" i="2"/>
  <c r="E59" i="2"/>
  <c r="H59" i="2"/>
  <c r="E63" i="2"/>
  <c r="H63" i="2"/>
  <c r="E67" i="2"/>
  <c r="H67" i="2"/>
  <c r="E71" i="2"/>
  <c r="H71" i="2"/>
  <c r="E75" i="2"/>
  <c r="H75" i="2"/>
  <c r="E79" i="2"/>
  <c r="H79" i="2"/>
  <c r="D12" i="2"/>
  <c r="D16" i="2"/>
  <c r="D20" i="2"/>
  <c r="D24" i="2"/>
  <c r="D29" i="2"/>
  <c r="D37" i="2"/>
  <c r="D45" i="2"/>
  <c r="D53" i="2"/>
  <c r="D61" i="2"/>
  <c r="D69" i="2"/>
  <c r="D77" i="2"/>
  <c r="E14" i="2"/>
  <c r="E22" i="2"/>
  <c r="E30" i="2"/>
  <c r="E38" i="2"/>
  <c r="E46" i="2"/>
  <c r="E54" i="2"/>
  <c r="E62" i="2"/>
  <c r="E70" i="2"/>
  <c r="E78" i="2"/>
  <c r="F15" i="2"/>
  <c r="F23" i="2"/>
  <c r="F31" i="2"/>
  <c r="F39" i="2"/>
  <c r="F47" i="2"/>
  <c r="F55" i="2"/>
  <c r="F63" i="2"/>
  <c r="F71" i="2"/>
  <c r="F79" i="2"/>
  <c r="G15" i="2"/>
  <c r="G23" i="2"/>
  <c r="G31" i="2"/>
  <c r="G39" i="2"/>
  <c r="G47" i="2"/>
  <c r="G55" i="2"/>
  <c r="G63" i="2"/>
  <c r="G71" i="2"/>
  <c r="G79" i="2"/>
  <c r="H16" i="2"/>
  <c r="H24" i="2"/>
  <c r="H32" i="2"/>
  <c r="H40" i="2"/>
  <c r="H48" i="2"/>
  <c r="H56" i="2"/>
  <c r="E73" i="1"/>
  <c r="E35" i="1"/>
  <c r="E31" i="1"/>
  <c r="F29" i="1"/>
  <c r="E29" i="1"/>
  <c r="F28" i="1"/>
  <c r="E28" i="1"/>
  <c r="E23" i="1"/>
  <c r="F22" i="1"/>
  <c r="E22" i="1"/>
  <c r="F21" i="1"/>
  <c r="E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6" i="1"/>
  <c r="F6" i="1" s="1"/>
  <c r="B20" i="1"/>
  <c r="E20" i="1" s="1"/>
  <c r="B19" i="1"/>
  <c r="D19" i="1" s="1"/>
  <c r="B18" i="1"/>
  <c r="D18" i="1" s="1"/>
  <c r="B17" i="1"/>
  <c r="F17" i="1" s="1"/>
  <c r="B16" i="1"/>
  <c r="B15" i="1"/>
  <c r="D15" i="1" s="1"/>
  <c r="B14" i="1"/>
  <c r="F14" i="1" s="1"/>
  <c r="B13" i="1"/>
  <c r="D13" i="1" s="1"/>
  <c r="B12" i="1"/>
  <c r="E12" i="1" s="1"/>
  <c r="B11" i="1"/>
  <c r="D11" i="1" s="1"/>
  <c r="B10" i="1"/>
  <c r="D10" i="1" s="1"/>
  <c r="B9" i="1"/>
  <c r="B8" i="1"/>
  <c r="E8" i="1" s="1"/>
  <c r="B7" i="1"/>
  <c r="D7" i="1" s="1"/>
  <c r="E16" i="1" l="1"/>
  <c r="F20" i="1"/>
  <c r="F16" i="1"/>
  <c r="F12" i="1"/>
  <c r="E9" i="1"/>
  <c r="F8" i="1"/>
  <c r="F9" i="1"/>
  <c r="F13" i="1"/>
  <c r="F10" i="1"/>
  <c r="F18" i="1"/>
  <c r="F7" i="1"/>
  <c r="F11" i="1"/>
  <c r="F15" i="1"/>
  <c r="F19" i="1"/>
  <c r="E17" i="1"/>
  <c r="D17" i="1"/>
  <c r="E6" i="1"/>
  <c r="E10" i="1"/>
  <c r="E14" i="1"/>
  <c r="D9" i="1"/>
  <c r="D14" i="1"/>
  <c r="D6" i="1"/>
  <c r="D8" i="1"/>
  <c r="D12" i="1"/>
  <c r="D16" i="1"/>
  <c r="D20" i="1"/>
  <c r="E13" i="1"/>
  <c r="E18" i="1"/>
  <c r="E7" i="1"/>
  <c r="E11" i="1"/>
  <c r="E15" i="1"/>
  <c r="E19" i="1"/>
</calcChain>
</file>

<file path=xl/sharedStrings.xml><?xml version="1.0" encoding="utf-8"?>
<sst xmlns="http://schemas.openxmlformats.org/spreadsheetml/2006/main" count="52" uniqueCount="27">
  <si>
    <t>a</t>
  </si>
  <si>
    <t>b</t>
  </si>
  <si>
    <t>c</t>
  </si>
  <si>
    <t>x</t>
  </si>
  <si>
    <t>A</t>
  </si>
  <si>
    <t>B</t>
  </si>
  <si>
    <t>Tri A</t>
  </si>
  <si>
    <t>Tri B</t>
  </si>
  <si>
    <t>Min</t>
  </si>
  <si>
    <t>Product</t>
  </si>
  <si>
    <t>Max</t>
  </si>
  <si>
    <t>T-norm</t>
  </si>
  <si>
    <t>T-conorm</t>
  </si>
  <si>
    <t>Bounded Sum</t>
  </si>
  <si>
    <t>Probabilistic Sum</t>
  </si>
  <si>
    <t>centre</t>
  </si>
  <si>
    <t>sigma</t>
  </si>
  <si>
    <t>Maximum</t>
  </si>
  <si>
    <t>Beta:</t>
  </si>
  <si>
    <t>Implies</t>
  </si>
  <si>
    <t>Conjunction</t>
  </si>
  <si>
    <t>Disjunction</t>
  </si>
  <si>
    <t>Lukasiewicz</t>
  </si>
  <si>
    <t>Minimum</t>
  </si>
  <si>
    <t>Not</t>
  </si>
  <si>
    <t>Test Values:</t>
  </si>
  <si>
    <t>Negation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</si>
</sst>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i/>
      <sz val="9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and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51E-8180-73605E59751B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1-451E-8180-73605E59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24752"/>
        <c:axId val="1882150880"/>
      </c:lineChart>
      <c:catAx>
        <c:axId val="1995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50880"/>
        <c:crosses val="autoZero"/>
        <c:auto val="1"/>
        <c:lblAlgn val="ctr"/>
        <c:lblOffset val="100"/>
        <c:noMultiLvlLbl val="0"/>
      </c:catAx>
      <c:valAx>
        <c:axId val="18821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D-43FF-9722-3DD5AF206A8C}"/>
            </c:ext>
          </c:extLst>
        </c:ser>
        <c:ser>
          <c:idx val="1"/>
          <c:order val="1"/>
          <c:tx>
            <c:strRef>
              <c:f>Gauss!$L$11</c:f>
              <c:strCache>
                <c:ptCount val="1"/>
                <c:pt idx="0">
                  <c:v>Not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Gauss!$L$12:$L$82</c:f>
              <c:numCache>
                <c:formatCode>0.0000</c:formatCode>
                <c:ptCount val="71"/>
                <c:pt idx="0">
                  <c:v>0.8646647167633873</c:v>
                </c:pt>
                <c:pt idx="1">
                  <c:v>0.84168997737806128</c:v>
                </c:pt>
                <c:pt idx="2">
                  <c:v>0.81599640803228013</c:v>
                </c:pt>
                <c:pt idx="3">
                  <c:v>0.78749717572497802</c:v>
                </c:pt>
                <c:pt idx="4">
                  <c:v>0.75614951307347533</c:v>
                </c:pt>
                <c:pt idx="5">
                  <c:v>0.72196269954680581</c:v>
                </c:pt>
                <c:pt idx="6">
                  <c:v>0.68500546830323672</c:v>
                </c:pt>
                <c:pt idx="7">
                  <c:v>0.64541245143910109</c:v>
                </c:pt>
                <c:pt idx="8">
                  <c:v>0.6033892667100349</c:v>
                </c:pt>
                <c:pt idx="9">
                  <c:v>0.55921585919467554</c:v>
                </c:pt>
                <c:pt idx="10">
                  <c:v>0.51324774404002826</c:v>
                </c:pt>
                <c:pt idx="11">
                  <c:v>0.46591485224048279</c:v>
                </c:pt>
                <c:pt idx="12">
                  <c:v>0.41771775979818671</c:v>
                </c:pt>
                <c:pt idx="13">
                  <c:v>0.36922117945257171</c:v>
                </c:pt>
                <c:pt idx="14">
                  <c:v>0.32104470971143206</c:v>
                </c:pt>
                <c:pt idx="15">
                  <c:v>0.27385096292630906</c:v>
                </c:pt>
                <c:pt idx="16">
                  <c:v>0.2283313261254738</c:v>
                </c:pt>
                <c:pt idx="17">
                  <c:v>0.18518973783127057</c:v>
                </c:pt>
                <c:pt idx="18">
                  <c:v>0.14512498327533052</c:v>
                </c:pt>
                <c:pt idx="19">
                  <c:v>0.1088121114958156</c:v>
                </c:pt>
                <c:pt idx="20">
                  <c:v>7.6883653613364245E-2</c:v>
                </c:pt>
                <c:pt idx="21">
                  <c:v>4.991136619737313E-2</c:v>
                </c:pt>
                <c:pt idx="22">
                  <c:v>2.8389232810877241E-2</c:v>
                </c:pt>
                <c:pt idx="23">
                  <c:v>1.2718428409709492E-2</c:v>
                </c:pt>
                <c:pt idx="24">
                  <c:v>3.1948854569671115E-3</c:v>
                </c:pt>
                <c:pt idx="25">
                  <c:v>0</c:v>
                </c:pt>
                <c:pt idx="26">
                  <c:v>3.1948854569671115E-3</c:v>
                </c:pt>
                <c:pt idx="27">
                  <c:v>1.2718428409709492E-2</c:v>
                </c:pt>
                <c:pt idx="28">
                  <c:v>2.8389232810877241E-2</c:v>
                </c:pt>
                <c:pt idx="29">
                  <c:v>4.991136619737313E-2</c:v>
                </c:pt>
                <c:pt idx="30">
                  <c:v>7.6883653613364245E-2</c:v>
                </c:pt>
                <c:pt idx="31">
                  <c:v>0.1088121114958156</c:v>
                </c:pt>
                <c:pt idx="32">
                  <c:v>0.14512498327533063</c:v>
                </c:pt>
                <c:pt idx="33">
                  <c:v>0.18518973783127046</c:v>
                </c:pt>
                <c:pt idx="34">
                  <c:v>0.2283313261254738</c:v>
                </c:pt>
                <c:pt idx="35">
                  <c:v>0.27385096292630906</c:v>
                </c:pt>
                <c:pt idx="36">
                  <c:v>0.32104470971143206</c:v>
                </c:pt>
                <c:pt idx="37">
                  <c:v>0.36922117945257182</c:v>
                </c:pt>
                <c:pt idx="38">
                  <c:v>0.41771775979818659</c:v>
                </c:pt>
                <c:pt idx="39">
                  <c:v>0.46591485224048279</c:v>
                </c:pt>
                <c:pt idx="40">
                  <c:v>0.51324774404002826</c:v>
                </c:pt>
                <c:pt idx="41">
                  <c:v>0.55921585919467531</c:v>
                </c:pt>
                <c:pt idx="42">
                  <c:v>0.60338926671003512</c:v>
                </c:pt>
                <c:pt idx="43">
                  <c:v>0.64541245143910086</c:v>
                </c:pt>
                <c:pt idx="44">
                  <c:v>0.68500546830323683</c:v>
                </c:pt>
                <c:pt idx="45">
                  <c:v>0.72196269954680581</c:v>
                </c:pt>
                <c:pt idx="46">
                  <c:v>0.75614951307347522</c:v>
                </c:pt>
                <c:pt idx="47">
                  <c:v>0.78749717572497802</c:v>
                </c:pt>
                <c:pt idx="48">
                  <c:v>0.81599640803228013</c:v>
                </c:pt>
                <c:pt idx="49">
                  <c:v>0.84168997737806128</c:v>
                </c:pt>
                <c:pt idx="50">
                  <c:v>0.8646647167633873</c:v>
                </c:pt>
                <c:pt idx="51">
                  <c:v>0.88504332951396492</c:v>
                </c:pt>
                <c:pt idx="52">
                  <c:v>0.90297629995871298</c:v>
                </c:pt>
                <c:pt idx="53">
                  <c:v>0.91863418033547473</c:v>
                </c:pt>
                <c:pt idx="54">
                  <c:v>0.93220046890075225</c:v>
                </c:pt>
                <c:pt idx="55">
                  <c:v>0.94386523716586623</c:v>
                </c:pt>
                <c:pt idx="56">
                  <c:v>0.95381960862026516</c:v>
                </c:pt>
                <c:pt idx="57">
                  <c:v>0.96225113990870104</c:v>
                </c:pt>
                <c:pt idx="58">
                  <c:v>0.96934011020599242</c:v>
                </c:pt>
                <c:pt idx="59">
                  <c:v>0.97525668679484567</c:v>
                </c:pt>
                <c:pt idx="60">
                  <c:v>0.98015890525562976</c:v>
                </c:pt>
                <c:pt idx="61">
                  <c:v>0.98419138129475814</c:v>
                </c:pt>
                <c:pt idx="62">
                  <c:v>0.98748465765877635</c:v>
                </c:pt>
                <c:pt idx="63">
                  <c:v>0.99015508302360755</c:v>
                </c:pt>
                <c:pt idx="64">
                  <c:v>0.99230511918161257</c:v>
                </c:pt>
                <c:pt idx="65">
                  <c:v>0.99402397710499402</c:v>
                </c:pt>
                <c:pt idx="66">
                  <c:v>0.99538849033756693</c:v>
                </c:pt>
                <c:pt idx="67">
                  <c:v>0.99646414449849241</c:v>
                </c:pt>
                <c:pt idx="68">
                  <c:v>0.99730619341957849</c:v>
                </c:pt>
                <c:pt idx="69">
                  <c:v>0.99796080468015769</c:v>
                </c:pt>
                <c:pt idx="70">
                  <c:v>0.99846618932067555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D-43FF-9722-3DD5AF20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95616"/>
        <c:axId val="1793571248"/>
      </c:lineChart>
      <c:catAx>
        <c:axId val="20524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71248"/>
        <c:crosses val="autoZero"/>
        <c:auto val="1"/>
        <c:lblAlgn val="ctr"/>
        <c:lblOffset val="100"/>
        <c:noMultiLvlLbl val="0"/>
      </c:catAx>
      <c:valAx>
        <c:axId val="17935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and B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EAB-BCC3-8621D393A2BE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EAB-BCC3-8621D393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94736"/>
        <c:axId val="1882152128"/>
      </c:lineChart>
      <c:catAx>
        <c:axId val="1795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52128"/>
        <c:crosses val="autoZero"/>
        <c:auto val="1"/>
        <c:lblAlgn val="ctr"/>
        <c:lblOffset val="100"/>
        <c:noMultiLvlLbl val="0"/>
      </c:catAx>
      <c:valAx>
        <c:axId val="1882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B-44EE-A57D-00107C43F659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B-44EE-A57D-00107C43F659}"/>
            </c:ext>
          </c:extLst>
        </c:ser>
        <c:ser>
          <c:idx val="2"/>
          <c:order val="2"/>
          <c:tx>
            <c:strRef>
              <c:f>Tri!$D$5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Tri!$D$6:$D$76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B-44EE-A57D-00107C43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902560"/>
        <c:axId val="1882148384"/>
      </c:lineChart>
      <c:catAx>
        <c:axId val="18869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48384"/>
        <c:crosses val="autoZero"/>
        <c:auto val="1"/>
        <c:lblAlgn val="ctr"/>
        <c:lblOffset val="100"/>
        <c:noMultiLvlLbl val="0"/>
      </c:catAx>
      <c:valAx>
        <c:axId val="18821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3-471B-8BD1-E28667994BD3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3-471B-8BD1-E28667994BD3}"/>
            </c:ext>
          </c:extLst>
        </c:ser>
        <c:ser>
          <c:idx val="2"/>
          <c:order val="2"/>
          <c:tx>
            <c:strRef>
              <c:f>Tri!$E$5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Tri!$E$6:$E$76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2.9333333333333361E-2</c:v>
                </c:pt>
                <c:pt idx="22">
                  <c:v>6.4000000000000071E-2</c:v>
                </c:pt>
                <c:pt idx="23">
                  <c:v>0.10399999999999993</c:v>
                </c:pt>
                <c:pt idx="24">
                  <c:v>0.14933333333333329</c:v>
                </c:pt>
                <c:pt idx="25">
                  <c:v>0.2</c:v>
                </c:pt>
                <c:pt idx="26">
                  <c:v>0.23040000000000005</c:v>
                </c:pt>
                <c:pt idx="27">
                  <c:v>0.25760000000000005</c:v>
                </c:pt>
                <c:pt idx="28">
                  <c:v>0.28160000000000002</c:v>
                </c:pt>
                <c:pt idx="29">
                  <c:v>0.3024</c:v>
                </c:pt>
                <c:pt idx="30">
                  <c:v>0.32000000000000006</c:v>
                </c:pt>
                <c:pt idx="31">
                  <c:v>0.33440000000000003</c:v>
                </c:pt>
                <c:pt idx="32">
                  <c:v>0.34560000000000007</c:v>
                </c:pt>
                <c:pt idx="33">
                  <c:v>0.35359999999999997</c:v>
                </c:pt>
                <c:pt idx="34">
                  <c:v>0.3584</c:v>
                </c:pt>
                <c:pt idx="35">
                  <c:v>0.36</c:v>
                </c:pt>
                <c:pt idx="36">
                  <c:v>0.3584</c:v>
                </c:pt>
                <c:pt idx="37">
                  <c:v>0.35359999999999997</c:v>
                </c:pt>
                <c:pt idx="38">
                  <c:v>0.34560000000000007</c:v>
                </c:pt>
                <c:pt idx="39">
                  <c:v>0.33440000000000003</c:v>
                </c:pt>
                <c:pt idx="40">
                  <c:v>0.32000000000000006</c:v>
                </c:pt>
                <c:pt idx="41">
                  <c:v>0.30240000000000006</c:v>
                </c:pt>
                <c:pt idx="42">
                  <c:v>0.28160000000000002</c:v>
                </c:pt>
                <c:pt idx="43">
                  <c:v>0.25760000000000005</c:v>
                </c:pt>
                <c:pt idx="44">
                  <c:v>0.23039999999999991</c:v>
                </c:pt>
                <c:pt idx="45">
                  <c:v>0.2</c:v>
                </c:pt>
                <c:pt idx="46">
                  <c:v>0.14933333333333351</c:v>
                </c:pt>
                <c:pt idx="47">
                  <c:v>0.10399999999999993</c:v>
                </c:pt>
                <c:pt idx="48">
                  <c:v>6.4000000000000071E-2</c:v>
                </c:pt>
                <c:pt idx="49">
                  <c:v>2.9333333333333215E-2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3-471B-8BD1-E2866799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32672"/>
        <c:axId val="1996843936"/>
      </c:lineChart>
      <c:catAx>
        <c:axId val="20426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43936"/>
        <c:crosses val="autoZero"/>
        <c:auto val="1"/>
        <c:lblAlgn val="ctr"/>
        <c:lblOffset val="100"/>
        <c:noMultiLvlLbl val="0"/>
      </c:catAx>
      <c:valAx>
        <c:axId val="199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40D5-A62B-40C7C14CDA6D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F-40D5-A62B-40C7C14CDA6D}"/>
            </c:ext>
          </c:extLst>
        </c:ser>
        <c:ser>
          <c:idx val="2"/>
          <c:order val="2"/>
          <c:tx>
            <c:strRef>
              <c:f>Tri!$F$5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Tri!$F$6:$F$76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F-40D5-A62B-40C7C14C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22272"/>
        <c:axId val="1996846432"/>
      </c:lineChart>
      <c:catAx>
        <c:axId val="20426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46432"/>
        <c:crosses val="autoZero"/>
        <c:auto val="1"/>
        <c:lblAlgn val="ctr"/>
        <c:lblOffset val="100"/>
        <c:noMultiLvlLbl val="0"/>
      </c:catAx>
      <c:valAx>
        <c:axId val="19968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Bounded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6AF-9661-5000EFC0365F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D-46AF-9661-5000EFC0365F}"/>
            </c:ext>
          </c:extLst>
        </c:ser>
        <c:ser>
          <c:idx val="2"/>
          <c:order val="2"/>
          <c:tx>
            <c:strRef>
              <c:f>Tri!$G$5</c:f>
              <c:strCache>
                <c:ptCount val="1"/>
                <c:pt idx="0">
                  <c:v>Bounded Sum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Tri!$G$6:$G$76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0.77333333333333343</c:v>
                </c:pt>
                <c:pt idx="22">
                  <c:v>0.88000000000000023</c:v>
                </c:pt>
                <c:pt idx="23">
                  <c:v>0.98666666666666647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0.98666666666666647</c:v>
                </c:pt>
                <c:pt idx="48">
                  <c:v>0.88000000000000023</c:v>
                </c:pt>
                <c:pt idx="49">
                  <c:v>0.77333333333333287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D-46AF-9661-5000EFC0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882560"/>
        <c:axId val="1996830208"/>
      </c:lineChart>
      <c:catAx>
        <c:axId val="18868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30208"/>
        <c:crosses val="autoZero"/>
        <c:auto val="1"/>
        <c:lblAlgn val="ctr"/>
        <c:lblOffset val="100"/>
        <c:noMultiLvlLbl val="0"/>
      </c:catAx>
      <c:valAx>
        <c:axId val="1996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Probabalistic</a:t>
            </a:r>
            <a:r>
              <a:rPr lang="en-GB" baseline="0"/>
              <a:t> Sum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Tri!$B$6:$B$76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0.73333333333333339</c:v>
                </c:pt>
                <c:pt idx="22">
                  <c:v>0.80000000000000016</c:v>
                </c:pt>
                <c:pt idx="23">
                  <c:v>0.86666666666666659</c:v>
                </c:pt>
                <c:pt idx="24">
                  <c:v>0.93333333333333324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0.88000000000000012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0.51999999999999991</c:v>
                </c:pt>
                <c:pt idx="38">
                  <c:v>0.48000000000000009</c:v>
                </c:pt>
                <c:pt idx="39">
                  <c:v>0.44000000000000006</c:v>
                </c:pt>
                <c:pt idx="40">
                  <c:v>0.4</c:v>
                </c:pt>
                <c:pt idx="41">
                  <c:v>0.36000000000000015</c:v>
                </c:pt>
                <c:pt idx="42">
                  <c:v>0.31999999999999995</c:v>
                </c:pt>
                <c:pt idx="43">
                  <c:v>0.28000000000000008</c:v>
                </c:pt>
                <c:pt idx="44">
                  <c:v>0.23999999999999985</c:v>
                </c:pt>
                <c:pt idx="45">
                  <c:v>0.2</c:v>
                </c:pt>
                <c:pt idx="46">
                  <c:v>0.16000000000000014</c:v>
                </c:pt>
                <c:pt idx="47">
                  <c:v>0.11999999999999993</c:v>
                </c:pt>
                <c:pt idx="48">
                  <c:v>8.0000000000000071E-2</c:v>
                </c:pt>
                <c:pt idx="49">
                  <c:v>3.9999999999999855E-2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0-447C-A345-2D66765DA6F8}"/>
            </c:ext>
          </c:extLst>
        </c:ser>
        <c:ser>
          <c:idx val="1"/>
          <c:order val="1"/>
          <c:tx>
            <c:strRef>
              <c:f>Tri!$C$5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Tri!$C$6:$C$76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4.0000000000000036E-2</c:v>
                </c:pt>
                <c:pt idx="22">
                  <c:v>8.0000000000000071E-2</c:v>
                </c:pt>
                <c:pt idx="23">
                  <c:v>0.11999999999999993</c:v>
                </c:pt>
                <c:pt idx="24">
                  <c:v>0.15999999999999998</c:v>
                </c:pt>
                <c:pt idx="25">
                  <c:v>0.2</c:v>
                </c:pt>
                <c:pt idx="26">
                  <c:v>0.24000000000000005</c:v>
                </c:pt>
                <c:pt idx="27">
                  <c:v>0.28000000000000008</c:v>
                </c:pt>
                <c:pt idx="28">
                  <c:v>0.31999999999999995</c:v>
                </c:pt>
                <c:pt idx="29">
                  <c:v>0.36</c:v>
                </c:pt>
                <c:pt idx="30">
                  <c:v>0.4</c:v>
                </c:pt>
                <c:pt idx="31">
                  <c:v>0.44000000000000006</c:v>
                </c:pt>
                <c:pt idx="32">
                  <c:v>0.48000000000000009</c:v>
                </c:pt>
                <c:pt idx="33">
                  <c:v>0.51999999999999991</c:v>
                </c:pt>
                <c:pt idx="34">
                  <c:v>0.55999999999999994</c:v>
                </c:pt>
                <c:pt idx="35">
                  <c:v>0.6</c:v>
                </c:pt>
                <c:pt idx="36">
                  <c:v>0.64</c:v>
                </c:pt>
                <c:pt idx="37">
                  <c:v>0.68</c:v>
                </c:pt>
                <c:pt idx="38">
                  <c:v>0.72</c:v>
                </c:pt>
                <c:pt idx="39">
                  <c:v>0.76</c:v>
                </c:pt>
                <c:pt idx="40">
                  <c:v>0.8</c:v>
                </c:pt>
                <c:pt idx="41">
                  <c:v>0.83999999999999986</c:v>
                </c:pt>
                <c:pt idx="42">
                  <c:v>0.88000000000000012</c:v>
                </c:pt>
                <c:pt idx="43">
                  <c:v>0.91999999999999993</c:v>
                </c:pt>
                <c:pt idx="44">
                  <c:v>0.96000000000000019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0.86666666666666659</c:v>
                </c:pt>
                <c:pt idx="48">
                  <c:v>0.80000000000000016</c:v>
                </c:pt>
                <c:pt idx="49">
                  <c:v>0.73333333333333306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0-447C-A345-2D66765DA6F8}"/>
            </c:ext>
          </c:extLst>
        </c:ser>
        <c:ser>
          <c:idx val="2"/>
          <c:order val="2"/>
          <c:tx>
            <c:strRef>
              <c:f>Tri!$H$5</c:f>
              <c:strCache>
                <c:ptCount val="1"/>
                <c:pt idx="0">
                  <c:v>Probabilistic Sum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Tri!$A$6:$A$76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Tri!$H$6:$H$76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6.6666666666666721E-2</c:v>
                </c:pt>
                <c:pt idx="12">
                  <c:v>0.1333333333333333</c:v>
                </c:pt>
                <c:pt idx="13">
                  <c:v>0.20000000000000004</c:v>
                </c:pt>
                <c:pt idx="14">
                  <c:v>0.26666666666666661</c:v>
                </c:pt>
                <c:pt idx="15">
                  <c:v>0.33333333333333331</c:v>
                </c:pt>
                <c:pt idx="16">
                  <c:v>0.40000000000000008</c:v>
                </c:pt>
                <c:pt idx="17">
                  <c:v>0.46666666666666662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0.74400000000000011</c:v>
                </c:pt>
                <c:pt idx="22">
                  <c:v>0.81600000000000017</c:v>
                </c:pt>
                <c:pt idx="23">
                  <c:v>0.88266666666666649</c:v>
                </c:pt>
                <c:pt idx="24">
                  <c:v>0.94399999999999995</c:v>
                </c:pt>
                <c:pt idx="25">
                  <c:v>1</c:v>
                </c:pt>
                <c:pt idx="26">
                  <c:v>0.96959999999999991</c:v>
                </c:pt>
                <c:pt idx="27">
                  <c:v>0.9423999999999999</c:v>
                </c:pt>
                <c:pt idx="28">
                  <c:v>0.91840000000000011</c:v>
                </c:pt>
                <c:pt idx="29">
                  <c:v>0.89760000000000018</c:v>
                </c:pt>
                <c:pt idx="30">
                  <c:v>0.88000000000000012</c:v>
                </c:pt>
                <c:pt idx="31">
                  <c:v>0.86560000000000015</c:v>
                </c:pt>
                <c:pt idx="32">
                  <c:v>0.85440000000000005</c:v>
                </c:pt>
                <c:pt idx="33">
                  <c:v>0.84640000000000004</c:v>
                </c:pt>
                <c:pt idx="34">
                  <c:v>0.8415999999999999</c:v>
                </c:pt>
                <c:pt idx="35">
                  <c:v>0.84</c:v>
                </c:pt>
                <c:pt idx="36">
                  <c:v>0.8415999999999999</c:v>
                </c:pt>
                <c:pt idx="37">
                  <c:v>0.84640000000000004</c:v>
                </c:pt>
                <c:pt idx="38">
                  <c:v>0.85440000000000005</c:v>
                </c:pt>
                <c:pt idx="39">
                  <c:v>0.86560000000000015</c:v>
                </c:pt>
                <c:pt idx="40">
                  <c:v>0.88000000000000012</c:v>
                </c:pt>
                <c:pt idx="41">
                  <c:v>0.89759999999999995</c:v>
                </c:pt>
                <c:pt idx="42">
                  <c:v>0.91840000000000011</c:v>
                </c:pt>
                <c:pt idx="43">
                  <c:v>0.9423999999999999</c:v>
                </c:pt>
                <c:pt idx="44">
                  <c:v>0.96960000000000002</c:v>
                </c:pt>
                <c:pt idx="45">
                  <c:v>1</c:v>
                </c:pt>
                <c:pt idx="46">
                  <c:v>0.94400000000000017</c:v>
                </c:pt>
                <c:pt idx="47">
                  <c:v>0.88266666666666649</c:v>
                </c:pt>
                <c:pt idx="48">
                  <c:v>0.81600000000000017</c:v>
                </c:pt>
                <c:pt idx="49">
                  <c:v>0.74399999999999966</c:v>
                </c:pt>
                <c:pt idx="50">
                  <c:v>0.66666666666666663</c:v>
                </c:pt>
                <c:pt idx="51">
                  <c:v>0.6000000000000002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0.39999999999999974</c:v>
                </c:pt>
                <c:pt idx="55">
                  <c:v>0.33333333333333331</c:v>
                </c:pt>
                <c:pt idx="56">
                  <c:v>0.26666666666666689</c:v>
                </c:pt>
                <c:pt idx="57">
                  <c:v>0.19999999999999987</c:v>
                </c:pt>
                <c:pt idx="58">
                  <c:v>0.13333333333333344</c:v>
                </c:pt>
                <c:pt idx="59">
                  <c:v>6.666666666666643E-2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0-447C-A345-2D66765D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19056"/>
        <c:axId val="1795883040"/>
      </c:lineChart>
      <c:catAx>
        <c:axId val="20023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3040"/>
        <c:crosses val="autoZero"/>
        <c:auto val="1"/>
        <c:lblAlgn val="ctr"/>
        <c:lblOffset val="100"/>
        <c:noMultiLvlLbl val="0"/>
      </c:catAx>
      <c:valAx>
        <c:axId val="1795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0-4863-88F6-8F2A32F689B6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0-4863-88F6-8F2A32F689B6}"/>
            </c:ext>
          </c:extLst>
        </c:ser>
        <c:ser>
          <c:idx val="2"/>
          <c:order val="2"/>
          <c:tx>
            <c:strRef>
              <c:f>Gauss!$E$11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Gauss!$E$12:$E$82</c:f>
              <c:numCache>
                <c:formatCode>0.0000</c:formatCode>
                <c:ptCount val="71"/>
                <c:pt idx="0">
                  <c:v>4.5399929762484854E-5</c:v>
                </c:pt>
                <c:pt idx="1">
                  <c:v>7.2901597908942381E-5</c:v>
                </c:pt>
                <c:pt idx="2">
                  <c:v>1.1557394689579798E-4</c:v>
                </c:pt>
                <c:pt idx="3">
                  <c:v>1.808938794538941E-4</c:v>
                </c:pt>
                <c:pt idx="4">
                  <c:v>2.7953026180879291E-4</c:v>
                </c:pt>
                <c:pt idx="5">
                  <c:v>4.2645658068565356E-4</c:v>
                </c:pt>
                <c:pt idx="6">
                  <c:v>6.423353748119502E-4</c:v>
                </c:pt>
                <c:pt idx="7">
                  <c:v>9.5519027164887502E-4</c:v>
                </c:pt>
                <c:pt idx="8">
                  <c:v>1.4023582432602768E-3</c:v>
                </c:pt>
                <c:pt idx="9">
                  <c:v>2.0326803243710008E-3</c:v>
                </c:pt>
                <c:pt idx="10">
                  <c:v>2.9088426258125836E-3</c:v>
                </c:pt>
                <c:pt idx="11">
                  <c:v>4.1097215588803511E-3</c:v>
                </c:pt>
                <c:pt idx="12">
                  <c:v>5.7325203116146538E-3</c:v>
                </c:pt>
                <c:pt idx="13">
                  <c:v>7.8944128807443489E-3</c:v>
                </c:pt>
                <c:pt idx="14">
                  <c:v>1.0733345302078754E-2</c:v>
                </c:pt>
                <c:pt idx="15">
                  <c:v>1.4407591843112355E-2</c:v>
                </c:pt>
                <c:pt idx="16">
                  <c:v>1.9093639688283481E-2</c:v>
                </c:pt>
                <c:pt idx="17">
                  <c:v>2.4981992841119637E-2</c:v>
                </c:pt>
                <c:pt idx="18">
                  <c:v>3.2270557401886411E-2</c:v>
                </c:pt>
                <c:pt idx="19">
                  <c:v>4.1155405484002636E-2</c:v>
                </c:pt>
                <c:pt idx="20">
                  <c:v>5.1818917172725833E-2</c:v>
                </c:pt>
                <c:pt idx="21">
                  <c:v>6.4415563874543058E-2</c:v>
                </c:pt>
                <c:pt idx="22">
                  <c:v>7.9055906467221271E-2</c:v>
                </c:pt>
                <c:pt idx="23">
                  <c:v>9.5789711058266738E-2</c:v>
                </c:pt>
                <c:pt idx="24">
                  <c:v>0.11458939709131784</c:v>
                </c:pt>
                <c:pt idx="25">
                  <c:v>0.1353352832366127</c:v>
                </c:pt>
                <c:pt idx="26">
                  <c:v>0.15780424023297179</c:v>
                </c:pt>
                <c:pt idx="27">
                  <c:v>0.18166335545614906</c:v>
                </c:pt>
                <c:pt idx="28">
                  <c:v>0.20647003212370951</c:v>
                </c:pt>
                <c:pt idx="29">
                  <c:v>0.23167957597612712</c:v>
                </c:pt>
                <c:pt idx="30">
                  <c:v>0.25666077695355588</c:v>
                </c:pt>
                <c:pt idx="31">
                  <c:v>0.2807193115932029</c:v>
                </c:pt>
                <c:pt idx="32">
                  <c:v>0.30312803650635811</c:v>
                </c:pt>
                <c:pt idx="33">
                  <c:v>0.32316249557092841</c:v>
                </c:pt>
                <c:pt idx="34">
                  <c:v>0.34013931340016718</c:v>
                </c:pt>
                <c:pt idx="35">
                  <c:v>0.35345468195878016</c:v>
                </c:pt>
                <c:pt idx="36">
                  <c:v>0.36261993653587571</c:v>
                </c:pt>
                <c:pt idx="37">
                  <c:v>0.36729130470021415</c:v>
                </c:pt>
                <c:pt idx="38">
                  <c:v>0.36729130470021415</c:v>
                </c:pt>
                <c:pt idx="39">
                  <c:v>0.36261993653587571</c:v>
                </c:pt>
                <c:pt idx="40">
                  <c:v>0.35345468195878016</c:v>
                </c:pt>
                <c:pt idx="41">
                  <c:v>0.34013931340016723</c:v>
                </c:pt>
                <c:pt idx="42">
                  <c:v>0.32316249557092841</c:v>
                </c:pt>
                <c:pt idx="43">
                  <c:v>0.30312803650635811</c:v>
                </c:pt>
                <c:pt idx="44">
                  <c:v>0.28071931159320279</c:v>
                </c:pt>
                <c:pt idx="45">
                  <c:v>0.25666077695355588</c:v>
                </c:pt>
                <c:pt idx="46">
                  <c:v>0.23167957597612721</c:v>
                </c:pt>
                <c:pt idx="47">
                  <c:v>0.20647003212370951</c:v>
                </c:pt>
                <c:pt idx="48">
                  <c:v>0.18166335545614906</c:v>
                </c:pt>
                <c:pt idx="49">
                  <c:v>0.15780424023297174</c:v>
                </c:pt>
                <c:pt idx="50">
                  <c:v>0.1353352832366127</c:v>
                </c:pt>
                <c:pt idx="51">
                  <c:v>0.11458939709131795</c:v>
                </c:pt>
                <c:pt idx="52">
                  <c:v>9.5789711058266738E-2</c:v>
                </c:pt>
                <c:pt idx="53">
                  <c:v>7.9055906467221271E-2</c:v>
                </c:pt>
                <c:pt idx="54">
                  <c:v>6.4415563874543016E-2</c:v>
                </c:pt>
                <c:pt idx="55">
                  <c:v>5.1818917172725833E-2</c:v>
                </c:pt>
                <c:pt idx="56">
                  <c:v>4.1155405484002691E-2</c:v>
                </c:pt>
                <c:pt idx="57">
                  <c:v>3.2270557401886404E-2</c:v>
                </c:pt>
                <c:pt idx="58">
                  <c:v>2.4981992841119641E-2</c:v>
                </c:pt>
                <c:pt idx="59">
                  <c:v>1.909363968828345E-2</c:v>
                </c:pt>
                <c:pt idx="60">
                  <c:v>1.4407591843112355E-2</c:v>
                </c:pt>
                <c:pt idx="61">
                  <c:v>1.0733345302078777E-2</c:v>
                </c:pt>
                <c:pt idx="62">
                  <c:v>7.8944128807443472E-3</c:v>
                </c:pt>
                <c:pt idx="63">
                  <c:v>5.7325203116146547E-3</c:v>
                </c:pt>
                <c:pt idx="64">
                  <c:v>4.109721558880345E-3</c:v>
                </c:pt>
                <c:pt idx="65">
                  <c:v>2.9088426258125836E-3</c:v>
                </c:pt>
                <c:pt idx="66">
                  <c:v>2.0326803243710017E-3</c:v>
                </c:pt>
                <c:pt idx="67">
                  <c:v>1.4023582432602763E-3</c:v>
                </c:pt>
                <c:pt idx="68">
                  <c:v>9.5519027164887545E-4</c:v>
                </c:pt>
                <c:pt idx="69">
                  <c:v>6.4233537481194988E-4</c:v>
                </c:pt>
                <c:pt idx="70">
                  <c:v>4.2645658068565356E-4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0-4863-88F6-8F2A32F6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37072"/>
        <c:axId val="1795879712"/>
      </c:lineChart>
      <c:catAx>
        <c:axId val="18906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79712"/>
        <c:crosses val="autoZero"/>
        <c:auto val="1"/>
        <c:lblAlgn val="ctr"/>
        <c:lblOffset val="100"/>
        <c:noMultiLvlLbl val="0"/>
      </c:catAx>
      <c:valAx>
        <c:axId val="1795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4097-82CE-E2EF93152E99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097-82CE-E2EF93152E99}"/>
            </c:ext>
          </c:extLst>
        </c:ser>
        <c:ser>
          <c:idx val="2"/>
          <c:order val="2"/>
          <c:tx>
            <c:strRef>
              <c:f>Gauss!$F$11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Gauss!$F$12:$F$82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4-4097-82CE-E2EF9315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607728"/>
        <c:axId val="1795892608"/>
      </c:lineChart>
      <c:catAx>
        <c:axId val="21386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2608"/>
        <c:crosses val="autoZero"/>
        <c:auto val="1"/>
        <c:lblAlgn val="ctr"/>
        <c:lblOffset val="100"/>
        <c:noMultiLvlLbl val="0"/>
      </c:catAx>
      <c:valAx>
        <c:axId val="17958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Bounded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F-477D-8CD2-C34DE8B19DE7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F-477D-8CD2-C34DE8B19DE7}"/>
            </c:ext>
          </c:extLst>
        </c:ser>
        <c:ser>
          <c:idx val="2"/>
          <c:order val="2"/>
          <c:tx>
            <c:strRef>
              <c:f>Gauss!$G$11</c:f>
              <c:strCache>
                <c:ptCount val="1"/>
                <c:pt idx="0">
                  <c:v>Bounded Sum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Gauss!$G$12:$G$82</c:f>
              <c:numCache>
                <c:formatCode>0.0000</c:formatCode>
                <c:ptCount val="71"/>
                <c:pt idx="0">
                  <c:v>0.13567074586451522</c:v>
                </c:pt>
                <c:pt idx="1">
                  <c:v>0.15877052156383481</c:v>
                </c:pt>
                <c:pt idx="2">
                  <c:v>0.18463169898269641</c:v>
                </c:pt>
                <c:pt idx="3">
                  <c:v>0.21335407827633254</c:v>
                </c:pt>
                <c:pt idx="4">
                  <c:v>0.2449968051698547</c:v>
                </c:pt>
                <c:pt idx="5">
                  <c:v>0.27957111113251859</c:v>
                </c:pt>
                <c:pt idx="6">
                  <c:v>0.31703372701660559</c:v>
                </c:pt>
                <c:pt idx="7">
                  <c:v>0.35728135514132042</c:v>
                </c:pt>
                <c:pt idx="8">
                  <c:v>0.40014658879147263</c:v>
                </c:pt>
                <c:pt idx="9">
                  <c:v>0.44539565046775753</c:v>
                </c:pt>
                <c:pt idx="10">
                  <c:v>0.49272827885497761</c:v>
                </c:pt>
                <c:pt idx="11">
                  <c:v>0.54178002857790464</c:v>
                </c:pt>
                <c:pt idx="12">
                  <c:v>0.59212715717820574</c:v>
                </c:pt>
                <c:pt idx="13">
                  <c:v>0.64329416288865193</c:v>
                </c:pt>
                <c:pt idx="14">
                  <c:v>0.6947639089938098</c:v>
                </c:pt>
                <c:pt idx="15">
                  <c:v>0.74599013181806118</c:v>
                </c:pt>
                <c:pt idx="16">
                  <c:v>0.79641198707968053</c:v>
                </c:pt>
                <c:pt idx="17">
                  <c:v>0.845470151962737</c:v>
                </c:pt>
                <c:pt idx="18">
                  <c:v>0.89262387681596844</c:v>
                </c:pt>
                <c:pt idx="19">
                  <c:v>0.93736827988391913</c:v>
                </c:pt>
                <c:pt idx="20">
                  <c:v>0.97925110922076952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0.97925110922076952</c:v>
                </c:pt>
                <c:pt idx="56">
                  <c:v>0.93736827988391935</c:v>
                </c:pt>
                <c:pt idx="57">
                  <c:v>0.89262387681596833</c:v>
                </c:pt>
                <c:pt idx="58">
                  <c:v>0.84547015196273712</c:v>
                </c:pt>
                <c:pt idx="59">
                  <c:v>0.79641198707968031</c:v>
                </c:pt>
                <c:pt idx="60">
                  <c:v>0.74599013181806118</c:v>
                </c:pt>
                <c:pt idx="61">
                  <c:v>0.69476390899381002</c:v>
                </c:pt>
                <c:pt idx="62">
                  <c:v>0.64329416288865182</c:v>
                </c:pt>
                <c:pt idx="63">
                  <c:v>0.59212715717820585</c:v>
                </c:pt>
                <c:pt idx="64">
                  <c:v>0.5417800285779043</c:v>
                </c:pt>
                <c:pt idx="65">
                  <c:v>0.49272827885497761</c:v>
                </c:pt>
                <c:pt idx="66">
                  <c:v>0.44539565046775775</c:v>
                </c:pt>
                <c:pt idx="67">
                  <c:v>0.40014658879147252</c:v>
                </c:pt>
                <c:pt idx="68">
                  <c:v>0.35728135514132059</c:v>
                </c:pt>
                <c:pt idx="69">
                  <c:v>0.31703372701660543</c:v>
                </c:pt>
                <c:pt idx="70">
                  <c:v>0.27957111113251859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F-477D-8CD2-C34DE8B1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22640"/>
        <c:axId val="1795891776"/>
      </c:lineChart>
      <c:catAx>
        <c:axId val="21316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1776"/>
        <c:crosses val="autoZero"/>
        <c:auto val="1"/>
        <c:lblAlgn val="ctr"/>
        <c:lblOffset val="100"/>
        <c:noMultiLvlLbl val="0"/>
      </c:catAx>
      <c:valAx>
        <c:axId val="17958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Probabilistic Sum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9-4436-A02F-16848C058EF6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9-4436-A02F-16848C058EF6}"/>
            </c:ext>
          </c:extLst>
        </c:ser>
        <c:ser>
          <c:idx val="2"/>
          <c:order val="2"/>
          <c:tx>
            <c:strRef>
              <c:f>Gauss!$H$11</c:f>
              <c:strCache>
                <c:ptCount val="1"/>
                <c:pt idx="0">
                  <c:v>Probabilistic Sum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Gauss!$H$12:$H$82</c:f>
              <c:numCache>
                <c:formatCode>0.0000</c:formatCode>
                <c:ptCount val="71"/>
                <c:pt idx="0">
                  <c:v>0.13562534593475273</c:v>
                </c:pt>
                <c:pt idx="1">
                  <c:v>0.15869761996592588</c:v>
                </c:pt>
                <c:pt idx="2">
                  <c:v>0.18451612503580062</c:v>
                </c:pt>
                <c:pt idx="3">
                  <c:v>0.21317318439687866</c:v>
                </c:pt>
                <c:pt idx="4">
                  <c:v>0.2447172749080459</c:v>
                </c:pt>
                <c:pt idx="5">
                  <c:v>0.27914465455183296</c:v>
                </c:pt>
                <c:pt idx="6">
                  <c:v>0.31639139164179364</c:v>
                </c:pt>
                <c:pt idx="7">
                  <c:v>0.35632616486967156</c:v>
                </c:pt>
                <c:pt idx="8">
                  <c:v>0.39874423054821234</c:v>
                </c:pt>
                <c:pt idx="9">
                  <c:v>0.44336297014338655</c:v>
                </c:pt>
                <c:pt idx="10">
                  <c:v>0.48981943622916502</c:v>
                </c:pt>
                <c:pt idx="11">
                  <c:v>0.5376703070190243</c:v>
                </c:pt>
                <c:pt idx="12">
                  <c:v>0.5863946368665911</c:v>
                </c:pt>
                <c:pt idx="13">
                  <c:v>0.6353997500079076</c:v>
                </c:pt>
                <c:pt idx="14">
                  <c:v>0.6840305636917311</c:v>
                </c:pt>
                <c:pt idx="15">
                  <c:v>0.73158253997494882</c:v>
                </c:pt>
                <c:pt idx="16">
                  <c:v>0.77731834739139705</c:v>
                </c:pt>
                <c:pt idx="17">
                  <c:v>0.82048815912161732</c:v>
                </c:pt>
                <c:pt idx="18">
                  <c:v>0.860353319414082</c:v>
                </c:pt>
                <c:pt idx="19">
                  <c:v>0.89621287439991648</c:v>
                </c:pt>
                <c:pt idx="20">
                  <c:v>0.92743219204804372</c:v>
                </c:pt>
                <c:pt idx="21">
                  <c:v>0.95347260102733167</c:v>
                </c:pt>
                <c:pt idx="22">
                  <c:v>0.97392068038642676</c:v>
                </c:pt>
                <c:pt idx="23">
                  <c:v>0.9885155605733108</c:v>
                </c:pt>
                <c:pt idx="24">
                  <c:v>0.99717238793775009</c:v>
                </c:pt>
                <c:pt idx="25">
                  <c:v>1</c:v>
                </c:pt>
                <c:pt idx="26">
                  <c:v>0.99731089693199992</c:v>
                </c:pt>
                <c:pt idx="27">
                  <c:v>0.98962180810186129</c:v>
                </c:pt>
                <c:pt idx="28">
                  <c:v>0.97764355934043523</c:v>
                </c:pt>
                <c:pt idx="29">
                  <c:v>0.96225954475302433</c:v>
                </c:pt>
                <c:pt idx="30">
                  <c:v>0.94449286988627401</c:v>
                </c:pt>
                <c:pt idx="31">
                  <c:v>0.92546310860774472</c:v>
                </c:pt>
                <c:pt idx="32">
                  <c:v>0.90633452877921028</c:v>
                </c:pt>
                <c:pt idx="33">
                  <c:v>0.88825849988776606</c:v>
                </c:pt>
                <c:pt idx="34">
                  <c:v>0.87231350127968343</c:v>
                </c:pt>
                <c:pt idx="35">
                  <c:v>0.85944661107488252</c:v>
                </c:pt>
                <c:pt idx="36">
                  <c:v>0.85042050151220949</c:v>
                </c:pt>
                <c:pt idx="37">
                  <c:v>0.84576975604902738</c:v>
                </c:pt>
                <c:pt idx="38">
                  <c:v>0.84576975604902738</c:v>
                </c:pt>
                <c:pt idx="39">
                  <c:v>0.85042050151220949</c:v>
                </c:pt>
                <c:pt idx="40">
                  <c:v>0.85944661107488252</c:v>
                </c:pt>
                <c:pt idx="41">
                  <c:v>0.87231350127968332</c:v>
                </c:pt>
                <c:pt idx="42">
                  <c:v>0.88825849988776606</c:v>
                </c:pt>
                <c:pt idx="43">
                  <c:v>0.90633452877921028</c:v>
                </c:pt>
                <c:pt idx="44">
                  <c:v>0.92546310860774494</c:v>
                </c:pt>
                <c:pt idx="45">
                  <c:v>0.94449286988627401</c:v>
                </c:pt>
                <c:pt idx="46">
                  <c:v>0.96225954475302422</c:v>
                </c:pt>
                <c:pt idx="47">
                  <c:v>0.97764355934043523</c:v>
                </c:pt>
                <c:pt idx="48">
                  <c:v>0.98962180810186129</c:v>
                </c:pt>
                <c:pt idx="49">
                  <c:v>0.99731089693199992</c:v>
                </c:pt>
                <c:pt idx="50">
                  <c:v>1</c:v>
                </c:pt>
                <c:pt idx="51">
                  <c:v>0.9971723879377502</c:v>
                </c:pt>
                <c:pt idx="52">
                  <c:v>0.9885155605733108</c:v>
                </c:pt>
                <c:pt idx="53">
                  <c:v>0.97392068038642676</c:v>
                </c:pt>
                <c:pt idx="54">
                  <c:v>0.95347260102733145</c:v>
                </c:pt>
                <c:pt idx="55">
                  <c:v>0.92743219204804372</c:v>
                </c:pt>
                <c:pt idx="56">
                  <c:v>0.8962128743999167</c:v>
                </c:pt>
                <c:pt idx="57">
                  <c:v>0.86035331941408189</c:v>
                </c:pt>
                <c:pt idx="58">
                  <c:v>0.82048815912161743</c:v>
                </c:pt>
                <c:pt idx="59">
                  <c:v>0.77731834739139682</c:v>
                </c:pt>
                <c:pt idx="60">
                  <c:v>0.73158253997494882</c:v>
                </c:pt>
                <c:pt idx="61">
                  <c:v>0.68403056369173121</c:v>
                </c:pt>
                <c:pt idx="62">
                  <c:v>0.63539975000790749</c:v>
                </c:pt>
                <c:pt idx="63">
                  <c:v>0.58639463686659121</c:v>
                </c:pt>
                <c:pt idx="64">
                  <c:v>0.53767030701902396</c:v>
                </c:pt>
                <c:pt idx="65">
                  <c:v>0.48981943622916502</c:v>
                </c:pt>
                <c:pt idx="66">
                  <c:v>0.44336297014338677</c:v>
                </c:pt>
                <c:pt idx="67">
                  <c:v>0.39874423054821223</c:v>
                </c:pt>
                <c:pt idx="68">
                  <c:v>0.35632616486967172</c:v>
                </c:pt>
                <c:pt idx="69">
                  <c:v>0.31639139164179347</c:v>
                </c:pt>
                <c:pt idx="70">
                  <c:v>0.27914465455183296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9-4436-A02F-16848C05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944352"/>
        <c:axId val="1664967648"/>
      </c:lineChart>
      <c:catAx>
        <c:axId val="21369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7648"/>
        <c:crosses val="autoZero"/>
        <c:auto val="1"/>
        <c:lblAlgn val="ctr"/>
        <c:lblOffset val="100"/>
        <c:noMultiLvlLbl val="0"/>
      </c:catAx>
      <c:valAx>
        <c:axId val="16649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A-4ED3-A28B-7A83E6DF3AA2}"/>
            </c:ext>
          </c:extLst>
        </c:ser>
        <c:ser>
          <c:idx val="1"/>
          <c:order val="1"/>
          <c:tx>
            <c:strRef>
              <c:f>Gauss!$C$11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Gauss!$C$12:$C$82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0.63077882054742818</c:v>
                </c:pt>
                <c:pt idx="39">
                  <c:v>0.67895529028856794</c:v>
                </c:pt>
                <c:pt idx="40">
                  <c:v>0.72614903707369094</c:v>
                </c:pt>
                <c:pt idx="41">
                  <c:v>0.77166867387452598</c:v>
                </c:pt>
                <c:pt idx="42">
                  <c:v>0.81481026216872954</c:v>
                </c:pt>
                <c:pt idx="43">
                  <c:v>0.85487501672466937</c:v>
                </c:pt>
                <c:pt idx="44">
                  <c:v>0.89118788850418451</c:v>
                </c:pt>
                <c:pt idx="45">
                  <c:v>0.92311634638663576</c:v>
                </c:pt>
                <c:pt idx="46">
                  <c:v>0.95008863380262676</c:v>
                </c:pt>
                <c:pt idx="47">
                  <c:v>0.97161076718912276</c:v>
                </c:pt>
                <c:pt idx="48">
                  <c:v>0.98728157159029051</c:v>
                </c:pt>
                <c:pt idx="49">
                  <c:v>0.996805114543033</c:v>
                </c:pt>
                <c:pt idx="50">
                  <c:v>1</c:v>
                </c:pt>
                <c:pt idx="51">
                  <c:v>0.996805114543033</c:v>
                </c:pt>
                <c:pt idx="52">
                  <c:v>0.98728157159029051</c:v>
                </c:pt>
                <c:pt idx="53">
                  <c:v>0.97161076718912276</c:v>
                </c:pt>
                <c:pt idx="54">
                  <c:v>0.95008863380262676</c:v>
                </c:pt>
                <c:pt idx="55">
                  <c:v>0.92311634638663576</c:v>
                </c:pt>
                <c:pt idx="56">
                  <c:v>0.89118788850418451</c:v>
                </c:pt>
                <c:pt idx="57">
                  <c:v>0.85487501672466937</c:v>
                </c:pt>
                <c:pt idx="58">
                  <c:v>0.81481026216872954</c:v>
                </c:pt>
                <c:pt idx="59">
                  <c:v>0.77166867387452598</c:v>
                </c:pt>
                <c:pt idx="60">
                  <c:v>0.72614903707369094</c:v>
                </c:pt>
                <c:pt idx="61">
                  <c:v>0.67895529028856816</c:v>
                </c:pt>
                <c:pt idx="62">
                  <c:v>0.63077882054742818</c:v>
                </c:pt>
                <c:pt idx="63">
                  <c:v>0.58228224020181341</c:v>
                </c:pt>
                <c:pt idx="64">
                  <c:v>0.53408514775951688</c:v>
                </c:pt>
                <c:pt idx="65">
                  <c:v>0.48675225595997168</c:v>
                </c:pt>
                <c:pt idx="66">
                  <c:v>0.44078414080532469</c:v>
                </c:pt>
                <c:pt idx="67">
                  <c:v>0.39661073328996493</c:v>
                </c:pt>
                <c:pt idx="68">
                  <c:v>0.35458754856089908</c:v>
                </c:pt>
                <c:pt idx="69">
                  <c:v>0.31499453169676317</c:v>
                </c:pt>
                <c:pt idx="70">
                  <c:v>0.27803730045319414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A-4ED3-A28B-7A83E6DF3AA2}"/>
            </c:ext>
          </c:extLst>
        </c:ser>
        <c:ser>
          <c:idx val="2"/>
          <c:order val="2"/>
          <c:tx>
            <c:strRef>
              <c:f>Gauss!$D$11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Gauss!$D$12:$D$82</c:f>
              <c:numCache>
                <c:formatCode>0.0000</c:formatCode>
                <c:ptCount val="71"/>
                <c:pt idx="0">
                  <c:v>3.3546262790251185E-4</c:v>
                </c:pt>
                <c:pt idx="1">
                  <c:v>4.6049894189604894E-4</c:v>
                </c:pt>
                <c:pt idx="2">
                  <c:v>6.2810701497649751E-4</c:v>
                </c:pt>
                <c:pt idx="3">
                  <c:v>8.5125400131049779E-4</c:v>
                </c:pt>
                <c:pt idx="4">
                  <c:v>1.1463182433300576E-3</c:v>
                </c:pt>
                <c:pt idx="5">
                  <c:v>1.533810679324463E-3</c:v>
                </c:pt>
                <c:pt idx="6">
                  <c:v>2.0391953198422791E-3</c:v>
                </c:pt>
                <c:pt idx="7">
                  <c:v>2.6938065804214925E-3</c:v>
                </c:pt>
                <c:pt idx="8">
                  <c:v>3.5358555015075756E-3</c:v>
                </c:pt>
                <c:pt idx="9">
                  <c:v>4.6115096624330431E-3</c:v>
                </c:pt>
                <c:pt idx="10">
                  <c:v>5.9760228950059427E-3</c:v>
                </c:pt>
                <c:pt idx="11">
                  <c:v>7.6948808183874779E-3</c:v>
                </c:pt>
                <c:pt idx="12">
                  <c:v>9.844916976392443E-3</c:v>
                </c:pt>
                <c:pt idx="13">
                  <c:v>1.2515342341223657E-2</c:v>
                </c:pt>
                <c:pt idx="14">
                  <c:v>1.5808618705241834E-2</c:v>
                </c:pt>
                <c:pt idx="15">
                  <c:v>1.9841094744370288E-2</c:v>
                </c:pt>
                <c:pt idx="16">
                  <c:v>2.4743313205154313E-2</c:v>
                </c:pt>
                <c:pt idx="17">
                  <c:v>3.0659889794007543E-2</c:v>
                </c:pt>
                <c:pt idx="18">
                  <c:v>3.7748860091298964E-2</c:v>
                </c:pt>
                <c:pt idx="19">
                  <c:v>4.6180391379734731E-2</c:v>
                </c:pt>
                <c:pt idx="20">
                  <c:v>5.6134762834133725E-2</c:v>
                </c:pt>
                <c:pt idx="21">
                  <c:v>6.7799531099247801E-2</c:v>
                </c:pt>
                <c:pt idx="22">
                  <c:v>8.136581966452533E-2</c:v>
                </c:pt>
                <c:pt idx="23">
                  <c:v>9.7023700041286978E-2</c:v>
                </c:pt>
                <c:pt idx="24">
                  <c:v>0.11495667048603503</c:v>
                </c:pt>
                <c:pt idx="25">
                  <c:v>0.1353352832366127</c:v>
                </c:pt>
                <c:pt idx="26">
                  <c:v>0.15831002262193877</c:v>
                </c:pt>
                <c:pt idx="27">
                  <c:v>0.1840035919677199</c:v>
                </c:pt>
                <c:pt idx="28">
                  <c:v>0.21250282427502204</c:v>
                </c:pt>
                <c:pt idx="29">
                  <c:v>0.24385048692652464</c:v>
                </c:pt>
                <c:pt idx="30">
                  <c:v>0.27803730045319414</c:v>
                </c:pt>
                <c:pt idx="31">
                  <c:v>0.31499453169676334</c:v>
                </c:pt>
                <c:pt idx="32">
                  <c:v>0.35458754856089908</c:v>
                </c:pt>
                <c:pt idx="33">
                  <c:v>0.39661073328996493</c:v>
                </c:pt>
                <c:pt idx="34">
                  <c:v>0.44078414080532446</c:v>
                </c:pt>
                <c:pt idx="35">
                  <c:v>0.48675225595997168</c:v>
                </c:pt>
                <c:pt idx="36">
                  <c:v>0.53408514775951721</c:v>
                </c:pt>
                <c:pt idx="37">
                  <c:v>0.58228224020181341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A-4ED3-A28B-7A83E6DF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42880"/>
        <c:axId val="1795884288"/>
      </c:lineChart>
      <c:catAx>
        <c:axId val="18896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4288"/>
        <c:crosses val="autoZero"/>
        <c:auto val="1"/>
        <c:lblAlgn val="ctr"/>
        <c:lblOffset val="100"/>
        <c:noMultiLvlLbl val="0"/>
      </c:catAx>
      <c:valAx>
        <c:axId val="17958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E23-9FE0-191D9DB71F41}"/>
            </c:ext>
          </c:extLst>
        </c:ser>
        <c:ser>
          <c:idx val="1"/>
          <c:order val="1"/>
          <c:tx>
            <c:strRef>
              <c:f>Gauss!$I$11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Gauss!$I$12:$I$82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E23-9FE0-191D9DB7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50608"/>
        <c:axId val="2004636880"/>
      </c:lineChart>
      <c:catAx>
        <c:axId val="18875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36880"/>
        <c:crosses val="autoZero"/>
        <c:auto val="1"/>
        <c:lblAlgn val="ctr"/>
        <c:lblOffset val="100"/>
        <c:noMultiLvlLbl val="0"/>
      </c:catAx>
      <c:valAx>
        <c:axId val="2004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4E34-B936-7CECD26AD0F4}"/>
            </c:ext>
          </c:extLst>
        </c:ser>
        <c:ser>
          <c:idx val="1"/>
          <c:order val="1"/>
          <c:tx>
            <c:strRef>
              <c:f>Gauss!$J$11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Gauss!$J$12:$J$82</c:f>
              <c:numCache>
                <c:formatCode>0.0000</c:formatCode>
                <c:ptCount val="71"/>
                <c:pt idx="0">
                  <c:v>5.4134113294645084E-2</c:v>
                </c:pt>
                <c:pt idx="1">
                  <c:v>6.3324009048775512E-2</c:v>
                </c:pt>
                <c:pt idx="2">
                  <c:v>7.3601436787087957E-2</c:v>
                </c:pt>
                <c:pt idx="3">
                  <c:v>8.5001129710008824E-2</c:v>
                </c:pt>
                <c:pt idx="4">
                  <c:v>9.7540194770609864E-2</c:v>
                </c:pt>
                <c:pt idx="5">
                  <c:v>0.11121492018127765</c:v>
                </c:pt>
                <c:pt idx="6">
                  <c:v>0.12599781267870533</c:v>
                </c:pt>
                <c:pt idx="7">
                  <c:v>0.14183501942435958</c:v>
                </c:pt>
                <c:pt idx="8">
                  <c:v>0.15864429331598603</c:v>
                </c:pt>
                <c:pt idx="9">
                  <c:v>0.17631365632212981</c:v>
                </c:pt>
                <c:pt idx="10">
                  <c:v>0.19470090238398868</c:v>
                </c:pt>
                <c:pt idx="11">
                  <c:v>0.21363405910380689</c:v>
                </c:pt>
                <c:pt idx="12">
                  <c:v>0.23291289608072532</c:v>
                </c:pt>
                <c:pt idx="13">
                  <c:v>0.25231152821897135</c:v>
                </c:pt>
                <c:pt idx="14">
                  <c:v>0.27158211611542721</c:v>
                </c:pt>
                <c:pt idx="15">
                  <c:v>0.29045961482947641</c:v>
                </c:pt>
                <c:pt idx="16">
                  <c:v>0.3086674695498105</c:v>
                </c:pt>
                <c:pt idx="17">
                  <c:v>0.32592410486749179</c:v>
                </c:pt>
                <c:pt idx="18">
                  <c:v>0.3419500066898678</c:v>
                </c:pt>
                <c:pt idx="19">
                  <c:v>0.35647515540167379</c:v>
                </c:pt>
                <c:pt idx="20">
                  <c:v>0.36924653855465434</c:v>
                </c:pt>
                <c:pt idx="21">
                  <c:v>0.38003545352105078</c:v>
                </c:pt>
                <c:pt idx="22">
                  <c:v>0.3886443068756491</c:v>
                </c:pt>
                <c:pt idx="23">
                  <c:v>0.3949126286361162</c:v>
                </c:pt>
                <c:pt idx="24">
                  <c:v>0.39872204581721316</c:v>
                </c:pt>
                <c:pt idx="25">
                  <c:v>0.4</c:v>
                </c:pt>
                <c:pt idx="26">
                  <c:v>0.39872204581721316</c:v>
                </c:pt>
                <c:pt idx="27">
                  <c:v>0.3949126286361162</c:v>
                </c:pt>
                <c:pt idx="28">
                  <c:v>0.3886443068756491</c:v>
                </c:pt>
                <c:pt idx="29">
                  <c:v>0.38003545352105078</c:v>
                </c:pt>
                <c:pt idx="30">
                  <c:v>0.36924653855465434</c:v>
                </c:pt>
                <c:pt idx="31">
                  <c:v>0.35647515540167379</c:v>
                </c:pt>
                <c:pt idx="32">
                  <c:v>0.34195000668986775</c:v>
                </c:pt>
                <c:pt idx="33">
                  <c:v>0.32592410486749185</c:v>
                </c:pt>
                <c:pt idx="34">
                  <c:v>0.3086674695498105</c:v>
                </c:pt>
                <c:pt idx="35">
                  <c:v>0.29045961482947641</c:v>
                </c:pt>
                <c:pt idx="36">
                  <c:v>0.27158211611542721</c:v>
                </c:pt>
                <c:pt idx="37">
                  <c:v>0.25231152821897129</c:v>
                </c:pt>
                <c:pt idx="38">
                  <c:v>0.23291289608072538</c:v>
                </c:pt>
                <c:pt idx="39">
                  <c:v>0.21363405910380689</c:v>
                </c:pt>
                <c:pt idx="40">
                  <c:v>0.19470090238398868</c:v>
                </c:pt>
                <c:pt idx="41">
                  <c:v>0.17631365632212989</c:v>
                </c:pt>
                <c:pt idx="42">
                  <c:v>0.15864429331598598</c:v>
                </c:pt>
                <c:pt idx="43">
                  <c:v>0.14183501942435964</c:v>
                </c:pt>
                <c:pt idx="44">
                  <c:v>0.12599781267870527</c:v>
                </c:pt>
                <c:pt idx="45">
                  <c:v>0.11121492018127765</c:v>
                </c:pt>
                <c:pt idx="46">
                  <c:v>9.7540194770609906E-2</c:v>
                </c:pt>
                <c:pt idx="47">
                  <c:v>8.5001129710008824E-2</c:v>
                </c:pt>
                <c:pt idx="48">
                  <c:v>7.3601436787087957E-2</c:v>
                </c:pt>
                <c:pt idx="49">
                  <c:v>6.3324009048775484E-2</c:v>
                </c:pt>
                <c:pt idx="50">
                  <c:v>5.4134113294645084E-2</c:v>
                </c:pt>
                <c:pt idx="51">
                  <c:v>4.5982668194414052E-2</c:v>
                </c:pt>
                <c:pt idx="52">
                  <c:v>3.8809480016514797E-2</c:v>
                </c:pt>
                <c:pt idx="53">
                  <c:v>3.2546327865810132E-2</c:v>
                </c:pt>
                <c:pt idx="54">
                  <c:v>2.7119812439699111E-2</c:v>
                </c:pt>
                <c:pt idx="55">
                  <c:v>2.2453905133653491E-2</c:v>
                </c:pt>
                <c:pt idx="56">
                  <c:v>1.8472156551893919E-2</c:v>
                </c:pt>
                <c:pt idx="57">
                  <c:v>1.5099544036519585E-2</c:v>
                </c:pt>
                <c:pt idx="58">
                  <c:v>1.2263955917603018E-2</c:v>
                </c:pt>
                <c:pt idx="59">
                  <c:v>9.8973252820617127E-3</c:v>
                </c:pt>
                <c:pt idx="60">
                  <c:v>7.9364378977481147E-3</c:v>
                </c:pt>
                <c:pt idx="61">
                  <c:v>6.3234474820967447E-3</c:v>
                </c:pt>
                <c:pt idx="62">
                  <c:v>5.0061369364894637E-3</c:v>
                </c:pt>
                <c:pt idx="63">
                  <c:v>3.9379667905569777E-3</c:v>
                </c:pt>
                <c:pt idx="64">
                  <c:v>3.0779523273549887E-3</c:v>
                </c:pt>
                <c:pt idx="65">
                  <c:v>2.3904091580023773E-3</c:v>
                </c:pt>
                <c:pt idx="66">
                  <c:v>1.8446038649732174E-3</c:v>
                </c:pt>
                <c:pt idx="67">
                  <c:v>1.4143422006030304E-3</c:v>
                </c:pt>
                <c:pt idx="68">
                  <c:v>1.077522632168597E-3</c:v>
                </c:pt>
                <c:pt idx="69">
                  <c:v>8.1567812793691174E-4</c:v>
                </c:pt>
                <c:pt idx="70">
                  <c:v>6.1352427172978521E-4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4E34-B936-7CECD26A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23328"/>
        <c:axId val="1996822304"/>
      </c:lineChart>
      <c:catAx>
        <c:axId val="21309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22304"/>
        <c:crosses val="autoZero"/>
        <c:auto val="1"/>
        <c:lblAlgn val="ctr"/>
        <c:lblOffset val="100"/>
        <c:noMultiLvlLbl val="0"/>
      </c:catAx>
      <c:valAx>
        <c:axId val="19968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Lukasiewicz</a:t>
            </a: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Gauss!$B$11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Gauss!$B$12:$B$82</c:f>
              <c:numCache>
                <c:formatCode>0.0000</c:formatCode>
                <c:ptCount val="71"/>
                <c:pt idx="0">
                  <c:v>0.1353352832366127</c:v>
                </c:pt>
                <c:pt idx="1">
                  <c:v>0.15831002262193877</c:v>
                </c:pt>
                <c:pt idx="2">
                  <c:v>0.1840035919677199</c:v>
                </c:pt>
                <c:pt idx="3">
                  <c:v>0.21250282427502204</c:v>
                </c:pt>
                <c:pt idx="4">
                  <c:v>0.24385048692652464</c:v>
                </c:pt>
                <c:pt idx="5">
                  <c:v>0.27803730045319414</c:v>
                </c:pt>
                <c:pt idx="6">
                  <c:v>0.31499453169676334</c:v>
                </c:pt>
                <c:pt idx="7">
                  <c:v>0.35458754856089891</c:v>
                </c:pt>
                <c:pt idx="8">
                  <c:v>0.39661073328996505</c:v>
                </c:pt>
                <c:pt idx="9">
                  <c:v>0.44078414080532446</c:v>
                </c:pt>
                <c:pt idx="10">
                  <c:v>0.48675225595997168</c:v>
                </c:pt>
                <c:pt idx="11">
                  <c:v>0.53408514775951721</c:v>
                </c:pt>
                <c:pt idx="12">
                  <c:v>0.58228224020181329</c:v>
                </c:pt>
                <c:pt idx="13">
                  <c:v>0.63077882054742829</c:v>
                </c:pt>
                <c:pt idx="14">
                  <c:v>0.67895529028856794</c:v>
                </c:pt>
                <c:pt idx="15">
                  <c:v>0.72614903707369094</c:v>
                </c:pt>
                <c:pt idx="16">
                  <c:v>0.7716686738745262</c:v>
                </c:pt>
                <c:pt idx="17">
                  <c:v>0.81481026216872943</c:v>
                </c:pt>
                <c:pt idx="18">
                  <c:v>0.85487501672466948</c:v>
                </c:pt>
                <c:pt idx="19">
                  <c:v>0.8911878885041844</c:v>
                </c:pt>
                <c:pt idx="20">
                  <c:v>0.92311634638663576</c:v>
                </c:pt>
                <c:pt idx="21">
                  <c:v>0.95008863380262687</c:v>
                </c:pt>
                <c:pt idx="22">
                  <c:v>0.97161076718912276</c:v>
                </c:pt>
                <c:pt idx="23">
                  <c:v>0.98728157159029051</c:v>
                </c:pt>
                <c:pt idx="24">
                  <c:v>0.99680511454303289</c:v>
                </c:pt>
                <c:pt idx="25">
                  <c:v>1</c:v>
                </c:pt>
                <c:pt idx="26">
                  <c:v>0.99680511454303289</c:v>
                </c:pt>
                <c:pt idx="27">
                  <c:v>0.98728157159029051</c:v>
                </c:pt>
                <c:pt idx="28">
                  <c:v>0.97161076718912276</c:v>
                </c:pt>
                <c:pt idx="29">
                  <c:v>0.95008863380262687</c:v>
                </c:pt>
                <c:pt idx="30">
                  <c:v>0.92311634638663576</c:v>
                </c:pt>
                <c:pt idx="31">
                  <c:v>0.8911878885041844</c:v>
                </c:pt>
                <c:pt idx="32">
                  <c:v>0.85487501672466937</c:v>
                </c:pt>
                <c:pt idx="33">
                  <c:v>0.81481026216872954</c:v>
                </c:pt>
                <c:pt idx="34">
                  <c:v>0.7716686738745262</c:v>
                </c:pt>
                <c:pt idx="35">
                  <c:v>0.72614903707369094</c:v>
                </c:pt>
                <c:pt idx="36">
                  <c:v>0.67895529028856794</c:v>
                </c:pt>
                <c:pt idx="37">
                  <c:v>0.63077882054742818</c:v>
                </c:pt>
                <c:pt idx="38">
                  <c:v>0.58228224020181341</c:v>
                </c:pt>
                <c:pt idx="39">
                  <c:v>0.53408514775951721</c:v>
                </c:pt>
                <c:pt idx="40">
                  <c:v>0.48675225595997168</c:v>
                </c:pt>
                <c:pt idx="41">
                  <c:v>0.44078414080532469</c:v>
                </c:pt>
                <c:pt idx="42">
                  <c:v>0.39661073328996493</c:v>
                </c:pt>
                <c:pt idx="43">
                  <c:v>0.35458754856089908</c:v>
                </c:pt>
                <c:pt idx="44">
                  <c:v>0.31499453169676317</c:v>
                </c:pt>
                <c:pt idx="45">
                  <c:v>0.27803730045319414</c:v>
                </c:pt>
                <c:pt idx="46">
                  <c:v>0.24385048692652475</c:v>
                </c:pt>
                <c:pt idx="47">
                  <c:v>0.21250282427502204</c:v>
                </c:pt>
                <c:pt idx="48">
                  <c:v>0.1840035919677199</c:v>
                </c:pt>
                <c:pt idx="49">
                  <c:v>0.15831002262193869</c:v>
                </c:pt>
                <c:pt idx="50">
                  <c:v>0.1353352832366127</c:v>
                </c:pt>
                <c:pt idx="51">
                  <c:v>0.11495667048603513</c:v>
                </c:pt>
                <c:pt idx="52">
                  <c:v>9.7023700041286978E-2</c:v>
                </c:pt>
                <c:pt idx="53">
                  <c:v>8.136581966452533E-2</c:v>
                </c:pt>
                <c:pt idx="54">
                  <c:v>6.7799531099247773E-2</c:v>
                </c:pt>
                <c:pt idx="55">
                  <c:v>5.6134762834133725E-2</c:v>
                </c:pt>
                <c:pt idx="56">
                  <c:v>4.6180391379734793E-2</c:v>
                </c:pt>
                <c:pt idx="57">
                  <c:v>3.7748860091298964E-2</c:v>
                </c:pt>
                <c:pt idx="58">
                  <c:v>3.0659889794007543E-2</c:v>
                </c:pt>
                <c:pt idx="59">
                  <c:v>2.4743313205154278E-2</c:v>
                </c:pt>
                <c:pt idx="60">
                  <c:v>1.9841094744370288E-2</c:v>
                </c:pt>
                <c:pt idx="61">
                  <c:v>1.5808618705241861E-2</c:v>
                </c:pt>
                <c:pt idx="62">
                  <c:v>1.2515342341223657E-2</c:v>
                </c:pt>
                <c:pt idx="63">
                  <c:v>9.844916976392443E-3</c:v>
                </c:pt>
                <c:pt idx="64">
                  <c:v>7.6948808183874709E-3</c:v>
                </c:pt>
                <c:pt idx="65">
                  <c:v>5.9760228950059427E-3</c:v>
                </c:pt>
                <c:pt idx="66">
                  <c:v>4.6115096624330431E-3</c:v>
                </c:pt>
                <c:pt idx="67">
                  <c:v>3.5358555015075756E-3</c:v>
                </c:pt>
                <c:pt idx="68">
                  <c:v>2.6938065804214925E-3</c:v>
                </c:pt>
                <c:pt idx="69">
                  <c:v>2.0391953198422791E-3</c:v>
                </c:pt>
                <c:pt idx="70">
                  <c:v>1.533810679324463E-3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8-424D-8AAE-F0A235F29376}"/>
            </c:ext>
          </c:extLst>
        </c:ser>
        <c:ser>
          <c:idx val="1"/>
          <c:order val="1"/>
          <c:tx>
            <c:strRef>
              <c:f>Gauss!$K$11</c:f>
              <c:strCache>
                <c:ptCount val="1"/>
                <c:pt idx="0">
                  <c:v>Lukasiewicz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Gauss!$A$12:$A$82</c:f>
              <c:numCache>
                <c:formatCode>General</c:formatCode>
                <c:ptCount val="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</c:numCache>
            </c:numRef>
          </c:cat>
          <c:val>
            <c:numRef>
              <c:f>Gauss!$K$12:$K$82</c:f>
              <c:numCache>
                <c:formatCode>0.0000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3.077882054742842E-2</c:v>
                </c:pt>
                <c:pt idx="14">
                  <c:v>7.8955290288567959E-2</c:v>
                </c:pt>
                <c:pt idx="15">
                  <c:v>0.12614903707369107</c:v>
                </c:pt>
                <c:pt idx="16">
                  <c:v>0.17166867387452633</c:v>
                </c:pt>
                <c:pt idx="17">
                  <c:v>0.21481026216872934</c:v>
                </c:pt>
                <c:pt idx="18">
                  <c:v>0.25487501672466939</c:v>
                </c:pt>
                <c:pt idx="19">
                  <c:v>0.29118788850418431</c:v>
                </c:pt>
                <c:pt idx="20">
                  <c:v>0.32311634638663578</c:v>
                </c:pt>
                <c:pt idx="21">
                  <c:v>0.35008863380262678</c:v>
                </c:pt>
                <c:pt idx="22">
                  <c:v>0.37161076718912289</c:v>
                </c:pt>
                <c:pt idx="23">
                  <c:v>0.38728157159029042</c:v>
                </c:pt>
                <c:pt idx="24">
                  <c:v>0.39680511454303291</c:v>
                </c:pt>
                <c:pt idx="25">
                  <c:v>0.39999999999999991</c:v>
                </c:pt>
                <c:pt idx="26">
                  <c:v>0.39680511454303291</c:v>
                </c:pt>
                <c:pt idx="27">
                  <c:v>0.38728157159029042</c:v>
                </c:pt>
                <c:pt idx="28">
                  <c:v>0.37161076718912289</c:v>
                </c:pt>
                <c:pt idx="29">
                  <c:v>0.35008863380262678</c:v>
                </c:pt>
                <c:pt idx="30">
                  <c:v>0.32311634638663578</c:v>
                </c:pt>
                <c:pt idx="31">
                  <c:v>0.29118788850418431</c:v>
                </c:pt>
                <c:pt idx="32">
                  <c:v>0.25487501672466939</c:v>
                </c:pt>
                <c:pt idx="33">
                  <c:v>0.21481026216872956</c:v>
                </c:pt>
                <c:pt idx="34">
                  <c:v>0.17166867387452633</c:v>
                </c:pt>
                <c:pt idx="35">
                  <c:v>0.12614903707369107</c:v>
                </c:pt>
                <c:pt idx="36">
                  <c:v>7.8955290288567959E-2</c:v>
                </c:pt>
                <c:pt idx="37">
                  <c:v>3.0778820547428198E-2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8-424D-8AAE-F0A235F2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47280"/>
        <c:axId val="1795887200"/>
      </c:lineChart>
      <c:catAx>
        <c:axId val="21405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7200"/>
        <c:crosses val="autoZero"/>
        <c:auto val="1"/>
        <c:lblAlgn val="ctr"/>
        <c:lblOffset val="100"/>
        <c:noMultiLvlLbl val="0"/>
      </c:catAx>
      <c:valAx>
        <c:axId val="17958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0</xdr:row>
      <xdr:rowOff>0</xdr:rowOff>
    </xdr:from>
    <xdr:to>
      <xdr:col>24</xdr:col>
      <xdr:colOff>304801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15018-C45E-4BD5-8985-1AE8A17E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</xdr:colOff>
      <xdr:row>0</xdr:row>
      <xdr:rowOff>0</xdr:rowOff>
    </xdr:from>
    <xdr:to>
      <xdr:col>39</xdr:col>
      <xdr:colOff>304801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70D38-2FB8-420B-A64D-8C112566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2</xdr:rowOff>
    </xdr:from>
    <xdr:to>
      <xdr:col>24</xdr:col>
      <xdr:colOff>304800</xdr:colOff>
      <xdr:row>30</xdr:row>
      <xdr:rowOff>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F9E72-9765-4B05-AC0A-446F01EF3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304803</xdr:colOff>
      <xdr:row>14</xdr:row>
      <xdr:rowOff>177803</xdr:rowOff>
    </xdr:from>
    <xdr:to>
      <xdr:col>32</xdr:col>
      <xdr:colOff>3</xdr:colOff>
      <xdr:row>29</xdr:row>
      <xdr:rowOff>177803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F64F65-989C-4B5D-909D-DAC96291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</xdr:colOff>
      <xdr:row>15</xdr:row>
      <xdr:rowOff>0</xdr:rowOff>
    </xdr:from>
    <xdr:to>
      <xdr:col>39</xdr:col>
      <xdr:colOff>304801</xdr:colOff>
      <xdr:row>30</xdr:row>
      <xdr:rowOff>38102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F8E9E-4C37-4A9D-B161-36AF8EE1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304798</xdr:colOff>
      <xdr:row>0</xdr:row>
      <xdr:rowOff>0</xdr:rowOff>
    </xdr:from>
    <xdr:to>
      <xdr:col>31</xdr:col>
      <xdr:colOff>609598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C21083-A3CB-437A-A00E-07EAC26A2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2887</xdr:colOff>
      <xdr:row>29</xdr:row>
      <xdr:rowOff>177803</xdr:rowOff>
    </xdr:from>
    <xdr:to>
      <xdr:col>24</xdr:col>
      <xdr:colOff>307687</xdr:colOff>
      <xdr:row>45</xdr:row>
      <xdr:rowOff>35216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ECC5CF-75EB-4DC7-A386-53585EC6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301913</xdr:colOff>
      <xdr:row>29</xdr:row>
      <xdr:rowOff>177803</xdr:rowOff>
    </xdr:from>
    <xdr:to>
      <xdr:col>31</xdr:col>
      <xdr:colOff>606713</xdr:colOff>
      <xdr:row>45</xdr:row>
      <xdr:rowOff>35216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B93918-6BC3-4A8F-ACAC-0B459DA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80E599-8DB1-4BF5-9704-E197E09D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45</xdr:row>
      <xdr:rowOff>28575</xdr:rowOff>
    </xdr:from>
    <xdr:to>
      <xdr:col>24</xdr:col>
      <xdr:colOff>304800</xdr:colOff>
      <xdr:row>60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D8D273-7D78-45ED-A093-2503277DF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60CC0-DE83-4A31-AA60-5F79C9F5C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AB417-B62D-4B6B-9257-7820E1F1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297180</xdr:colOff>
      <xdr:row>0</xdr:row>
      <xdr:rowOff>0</xdr:rowOff>
    </xdr:from>
    <xdr:to>
      <xdr:col>30</xdr:col>
      <xdr:colOff>601980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3200E-F754-44B0-9D59-967FD288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14</xdr:row>
      <xdr:rowOff>175260</xdr:rowOff>
    </xdr:from>
    <xdr:to>
      <xdr:col>16</xdr:col>
      <xdr:colOff>0</xdr:colOff>
      <xdr:row>29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6E0D3-3530-4F0F-980D-51313D206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14</xdr:row>
      <xdr:rowOff>175260</xdr:rowOff>
    </xdr:from>
    <xdr:to>
      <xdr:col>23</xdr:col>
      <xdr:colOff>304800</xdr:colOff>
      <xdr:row>29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439221-E541-402E-984D-CAD4097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297180</xdr:colOff>
      <xdr:row>14</xdr:row>
      <xdr:rowOff>175260</xdr:rowOff>
    </xdr:from>
    <xdr:to>
      <xdr:col>30</xdr:col>
      <xdr:colOff>601980</xdr:colOff>
      <xdr:row>29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A634C0-F5DD-4E8A-AC72-96067D4A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4830-0CF7-4A26-935A-DC1BA11F5973}">
  <dimension ref="A1:L148"/>
  <sheetViews>
    <sheetView tabSelected="1" zoomScale="85" zoomScaleNormal="85" workbookViewId="0">
      <selection activeCell="B3" sqref="B3"/>
    </sheetView>
  </sheetViews>
  <sheetFormatPr defaultRowHeight="14.4" x14ac:dyDescent="0.3"/>
  <cols>
    <col min="2" max="2" width="9.44140625" bestFit="1" customWidth="1"/>
    <col min="12" max="12" width="8.88671875" style="1"/>
  </cols>
  <sheetData>
    <row r="1" spans="1:12" ht="15" thickBot="1" x14ac:dyDescent="0.35">
      <c r="A1" s="1"/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/>
    </row>
    <row r="2" spans="1:12" ht="15" thickBot="1" x14ac:dyDescent="0.35">
      <c r="A2" s="1" t="s">
        <v>15</v>
      </c>
      <c r="B2" s="6">
        <v>5</v>
      </c>
      <c r="C2" s="8">
        <v>10</v>
      </c>
      <c r="D2" s="1"/>
      <c r="E2" s="19" t="s">
        <v>18</v>
      </c>
      <c r="F2" s="20">
        <v>0.4</v>
      </c>
      <c r="G2" s="1"/>
      <c r="H2" s="1"/>
      <c r="I2" s="1"/>
      <c r="J2" s="1"/>
      <c r="K2" s="1"/>
      <c r="L2"/>
    </row>
    <row r="3" spans="1:12" ht="15" thickBot="1" x14ac:dyDescent="0.35">
      <c r="A3" s="1" t="s">
        <v>16</v>
      </c>
      <c r="B3" s="9">
        <v>2.5</v>
      </c>
      <c r="C3" s="11">
        <v>2.5</v>
      </c>
      <c r="D3" s="1"/>
      <c r="E3" s="1"/>
      <c r="F3" s="1"/>
      <c r="G3" s="1"/>
      <c r="H3" s="1"/>
      <c r="I3" s="1"/>
      <c r="J3" s="1"/>
      <c r="K3" s="1"/>
      <c r="L3"/>
    </row>
    <row r="4" spans="1:12" ht="15" thickBot="1" x14ac:dyDescent="0.35">
      <c r="A4" s="25"/>
      <c r="B4" s="25"/>
      <c r="C4" s="25"/>
      <c r="D4" s="28" t="s">
        <v>20</v>
      </c>
      <c r="E4" s="29"/>
      <c r="F4" s="28" t="s">
        <v>21</v>
      </c>
      <c r="G4" s="30"/>
      <c r="H4" s="29"/>
      <c r="I4" s="28" t="s">
        <v>19</v>
      </c>
      <c r="J4" s="30"/>
      <c r="K4" s="29"/>
      <c r="L4" s="22" t="s">
        <v>26</v>
      </c>
    </row>
    <row r="5" spans="1:12" ht="15" thickBot="1" x14ac:dyDescent="0.35">
      <c r="A5" s="25"/>
      <c r="B5" s="23" t="s">
        <v>4</v>
      </c>
      <c r="C5" s="23" t="s">
        <v>5</v>
      </c>
      <c r="D5" s="19" t="s">
        <v>23</v>
      </c>
      <c r="E5" s="20" t="s">
        <v>9</v>
      </c>
      <c r="F5" s="19" t="s">
        <v>17</v>
      </c>
      <c r="G5" s="26" t="s">
        <v>13</v>
      </c>
      <c r="H5" s="20" t="s">
        <v>14</v>
      </c>
      <c r="I5" s="19" t="s">
        <v>23</v>
      </c>
      <c r="J5" s="26" t="s">
        <v>9</v>
      </c>
      <c r="K5" s="20" t="s">
        <v>22</v>
      </c>
      <c r="L5" s="27" t="s">
        <v>24</v>
      </c>
    </row>
    <row r="6" spans="1:12" x14ac:dyDescent="0.3">
      <c r="A6" s="25" t="s">
        <v>25</v>
      </c>
      <c r="B6" s="25">
        <v>0.96</v>
      </c>
      <c r="C6" s="25">
        <v>0.88</v>
      </c>
      <c r="D6" s="17">
        <f>MIN(B6:C6)</f>
        <v>0.88</v>
      </c>
      <c r="E6" s="18">
        <f>B6*C6</f>
        <v>0.8448</v>
      </c>
      <c r="F6" s="17">
        <f>MAX(B6:C6)</f>
        <v>0.96</v>
      </c>
      <c r="G6" s="17">
        <f>IF(B6+C6&gt;1,1,B6+C6)</f>
        <v>1</v>
      </c>
      <c r="H6" s="18">
        <f>B6+C6-B6*C6</f>
        <v>0.99519999999999986</v>
      </c>
      <c r="I6" s="17">
        <f>MIN($F$2,B6)</f>
        <v>0.4</v>
      </c>
      <c r="J6" s="17">
        <f>$F$2*B6</f>
        <v>0.38400000000000001</v>
      </c>
      <c r="K6" s="18">
        <f>MAX(($F$2+B6-1),0)</f>
        <v>0.35999999999999988</v>
      </c>
      <c r="L6" s="17">
        <f>1-B6</f>
        <v>4.0000000000000036E-2</v>
      </c>
    </row>
    <row r="7" spans="1:12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ht="15" thickBo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15" thickBot="1" x14ac:dyDescent="0.35">
      <c r="A10" s="1"/>
      <c r="B10" s="1"/>
      <c r="C10" s="1"/>
      <c r="D10" s="28" t="s">
        <v>20</v>
      </c>
      <c r="E10" s="29"/>
      <c r="F10" s="28" t="s">
        <v>21</v>
      </c>
      <c r="G10" s="30"/>
      <c r="H10" s="29"/>
      <c r="I10" s="28" t="s">
        <v>19</v>
      </c>
      <c r="J10" s="30"/>
      <c r="K10" s="29"/>
      <c r="L10" s="22" t="s">
        <v>26</v>
      </c>
    </row>
    <row r="11" spans="1:12" ht="15" thickBot="1" x14ac:dyDescent="0.35">
      <c r="A11" s="15" t="s">
        <v>3</v>
      </c>
      <c r="B11" s="23" t="s">
        <v>4</v>
      </c>
      <c r="C11" s="24" t="s">
        <v>5</v>
      </c>
      <c r="D11" s="9" t="s">
        <v>23</v>
      </c>
      <c r="E11" s="11" t="s">
        <v>9</v>
      </c>
      <c r="F11" s="9" t="s">
        <v>17</v>
      </c>
      <c r="G11" s="10" t="s">
        <v>13</v>
      </c>
      <c r="H11" s="11" t="s">
        <v>14</v>
      </c>
      <c r="I11" s="9" t="s">
        <v>23</v>
      </c>
      <c r="J11" s="10" t="s">
        <v>9</v>
      </c>
      <c r="K11" s="11" t="s">
        <v>22</v>
      </c>
      <c r="L11" s="21" t="s">
        <v>24</v>
      </c>
    </row>
    <row r="12" spans="1:12" x14ac:dyDescent="0.3">
      <c r="A12" s="15">
        <v>0</v>
      </c>
      <c r="B12" s="17">
        <f t="shared" ref="B12:C31" si="0">EXP(-(($A12-B$2)*($A12-B$2))/(2*B$3*B$3))</f>
        <v>0.1353352832366127</v>
      </c>
      <c r="C12" s="18">
        <f t="shared" si="0"/>
        <v>3.3546262790251185E-4</v>
      </c>
      <c r="D12" s="17">
        <f>MIN(B12:C12)</f>
        <v>3.3546262790251185E-4</v>
      </c>
      <c r="E12" s="18">
        <f>B12*C12</f>
        <v>4.5399929762484854E-5</v>
      </c>
      <c r="F12" s="17">
        <f>MAX(B12:C12)</f>
        <v>0.1353352832366127</v>
      </c>
      <c r="G12" s="17">
        <f>IF(B12+C12&gt;1,1,B12+C12)</f>
        <v>0.13567074586451522</v>
      </c>
      <c r="H12" s="18">
        <f>B12+C12-B12*C12</f>
        <v>0.13562534593475273</v>
      </c>
      <c r="I12" s="17">
        <f>MIN($F$2,B12)</f>
        <v>0.1353352832366127</v>
      </c>
      <c r="J12" s="17">
        <f>$F$2*B12</f>
        <v>5.4134113294645084E-2</v>
      </c>
      <c r="K12" s="18">
        <f>MAX(($F$2+B12-1),0)</f>
        <v>0</v>
      </c>
      <c r="L12" s="17">
        <f>1-B12</f>
        <v>0.8646647167633873</v>
      </c>
    </row>
    <row r="13" spans="1:12" x14ac:dyDescent="0.3">
      <c r="A13" s="15">
        <v>0.2</v>
      </c>
      <c r="B13" s="17">
        <f t="shared" si="0"/>
        <v>0.15831002262193877</v>
      </c>
      <c r="C13" s="18">
        <f t="shared" si="0"/>
        <v>4.6049894189604894E-4</v>
      </c>
      <c r="D13" s="17">
        <f t="shared" ref="D13:D76" si="1">MIN(B13:C13)</f>
        <v>4.6049894189604894E-4</v>
      </c>
      <c r="E13" s="18">
        <f t="shared" ref="E13:E76" si="2">B13*C13</f>
        <v>7.2901597908942381E-5</v>
      </c>
      <c r="F13" s="17">
        <f t="shared" ref="F13:F76" si="3">MAX(B13:C13)</f>
        <v>0.15831002262193877</v>
      </c>
      <c r="G13" s="17">
        <f t="shared" ref="G13:G76" si="4">IF(B13+C13&gt;1,1,B13+C13)</f>
        <v>0.15877052156383481</v>
      </c>
      <c r="H13" s="18">
        <f t="shared" ref="H13:H76" si="5">B13+C13-B13*C13</f>
        <v>0.15869761996592588</v>
      </c>
      <c r="I13" s="17">
        <f t="shared" ref="I13:I76" si="6">MIN($F$2,B13)</f>
        <v>0.15831002262193877</v>
      </c>
      <c r="J13" s="17">
        <f t="shared" ref="J13:J76" si="7">$F$2*B13</f>
        <v>6.3324009048775512E-2</v>
      </c>
      <c r="K13" s="18">
        <f t="shared" ref="K13:K76" si="8">MAX(($F$2+B13-1),0)</f>
        <v>0</v>
      </c>
      <c r="L13" s="17">
        <f t="shared" ref="L13:L76" si="9">1-B13</f>
        <v>0.84168997737806128</v>
      </c>
    </row>
    <row r="14" spans="1:12" x14ac:dyDescent="0.3">
      <c r="A14" s="15">
        <v>0.4</v>
      </c>
      <c r="B14" s="17">
        <f t="shared" si="0"/>
        <v>0.1840035919677199</v>
      </c>
      <c r="C14" s="18">
        <f t="shared" si="0"/>
        <v>6.2810701497649751E-4</v>
      </c>
      <c r="D14" s="17">
        <f t="shared" si="1"/>
        <v>6.2810701497649751E-4</v>
      </c>
      <c r="E14" s="18">
        <f t="shared" si="2"/>
        <v>1.1557394689579798E-4</v>
      </c>
      <c r="F14" s="17">
        <f t="shared" si="3"/>
        <v>0.1840035919677199</v>
      </c>
      <c r="G14" s="17">
        <f t="shared" si="4"/>
        <v>0.18463169898269641</v>
      </c>
      <c r="H14" s="18">
        <f t="shared" si="5"/>
        <v>0.18451612503580062</v>
      </c>
      <c r="I14" s="17">
        <f t="shared" si="6"/>
        <v>0.1840035919677199</v>
      </c>
      <c r="J14" s="17">
        <f t="shared" si="7"/>
        <v>7.3601436787087957E-2</v>
      </c>
      <c r="K14" s="18">
        <f t="shared" si="8"/>
        <v>0</v>
      </c>
      <c r="L14" s="17">
        <f t="shared" si="9"/>
        <v>0.81599640803228013</v>
      </c>
    </row>
    <row r="15" spans="1:12" x14ac:dyDescent="0.3">
      <c r="A15" s="15">
        <v>0.6</v>
      </c>
      <c r="B15" s="17">
        <f t="shared" si="0"/>
        <v>0.21250282427502204</v>
      </c>
      <c r="C15" s="18">
        <f t="shared" si="0"/>
        <v>8.5125400131049779E-4</v>
      </c>
      <c r="D15" s="17">
        <f t="shared" si="1"/>
        <v>8.5125400131049779E-4</v>
      </c>
      <c r="E15" s="18">
        <f t="shared" si="2"/>
        <v>1.808938794538941E-4</v>
      </c>
      <c r="F15" s="17">
        <f t="shared" si="3"/>
        <v>0.21250282427502204</v>
      </c>
      <c r="G15" s="17">
        <f t="shared" si="4"/>
        <v>0.21335407827633254</v>
      </c>
      <c r="H15" s="18">
        <f t="shared" si="5"/>
        <v>0.21317318439687866</v>
      </c>
      <c r="I15" s="17">
        <f t="shared" si="6"/>
        <v>0.21250282427502204</v>
      </c>
      <c r="J15" s="17">
        <f t="shared" si="7"/>
        <v>8.5001129710008824E-2</v>
      </c>
      <c r="K15" s="18">
        <f t="shared" si="8"/>
        <v>0</v>
      </c>
      <c r="L15" s="17">
        <f t="shared" si="9"/>
        <v>0.78749717572497802</v>
      </c>
    </row>
    <row r="16" spans="1:12" x14ac:dyDescent="0.3">
      <c r="A16" s="15">
        <v>0.8</v>
      </c>
      <c r="B16" s="17">
        <f t="shared" si="0"/>
        <v>0.24385048692652464</v>
      </c>
      <c r="C16" s="18">
        <f t="shared" si="0"/>
        <v>1.1463182433300576E-3</v>
      </c>
      <c r="D16" s="17">
        <f t="shared" si="1"/>
        <v>1.1463182433300576E-3</v>
      </c>
      <c r="E16" s="18">
        <f t="shared" si="2"/>
        <v>2.7953026180879291E-4</v>
      </c>
      <c r="F16" s="17">
        <f t="shared" si="3"/>
        <v>0.24385048692652464</v>
      </c>
      <c r="G16" s="17">
        <f t="shared" si="4"/>
        <v>0.2449968051698547</v>
      </c>
      <c r="H16" s="18">
        <f t="shared" si="5"/>
        <v>0.2447172749080459</v>
      </c>
      <c r="I16" s="17">
        <f t="shared" si="6"/>
        <v>0.24385048692652464</v>
      </c>
      <c r="J16" s="17">
        <f t="shared" si="7"/>
        <v>9.7540194770609864E-2</v>
      </c>
      <c r="K16" s="18">
        <f t="shared" si="8"/>
        <v>0</v>
      </c>
      <c r="L16" s="17">
        <f t="shared" si="9"/>
        <v>0.75614951307347533</v>
      </c>
    </row>
    <row r="17" spans="1:12" x14ac:dyDescent="0.3">
      <c r="A17" s="15">
        <v>1</v>
      </c>
      <c r="B17" s="17">
        <f t="shared" si="0"/>
        <v>0.27803730045319414</v>
      </c>
      <c r="C17" s="18">
        <f t="shared" si="0"/>
        <v>1.533810679324463E-3</v>
      </c>
      <c r="D17" s="17">
        <f t="shared" si="1"/>
        <v>1.533810679324463E-3</v>
      </c>
      <c r="E17" s="18">
        <f t="shared" si="2"/>
        <v>4.2645658068565356E-4</v>
      </c>
      <c r="F17" s="17">
        <f t="shared" si="3"/>
        <v>0.27803730045319414</v>
      </c>
      <c r="G17" s="17">
        <f t="shared" si="4"/>
        <v>0.27957111113251859</v>
      </c>
      <c r="H17" s="18">
        <f t="shared" si="5"/>
        <v>0.27914465455183296</v>
      </c>
      <c r="I17" s="17">
        <f t="shared" si="6"/>
        <v>0.27803730045319414</v>
      </c>
      <c r="J17" s="17">
        <f t="shared" si="7"/>
        <v>0.11121492018127765</v>
      </c>
      <c r="K17" s="18">
        <f t="shared" si="8"/>
        <v>0</v>
      </c>
      <c r="L17" s="17">
        <f t="shared" si="9"/>
        <v>0.72196269954680581</v>
      </c>
    </row>
    <row r="18" spans="1:12" x14ac:dyDescent="0.3">
      <c r="A18" s="15">
        <v>1.2</v>
      </c>
      <c r="B18" s="17">
        <f t="shared" si="0"/>
        <v>0.31499453169676334</v>
      </c>
      <c r="C18" s="18">
        <f t="shared" si="0"/>
        <v>2.0391953198422791E-3</v>
      </c>
      <c r="D18" s="17">
        <f t="shared" si="1"/>
        <v>2.0391953198422791E-3</v>
      </c>
      <c r="E18" s="18">
        <f t="shared" si="2"/>
        <v>6.423353748119502E-4</v>
      </c>
      <c r="F18" s="17">
        <f t="shared" si="3"/>
        <v>0.31499453169676334</v>
      </c>
      <c r="G18" s="17">
        <f t="shared" si="4"/>
        <v>0.31703372701660559</v>
      </c>
      <c r="H18" s="18">
        <f t="shared" si="5"/>
        <v>0.31639139164179364</v>
      </c>
      <c r="I18" s="17">
        <f t="shared" si="6"/>
        <v>0.31499453169676334</v>
      </c>
      <c r="J18" s="17">
        <f t="shared" si="7"/>
        <v>0.12599781267870533</v>
      </c>
      <c r="K18" s="18">
        <f t="shared" si="8"/>
        <v>0</v>
      </c>
      <c r="L18" s="17">
        <f t="shared" si="9"/>
        <v>0.68500546830323672</v>
      </c>
    </row>
    <row r="19" spans="1:12" x14ac:dyDescent="0.3">
      <c r="A19" s="15">
        <v>1.4</v>
      </c>
      <c r="B19" s="17">
        <f t="shared" si="0"/>
        <v>0.35458754856089891</v>
      </c>
      <c r="C19" s="18">
        <f t="shared" si="0"/>
        <v>2.6938065804214925E-3</v>
      </c>
      <c r="D19" s="17">
        <f t="shared" si="1"/>
        <v>2.6938065804214925E-3</v>
      </c>
      <c r="E19" s="18">
        <f t="shared" si="2"/>
        <v>9.5519027164887502E-4</v>
      </c>
      <c r="F19" s="17">
        <f t="shared" si="3"/>
        <v>0.35458754856089891</v>
      </c>
      <c r="G19" s="17">
        <f t="shared" si="4"/>
        <v>0.35728135514132042</v>
      </c>
      <c r="H19" s="18">
        <f t="shared" si="5"/>
        <v>0.35632616486967156</v>
      </c>
      <c r="I19" s="17">
        <f t="shared" si="6"/>
        <v>0.35458754856089891</v>
      </c>
      <c r="J19" s="17">
        <f t="shared" si="7"/>
        <v>0.14183501942435958</v>
      </c>
      <c r="K19" s="18">
        <f t="shared" si="8"/>
        <v>0</v>
      </c>
      <c r="L19" s="17">
        <f t="shared" si="9"/>
        <v>0.64541245143910109</v>
      </c>
    </row>
    <row r="20" spans="1:12" x14ac:dyDescent="0.3">
      <c r="A20" s="15">
        <v>1.6</v>
      </c>
      <c r="B20" s="17">
        <f t="shared" si="0"/>
        <v>0.39661073328996505</v>
      </c>
      <c r="C20" s="18">
        <f t="shared" si="0"/>
        <v>3.5358555015075756E-3</v>
      </c>
      <c r="D20" s="17">
        <f t="shared" si="1"/>
        <v>3.5358555015075756E-3</v>
      </c>
      <c r="E20" s="18">
        <f t="shared" si="2"/>
        <v>1.4023582432602768E-3</v>
      </c>
      <c r="F20" s="17">
        <f t="shared" si="3"/>
        <v>0.39661073328996505</v>
      </c>
      <c r="G20" s="17">
        <f t="shared" si="4"/>
        <v>0.40014658879147263</v>
      </c>
      <c r="H20" s="18">
        <f t="shared" si="5"/>
        <v>0.39874423054821234</v>
      </c>
      <c r="I20" s="17">
        <f t="shared" si="6"/>
        <v>0.39661073328996505</v>
      </c>
      <c r="J20" s="17">
        <f t="shared" si="7"/>
        <v>0.15864429331598603</v>
      </c>
      <c r="K20" s="18">
        <f t="shared" si="8"/>
        <v>0</v>
      </c>
      <c r="L20" s="17">
        <f t="shared" si="9"/>
        <v>0.6033892667100349</v>
      </c>
    </row>
    <row r="21" spans="1:12" x14ac:dyDescent="0.3">
      <c r="A21" s="15">
        <v>1.8</v>
      </c>
      <c r="B21" s="17">
        <f t="shared" si="0"/>
        <v>0.44078414080532446</v>
      </c>
      <c r="C21" s="18">
        <f t="shared" si="0"/>
        <v>4.6115096624330431E-3</v>
      </c>
      <c r="D21" s="17">
        <f t="shared" si="1"/>
        <v>4.6115096624330431E-3</v>
      </c>
      <c r="E21" s="18">
        <f t="shared" si="2"/>
        <v>2.0326803243710008E-3</v>
      </c>
      <c r="F21" s="17">
        <f t="shared" si="3"/>
        <v>0.44078414080532446</v>
      </c>
      <c r="G21" s="17">
        <f t="shared" si="4"/>
        <v>0.44539565046775753</v>
      </c>
      <c r="H21" s="18">
        <f t="shared" si="5"/>
        <v>0.44336297014338655</v>
      </c>
      <c r="I21" s="17">
        <f t="shared" si="6"/>
        <v>0.4</v>
      </c>
      <c r="J21" s="17">
        <f t="shared" si="7"/>
        <v>0.17631365632212981</v>
      </c>
      <c r="K21" s="18">
        <f t="shared" si="8"/>
        <v>0</v>
      </c>
      <c r="L21" s="17">
        <f t="shared" si="9"/>
        <v>0.55921585919467554</v>
      </c>
    </row>
    <row r="22" spans="1:12" x14ac:dyDescent="0.3">
      <c r="A22" s="15">
        <v>2</v>
      </c>
      <c r="B22" s="17">
        <f t="shared" si="0"/>
        <v>0.48675225595997168</v>
      </c>
      <c r="C22" s="18">
        <f t="shared" si="0"/>
        <v>5.9760228950059427E-3</v>
      </c>
      <c r="D22" s="17">
        <f t="shared" si="1"/>
        <v>5.9760228950059427E-3</v>
      </c>
      <c r="E22" s="18">
        <f t="shared" si="2"/>
        <v>2.9088426258125836E-3</v>
      </c>
      <c r="F22" s="17">
        <f t="shared" si="3"/>
        <v>0.48675225595997168</v>
      </c>
      <c r="G22" s="17">
        <f t="shared" si="4"/>
        <v>0.49272827885497761</v>
      </c>
      <c r="H22" s="18">
        <f t="shared" si="5"/>
        <v>0.48981943622916502</v>
      </c>
      <c r="I22" s="17">
        <f t="shared" si="6"/>
        <v>0.4</v>
      </c>
      <c r="J22" s="17">
        <f t="shared" si="7"/>
        <v>0.19470090238398868</v>
      </c>
      <c r="K22" s="18">
        <f t="shared" si="8"/>
        <v>0</v>
      </c>
      <c r="L22" s="17">
        <f t="shared" si="9"/>
        <v>0.51324774404002826</v>
      </c>
    </row>
    <row r="23" spans="1:12" x14ac:dyDescent="0.3">
      <c r="A23" s="15">
        <v>2.2000000000000002</v>
      </c>
      <c r="B23" s="17">
        <f t="shared" si="0"/>
        <v>0.53408514775951721</v>
      </c>
      <c r="C23" s="18">
        <f t="shared" si="0"/>
        <v>7.6948808183874779E-3</v>
      </c>
      <c r="D23" s="17">
        <f t="shared" si="1"/>
        <v>7.6948808183874779E-3</v>
      </c>
      <c r="E23" s="18">
        <f t="shared" si="2"/>
        <v>4.1097215588803511E-3</v>
      </c>
      <c r="F23" s="17">
        <f t="shared" si="3"/>
        <v>0.53408514775951721</v>
      </c>
      <c r="G23" s="17">
        <f t="shared" si="4"/>
        <v>0.54178002857790464</v>
      </c>
      <c r="H23" s="18">
        <f t="shared" si="5"/>
        <v>0.5376703070190243</v>
      </c>
      <c r="I23" s="17">
        <f t="shared" si="6"/>
        <v>0.4</v>
      </c>
      <c r="J23" s="17">
        <f t="shared" si="7"/>
        <v>0.21363405910380689</v>
      </c>
      <c r="K23" s="18">
        <f t="shared" si="8"/>
        <v>0</v>
      </c>
      <c r="L23" s="17">
        <f t="shared" si="9"/>
        <v>0.46591485224048279</v>
      </c>
    </row>
    <row r="24" spans="1:12" x14ac:dyDescent="0.3">
      <c r="A24" s="15">
        <v>2.4</v>
      </c>
      <c r="B24" s="17">
        <f t="shared" si="0"/>
        <v>0.58228224020181329</v>
      </c>
      <c r="C24" s="18">
        <f t="shared" si="0"/>
        <v>9.844916976392443E-3</v>
      </c>
      <c r="D24" s="17">
        <f t="shared" si="1"/>
        <v>9.844916976392443E-3</v>
      </c>
      <c r="E24" s="18">
        <f t="shared" si="2"/>
        <v>5.7325203116146538E-3</v>
      </c>
      <c r="F24" s="17">
        <f t="shared" si="3"/>
        <v>0.58228224020181329</v>
      </c>
      <c r="G24" s="17">
        <f t="shared" si="4"/>
        <v>0.59212715717820574</v>
      </c>
      <c r="H24" s="18">
        <f t="shared" si="5"/>
        <v>0.5863946368665911</v>
      </c>
      <c r="I24" s="17">
        <f t="shared" si="6"/>
        <v>0.4</v>
      </c>
      <c r="J24" s="17">
        <f t="shared" si="7"/>
        <v>0.23291289608072532</v>
      </c>
      <c r="K24" s="18">
        <f>MAX(($F$2+B24-1),0)</f>
        <v>0</v>
      </c>
      <c r="L24" s="17">
        <f t="shared" si="9"/>
        <v>0.41771775979818671</v>
      </c>
    </row>
    <row r="25" spans="1:12" x14ac:dyDescent="0.3">
      <c r="A25" s="15">
        <v>2.6</v>
      </c>
      <c r="B25" s="17">
        <f t="shared" si="0"/>
        <v>0.63077882054742829</v>
      </c>
      <c r="C25" s="18">
        <f t="shared" si="0"/>
        <v>1.2515342341223657E-2</v>
      </c>
      <c r="D25" s="17">
        <f t="shared" si="1"/>
        <v>1.2515342341223657E-2</v>
      </c>
      <c r="E25" s="18">
        <f t="shared" si="2"/>
        <v>7.8944128807443489E-3</v>
      </c>
      <c r="F25" s="17">
        <f t="shared" si="3"/>
        <v>0.63077882054742829</v>
      </c>
      <c r="G25" s="17">
        <f t="shared" si="4"/>
        <v>0.64329416288865193</v>
      </c>
      <c r="H25" s="18">
        <f t="shared" si="5"/>
        <v>0.6353997500079076</v>
      </c>
      <c r="I25" s="17">
        <f t="shared" si="6"/>
        <v>0.4</v>
      </c>
      <c r="J25" s="17">
        <f t="shared" si="7"/>
        <v>0.25231152821897135</v>
      </c>
      <c r="K25" s="18">
        <f t="shared" si="8"/>
        <v>3.077882054742842E-2</v>
      </c>
      <c r="L25" s="17">
        <f t="shared" si="9"/>
        <v>0.36922117945257171</v>
      </c>
    </row>
    <row r="26" spans="1:12" x14ac:dyDescent="0.3">
      <c r="A26" s="15">
        <v>2.8</v>
      </c>
      <c r="B26" s="17">
        <f t="shared" si="0"/>
        <v>0.67895529028856794</v>
      </c>
      <c r="C26" s="18">
        <f t="shared" si="0"/>
        <v>1.5808618705241834E-2</v>
      </c>
      <c r="D26" s="17">
        <f t="shared" si="1"/>
        <v>1.5808618705241834E-2</v>
      </c>
      <c r="E26" s="18">
        <f t="shared" si="2"/>
        <v>1.0733345302078754E-2</v>
      </c>
      <c r="F26" s="17">
        <f t="shared" si="3"/>
        <v>0.67895529028856794</v>
      </c>
      <c r="G26" s="17">
        <f t="shared" si="4"/>
        <v>0.6947639089938098</v>
      </c>
      <c r="H26" s="18">
        <f t="shared" si="5"/>
        <v>0.6840305636917311</v>
      </c>
      <c r="I26" s="17">
        <f t="shared" si="6"/>
        <v>0.4</v>
      </c>
      <c r="J26" s="17">
        <f t="shared" si="7"/>
        <v>0.27158211611542721</v>
      </c>
      <c r="K26" s="18">
        <f t="shared" si="8"/>
        <v>7.8955290288567959E-2</v>
      </c>
      <c r="L26" s="17">
        <f t="shared" si="9"/>
        <v>0.32104470971143206</v>
      </c>
    </row>
    <row r="27" spans="1:12" x14ac:dyDescent="0.3">
      <c r="A27" s="15">
        <v>3</v>
      </c>
      <c r="B27" s="17">
        <f t="shared" si="0"/>
        <v>0.72614903707369094</v>
      </c>
      <c r="C27" s="18">
        <f t="shared" si="0"/>
        <v>1.9841094744370288E-2</v>
      </c>
      <c r="D27" s="17">
        <f t="shared" si="1"/>
        <v>1.9841094744370288E-2</v>
      </c>
      <c r="E27" s="18">
        <f t="shared" si="2"/>
        <v>1.4407591843112355E-2</v>
      </c>
      <c r="F27" s="17">
        <f t="shared" si="3"/>
        <v>0.72614903707369094</v>
      </c>
      <c r="G27" s="17">
        <f t="shared" si="4"/>
        <v>0.74599013181806118</v>
      </c>
      <c r="H27" s="18">
        <f t="shared" si="5"/>
        <v>0.73158253997494882</v>
      </c>
      <c r="I27" s="17">
        <f t="shared" si="6"/>
        <v>0.4</v>
      </c>
      <c r="J27" s="17">
        <f t="shared" si="7"/>
        <v>0.29045961482947641</v>
      </c>
      <c r="K27" s="18">
        <f t="shared" si="8"/>
        <v>0.12614903707369107</v>
      </c>
      <c r="L27" s="17">
        <f t="shared" si="9"/>
        <v>0.27385096292630906</v>
      </c>
    </row>
    <row r="28" spans="1:12" x14ac:dyDescent="0.3">
      <c r="A28" s="15">
        <v>3.2</v>
      </c>
      <c r="B28" s="17">
        <f t="shared" si="0"/>
        <v>0.7716686738745262</v>
      </c>
      <c r="C28" s="18">
        <f t="shared" si="0"/>
        <v>2.4743313205154313E-2</v>
      </c>
      <c r="D28" s="17">
        <f t="shared" si="1"/>
        <v>2.4743313205154313E-2</v>
      </c>
      <c r="E28" s="18">
        <f t="shared" si="2"/>
        <v>1.9093639688283481E-2</v>
      </c>
      <c r="F28" s="17">
        <f t="shared" si="3"/>
        <v>0.7716686738745262</v>
      </c>
      <c r="G28" s="17">
        <f t="shared" si="4"/>
        <v>0.79641198707968053</v>
      </c>
      <c r="H28" s="18">
        <f t="shared" si="5"/>
        <v>0.77731834739139705</v>
      </c>
      <c r="I28" s="17">
        <f t="shared" si="6"/>
        <v>0.4</v>
      </c>
      <c r="J28" s="17">
        <f t="shared" si="7"/>
        <v>0.3086674695498105</v>
      </c>
      <c r="K28" s="18">
        <f t="shared" si="8"/>
        <v>0.17166867387452633</v>
      </c>
      <c r="L28" s="17">
        <f t="shared" si="9"/>
        <v>0.2283313261254738</v>
      </c>
    </row>
    <row r="29" spans="1:12" x14ac:dyDescent="0.3">
      <c r="A29" s="15">
        <v>3.4</v>
      </c>
      <c r="B29" s="17">
        <f t="shared" si="0"/>
        <v>0.81481026216872943</v>
      </c>
      <c r="C29" s="18">
        <f t="shared" si="0"/>
        <v>3.0659889794007543E-2</v>
      </c>
      <c r="D29" s="17">
        <f t="shared" si="1"/>
        <v>3.0659889794007543E-2</v>
      </c>
      <c r="E29" s="18">
        <f t="shared" si="2"/>
        <v>2.4981992841119637E-2</v>
      </c>
      <c r="F29" s="17">
        <f t="shared" si="3"/>
        <v>0.81481026216872943</v>
      </c>
      <c r="G29" s="17">
        <f t="shared" si="4"/>
        <v>0.845470151962737</v>
      </c>
      <c r="H29" s="18">
        <f t="shared" si="5"/>
        <v>0.82048815912161732</v>
      </c>
      <c r="I29" s="17">
        <f t="shared" si="6"/>
        <v>0.4</v>
      </c>
      <c r="J29" s="17">
        <f t="shared" si="7"/>
        <v>0.32592410486749179</v>
      </c>
      <c r="K29" s="18">
        <f t="shared" si="8"/>
        <v>0.21481026216872934</v>
      </c>
      <c r="L29" s="17">
        <f t="shared" si="9"/>
        <v>0.18518973783127057</v>
      </c>
    </row>
    <row r="30" spans="1:12" x14ac:dyDescent="0.3">
      <c r="A30" s="15">
        <v>3.6</v>
      </c>
      <c r="B30" s="17">
        <f t="shared" si="0"/>
        <v>0.85487501672466948</v>
      </c>
      <c r="C30" s="18">
        <f t="shared" si="0"/>
        <v>3.7748860091298964E-2</v>
      </c>
      <c r="D30" s="17">
        <f t="shared" si="1"/>
        <v>3.7748860091298964E-2</v>
      </c>
      <c r="E30" s="18">
        <f t="shared" si="2"/>
        <v>3.2270557401886411E-2</v>
      </c>
      <c r="F30" s="17">
        <f t="shared" si="3"/>
        <v>0.85487501672466948</v>
      </c>
      <c r="G30" s="17">
        <f t="shared" si="4"/>
        <v>0.89262387681596844</v>
      </c>
      <c r="H30" s="18">
        <f t="shared" si="5"/>
        <v>0.860353319414082</v>
      </c>
      <c r="I30" s="17">
        <f t="shared" si="6"/>
        <v>0.4</v>
      </c>
      <c r="J30" s="17">
        <f t="shared" si="7"/>
        <v>0.3419500066898678</v>
      </c>
      <c r="K30" s="18">
        <f t="shared" si="8"/>
        <v>0.25487501672466939</v>
      </c>
      <c r="L30" s="17">
        <f t="shared" si="9"/>
        <v>0.14512498327533052</v>
      </c>
    </row>
    <row r="31" spans="1:12" x14ac:dyDescent="0.3">
      <c r="A31" s="15">
        <v>3.8</v>
      </c>
      <c r="B31" s="17">
        <f t="shared" si="0"/>
        <v>0.8911878885041844</v>
      </c>
      <c r="C31" s="18">
        <f t="shared" si="0"/>
        <v>4.6180391379734731E-2</v>
      </c>
      <c r="D31" s="17">
        <f t="shared" si="1"/>
        <v>4.6180391379734731E-2</v>
      </c>
      <c r="E31" s="18">
        <f t="shared" si="2"/>
        <v>4.1155405484002636E-2</v>
      </c>
      <c r="F31" s="17">
        <f t="shared" si="3"/>
        <v>0.8911878885041844</v>
      </c>
      <c r="G31" s="17">
        <f t="shared" si="4"/>
        <v>0.93736827988391913</v>
      </c>
      <c r="H31" s="18">
        <f t="shared" si="5"/>
        <v>0.89621287439991648</v>
      </c>
      <c r="I31" s="17">
        <f t="shared" si="6"/>
        <v>0.4</v>
      </c>
      <c r="J31" s="17">
        <f t="shared" si="7"/>
        <v>0.35647515540167379</v>
      </c>
      <c r="K31" s="18">
        <f t="shared" si="8"/>
        <v>0.29118788850418431</v>
      </c>
      <c r="L31" s="17">
        <f t="shared" si="9"/>
        <v>0.1088121114958156</v>
      </c>
    </row>
    <row r="32" spans="1:12" x14ac:dyDescent="0.3">
      <c r="A32" s="15">
        <v>4</v>
      </c>
      <c r="B32" s="17">
        <f t="shared" ref="B32:C51" si="10">EXP(-(($A32-B$2)*($A32-B$2))/(2*B$3*B$3))</f>
        <v>0.92311634638663576</v>
      </c>
      <c r="C32" s="18">
        <f t="shared" si="10"/>
        <v>5.6134762834133725E-2</v>
      </c>
      <c r="D32" s="17">
        <f t="shared" si="1"/>
        <v>5.6134762834133725E-2</v>
      </c>
      <c r="E32" s="18">
        <f t="shared" si="2"/>
        <v>5.1818917172725833E-2</v>
      </c>
      <c r="F32" s="17">
        <f t="shared" si="3"/>
        <v>0.92311634638663576</v>
      </c>
      <c r="G32" s="17">
        <f t="shared" si="4"/>
        <v>0.97925110922076952</v>
      </c>
      <c r="H32" s="18">
        <f t="shared" si="5"/>
        <v>0.92743219204804372</v>
      </c>
      <c r="I32" s="17">
        <f t="shared" si="6"/>
        <v>0.4</v>
      </c>
      <c r="J32" s="17">
        <f t="shared" si="7"/>
        <v>0.36924653855465434</v>
      </c>
      <c r="K32" s="18">
        <f t="shared" si="8"/>
        <v>0.32311634638663578</v>
      </c>
      <c r="L32" s="17">
        <f t="shared" si="9"/>
        <v>7.6883653613364245E-2</v>
      </c>
    </row>
    <row r="33" spans="1:12" x14ac:dyDescent="0.3">
      <c r="A33" s="15">
        <v>4.2</v>
      </c>
      <c r="B33" s="17">
        <f t="shared" si="10"/>
        <v>0.95008863380262687</v>
      </c>
      <c r="C33" s="18">
        <f t="shared" si="10"/>
        <v>6.7799531099247801E-2</v>
      </c>
      <c r="D33" s="17">
        <f t="shared" si="1"/>
        <v>6.7799531099247801E-2</v>
      </c>
      <c r="E33" s="18">
        <f t="shared" si="2"/>
        <v>6.4415563874543058E-2</v>
      </c>
      <c r="F33" s="17">
        <f t="shared" si="3"/>
        <v>0.95008863380262687</v>
      </c>
      <c r="G33" s="17">
        <f t="shared" si="4"/>
        <v>1</v>
      </c>
      <c r="H33" s="18">
        <f t="shared" si="5"/>
        <v>0.95347260102733167</v>
      </c>
      <c r="I33" s="17">
        <f t="shared" si="6"/>
        <v>0.4</v>
      </c>
      <c r="J33" s="17">
        <f t="shared" si="7"/>
        <v>0.38003545352105078</v>
      </c>
      <c r="K33" s="18">
        <f t="shared" si="8"/>
        <v>0.35008863380262678</v>
      </c>
      <c r="L33" s="17">
        <f t="shared" si="9"/>
        <v>4.991136619737313E-2</v>
      </c>
    </row>
    <row r="34" spans="1:12" x14ac:dyDescent="0.3">
      <c r="A34" s="15">
        <v>4.4000000000000004</v>
      </c>
      <c r="B34" s="17">
        <f t="shared" si="10"/>
        <v>0.97161076718912276</v>
      </c>
      <c r="C34" s="18">
        <f t="shared" si="10"/>
        <v>8.136581966452533E-2</v>
      </c>
      <c r="D34" s="17">
        <f t="shared" si="1"/>
        <v>8.136581966452533E-2</v>
      </c>
      <c r="E34" s="18">
        <f t="shared" si="2"/>
        <v>7.9055906467221271E-2</v>
      </c>
      <c r="F34" s="17">
        <f t="shared" si="3"/>
        <v>0.97161076718912276</v>
      </c>
      <c r="G34" s="17">
        <f t="shared" si="4"/>
        <v>1</v>
      </c>
      <c r="H34" s="18">
        <f t="shared" si="5"/>
        <v>0.97392068038642676</v>
      </c>
      <c r="I34" s="17">
        <f t="shared" si="6"/>
        <v>0.4</v>
      </c>
      <c r="J34" s="17">
        <f t="shared" si="7"/>
        <v>0.3886443068756491</v>
      </c>
      <c r="K34" s="18">
        <f t="shared" si="8"/>
        <v>0.37161076718912289</v>
      </c>
      <c r="L34" s="17">
        <f t="shared" si="9"/>
        <v>2.8389232810877241E-2</v>
      </c>
    </row>
    <row r="35" spans="1:12" x14ac:dyDescent="0.3">
      <c r="A35" s="15">
        <v>4.5999999999999996</v>
      </c>
      <c r="B35" s="17">
        <f t="shared" si="10"/>
        <v>0.98728157159029051</v>
      </c>
      <c r="C35" s="18">
        <f t="shared" si="10"/>
        <v>9.7023700041286978E-2</v>
      </c>
      <c r="D35" s="17">
        <f t="shared" si="1"/>
        <v>9.7023700041286978E-2</v>
      </c>
      <c r="E35" s="18">
        <f t="shared" si="2"/>
        <v>9.5789711058266738E-2</v>
      </c>
      <c r="F35" s="17">
        <f t="shared" si="3"/>
        <v>0.98728157159029051</v>
      </c>
      <c r="G35" s="17">
        <f t="shared" si="4"/>
        <v>1</v>
      </c>
      <c r="H35" s="18">
        <f t="shared" si="5"/>
        <v>0.9885155605733108</v>
      </c>
      <c r="I35" s="17">
        <f t="shared" si="6"/>
        <v>0.4</v>
      </c>
      <c r="J35" s="17">
        <f t="shared" si="7"/>
        <v>0.3949126286361162</v>
      </c>
      <c r="K35" s="18">
        <f t="shared" si="8"/>
        <v>0.38728157159029042</v>
      </c>
      <c r="L35" s="17">
        <f t="shared" si="9"/>
        <v>1.2718428409709492E-2</v>
      </c>
    </row>
    <row r="36" spans="1:12" x14ac:dyDescent="0.3">
      <c r="A36" s="15">
        <v>4.8</v>
      </c>
      <c r="B36" s="17">
        <f t="shared" si="10"/>
        <v>0.99680511454303289</v>
      </c>
      <c r="C36" s="18">
        <f t="shared" si="10"/>
        <v>0.11495667048603503</v>
      </c>
      <c r="D36" s="17">
        <f t="shared" si="1"/>
        <v>0.11495667048603503</v>
      </c>
      <c r="E36" s="18">
        <f t="shared" si="2"/>
        <v>0.11458939709131784</v>
      </c>
      <c r="F36" s="17">
        <f t="shared" si="3"/>
        <v>0.99680511454303289</v>
      </c>
      <c r="G36" s="17">
        <f t="shared" si="4"/>
        <v>1</v>
      </c>
      <c r="H36" s="18">
        <f t="shared" si="5"/>
        <v>0.99717238793775009</v>
      </c>
      <c r="I36" s="17">
        <f t="shared" si="6"/>
        <v>0.4</v>
      </c>
      <c r="J36" s="17">
        <f t="shared" si="7"/>
        <v>0.39872204581721316</v>
      </c>
      <c r="K36" s="18">
        <f t="shared" si="8"/>
        <v>0.39680511454303291</v>
      </c>
      <c r="L36" s="17">
        <f t="shared" si="9"/>
        <v>3.1948854569671115E-3</v>
      </c>
    </row>
    <row r="37" spans="1:12" x14ac:dyDescent="0.3">
      <c r="A37" s="15">
        <v>5</v>
      </c>
      <c r="B37" s="17">
        <f t="shared" si="10"/>
        <v>1</v>
      </c>
      <c r="C37" s="18">
        <f t="shared" si="10"/>
        <v>0.1353352832366127</v>
      </c>
      <c r="D37" s="17">
        <f t="shared" si="1"/>
        <v>0.1353352832366127</v>
      </c>
      <c r="E37" s="18">
        <f t="shared" si="2"/>
        <v>0.1353352832366127</v>
      </c>
      <c r="F37" s="17">
        <f t="shared" si="3"/>
        <v>1</v>
      </c>
      <c r="G37" s="17">
        <f t="shared" si="4"/>
        <v>1</v>
      </c>
      <c r="H37" s="18">
        <f t="shared" si="5"/>
        <v>1</v>
      </c>
      <c r="I37" s="17">
        <f t="shared" si="6"/>
        <v>0.4</v>
      </c>
      <c r="J37" s="17">
        <f t="shared" si="7"/>
        <v>0.4</v>
      </c>
      <c r="K37" s="18">
        <f t="shared" si="8"/>
        <v>0.39999999999999991</v>
      </c>
      <c r="L37" s="17">
        <f t="shared" si="9"/>
        <v>0</v>
      </c>
    </row>
    <row r="38" spans="1:12" x14ac:dyDescent="0.3">
      <c r="A38" s="15">
        <v>5.2</v>
      </c>
      <c r="B38" s="17">
        <f t="shared" si="10"/>
        <v>0.99680511454303289</v>
      </c>
      <c r="C38" s="18">
        <f t="shared" si="10"/>
        <v>0.15831002262193877</v>
      </c>
      <c r="D38" s="17">
        <f t="shared" si="1"/>
        <v>0.15831002262193877</v>
      </c>
      <c r="E38" s="18">
        <f t="shared" si="2"/>
        <v>0.15780424023297179</v>
      </c>
      <c r="F38" s="17">
        <f t="shared" si="3"/>
        <v>0.99680511454303289</v>
      </c>
      <c r="G38" s="17">
        <f t="shared" si="4"/>
        <v>1</v>
      </c>
      <c r="H38" s="18">
        <f t="shared" si="5"/>
        <v>0.99731089693199992</v>
      </c>
      <c r="I38" s="17">
        <f t="shared" si="6"/>
        <v>0.4</v>
      </c>
      <c r="J38" s="17">
        <f t="shared" si="7"/>
        <v>0.39872204581721316</v>
      </c>
      <c r="K38" s="18">
        <f t="shared" si="8"/>
        <v>0.39680511454303291</v>
      </c>
      <c r="L38" s="17">
        <f t="shared" si="9"/>
        <v>3.1948854569671115E-3</v>
      </c>
    </row>
    <row r="39" spans="1:12" x14ac:dyDescent="0.3">
      <c r="A39" s="15">
        <v>5.4</v>
      </c>
      <c r="B39" s="17">
        <f t="shared" si="10"/>
        <v>0.98728157159029051</v>
      </c>
      <c r="C39" s="18">
        <f t="shared" si="10"/>
        <v>0.1840035919677199</v>
      </c>
      <c r="D39" s="17">
        <f t="shared" si="1"/>
        <v>0.1840035919677199</v>
      </c>
      <c r="E39" s="18">
        <f t="shared" si="2"/>
        <v>0.18166335545614906</v>
      </c>
      <c r="F39" s="17">
        <f t="shared" si="3"/>
        <v>0.98728157159029051</v>
      </c>
      <c r="G39" s="17">
        <f t="shared" si="4"/>
        <v>1</v>
      </c>
      <c r="H39" s="18">
        <f t="shared" si="5"/>
        <v>0.98962180810186129</v>
      </c>
      <c r="I39" s="17">
        <f t="shared" si="6"/>
        <v>0.4</v>
      </c>
      <c r="J39" s="17">
        <f t="shared" si="7"/>
        <v>0.3949126286361162</v>
      </c>
      <c r="K39" s="18">
        <f t="shared" si="8"/>
        <v>0.38728157159029042</v>
      </c>
      <c r="L39" s="17">
        <f t="shared" si="9"/>
        <v>1.2718428409709492E-2</v>
      </c>
    </row>
    <row r="40" spans="1:12" x14ac:dyDescent="0.3">
      <c r="A40" s="15">
        <v>5.6</v>
      </c>
      <c r="B40" s="17">
        <f t="shared" si="10"/>
        <v>0.97161076718912276</v>
      </c>
      <c r="C40" s="18">
        <f t="shared" si="10"/>
        <v>0.21250282427502204</v>
      </c>
      <c r="D40" s="17">
        <f t="shared" si="1"/>
        <v>0.21250282427502204</v>
      </c>
      <c r="E40" s="18">
        <f t="shared" si="2"/>
        <v>0.20647003212370951</v>
      </c>
      <c r="F40" s="17">
        <f t="shared" si="3"/>
        <v>0.97161076718912276</v>
      </c>
      <c r="G40" s="17">
        <f t="shared" si="4"/>
        <v>1</v>
      </c>
      <c r="H40" s="18">
        <f t="shared" si="5"/>
        <v>0.97764355934043523</v>
      </c>
      <c r="I40" s="17">
        <f t="shared" si="6"/>
        <v>0.4</v>
      </c>
      <c r="J40" s="17">
        <f t="shared" si="7"/>
        <v>0.3886443068756491</v>
      </c>
      <c r="K40" s="18">
        <f t="shared" si="8"/>
        <v>0.37161076718912289</v>
      </c>
      <c r="L40" s="17">
        <f t="shared" si="9"/>
        <v>2.8389232810877241E-2</v>
      </c>
    </row>
    <row r="41" spans="1:12" x14ac:dyDescent="0.3">
      <c r="A41" s="15">
        <v>5.8</v>
      </c>
      <c r="B41" s="17">
        <f t="shared" si="10"/>
        <v>0.95008863380262687</v>
      </c>
      <c r="C41" s="18">
        <f t="shared" si="10"/>
        <v>0.24385048692652464</v>
      </c>
      <c r="D41" s="17">
        <f t="shared" si="1"/>
        <v>0.24385048692652464</v>
      </c>
      <c r="E41" s="18">
        <f t="shared" si="2"/>
        <v>0.23167957597612712</v>
      </c>
      <c r="F41" s="17">
        <f t="shared" si="3"/>
        <v>0.95008863380262687</v>
      </c>
      <c r="G41" s="17">
        <f t="shared" si="4"/>
        <v>1</v>
      </c>
      <c r="H41" s="18">
        <f t="shared" si="5"/>
        <v>0.96225954475302433</v>
      </c>
      <c r="I41" s="17">
        <f t="shared" si="6"/>
        <v>0.4</v>
      </c>
      <c r="J41" s="17">
        <f t="shared" si="7"/>
        <v>0.38003545352105078</v>
      </c>
      <c r="K41" s="18">
        <f t="shared" si="8"/>
        <v>0.35008863380262678</v>
      </c>
      <c r="L41" s="17">
        <f t="shared" si="9"/>
        <v>4.991136619737313E-2</v>
      </c>
    </row>
    <row r="42" spans="1:12" x14ac:dyDescent="0.3">
      <c r="A42" s="15">
        <v>6</v>
      </c>
      <c r="B42" s="17">
        <f t="shared" si="10"/>
        <v>0.92311634638663576</v>
      </c>
      <c r="C42" s="18">
        <f t="shared" si="10"/>
        <v>0.27803730045319414</v>
      </c>
      <c r="D42" s="17">
        <f t="shared" si="1"/>
        <v>0.27803730045319414</v>
      </c>
      <c r="E42" s="18">
        <f t="shared" si="2"/>
        <v>0.25666077695355588</v>
      </c>
      <c r="F42" s="17">
        <f t="shared" si="3"/>
        <v>0.92311634638663576</v>
      </c>
      <c r="G42" s="17">
        <f t="shared" si="4"/>
        <v>1</v>
      </c>
      <c r="H42" s="18">
        <f t="shared" si="5"/>
        <v>0.94449286988627401</v>
      </c>
      <c r="I42" s="17">
        <f t="shared" si="6"/>
        <v>0.4</v>
      </c>
      <c r="J42" s="17">
        <f t="shared" si="7"/>
        <v>0.36924653855465434</v>
      </c>
      <c r="K42" s="18">
        <f t="shared" si="8"/>
        <v>0.32311634638663578</v>
      </c>
      <c r="L42" s="17">
        <f t="shared" si="9"/>
        <v>7.6883653613364245E-2</v>
      </c>
    </row>
    <row r="43" spans="1:12" x14ac:dyDescent="0.3">
      <c r="A43" s="15">
        <v>6.2</v>
      </c>
      <c r="B43" s="17">
        <f t="shared" si="10"/>
        <v>0.8911878885041844</v>
      </c>
      <c r="C43" s="18">
        <f t="shared" si="10"/>
        <v>0.31499453169676334</v>
      </c>
      <c r="D43" s="17">
        <f t="shared" si="1"/>
        <v>0.31499453169676334</v>
      </c>
      <c r="E43" s="18">
        <f t="shared" si="2"/>
        <v>0.2807193115932029</v>
      </c>
      <c r="F43" s="17">
        <f t="shared" si="3"/>
        <v>0.8911878885041844</v>
      </c>
      <c r="G43" s="17">
        <f t="shared" si="4"/>
        <v>1</v>
      </c>
      <c r="H43" s="18">
        <f t="shared" si="5"/>
        <v>0.92546310860774472</v>
      </c>
      <c r="I43" s="17">
        <f t="shared" si="6"/>
        <v>0.4</v>
      </c>
      <c r="J43" s="17">
        <f t="shared" si="7"/>
        <v>0.35647515540167379</v>
      </c>
      <c r="K43" s="18">
        <f t="shared" si="8"/>
        <v>0.29118788850418431</v>
      </c>
      <c r="L43" s="17">
        <f t="shared" si="9"/>
        <v>0.1088121114958156</v>
      </c>
    </row>
    <row r="44" spans="1:12" x14ac:dyDescent="0.3">
      <c r="A44" s="15">
        <v>6.4</v>
      </c>
      <c r="B44" s="17">
        <f t="shared" si="10"/>
        <v>0.85487501672466937</v>
      </c>
      <c r="C44" s="18">
        <f t="shared" si="10"/>
        <v>0.35458754856089908</v>
      </c>
      <c r="D44" s="17">
        <f t="shared" si="1"/>
        <v>0.35458754856089908</v>
      </c>
      <c r="E44" s="18">
        <f t="shared" si="2"/>
        <v>0.30312803650635811</v>
      </c>
      <c r="F44" s="17">
        <f t="shared" si="3"/>
        <v>0.85487501672466937</v>
      </c>
      <c r="G44" s="17">
        <f t="shared" si="4"/>
        <v>1</v>
      </c>
      <c r="H44" s="18">
        <f t="shared" si="5"/>
        <v>0.90633452877921028</v>
      </c>
      <c r="I44" s="17">
        <f t="shared" si="6"/>
        <v>0.4</v>
      </c>
      <c r="J44" s="17">
        <f t="shared" si="7"/>
        <v>0.34195000668986775</v>
      </c>
      <c r="K44" s="18">
        <f t="shared" si="8"/>
        <v>0.25487501672466939</v>
      </c>
      <c r="L44" s="17">
        <f t="shared" si="9"/>
        <v>0.14512498327533063</v>
      </c>
    </row>
    <row r="45" spans="1:12" x14ac:dyDescent="0.3">
      <c r="A45" s="15">
        <v>6.6</v>
      </c>
      <c r="B45" s="17">
        <f t="shared" si="10"/>
        <v>0.81481026216872954</v>
      </c>
      <c r="C45" s="18">
        <f t="shared" si="10"/>
        <v>0.39661073328996493</v>
      </c>
      <c r="D45" s="17">
        <f t="shared" si="1"/>
        <v>0.39661073328996493</v>
      </c>
      <c r="E45" s="18">
        <f t="shared" si="2"/>
        <v>0.32316249557092841</v>
      </c>
      <c r="F45" s="17">
        <f t="shared" si="3"/>
        <v>0.81481026216872954</v>
      </c>
      <c r="G45" s="17">
        <f t="shared" si="4"/>
        <v>1</v>
      </c>
      <c r="H45" s="18">
        <f t="shared" si="5"/>
        <v>0.88825849988776606</v>
      </c>
      <c r="I45" s="17">
        <f t="shared" si="6"/>
        <v>0.4</v>
      </c>
      <c r="J45" s="17">
        <f t="shared" si="7"/>
        <v>0.32592410486749185</v>
      </c>
      <c r="K45" s="18">
        <f t="shared" si="8"/>
        <v>0.21481026216872956</v>
      </c>
      <c r="L45" s="17">
        <f t="shared" si="9"/>
        <v>0.18518973783127046</v>
      </c>
    </row>
    <row r="46" spans="1:12" x14ac:dyDescent="0.3">
      <c r="A46" s="15">
        <v>6.8</v>
      </c>
      <c r="B46" s="17">
        <f t="shared" si="10"/>
        <v>0.7716686738745262</v>
      </c>
      <c r="C46" s="18">
        <f t="shared" si="10"/>
        <v>0.44078414080532446</v>
      </c>
      <c r="D46" s="17">
        <f t="shared" si="1"/>
        <v>0.44078414080532446</v>
      </c>
      <c r="E46" s="18">
        <f t="shared" si="2"/>
        <v>0.34013931340016718</v>
      </c>
      <c r="F46" s="17">
        <f t="shared" si="3"/>
        <v>0.7716686738745262</v>
      </c>
      <c r="G46" s="17">
        <f t="shared" si="4"/>
        <v>1</v>
      </c>
      <c r="H46" s="18">
        <f t="shared" si="5"/>
        <v>0.87231350127968343</v>
      </c>
      <c r="I46" s="17">
        <f t="shared" si="6"/>
        <v>0.4</v>
      </c>
      <c r="J46" s="17">
        <f t="shared" si="7"/>
        <v>0.3086674695498105</v>
      </c>
      <c r="K46" s="18">
        <f t="shared" si="8"/>
        <v>0.17166867387452633</v>
      </c>
      <c r="L46" s="17">
        <f t="shared" si="9"/>
        <v>0.2283313261254738</v>
      </c>
    </row>
    <row r="47" spans="1:12" x14ac:dyDescent="0.3">
      <c r="A47" s="15">
        <v>7</v>
      </c>
      <c r="B47" s="17">
        <f t="shared" si="10"/>
        <v>0.72614903707369094</v>
      </c>
      <c r="C47" s="18">
        <f t="shared" si="10"/>
        <v>0.48675225595997168</v>
      </c>
      <c r="D47" s="17">
        <f t="shared" si="1"/>
        <v>0.48675225595997168</v>
      </c>
      <c r="E47" s="18">
        <f t="shared" si="2"/>
        <v>0.35345468195878016</v>
      </c>
      <c r="F47" s="17">
        <f t="shared" si="3"/>
        <v>0.72614903707369094</v>
      </c>
      <c r="G47" s="17">
        <f t="shared" si="4"/>
        <v>1</v>
      </c>
      <c r="H47" s="18">
        <f t="shared" si="5"/>
        <v>0.85944661107488252</v>
      </c>
      <c r="I47" s="17">
        <f t="shared" si="6"/>
        <v>0.4</v>
      </c>
      <c r="J47" s="17">
        <f t="shared" si="7"/>
        <v>0.29045961482947641</v>
      </c>
      <c r="K47" s="18">
        <f t="shared" si="8"/>
        <v>0.12614903707369107</v>
      </c>
      <c r="L47" s="17">
        <f t="shared" si="9"/>
        <v>0.27385096292630906</v>
      </c>
    </row>
    <row r="48" spans="1:12" x14ac:dyDescent="0.3">
      <c r="A48" s="15">
        <v>7.2</v>
      </c>
      <c r="B48" s="17">
        <f t="shared" si="10"/>
        <v>0.67895529028856794</v>
      </c>
      <c r="C48" s="18">
        <f t="shared" si="10"/>
        <v>0.53408514775951721</v>
      </c>
      <c r="D48" s="17">
        <f t="shared" si="1"/>
        <v>0.53408514775951721</v>
      </c>
      <c r="E48" s="18">
        <f t="shared" si="2"/>
        <v>0.36261993653587571</v>
      </c>
      <c r="F48" s="17">
        <f t="shared" si="3"/>
        <v>0.67895529028856794</v>
      </c>
      <c r="G48" s="17">
        <f t="shared" si="4"/>
        <v>1</v>
      </c>
      <c r="H48" s="18">
        <f t="shared" si="5"/>
        <v>0.85042050151220949</v>
      </c>
      <c r="I48" s="17">
        <f t="shared" si="6"/>
        <v>0.4</v>
      </c>
      <c r="J48" s="17">
        <f t="shared" si="7"/>
        <v>0.27158211611542721</v>
      </c>
      <c r="K48" s="18">
        <f t="shared" si="8"/>
        <v>7.8955290288567959E-2</v>
      </c>
      <c r="L48" s="17">
        <f t="shared" si="9"/>
        <v>0.32104470971143206</v>
      </c>
    </row>
    <row r="49" spans="1:12" x14ac:dyDescent="0.3">
      <c r="A49" s="15">
        <v>7.4</v>
      </c>
      <c r="B49" s="17">
        <f t="shared" si="10"/>
        <v>0.63077882054742818</v>
      </c>
      <c r="C49" s="18">
        <f t="shared" si="10"/>
        <v>0.58228224020181341</v>
      </c>
      <c r="D49" s="17">
        <f t="shared" si="1"/>
        <v>0.58228224020181341</v>
      </c>
      <c r="E49" s="18">
        <f t="shared" si="2"/>
        <v>0.36729130470021415</v>
      </c>
      <c r="F49" s="17">
        <f t="shared" si="3"/>
        <v>0.63077882054742818</v>
      </c>
      <c r="G49" s="17">
        <f t="shared" si="4"/>
        <v>1</v>
      </c>
      <c r="H49" s="18">
        <f t="shared" si="5"/>
        <v>0.84576975604902738</v>
      </c>
      <c r="I49" s="17">
        <f t="shared" si="6"/>
        <v>0.4</v>
      </c>
      <c r="J49" s="17">
        <f t="shared" si="7"/>
        <v>0.25231152821897129</v>
      </c>
      <c r="K49" s="18">
        <f t="shared" si="8"/>
        <v>3.0778820547428198E-2</v>
      </c>
      <c r="L49" s="17">
        <f t="shared" si="9"/>
        <v>0.36922117945257182</v>
      </c>
    </row>
    <row r="50" spans="1:12" x14ac:dyDescent="0.3">
      <c r="A50" s="15">
        <v>7.6</v>
      </c>
      <c r="B50" s="17">
        <f t="shared" si="10"/>
        <v>0.58228224020181341</v>
      </c>
      <c r="C50" s="18">
        <f t="shared" si="10"/>
        <v>0.63077882054742818</v>
      </c>
      <c r="D50" s="17">
        <f t="shared" si="1"/>
        <v>0.58228224020181341</v>
      </c>
      <c r="E50" s="18">
        <f t="shared" si="2"/>
        <v>0.36729130470021415</v>
      </c>
      <c r="F50" s="17">
        <f t="shared" si="3"/>
        <v>0.63077882054742818</v>
      </c>
      <c r="G50" s="17">
        <f t="shared" si="4"/>
        <v>1</v>
      </c>
      <c r="H50" s="18">
        <f t="shared" si="5"/>
        <v>0.84576975604902738</v>
      </c>
      <c r="I50" s="17">
        <f t="shared" si="6"/>
        <v>0.4</v>
      </c>
      <c r="J50" s="17">
        <f t="shared" si="7"/>
        <v>0.23291289608072538</v>
      </c>
      <c r="K50" s="18">
        <f t="shared" si="8"/>
        <v>0</v>
      </c>
      <c r="L50" s="17">
        <f t="shared" si="9"/>
        <v>0.41771775979818659</v>
      </c>
    </row>
    <row r="51" spans="1:12" x14ac:dyDescent="0.3">
      <c r="A51" s="15">
        <v>7.8</v>
      </c>
      <c r="B51" s="17">
        <f t="shared" si="10"/>
        <v>0.53408514775951721</v>
      </c>
      <c r="C51" s="18">
        <f t="shared" si="10"/>
        <v>0.67895529028856794</v>
      </c>
      <c r="D51" s="17">
        <f t="shared" si="1"/>
        <v>0.53408514775951721</v>
      </c>
      <c r="E51" s="18">
        <f t="shared" si="2"/>
        <v>0.36261993653587571</v>
      </c>
      <c r="F51" s="17">
        <f t="shared" si="3"/>
        <v>0.67895529028856794</v>
      </c>
      <c r="G51" s="17">
        <f t="shared" si="4"/>
        <v>1</v>
      </c>
      <c r="H51" s="18">
        <f t="shared" si="5"/>
        <v>0.85042050151220949</v>
      </c>
      <c r="I51" s="17">
        <f t="shared" si="6"/>
        <v>0.4</v>
      </c>
      <c r="J51" s="17">
        <f t="shared" si="7"/>
        <v>0.21363405910380689</v>
      </c>
      <c r="K51" s="18">
        <f t="shared" si="8"/>
        <v>0</v>
      </c>
      <c r="L51" s="17">
        <f t="shared" si="9"/>
        <v>0.46591485224048279</v>
      </c>
    </row>
    <row r="52" spans="1:12" x14ac:dyDescent="0.3">
      <c r="A52" s="15">
        <v>8</v>
      </c>
      <c r="B52" s="17">
        <f t="shared" ref="B52:C71" si="11">EXP(-(($A52-B$2)*($A52-B$2))/(2*B$3*B$3))</f>
        <v>0.48675225595997168</v>
      </c>
      <c r="C52" s="18">
        <f t="shared" si="11"/>
        <v>0.72614903707369094</v>
      </c>
      <c r="D52" s="17">
        <f t="shared" si="1"/>
        <v>0.48675225595997168</v>
      </c>
      <c r="E52" s="18">
        <f t="shared" si="2"/>
        <v>0.35345468195878016</v>
      </c>
      <c r="F52" s="17">
        <f t="shared" si="3"/>
        <v>0.72614903707369094</v>
      </c>
      <c r="G52" s="17">
        <f t="shared" si="4"/>
        <v>1</v>
      </c>
      <c r="H52" s="18">
        <f t="shared" si="5"/>
        <v>0.85944661107488252</v>
      </c>
      <c r="I52" s="17">
        <f t="shared" si="6"/>
        <v>0.4</v>
      </c>
      <c r="J52" s="17">
        <f t="shared" si="7"/>
        <v>0.19470090238398868</v>
      </c>
      <c r="K52" s="18">
        <f t="shared" si="8"/>
        <v>0</v>
      </c>
      <c r="L52" s="17">
        <f t="shared" si="9"/>
        <v>0.51324774404002826</v>
      </c>
    </row>
    <row r="53" spans="1:12" x14ac:dyDescent="0.3">
      <c r="A53" s="15">
        <v>8.1999999999999993</v>
      </c>
      <c r="B53" s="17">
        <f t="shared" si="11"/>
        <v>0.44078414080532469</v>
      </c>
      <c r="C53" s="18">
        <f t="shared" si="11"/>
        <v>0.77166867387452598</v>
      </c>
      <c r="D53" s="17">
        <f t="shared" si="1"/>
        <v>0.44078414080532469</v>
      </c>
      <c r="E53" s="18">
        <f t="shared" si="2"/>
        <v>0.34013931340016723</v>
      </c>
      <c r="F53" s="17">
        <f t="shared" si="3"/>
        <v>0.77166867387452598</v>
      </c>
      <c r="G53" s="17">
        <f t="shared" si="4"/>
        <v>1</v>
      </c>
      <c r="H53" s="18">
        <f t="shared" si="5"/>
        <v>0.87231350127968332</v>
      </c>
      <c r="I53" s="17">
        <f t="shared" si="6"/>
        <v>0.4</v>
      </c>
      <c r="J53" s="17">
        <f t="shared" si="7"/>
        <v>0.17631365632212989</v>
      </c>
      <c r="K53" s="18">
        <f t="shared" si="8"/>
        <v>0</v>
      </c>
      <c r="L53" s="17">
        <f t="shared" si="9"/>
        <v>0.55921585919467531</v>
      </c>
    </row>
    <row r="54" spans="1:12" x14ac:dyDescent="0.3">
      <c r="A54" s="15">
        <v>8.4</v>
      </c>
      <c r="B54" s="17">
        <f t="shared" si="11"/>
        <v>0.39661073328996493</v>
      </c>
      <c r="C54" s="18">
        <f t="shared" si="11"/>
        <v>0.81481026216872954</v>
      </c>
      <c r="D54" s="17">
        <f t="shared" si="1"/>
        <v>0.39661073328996493</v>
      </c>
      <c r="E54" s="18">
        <f t="shared" si="2"/>
        <v>0.32316249557092841</v>
      </c>
      <c r="F54" s="17">
        <f t="shared" si="3"/>
        <v>0.81481026216872954</v>
      </c>
      <c r="G54" s="17">
        <f t="shared" si="4"/>
        <v>1</v>
      </c>
      <c r="H54" s="18">
        <f t="shared" si="5"/>
        <v>0.88825849988776606</v>
      </c>
      <c r="I54" s="17">
        <f t="shared" si="6"/>
        <v>0.39661073328996493</v>
      </c>
      <c r="J54" s="17">
        <f t="shared" si="7"/>
        <v>0.15864429331598598</v>
      </c>
      <c r="K54" s="18">
        <f t="shared" si="8"/>
        <v>0</v>
      </c>
      <c r="L54" s="17">
        <f t="shared" si="9"/>
        <v>0.60338926671003512</v>
      </c>
    </row>
    <row r="55" spans="1:12" x14ac:dyDescent="0.3">
      <c r="A55" s="15">
        <v>8.6</v>
      </c>
      <c r="B55" s="17">
        <f t="shared" si="11"/>
        <v>0.35458754856089908</v>
      </c>
      <c r="C55" s="18">
        <f t="shared" si="11"/>
        <v>0.85487501672466937</v>
      </c>
      <c r="D55" s="17">
        <f t="shared" si="1"/>
        <v>0.35458754856089908</v>
      </c>
      <c r="E55" s="18">
        <f t="shared" si="2"/>
        <v>0.30312803650635811</v>
      </c>
      <c r="F55" s="17">
        <f t="shared" si="3"/>
        <v>0.85487501672466937</v>
      </c>
      <c r="G55" s="17">
        <f t="shared" si="4"/>
        <v>1</v>
      </c>
      <c r="H55" s="18">
        <f t="shared" si="5"/>
        <v>0.90633452877921028</v>
      </c>
      <c r="I55" s="17">
        <f t="shared" si="6"/>
        <v>0.35458754856089908</v>
      </c>
      <c r="J55" s="17">
        <f t="shared" si="7"/>
        <v>0.14183501942435964</v>
      </c>
      <c r="K55" s="18">
        <f t="shared" si="8"/>
        <v>0</v>
      </c>
      <c r="L55" s="17">
        <f t="shared" si="9"/>
        <v>0.64541245143910086</v>
      </c>
    </row>
    <row r="56" spans="1:12" x14ac:dyDescent="0.3">
      <c r="A56" s="15">
        <v>8.8000000000000007</v>
      </c>
      <c r="B56" s="17">
        <f t="shared" si="11"/>
        <v>0.31499453169676317</v>
      </c>
      <c r="C56" s="18">
        <f t="shared" si="11"/>
        <v>0.89118788850418451</v>
      </c>
      <c r="D56" s="17">
        <f t="shared" si="1"/>
        <v>0.31499453169676317</v>
      </c>
      <c r="E56" s="18">
        <f t="shared" si="2"/>
        <v>0.28071931159320279</v>
      </c>
      <c r="F56" s="17">
        <f t="shared" si="3"/>
        <v>0.89118788850418451</v>
      </c>
      <c r="G56" s="17">
        <f t="shared" si="4"/>
        <v>1</v>
      </c>
      <c r="H56" s="18">
        <f t="shared" si="5"/>
        <v>0.92546310860774494</v>
      </c>
      <c r="I56" s="17">
        <f t="shared" si="6"/>
        <v>0.31499453169676317</v>
      </c>
      <c r="J56" s="17">
        <f t="shared" si="7"/>
        <v>0.12599781267870527</v>
      </c>
      <c r="K56" s="18">
        <f t="shared" si="8"/>
        <v>0</v>
      </c>
      <c r="L56" s="17">
        <f t="shared" si="9"/>
        <v>0.68500546830323683</v>
      </c>
    </row>
    <row r="57" spans="1:12" x14ac:dyDescent="0.3">
      <c r="A57" s="15">
        <v>9</v>
      </c>
      <c r="B57" s="17">
        <f t="shared" si="11"/>
        <v>0.27803730045319414</v>
      </c>
      <c r="C57" s="18">
        <f t="shared" si="11"/>
        <v>0.92311634638663576</v>
      </c>
      <c r="D57" s="17">
        <f t="shared" si="1"/>
        <v>0.27803730045319414</v>
      </c>
      <c r="E57" s="18">
        <f t="shared" si="2"/>
        <v>0.25666077695355588</v>
      </c>
      <c r="F57" s="17">
        <f t="shared" si="3"/>
        <v>0.92311634638663576</v>
      </c>
      <c r="G57" s="17">
        <f t="shared" si="4"/>
        <v>1</v>
      </c>
      <c r="H57" s="18">
        <f t="shared" si="5"/>
        <v>0.94449286988627401</v>
      </c>
      <c r="I57" s="17">
        <f t="shared" si="6"/>
        <v>0.27803730045319414</v>
      </c>
      <c r="J57" s="17">
        <f t="shared" si="7"/>
        <v>0.11121492018127765</v>
      </c>
      <c r="K57" s="18">
        <f t="shared" si="8"/>
        <v>0</v>
      </c>
      <c r="L57" s="17">
        <f t="shared" si="9"/>
        <v>0.72196269954680581</v>
      </c>
    </row>
    <row r="58" spans="1:12" x14ac:dyDescent="0.3">
      <c r="A58" s="15">
        <v>9.1999999999999993</v>
      </c>
      <c r="B58" s="17">
        <f t="shared" si="11"/>
        <v>0.24385048692652475</v>
      </c>
      <c r="C58" s="18">
        <f t="shared" si="11"/>
        <v>0.95008863380262676</v>
      </c>
      <c r="D58" s="17">
        <f t="shared" si="1"/>
        <v>0.24385048692652475</v>
      </c>
      <c r="E58" s="18">
        <f t="shared" si="2"/>
        <v>0.23167957597612721</v>
      </c>
      <c r="F58" s="17">
        <f t="shared" si="3"/>
        <v>0.95008863380262676</v>
      </c>
      <c r="G58" s="17">
        <f t="shared" si="4"/>
        <v>1</v>
      </c>
      <c r="H58" s="18">
        <f t="shared" si="5"/>
        <v>0.96225954475302422</v>
      </c>
      <c r="I58" s="17">
        <f t="shared" si="6"/>
        <v>0.24385048692652475</v>
      </c>
      <c r="J58" s="17">
        <f t="shared" si="7"/>
        <v>9.7540194770609906E-2</v>
      </c>
      <c r="K58" s="18">
        <f t="shared" si="8"/>
        <v>0</v>
      </c>
      <c r="L58" s="17">
        <f t="shared" si="9"/>
        <v>0.75614951307347522</v>
      </c>
    </row>
    <row r="59" spans="1:12" x14ac:dyDescent="0.3">
      <c r="A59" s="15">
        <v>9.4</v>
      </c>
      <c r="B59" s="17">
        <f t="shared" si="11"/>
        <v>0.21250282427502204</v>
      </c>
      <c r="C59" s="18">
        <f t="shared" si="11"/>
        <v>0.97161076718912276</v>
      </c>
      <c r="D59" s="17">
        <f t="shared" si="1"/>
        <v>0.21250282427502204</v>
      </c>
      <c r="E59" s="18">
        <f t="shared" si="2"/>
        <v>0.20647003212370951</v>
      </c>
      <c r="F59" s="17">
        <f t="shared" si="3"/>
        <v>0.97161076718912276</v>
      </c>
      <c r="G59" s="17">
        <f t="shared" si="4"/>
        <v>1</v>
      </c>
      <c r="H59" s="18">
        <f t="shared" si="5"/>
        <v>0.97764355934043523</v>
      </c>
      <c r="I59" s="17">
        <f t="shared" si="6"/>
        <v>0.21250282427502204</v>
      </c>
      <c r="J59" s="17">
        <f t="shared" si="7"/>
        <v>8.5001129710008824E-2</v>
      </c>
      <c r="K59" s="18">
        <f t="shared" si="8"/>
        <v>0</v>
      </c>
      <c r="L59" s="17">
        <f t="shared" si="9"/>
        <v>0.78749717572497802</v>
      </c>
    </row>
    <row r="60" spans="1:12" x14ac:dyDescent="0.3">
      <c r="A60" s="15">
        <v>9.6</v>
      </c>
      <c r="B60" s="17">
        <f t="shared" si="11"/>
        <v>0.1840035919677199</v>
      </c>
      <c r="C60" s="18">
        <f t="shared" si="11"/>
        <v>0.98728157159029051</v>
      </c>
      <c r="D60" s="17">
        <f t="shared" si="1"/>
        <v>0.1840035919677199</v>
      </c>
      <c r="E60" s="18">
        <f t="shared" si="2"/>
        <v>0.18166335545614906</v>
      </c>
      <c r="F60" s="17">
        <f t="shared" si="3"/>
        <v>0.98728157159029051</v>
      </c>
      <c r="G60" s="17">
        <f t="shared" si="4"/>
        <v>1</v>
      </c>
      <c r="H60" s="18">
        <f t="shared" si="5"/>
        <v>0.98962180810186129</v>
      </c>
      <c r="I60" s="17">
        <f t="shared" si="6"/>
        <v>0.1840035919677199</v>
      </c>
      <c r="J60" s="17">
        <f t="shared" si="7"/>
        <v>7.3601436787087957E-2</v>
      </c>
      <c r="K60" s="18">
        <f t="shared" si="8"/>
        <v>0</v>
      </c>
      <c r="L60" s="17">
        <f t="shared" si="9"/>
        <v>0.81599640803228013</v>
      </c>
    </row>
    <row r="61" spans="1:12" x14ac:dyDescent="0.3">
      <c r="A61" s="15">
        <v>9.8000000000000007</v>
      </c>
      <c r="B61" s="17">
        <f t="shared" si="11"/>
        <v>0.15831002262193869</v>
      </c>
      <c r="C61" s="18">
        <f t="shared" si="11"/>
        <v>0.996805114543033</v>
      </c>
      <c r="D61" s="17">
        <f t="shared" si="1"/>
        <v>0.15831002262193869</v>
      </c>
      <c r="E61" s="18">
        <f t="shared" si="2"/>
        <v>0.15780424023297174</v>
      </c>
      <c r="F61" s="17">
        <f t="shared" si="3"/>
        <v>0.996805114543033</v>
      </c>
      <c r="G61" s="17">
        <f t="shared" si="4"/>
        <v>1</v>
      </c>
      <c r="H61" s="18">
        <f t="shared" si="5"/>
        <v>0.99731089693199992</v>
      </c>
      <c r="I61" s="17">
        <f t="shared" si="6"/>
        <v>0.15831002262193869</v>
      </c>
      <c r="J61" s="17">
        <f t="shared" si="7"/>
        <v>6.3324009048775484E-2</v>
      </c>
      <c r="K61" s="18">
        <f t="shared" si="8"/>
        <v>0</v>
      </c>
      <c r="L61" s="17">
        <f t="shared" si="9"/>
        <v>0.84168997737806128</v>
      </c>
    </row>
    <row r="62" spans="1:12" x14ac:dyDescent="0.3">
      <c r="A62" s="15">
        <v>10</v>
      </c>
      <c r="B62" s="17">
        <f t="shared" si="11"/>
        <v>0.1353352832366127</v>
      </c>
      <c r="C62" s="18">
        <f t="shared" si="11"/>
        <v>1</v>
      </c>
      <c r="D62" s="17">
        <f t="shared" si="1"/>
        <v>0.1353352832366127</v>
      </c>
      <c r="E62" s="18">
        <f t="shared" si="2"/>
        <v>0.1353352832366127</v>
      </c>
      <c r="F62" s="17">
        <f t="shared" si="3"/>
        <v>1</v>
      </c>
      <c r="G62" s="17">
        <f t="shared" si="4"/>
        <v>1</v>
      </c>
      <c r="H62" s="18">
        <f t="shared" si="5"/>
        <v>1</v>
      </c>
      <c r="I62" s="17">
        <f t="shared" si="6"/>
        <v>0.1353352832366127</v>
      </c>
      <c r="J62" s="17">
        <f t="shared" si="7"/>
        <v>5.4134113294645084E-2</v>
      </c>
      <c r="K62" s="18">
        <f t="shared" si="8"/>
        <v>0</v>
      </c>
      <c r="L62" s="17">
        <f t="shared" si="9"/>
        <v>0.8646647167633873</v>
      </c>
    </row>
    <row r="63" spans="1:12" x14ac:dyDescent="0.3">
      <c r="A63" s="15">
        <v>10.199999999999999</v>
      </c>
      <c r="B63" s="17">
        <f t="shared" si="11"/>
        <v>0.11495667048603513</v>
      </c>
      <c r="C63" s="18">
        <f t="shared" si="11"/>
        <v>0.996805114543033</v>
      </c>
      <c r="D63" s="17">
        <f t="shared" si="1"/>
        <v>0.11495667048603513</v>
      </c>
      <c r="E63" s="18">
        <f t="shared" si="2"/>
        <v>0.11458939709131795</v>
      </c>
      <c r="F63" s="17">
        <f t="shared" si="3"/>
        <v>0.996805114543033</v>
      </c>
      <c r="G63" s="17">
        <f t="shared" si="4"/>
        <v>1</v>
      </c>
      <c r="H63" s="18">
        <f t="shared" si="5"/>
        <v>0.9971723879377502</v>
      </c>
      <c r="I63" s="17">
        <f t="shared" si="6"/>
        <v>0.11495667048603513</v>
      </c>
      <c r="J63" s="17">
        <f t="shared" si="7"/>
        <v>4.5982668194414052E-2</v>
      </c>
      <c r="K63" s="18">
        <f t="shared" si="8"/>
        <v>0</v>
      </c>
      <c r="L63" s="17">
        <f t="shared" si="9"/>
        <v>0.88504332951396492</v>
      </c>
    </row>
    <row r="64" spans="1:12" x14ac:dyDescent="0.3">
      <c r="A64" s="15">
        <v>10.4</v>
      </c>
      <c r="B64" s="17">
        <f t="shared" si="11"/>
        <v>9.7023700041286978E-2</v>
      </c>
      <c r="C64" s="18">
        <f t="shared" si="11"/>
        <v>0.98728157159029051</v>
      </c>
      <c r="D64" s="17">
        <f t="shared" si="1"/>
        <v>9.7023700041286978E-2</v>
      </c>
      <c r="E64" s="18">
        <f t="shared" si="2"/>
        <v>9.5789711058266738E-2</v>
      </c>
      <c r="F64" s="17">
        <f t="shared" si="3"/>
        <v>0.98728157159029051</v>
      </c>
      <c r="G64" s="17">
        <f t="shared" si="4"/>
        <v>1</v>
      </c>
      <c r="H64" s="18">
        <f t="shared" si="5"/>
        <v>0.9885155605733108</v>
      </c>
      <c r="I64" s="17">
        <f t="shared" si="6"/>
        <v>9.7023700041286978E-2</v>
      </c>
      <c r="J64" s="17">
        <f t="shared" si="7"/>
        <v>3.8809480016514797E-2</v>
      </c>
      <c r="K64" s="18">
        <f t="shared" si="8"/>
        <v>0</v>
      </c>
      <c r="L64" s="17">
        <f t="shared" si="9"/>
        <v>0.90297629995871298</v>
      </c>
    </row>
    <row r="65" spans="1:12" x14ac:dyDescent="0.3">
      <c r="A65" s="15">
        <v>10.6</v>
      </c>
      <c r="B65" s="17">
        <f t="shared" si="11"/>
        <v>8.136581966452533E-2</v>
      </c>
      <c r="C65" s="18">
        <f t="shared" si="11"/>
        <v>0.97161076718912276</v>
      </c>
      <c r="D65" s="17">
        <f t="shared" si="1"/>
        <v>8.136581966452533E-2</v>
      </c>
      <c r="E65" s="18">
        <f t="shared" si="2"/>
        <v>7.9055906467221271E-2</v>
      </c>
      <c r="F65" s="17">
        <f t="shared" si="3"/>
        <v>0.97161076718912276</v>
      </c>
      <c r="G65" s="17">
        <f t="shared" si="4"/>
        <v>1</v>
      </c>
      <c r="H65" s="18">
        <f t="shared" si="5"/>
        <v>0.97392068038642676</v>
      </c>
      <c r="I65" s="17">
        <f t="shared" si="6"/>
        <v>8.136581966452533E-2</v>
      </c>
      <c r="J65" s="17">
        <f t="shared" si="7"/>
        <v>3.2546327865810132E-2</v>
      </c>
      <c r="K65" s="18">
        <f t="shared" si="8"/>
        <v>0</v>
      </c>
      <c r="L65" s="17">
        <f t="shared" si="9"/>
        <v>0.91863418033547473</v>
      </c>
    </row>
    <row r="66" spans="1:12" x14ac:dyDescent="0.3">
      <c r="A66" s="15">
        <v>10.8</v>
      </c>
      <c r="B66" s="17">
        <f t="shared" si="11"/>
        <v>6.7799531099247773E-2</v>
      </c>
      <c r="C66" s="18">
        <f t="shared" si="11"/>
        <v>0.95008863380262676</v>
      </c>
      <c r="D66" s="17">
        <f t="shared" si="1"/>
        <v>6.7799531099247773E-2</v>
      </c>
      <c r="E66" s="18">
        <f t="shared" si="2"/>
        <v>6.4415563874543016E-2</v>
      </c>
      <c r="F66" s="17">
        <f t="shared" si="3"/>
        <v>0.95008863380262676</v>
      </c>
      <c r="G66" s="17">
        <f t="shared" si="4"/>
        <v>1</v>
      </c>
      <c r="H66" s="18">
        <f t="shared" si="5"/>
        <v>0.95347260102733145</v>
      </c>
      <c r="I66" s="17">
        <f t="shared" si="6"/>
        <v>6.7799531099247773E-2</v>
      </c>
      <c r="J66" s="17">
        <f t="shared" si="7"/>
        <v>2.7119812439699111E-2</v>
      </c>
      <c r="K66" s="18">
        <f t="shared" si="8"/>
        <v>0</v>
      </c>
      <c r="L66" s="17">
        <f t="shared" si="9"/>
        <v>0.93220046890075225</v>
      </c>
    </row>
    <row r="67" spans="1:12" x14ac:dyDescent="0.3">
      <c r="A67" s="15">
        <v>11</v>
      </c>
      <c r="B67" s="17">
        <f t="shared" si="11"/>
        <v>5.6134762834133725E-2</v>
      </c>
      <c r="C67" s="18">
        <f t="shared" si="11"/>
        <v>0.92311634638663576</v>
      </c>
      <c r="D67" s="17">
        <f t="shared" si="1"/>
        <v>5.6134762834133725E-2</v>
      </c>
      <c r="E67" s="18">
        <f t="shared" si="2"/>
        <v>5.1818917172725833E-2</v>
      </c>
      <c r="F67" s="17">
        <f t="shared" si="3"/>
        <v>0.92311634638663576</v>
      </c>
      <c r="G67" s="17">
        <f t="shared" si="4"/>
        <v>0.97925110922076952</v>
      </c>
      <c r="H67" s="18">
        <f t="shared" si="5"/>
        <v>0.92743219204804372</v>
      </c>
      <c r="I67" s="17">
        <f t="shared" si="6"/>
        <v>5.6134762834133725E-2</v>
      </c>
      <c r="J67" s="17">
        <f t="shared" si="7"/>
        <v>2.2453905133653491E-2</v>
      </c>
      <c r="K67" s="18">
        <f t="shared" si="8"/>
        <v>0</v>
      </c>
      <c r="L67" s="17">
        <f t="shared" si="9"/>
        <v>0.94386523716586623</v>
      </c>
    </row>
    <row r="68" spans="1:12" x14ac:dyDescent="0.3">
      <c r="A68" s="15">
        <v>11.2</v>
      </c>
      <c r="B68" s="17">
        <f t="shared" si="11"/>
        <v>4.6180391379734793E-2</v>
      </c>
      <c r="C68" s="18">
        <f t="shared" si="11"/>
        <v>0.89118788850418451</v>
      </c>
      <c r="D68" s="17">
        <f t="shared" si="1"/>
        <v>4.6180391379734793E-2</v>
      </c>
      <c r="E68" s="18">
        <f t="shared" si="2"/>
        <v>4.1155405484002691E-2</v>
      </c>
      <c r="F68" s="17">
        <f t="shared" si="3"/>
        <v>0.89118788850418451</v>
      </c>
      <c r="G68" s="17">
        <f t="shared" si="4"/>
        <v>0.93736827988391935</v>
      </c>
      <c r="H68" s="18">
        <f t="shared" si="5"/>
        <v>0.8962128743999167</v>
      </c>
      <c r="I68" s="17">
        <f t="shared" si="6"/>
        <v>4.6180391379734793E-2</v>
      </c>
      <c r="J68" s="17">
        <f t="shared" si="7"/>
        <v>1.8472156551893919E-2</v>
      </c>
      <c r="K68" s="18">
        <f t="shared" si="8"/>
        <v>0</v>
      </c>
      <c r="L68" s="17">
        <f t="shared" si="9"/>
        <v>0.95381960862026516</v>
      </c>
    </row>
    <row r="69" spans="1:12" x14ac:dyDescent="0.3">
      <c r="A69" s="15">
        <v>11.4</v>
      </c>
      <c r="B69" s="17">
        <f t="shared" si="11"/>
        <v>3.7748860091298964E-2</v>
      </c>
      <c r="C69" s="18">
        <f t="shared" si="11"/>
        <v>0.85487501672466937</v>
      </c>
      <c r="D69" s="17">
        <f t="shared" si="1"/>
        <v>3.7748860091298964E-2</v>
      </c>
      <c r="E69" s="18">
        <f t="shared" si="2"/>
        <v>3.2270557401886404E-2</v>
      </c>
      <c r="F69" s="17">
        <f t="shared" si="3"/>
        <v>0.85487501672466937</v>
      </c>
      <c r="G69" s="17">
        <f t="shared" si="4"/>
        <v>0.89262387681596833</v>
      </c>
      <c r="H69" s="18">
        <f t="shared" si="5"/>
        <v>0.86035331941408189</v>
      </c>
      <c r="I69" s="17">
        <f t="shared" si="6"/>
        <v>3.7748860091298964E-2</v>
      </c>
      <c r="J69" s="17">
        <f t="shared" si="7"/>
        <v>1.5099544036519585E-2</v>
      </c>
      <c r="K69" s="18">
        <f t="shared" si="8"/>
        <v>0</v>
      </c>
      <c r="L69" s="17">
        <f t="shared" si="9"/>
        <v>0.96225113990870104</v>
      </c>
    </row>
    <row r="70" spans="1:12" x14ac:dyDescent="0.3">
      <c r="A70" s="15">
        <v>11.6</v>
      </c>
      <c r="B70" s="17">
        <f t="shared" si="11"/>
        <v>3.0659889794007543E-2</v>
      </c>
      <c r="C70" s="18">
        <f t="shared" si="11"/>
        <v>0.81481026216872954</v>
      </c>
      <c r="D70" s="17">
        <f t="shared" si="1"/>
        <v>3.0659889794007543E-2</v>
      </c>
      <c r="E70" s="18">
        <f t="shared" si="2"/>
        <v>2.4981992841119641E-2</v>
      </c>
      <c r="F70" s="17">
        <f t="shared" si="3"/>
        <v>0.81481026216872954</v>
      </c>
      <c r="G70" s="17">
        <f t="shared" si="4"/>
        <v>0.84547015196273712</v>
      </c>
      <c r="H70" s="18">
        <f t="shared" si="5"/>
        <v>0.82048815912161743</v>
      </c>
      <c r="I70" s="17">
        <f t="shared" si="6"/>
        <v>3.0659889794007543E-2</v>
      </c>
      <c r="J70" s="17">
        <f t="shared" si="7"/>
        <v>1.2263955917603018E-2</v>
      </c>
      <c r="K70" s="18">
        <f t="shared" si="8"/>
        <v>0</v>
      </c>
      <c r="L70" s="17">
        <f t="shared" si="9"/>
        <v>0.96934011020599242</v>
      </c>
    </row>
    <row r="71" spans="1:12" x14ac:dyDescent="0.3">
      <c r="A71" s="15">
        <v>11.8</v>
      </c>
      <c r="B71" s="17">
        <f t="shared" si="11"/>
        <v>2.4743313205154278E-2</v>
      </c>
      <c r="C71" s="18">
        <f t="shared" si="11"/>
        <v>0.77166867387452598</v>
      </c>
      <c r="D71" s="17">
        <f t="shared" si="1"/>
        <v>2.4743313205154278E-2</v>
      </c>
      <c r="E71" s="18">
        <f t="shared" si="2"/>
        <v>1.909363968828345E-2</v>
      </c>
      <c r="F71" s="17">
        <f t="shared" si="3"/>
        <v>0.77166867387452598</v>
      </c>
      <c r="G71" s="17">
        <f t="shared" si="4"/>
        <v>0.79641198707968031</v>
      </c>
      <c r="H71" s="18">
        <f t="shared" si="5"/>
        <v>0.77731834739139682</v>
      </c>
      <c r="I71" s="17">
        <f t="shared" si="6"/>
        <v>2.4743313205154278E-2</v>
      </c>
      <c r="J71" s="17">
        <f t="shared" si="7"/>
        <v>9.8973252820617127E-3</v>
      </c>
      <c r="K71" s="18">
        <f t="shared" si="8"/>
        <v>0</v>
      </c>
      <c r="L71" s="17">
        <f t="shared" si="9"/>
        <v>0.97525668679484567</v>
      </c>
    </row>
    <row r="72" spans="1:12" x14ac:dyDescent="0.3">
      <c r="A72" s="15">
        <v>12</v>
      </c>
      <c r="B72" s="17">
        <f t="shared" ref="B72:C82" si="12">EXP(-(($A72-B$2)*($A72-B$2))/(2*B$3*B$3))</f>
        <v>1.9841094744370288E-2</v>
      </c>
      <c r="C72" s="18">
        <f t="shared" si="12"/>
        <v>0.72614903707369094</v>
      </c>
      <c r="D72" s="17">
        <f t="shared" si="1"/>
        <v>1.9841094744370288E-2</v>
      </c>
      <c r="E72" s="18">
        <f t="shared" si="2"/>
        <v>1.4407591843112355E-2</v>
      </c>
      <c r="F72" s="17">
        <f t="shared" si="3"/>
        <v>0.72614903707369094</v>
      </c>
      <c r="G72" s="17">
        <f t="shared" si="4"/>
        <v>0.74599013181806118</v>
      </c>
      <c r="H72" s="18">
        <f t="shared" si="5"/>
        <v>0.73158253997494882</v>
      </c>
      <c r="I72" s="17">
        <f t="shared" si="6"/>
        <v>1.9841094744370288E-2</v>
      </c>
      <c r="J72" s="17">
        <f t="shared" si="7"/>
        <v>7.9364378977481147E-3</v>
      </c>
      <c r="K72" s="18">
        <f t="shared" si="8"/>
        <v>0</v>
      </c>
      <c r="L72" s="17">
        <f t="shared" si="9"/>
        <v>0.98015890525562976</v>
      </c>
    </row>
    <row r="73" spans="1:12" x14ac:dyDescent="0.3">
      <c r="A73" s="15">
        <v>12.2</v>
      </c>
      <c r="B73" s="17">
        <f t="shared" si="12"/>
        <v>1.5808618705241861E-2</v>
      </c>
      <c r="C73" s="18">
        <f t="shared" si="12"/>
        <v>0.67895529028856816</v>
      </c>
      <c r="D73" s="17">
        <f t="shared" si="1"/>
        <v>1.5808618705241861E-2</v>
      </c>
      <c r="E73" s="18">
        <f t="shared" si="2"/>
        <v>1.0733345302078777E-2</v>
      </c>
      <c r="F73" s="17">
        <f t="shared" si="3"/>
        <v>0.67895529028856816</v>
      </c>
      <c r="G73" s="17">
        <f t="shared" si="4"/>
        <v>0.69476390899381002</v>
      </c>
      <c r="H73" s="18">
        <f t="shared" si="5"/>
        <v>0.68403056369173121</v>
      </c>
      <c r="I73" s="17">
        <f t="shared" si="6"/>
        <v>1.5808618705241861E-2</v>
      </c>
      <c r="J73" s="17">
        <f t="shared" si="7"/>
        <v>6.3234474820967447E-3</v>
      </c>
      <c r="K73" s="18">
        <f t="shared" si="8"/>
        <v>0</v>
      </c>
      <c r="L73" s="17">
        <f t="shared" si="9"/>
        <v>0.98419138129475814</v>
      </c>
    </row>
    <row r="74" spans="1:12" x14ac:dyDescent="0.3">
      <c r="A74" s="15">
        <v>12.4</v>
      </c>
      <c r="B74" s="17">
        <f t="shared" si="12"/>
        <v>1.2515342341223657E-2</v>
      </c>
      <c r="C74" s="18">
        <f t="shared" si="12"/>
        <v>0.63077882054742818</v>
      </c>
      <c r="D74" s="17">
        <f t="shared" si="1"/>
        <v>1.2515342341223657E-2</v>
      </c>
      <c r="E74" s="18">
        <f t="shared" si="2"/>
        <v>7.8944128807443472E-3</v>
      </c>
      <c r="F74" s="17">
        <f t="shared" si="3"/>
        <v>0.63077882054742818</v>
      </c>
      <c r="G74" s="17">
        <f t="shared" si="4"/>
        <v>0.64329416288865182</v>
      </c>
      <c r="H74" s="18">
        <f t="shared" si="5"/>
        <v>0.63539975000790749</v>
      </c>
      <c r="I74" s="17">
        <f t="shared" si="6"/>
        <v>1.2515342341223657E-2</v>
      </c>
      <c r="J74" s="17">
        <f t="shared" si="7"/>
        <v>5.0061369364894637E-3</v>
      </c>
      <c r="K74" s="18">
        <f t="shared" si="8"/>
        <v>0</v>
      </c>
      <c r="L74" s="17">
        <f t="shared" si="9"/>
        <v>0.98748465765877635</v>
      </c>
    </row>
    <row r="75" spans="1:12" x14ac:dyDescent="0.3">
      <c r="A75" s="15">
        <v>12.6</v>
      </c>
      <c r="B75" s="17">
        <f t="shared" si="12"/>
        <v>9.844916976392443E-3</v>
      </c>
      <c r="C75" s="18">
        <f t="shared" si="12"/>
        <v>0.58228224020181341</v>
      </c>
      <c r="D75" s="17">
        <f t="shared" si="1"/>
        <v>9.844916976392443E-3</v>
      </c>
      <c r="E75" s="18">
        <f t="shared" si="2"/>
        <v>5.7325203116146547E-3</v>
      </c>
      <c r="F75" s="17">
        <f t="shared" si="3"/>
        <v>0.58228224020181341</v>
      </c>
      <c r="G75" s="17">
        <f t="shared" si="4"/>
        <v>0.59212715717820585</v>
      </c>
      <c r="H75" s="18">
        <f t="shared" si="5"/>
        <v>0.58639463686659121</v>
      </c>
      <c r="I75" s="17">
        <f t="shared" si="6"/>
        <v>9.844916976392443E-3</v>
      </c>
      <c r="J75" s="17">
        <f t="shared" si="7"/>
        <v>3.9379667905569777E-3</v>
      </c>
      <c r="K75" s="18">
        <f t="shared" si="8"/>
        <v>0</v>
      </c>
      <c r="L75" s="17">
        <f t="shared" si="9"/>
        <v>0.99015508302360755</v>
      </c>
    </row>
    <row r="76" spans="1:12" x14ac:dyDescent="0.3">
      <c r="A76" s="15">
        <v>12.8</v>
      </c>
      <c r="B76" s="17">
        <f t="shared" si="12"/>
        <v>7.6948808183874709E-3</v>
      </c>
      <c r="C76" s="18">
        <f t="shared" si="12"/>
        <v>0.53408514775951688</v>
      </c>
      <c r="D76" s="17">
        <f t="shared" si="1"/>
        <v>7.6948808183874709E-3</v>
      </c>
      <c r="E76" s="18">
        <f t="shared" si="2"/>
        <v>4.109721558880345E-3</v>
      </c>
      <c r="F76" s="17">
        <f t="shared" si="3"/>
        <v>0.53408514775951688</v>
      </c>
      <c r="G76" s="17">
        <f t="shared" si="4"/>
        <v>0.5417800285779043</v>
      </c>
      <c r="H76" s="18">
        <f t="shared" si="5"/>
        <v>0.53767030701902396</v>
      </c>
      <c r="I76" s="17">
        <f t="shared" si="6"/>
        <v>7.6948808183874709E-3</v>
      </c>
      <c r="J76" s="17">
        <f t="shared" si="7"/>
        <v>3.0779523273549887E-3</v>
      </c>
      <c r="K76" s="18">
        <f t="shared" si="8"/>
        <v>0</v>
      </c>
      <c r="L76" s="17">
        <f t="shared" si="9"/>
        <v>0.99230511918161257</v>
      </c>
    </row>
    <row r="77" spans="1:12" x14ac:dyDescent="0.3">
      <c r="A77" s="15">
        <v>13</v>
      </c>
      <c r="B77" s="17">
        <f t="shared" si="12"/>
        <v>5.9760228950059427E-3</v>
      </c>
      <c r="C77" s="18">
        <f t="shared" si="12"/>
        <v>0.48675225595997168</v>
      </c>
      <c r="D77" s="17">
        <f t="shared" ref="D77:D82" si="13">MIN(B77:C77)</f>
        <v>5.9760228950059427E-3</v>
      </c>
      <c r="E77" s="18">
        <f t="shared" ref="E77:E82" si="14">B77*C77</f>
        <v>2.9088426258125836E-3</v>
      </c>
      <c r="F77" s="17">
        <f t="shared" ref="F77:F82" si="15">MAX(B77:C77)</f>
        <v>0.48675225595997168</v>
      </c>
      <c r="G77" s="17">
        <f t="shared" ref="G77:G82" si="16">IF(B77+C77&gt;1,1,B77+C77)</f>
        <v>0.49272827885497761</v>
      </c>
      <c r="H77" s="18">
        <f t="shared" ref="H77:H82" si="17">B77+C77-B77*C77</f>
        <v>0.48981943622916502</v>
      </c>
      <c r="I77" s="17">
        <f t="shared" ref="I77:I82" si="18">MIN($F$2,B77)</f>
        <v>5.9760228950059427E-3</v>
      </c>
      <c r="J77" s="17">
        <f t="shared" ref="J77:J82" si="19">$F$2*B77</f>
        <v>2.3904091580023773E-3</v>
      </c>
      <c r="K77" s="18">
        <f t="shared" ref="K77:K82" si="20">MAX(($F$2+B77-1),0)</f>
        <v>0</v>
      </c>
      <c r="L77" s="17">
        <f t="shared" ref="L77:L82" si="21">1-B77</f>
        <v>0.99402397710499402</v>
      </c>
    </row>
    <row r="78" spans="1:12" x14ac:dyDescent="0.3">
      <c r="A78" s="15">
        <v>13.2</v>
      </c>
      <c r="B78" s="17">
        <f t="shared" si="12"/>
        <v>4.6115096624330431E-3</v>
      </c>
      <c r="C78" s="18">
        <f t="shared" si="12"/>
        <v>0.44078414080532469</v>
      </c>
      <c r="D78" s="17">
        <f t="shared" si="13"/>
        <v>4.6115096624330431E-3</v>
      </c>
      <c r="E78" s="18">
        <f t="shared" si="14"/>
        <v>2.0326803243710017E-3</v>
      </c>
      <c r="F78" s="17">
        <f t="shared" si="15"/>
        <v>0.44078414080532469</v>
      </c>
      <c r="G78" s="17">
        <f t="shared" si="16"/>
        <v>0.44539565046775775</v>
      </c>
      <c r="H78" s="18">
        <f t="shared" si="17"/>
        <v>0.44336297014338677</v>
      </c>
      <c r="I78" s="17">
        <f t="shared" si="18"/>
        <v>4.6115096624330431E-3</v>
      </c>
      <c r="J78" s="17">
        <f t="shared" si="19"/>
        <v>1.8446038649732174E-3</v>
      </c>
      <c r="K78" s="18">
        <f t="shared" si="20"/>
        <v>0</v>
      </c>
      <c r="L78" s="17">
        <f t="shared" si="21"/>
        <v>0.99538849033756693</v>
      </c>
    </row>
    <row r="79" spans="1:12" x14ac:dyDescent="0.3">
      <c r="A79" s="15">
        <v>13.4</v>
      </c>
      <c r="B79" s="17">
        <f t="shared" si="12"/>
        <v>3.5358555015075756E-3</v>
      </c>
      <c r="C79" s="18">
        <f t="shared" si="12"/>
        <v>0.39661073328996493</v>
      </c>
      <c r="D79" s="17">
        <f t="shared" si="13"/>
        <v>3.5358555015075756E-3</v>
      </c>
      <c r="E79" s="18">
        <f t="shared" si="14"/>
        <v>1.4023582432602763E-3</v>
      </c>
      <c r="F79" s="17">
        <f t="shared" si="15"/>
        <v>0.39661073328996493</v>
      </c>
      <c r="G79" s="17">
        <f t="shared" si="16"/>
        <v>0.40014658879147252</v>
      </c>
      <c r="H79" s="18">
        <f t="shared" si="17"/>
        <v>0.39874423054821223</v>
      </c>
      <c r="I79" s="17">
        <f t="shared" si="18"/>
        <v>3.5358555015075756E-3</v>
      </c>
      <c r="J79" s="17">
        <f t="shared" si="19"/>
        <v>1.4143422006030304E-3</v>
      </c>
      <c r="K79" s="18">
        <f t="shared" si="20"/>
        <v>0</v>
      </c>
      <c r="L79" s="17">
        <f t="shared" si="21"/>
        <v>0.99646414449849241</v>
      </c>
    </row>
    <row r="80" spans="1:12" x14ac:dyDescent="0.3">
      <c r="A80" s="15">
        <v>13.6</v>
      </c>
      <c r="B80" s="17">
        <f t="shared" si="12"/>
        <v>2.6938065804214925E-3</v>
      </c>
      <c r="C80" s="18">
        <f t="shared" si="12"/>
        <v>0.35458754856089908</v>
      </c>
      <c r="D80" s="17">
        <f t="shared" si="13"/>
        <v>2.6938065804214925E-3</v>
      </c>
      <c r="E80" s="18">
        <f t="shared" si="14"/>
        <v>9.5519027164887545E-4</v>
      </c>
      <c r="F80" s="17">
        <f t="shared" si="15"/>
        <v>0.35458754856089908</v>
      </c>
      <c r="G80" s="17">
        <f t="shared" si="16"/>
        <v>0.35728135514132059</v>
      </c>
      <c r="H80" s="18">
        <f t="shared" si="17"/>
        <v>0.35632616486967172</v>
      </c>
      <c r="I80" s="17">
        <f t="shared" si="18"/>
        <v>2.6938065804214925E-3</v>
      </c>
      <c r="J80" s="17">
        <f t="shared" si="19"/>
        <v>1.077522632168597E-3</v>
      </c>
      <c r="K80" s="18">
        <f t="shared" si="20"/>
        <v>0</v>
      </c>
      <c r="L80" s="17">
        <f t="shared" si="21"/>
        <v>0.99730619341957849</v>
      </c>
    </row>
    <row r="81" spans="1:12" x14ac:dyDescent="0.3">
      <c r="A81" s="15">
        <v>13.8</v>
      </c>
      <c r="B81" s="17">
        <f t="shared" si="12"/>
        <v>2.0391953198422791E-3</v>
      </c>
      <c r="C81" s="18">
        <f t="shared" si="12"/>
        <v>0.31499453169676317</v>
      </c>
      <c r="D81" s="17">
        <f t="shared" si="13"/>
        <v>2.0391953198422791E-3</v>
      </c>
      <c r="E81" s="18">
        <f t="shared" si="14"/>
        <v>6.4233537481194988E-4</v>
      </c>
      <c r="F81" s="17">
        <f t="shared" si="15"/>
        <v>0.31499453169676317</v>
      </c>
      <c r="G81" s="17">
        <f t="shared" si="16"/>
        <v>0.31703372701660543</v>
      </c>
      <c r="H81" s="18">
        <f t="shared" si="17"/>
        <v>0.31639139164179347</v>
      </c>
      <c r="I81" s="17">
        <f t="shared" si="18"/>
        <v>2.0391953198422791E-3</v>
      </c>
      <c r="J81" s="17">
        <f t="shared" si="19"/>
        <v>8.1567812793691174E-4</v>
      </c>
      <c r="K81" s="18">
        <f t="shared" si="20"/>
        <v>0</v>
      </c>
      <c r="L81" s="17">
        <f t="shared" si="21"/>
        <v>0.99796080468015769</v>
      </c>
    </row>
    <row r="82" spans="1:12" x14ac:dyDescent="0.3">
      <c r="A82" s="15">
        <v>14</v>
      </c>
      <c r="B82" s="17">
        <f t="shared" si="12"/>
        <v>1.533810679324463E-3</v>
      </c>
      <c r="C82" s="18">
        <f t="shared" si="12"/>
        <v>0.27803730045319414</v>
      </c>
      <c r="D82" s="17">
        <f t="shared" si="13"/>
        <v>1.533810679324463E-3</v>
      </c>
      <c r="E82" s="18">
        <f t="shared" si="14"/>
        <v>4.2645658068565356E-4</v>
      </c>
      <c r="F82" s="17">
        <f t="shared" si="15"/>
        <v>0.27803730045319414</v>
      </c>
      <c r="G82" s="17">
        <f t="shared" si="16"/>
        <v>0.27957111113251859</v>
      </c>
      <c r="H82" s="18">
        <f t="shared" si="17"/>
        <v>0.27914465455183296</v>
      </c>
      <c r="I82" s="17">
        <f t="shared" si="18"/>
        <v>1.533810679324463E-3</v>
      </c>
      <c r="J82" s="17">
        <f t="shared" si="19"/>
        <v>6.1352427172978521E-4</v>
      </c>
      <c r="K82" s="18">
        <f t="shared" si="20"/>
        <v>0</v>
      </c>
      <c r="L82" s="17">
        <f t="shared" si="21"/>
        <v>0.99846618932067555</v>
      </c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</sheetData>
  <mergeCells count="6">
    <mergeCell ref="D10:E10"/>
    <mergeCell ref="F10:H10"/>
    <mergeCell ref="I10:K10"/>
    <mergeCell ref="D4:E4"/>
    <mergeCell ref="F4:H4"/>
    <mergeCell ref="I4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7B6A-51D4-491C-8D41-F36FCA39D1E1}">
  <dimension ref="A1:I105"/>
  <sheetViews>
    <sheetView zoomScaleNormal="100" workbookViewId="0"/>
  </sheetViews>
  <sheetFormatPr defaultRowHeight="14.4" x14ac:dyDescent="0.3"/>
  <cols>
    <col min="1" max="5" width="8.88671875" style="5"/>
    <col min="6" max="6" width="8.88671875" style="1"/>
  </cols>
  <sheetData>
    <row r="1" spans="1:9" ht="15" thickBot="1" x14ac:dyDescent="0.35">
      <c r="A1" s="1"/>
      <c r="B1" s="1" t="s">
        <v>0</v>
      </c>
      <c r="C1" s="1" t="s">
        <v>1</v>
      </c>
      <c r="D1" s="1" t="s">
        <v>2</v>
      </c>
      <c r="E1" s="1"/>
      <c r="G1" s="1"/>
      <c r="H1" s="1"/>
      <c r="I1" s="1"/>
    </row>
    <row r="2" spans="1:9" x14ac:dyDescent="0.3">
      <c r="A2" s="1" t="s">
        <v>6</v>
      </c>
      <c r="B2" s="6">
        <v>2</v>
      </c>
      <c r="C2" s="7">
        <v>5</v>
      </c>
      <c r="D2" s="8">
        <v>10</v>
      </c>
      <c r="E2" s="1"/>
      <c r="G2" s="1"/>
      <c r="H2" s="1"/>
      <c r="I2" s="1"/>
    </row>
    <row r="3" spans="1:9" ht="15" thickBot="1" x14ac:dyDescent="0.35">
      <c r="A3" s="1" t="s">
        <v>7</v>
      </c>
      <c r="B3" s="9">
        <v>4</v>
      </c>
      <c r="C3" s="10">
        <v>9</v>
      </c>
      <c r="D3" s="11">
        <v>12</v>
      </c>
      <c r="E3" s="1"/>
      <c r="G3" s="1"/>
      <c r="H3" s="1"/>
      <c r="I3" s="1"/>
    </row>
    <row r="4" spans="1:9" x14ac:dyDescent="0.3">
      <c r="A4" s="1"/>
      <c r="B4" s="1"/>
      <c r="C4" s="1"/>
      <c r="D4" s="31" t="s">
        <v>11</v>
      </c>
      <c r="E4" s="31"/>
      <c r="F4" s="31" t="s">
        <v>12</v>
      </c>
      <c r="G4" s="31"/>
      <c r="H4" s="31"/>
      <c r="I4" s="1"/>
    </row>
    <row r="5" spans="1:9" x14ac:dyDescent="0.3">
      <c r="A5" s="14" t="s">
        <v>3</v>
      </c>
      <c r="B5" s="12" t="s">
        <v>4</v>
      </c>
      <c r="C5" s="14" t="s">
        <v>5</v>
      </c>
      <c r="D5" s="12" t="s">
        <v>8</v>
      </c>
      <c r="E5" s="12" t="s">
        <v>9</v>
      </c>
      <c r="F5" s="13" t="s">
        <v>10</v>
      </c>
      <c r="G5" s="12" t="s">
        <v>13</v>
      </c>
      <c r="H5" s="12" t="s">
        <v>14</v>
      </c>
      <c r="I5" s="1"/>
    </row>
    <row r="6" spans="1:9" x14ac:dyDescent="0.3">
      <c r="A6" s="15">
        <v>0</v>
      </c>
      <c r="B6" s="2">
        <f>IF(OR(A6&lt;=$B$2,A6&gt;=$D$2),0,IF(AND(A6&gt;=$B$2,A6&lt;=$C$2),((A6-$B$2)/($C$2-$B$2)),IF(AND(A6&gt;=$C$2,A6&lt;=$D$2),(($D$2-A6)/($D$2-$C$2)))))</f>
        <v>0</v>
      </c>
      <c r="C6" s="16">
        <f>IF(OR(A6&lt;=$B$3,A6&gt;=$D$3),0,IF(AND(A6&gt;=$B$3,A6&lt;=$C$3),((A6-$B$3)/($C$3-$B$3)),IF(AND(A6&gt;=$C$3,A6&lt;=$D$3),(($D$3-A6)/($D$3-$C$3)))))</f>
        <v>0</v>
      </c>
      <c r="D6" s="2">
        <f>MIN(B6:C6)</f>
        <v>0</v>
      </c>
      <c r="E6" s="2">
        <f>(B6*C6)</f>
        <v>0</v>
      </c>
      <c r="F6" s="3">
        <f>MAX(B6:C6)</f>
        <v>0</v>
      </c>
      <c r="G6" s="2">
        <f>IF(B6+C6&gt;1,1,B6+C6)</f>
        <v>0</v>
      </c>
      <c r="H6" s="2">
        <f>B6+C6-B6*C6</f>
        <v>0</v>
      </c>
      <c r="I6" s="1"/>
    </row>
    <row r="7" spans="1:9" x14ac:dyDescent="0.3">
      <c r="A7" s="15">
        <v>0.2</v>
      </c>
      <c r="B7" s="2">
        <f t="shared" ref="B7:B76" si="0">IF(OR(A7&lt;=$B$2,A7&gt;=$D$2),0,IF(AND(A7&gt;=$B$2,A7&lt;=$C$2),((A7-$B$2)/($C$2-$B$2)),IF(AND(A7&gt;=$C$2,A7&lt;=$D$2),(($D$2-A7)/($D$2-$C$2)))))</f>
        <v>0</v>
      </c>
      <c r="C7" s="16">
        <f t="shared" ref="C7:C76" si="1">IF(OR(A7&lt;=$B$3,A7&gt;=$D$3),0,IF(AND(A7&gt;=$B$3,A7&lt;=$C$3),((A7-$B$3)/($C$3-$B$3)),IF(AND(A7&gt;=$C$3,A7&lt;=$D$3),(($D$3-A7)/($D$3-$C$3)))))</f>
        <v>0</v>
      </c>
      <c r="D7" s="2">
        <f t="shared" ref="D7:D76" si="2">MIN(B7:C7)</f>
        <v>0</v>
      </c>
      <c r="E7" s="2">
        <f t="shared" ref="E7:E76" si="3">(B7*C7)</f>
        <v>0</v>
      </c>
      <c r="F7" s="3">
        <f t="shared" ref="F7:F76" si="4">MAX(B7:C7)</f>
        <v>0</v>
      </c>
      <c r="G7" s="2">
        <f t="shared" ref="G7:G70" si="5">IF(B7+C7&gt;1,1,B7+C7)</f>
        <v>0</v>
      </c>
      <c r="H7" s="2">
        <f t="shared" ref="H7:H70" si="6">B7+C7-B7*C7</f>
        <v>0</v>
      </c>
      <c r="I7" s="1"/>
    </row>
    <row r="8" spans="1:9" x14ac:dyDescent="0.3">
      <c r="A8" s="15">
        <v>0.4</v>
      </c>
      <c r="B8" s="2">
        <f t="shared" si="0"/>
        <v>0</v>
      </c>
      <c r="C8" s="16">
        <f t="shared" si="1"/>
        <v>0</v>
      </c>
      <c r="D8" s="2">
        <f t="shared" si="2"/>
        <v>0</v>
      </c>
      <c r="E8" s="2">
        <f t="shared" si="3"/>
        <v>0</v>
      </c>
      <c r="F8" s="3">
        <f t="shared" si="4"/>
        <v>0</v>
      </c>
      <c r="G8" s="2">
        <f t="shared" si="5"/>
        <v>0</v>
      </c>
      <c r="H8" s="2">
        <f t="shared" si="6"/>
        <v>0</v>
      </c>
      <c r="I8" s="1"/>
    </row>
    <row r="9" spans="1:9" x14ac:dyDescent="0.3">
      <c r="A9" s="15">
        <v>0.6</v>
      </c>
      <c r="B9" s="2">
        <f t="shared" si="0"/>
        <v>0</v>
      </c>
      <c r="C9" s="16">
        <f t="shared" si="1"/>
        <v>0</v>
      </c>
      <c r="D9" s="2">
        <f t="shared" si="2"/>
        <v>0</v>
      </c>
      <c r="E9" s="2">
        <f t="shared" si="3"/>
        <v>0</v>
      </c>
      <c r="F9" s="3">
        <f t="shared" si="4"/>
        <v>0</v>
      </c>
      <c r="G9" s="2">
        <f t="shared" si="5"/>
        <v>0</v>
      </c>
      <c r="H9" s="2">
        <f t="shared" si="6"/>
        <v>0</v>
      </c>
      <c r="I9" s="1"/>
    </row>
    <row r="10" spans="1:9" x14ac:dyDescent="0.3">
      <c r="A10" s="15">
        <v>0.8</v>
      </c>
      <c r="B10" s="2">
        <f t="shared" si="0"/>
        <v>0</v>
      </c>
      <c r="C10" s="16">
        <f t="shared" si="1"/>
        <v>0</v>
      </c>
      <c r="D10" s="2">
        <f t="shared" si="2"/>
        <v>0</v>
      </c>
      <c r="E10" s="2">
        <f t="shared" si="3"/>
        <v>0</v>
      </c>
      <c r="F10" s="3">
        <f t="shared" si="4"/>
        <v>0</v>
      </c>
      <c r="G10" s="2">
        <f t="shared" si="5"/>
        <v>0</v>
      </c>
      <c r="H10" s="2">
        <f t="shared" si="6"/>
        <v>0</v>
      </c>
      <c r="I10" s="1"/>
    </row>
    <row r="11" spans="1:9" x14ac:dyDescent="0.3">
      <c r="A11" s="15">
        <v>1</v>
      </c>
      <c r="B11" s="2">
        <f t="shared" si="0"/>
        <v>0</v>
      </c>
      <c r="C11" s="16">
        <f t="shared" si="1"/>
        <v>0</v>
      </c>
      <c r="D11" s="2">
        <f t="shared" si="2"/>
        <v>0</v>
      </c>
      <c r="E11" s="2">
        <f t="shared" si="3"/>
        <v>0</v>
      </c>
      <c r="F11" s="3">
        <f t="shared" si="4"/>
        <v>0</v>
      </c>
      <c r="G11" s="2">
        <f t="shared" si="5"/>
        <v>0</v>
      </c>
      <c r="H11" s="2">
        <f t="shared" si="6"/>
        <v>0</v>
      </c>
      <c r="I11" s="1"/>
    </row>
    <row r="12" spans="1:9" x14ac:dyDescent="0.3">
      <c r="A12" s="15">
        <v>1.2</v>
      </c>
      <c r="B12" s="2">
        <f t="shared" si="0"/>
        <v>0</v>
      </c>
      <c r="C12" s="16">
        <f t="shared" si="1"/>
        <v>0</v>
      </c>
      <c r="D12" s="2">
        <f t="shared" si="2"/>
        <v>0</v>
      </c>
      <c r="E12" s="2">
        <f t="shared" si="3"/>
        <v>0</v>
      </c>
      <c r="F12" s="3">
        <f t="shared" si="4"/>
        <v>0</v>
      </c>
      <c r="G12" s="2">
        <f t="shared" si="5"/>
        <v>0</v>
      </c>
      <c r="H12" s="2">
        <f t="shared" si="6"/>
        <v>0</v>
      </c>
      <c r="I12" s="1"/>
    </row>
    <row r="13" spans="1:9" x14ac:dyDescent="0.3">
      <c r="A13" s="15">
        <v>1.4</v>
      </c>
      <c r="B13" s="2">
        <f t="shared" si="0"/>
        <v>0</v>
      </c>
      <c r="C13" s="16">
        <f t="shared" si="1"/>
        <v>0</v>
      </c>
      <c r="D13" s="2">
        <f t="shared" si="2"/>
        <v>0</v>
      </c>
      <c r="E13" s="2">
        <f t="shared" si="3"/>
        <v>0</v>
      </c>
      <c r="F13" s="3">
        <f t="shared" si="4"/>
        <v>0</v>
      </c>
      <c r="G13" s="2">
        <f t="shared" si="5"/>
        <v>0</v>
      </c>
      <c r="H13" s="2">
        <f t="shared" si="6"/>
        <v>0</v>
      </c>
      <c r="I13" s="1"/>
    </row>
    <row r="14" spans="1:9" x14ac:dyDescent="0.3">
      <c r="A14" s="15">
        <v>1.6</v>
      </c>
      <c r="B14" s="2">
        <f t="shared" si="0"/>
        <v>0</v>
      </c>
      <c r="C14" s="16">
        <f t="shared" si="1"/>
        <v>0</v>
      </c>
      <c r="D14" s="2">
        <f t="shared" si="2"/>
        <v>0</v>
      </c>
      <c r="E14" s="2">
        <f t="shared" si="3"/>
        <v>0</v>
      </c>
      <c r="F14" s="3">
        <f t="shared" si="4"/>
        <v>0</v>
      </c>
      <c r="G14" s="2">
        <f t="shared" si="5"/>
        <v>0</v>
      </c>
      <c r="H14" s="2">
        <f t="shared" si="6"/>
        <v>0</v>
      </c>
      <c r="I14" s="1"/>
    </row>
    <row r="15" spans="1:9" x14ac:dyDescent="0.3">
      <c r="A15" s="15">
        <v>1.8</v>
      </c>
      <c r="B15" s="2">
        <f t="shared" si="0"/>
        <v>0</v>
      </c>
      <c r="C15" s="16">
        <f t="shared" si="1"/>
        <v>0</v>
      </c>
      <c r="D15" s="2">
        <f t="shared" si="2"/>
        <v>0</v>
      </c>
      <c r="E15" s="2">
        <f t="shared" si="3"/>
        <v>0</v>
      </c>
      <c r="F15" s="3">
        <f t="shared" si="4"/>
        <v>0</v>
      </c>
      <c r="G15" s="2">
        <f t="shared" si="5"/>
        <v>0</v>
      </c>
      <c r="H15" s="2">
        <f t="shared" si="6"/>
        <v>0</v>
      </c>
      <c r="I15" s="1"/>
    </row>
    <row r="16" spans="1:9" x14ac:dyDescent="0.3">
      <c r="A16" s="15">
        <v>2</v>
      </c>
      <c r="B16" s="2">
        <f t="shared" si="0"/>
        <v>0</v>
      </c>
      <c r="C16" s="16">
        <f t="shared" si="1"/>
        <v>0</v>
      </c>
      <c r="D16" s="2">
        <f t="shared" si="2"/>
        <v>0</v>
      </c>
      <c r="E16" s="2">
        <f t="shared" si="3"/>
        <v>0</v>
      </c>
      <c r="F16" s="3">
        <f t="shared" si="4"/>
        <v>0</v>
      </c>
      <c r="G16" s="2">
        <f t="shared" si="5"/>
        <v>0</v>
      </c>
      <c r="H16" s="2">
        <f t="shared" si="6"/>
        <v>0</v>
      </c>
      <c r="I16" s="1"/>
    </row>
    <row r="17" spans="1:9" x14ac:dyDescent="0.3">
      <c r="A17" s="15">
        <v>2.2000000000000002</v>
      </c>
      <c r="B17" s="2">
        <f t="shared" si="0"/>
        <v>6.6666666666666721E-2</v>
      </c>
      <c r="C17" s="16">
        <f t="shared" si="1"/>
        <v>0</v>
      </c>
      <c r="D17" s="2">
        <f t="shared" si="2"/>
        <v>0</v>
      </c>
      <c r="E17" s="2">
        <f t="shared" si="3"/>
        <v>0</v>
      </c>
      <c r="F17" s="3">
        <f t="shared" si="4"/>
        <v>6.6666666666666721E-2</v>
      </c>
      <c r="G17" s="2">
        <f t="shared" si="5"/>
        <v>6.6666666666666721E-2</v>
      </c>
      <c r="H17" s="2">
        <f t="shared" si="6"/>
        <v>6.6666666666666721E-2</v>
      </c>
      <c r="I17" s="1"/>
    </row>
    <row r="18" spans="1:9" x14ac:dyDescent="0.3">
      <c r="A18" s="15">
        <v>2.4</v>
      </c>
      <c r="B18" s="2">
        <f t="shared" si="0"/>
        <v>0.1333333333333333</v>
      </c>
      <c r="C18" s="16">
        <f t="shared" si="1"/>
        <v>0</v>
      </c>
      <c r="D18" s="2">
        <f t="shared" si="2"/>
        <v>0</v>
      </c>
      <c r="E18" s="2">
        <f t="shared" si="3"/>
        <v>0</v>
      </c>
      <c r="F18" s="3">
        <f t="shared" si="4"/>
        <v>0.1333333333333333</v>
      </c>
      <c r="G18" s="2">
        <f t="shared" si="5"/>
        <v>0.1333333333333333</v>
      </c>
      <c r="H18" s="2">
        <f t="shared" si="6"/>
        <v>0.1333333333333333</v>
      </c>
      <c r="I18" s="1"/>
    </row>
    <row r="19" spans="1:9" x14ac:dyDescent="0.3">
      <c r="A19" s="15">
        <v>2.6</v>
      </c>
      <c r="B19" s="2">
        <f t="shared" si="0"/>
        <v>0.20000000000000004</v>
      </c>
      <c r="C19" s="16">
        <f t="shared" si="1"/>
        <v>0</v>
      </c>
      <c r="D19" s="2">
        <f t="shared" si="2"/>
        <v>0</v>
      </c>
      <c r="E19" s="2">
        <f t="shared" si="3"/>
        <v>0</v>
      </c>
      <c r="F19" s="3">
        <f t="shared" si="4"/>
        <v>0.20000000000000004</v>
      </c>
      <c r="G19" s="2">
        <f t="shared" si="5"/>
        <v>0.20000000000000004</v>
      </c>
      <c r="H19" s="2">
        <f t="shared" si="6"/>
        <v>0.20000000000000004</v>
      </c>
      <c r="I19" s="1"/>
    </row>
    <row r="20" spans="1:9" x14ac:dyDescent="0.3">
      <c r="A20" s="15">
        <v>2.8</v>
      </c>
      <c r="B20" s="2">
        <f t="shared" si="0"/>
        <v>0.26666666666666661</v>
      </c>
      <c r="C20" s="16">
        <f t="shared" si="1"/>
        <v>0</v>
      </c>
      <c r="D20" s="2">
        <f t="shared" si="2"/>
        <v>0</v>
      </c>
      <c r="E20" s="2">
        <f t="shared" si="3"/>
        <v>0</v>
      </c>
      <c r="F20" s="3">
        <f t="shared" si="4"/>
        <v>0.26666666666666661</v>
      </c>
      <c r="G20" s="2">
        <f t="shared" si="5"/>
        <v>0.26666666666666661</v>
      </c>
      <c r="H20" s="2">
        <f t="shared" si="6"/>
        <v>0.26666666666666661</v>
      </c>
      <c r="I20" s="1"/>
    </row>
    <row r="21" spans="1:9" x14ac:dyDescent="0.3">
      <c r="A21" s="15">
        <v>3</v>
      </c>
      <c r="B21" s="2">
        <f t="shared" si="0"/>
        <v>0.33333333333333331</v>
      </c>
      <c r="C21" s="16">
        <f t="shared" si="1"/>
        <v>0</v>
      </c>
      <c r="D21" s="2">
        <f t="shared" si="2"/>
        <v>0</v>
      </c>
      <c r="E21" s="2">
        <f t="shared" si="3"/>
        <v>0</v>
      </c>
      <c r="F21" s="4">
        <f t="shared" si="4"/>
        <v>0.33333333333333331</v>
      </c>
      <c r="G21" s="2">
        <f t="shared" si="5"/>
        <v>0.33333333333333331</v>
      </c>
      <c r="H21" s="2">
        <f t="shared" si="6"/>
        <v>0.33333333333333331</v>
      </c>
      <c r="I21" s="1"/>
    </row>
    <row r="22" spans="1:9" x14ac:dyDescent="0.3">
      <c r="A22" s="15">
        <v>3.2</v>
      </c>
      <c r="B22" s="2">
        <f t="shared" si="0"/>
        <v>0.40000000000000008</v>
      </c>
      <c r="C22" s="16">
        <f t="shared" si="1"/>
        <v>0</v>
      </c>
      <c r="D22" s="2">
        <f t="shared" si="2"/>
        <v>0</v>
      </c>
      <c r="E22" s="2">
        <f t="shared" si="3"/>
        <v>0</v>
      </c>
      <c r="F22" s="3">
        <f t="shared" si="4"/>
        <v>0.40000000000000008</v>
      </c>
      <c r="G22" s="2">
        <f t="shared" si="5"/>
        <v>0.40000000000000008</v>
      </c>
      <c r="H22" s="2">
        <f t="shared" si="6"/>
        <v>0.40000000000000008</v>
      </c>
      <c r="I22" s="1"/>
    </row>
    <row r="23" spans="1:9" x14ac:dyDescent="0.3">
      <c r="A23" s="15">
        <v>3.4</v>
      </c>
      <c r="B23" s="2">
        <f t="shared" si="0"/>
        <v>0.46666666666666662</v>
      </c>
      <c r="C23" s="16">
        <f t="shared" si="1"/>
        <v>0</v>
      </c>
      <c r="D23" s="2">
        <f t="shared" si="2"/>
        <v>0</v>
      </c>
      <c r="E23" s="2">
        <f t="shared" si="3"/>
        <v>0</v>
      </c>
      <c r="F23" s="3">
        <f t="shared" si="4"/>
        <v>0.46666666666666662</v>
      </c>
      <c r="G23" s="2">
        <f t="shared" si="5"/>
        <v>0.46666666666666662</v>
      </c>
      <c r="H23" s="2">
        <f t="shared" si="6"/>
        <v>0.46666666666666662</v>
      </c>
      <c r="I23" s="1"/>
    </row>
    <row r="24" spans="1:9" x14ac:dyDescent="0.3">
      <c r="A24" s="15">
        <v>3.6</v>
      </c>
      <c r="B24" s="2">
        <f t="shared" si="0"/>
        <v>0.53333333333333333</v>
      </c>
      <c r="C24" s="16">
        <f t="shared" si="1"/>
        <v>0</v>
      </c>
      <c r="D24" s="2">
        <f t="shared" si="2"/>
        <v>0</v>
      </c>
      <c r="E24" s="2">
        <f t="shared" si="3"/>
        <v>0</v>
      </c>
      <c r="F24" s="3">
        <f t="shared" si="4"/>
        <v>0.53333333333333333</v>
      </c>
      <c r="G24" s="2">
        <f t="shared" si="5"/>
        <v>0.53333333333333333</v>
      </c>
      <c r="H24" s="2">
        <f t="shared" si="6"/>
        <v>0.53333333333333333</v>
      </c>
      <c r="I24" s="1"/>
    </row>
    <row r="25" spans="1:9" x14ac:dyDescent="0.3">
      <c r="A25" s="15">
        <v>3.8</v>
      </c>
      <c r="B25" s="2">
        <f t="shared" si="0"/>
        <v>0.6</v>
      </c>
      <c r="C25" s="16">
        <f t="shared" si="1"/>
        <v>0</v>
      </c>
      <c r="D25" s="2">
        <f t="shared" si="2"/>
        <v>0</v>
      </c>
      <c r="E25" s="2">
        <f>(B25*C25)</f>
        <v>0</v>
      </c>
      <c r="F25" s="3">
        <f t="shared" si="4"/>
        <v>0.6</v>
      </c>
      <c r="G25" s="2">
        <f t="shared" si="5"/>
        <v>0.6</v>
      </c>
      <c r="H25" s="2">
        <f t="shared" si="6"/>
        <v>0.6</v>
      </c>
      <c r="I25" s="1"/>
    </row>
    <row r="26" spans="1:9" x14ac:dyDescent="0.3">
      <c r="A26" s="15">
        <v>4</v>
      </c>
      <c r="B26" s="2">
        <f t="shared" si="0"/>
        <v>0.66666666666666663</v>
      </c>
      <c r="C26" s="16">
        <f t="shared" si="1"/>
        <v>0</v>
      </c>
      <c r="D26" s="2">
        <f t="shared" si="2"/>
        <v>0</v>
      </c>
      <c r="E26" s="2">
        <f t="shared" si="3"/>
        <v>0</v>
      </c>
      <c r="F26" s="3">
        <f t="shared" si="4"/>
        <v>0.66666666666666663</v>
      </c>
      <c r="G26" s="2">
        <f t="shared" si="5"/>
        <v>0.66666666666666663</v>
      </c>
      <c r="H26" s="2">
        <f t="shared" si="6"/>
        <v>0.66666666666666663</v>
      </c>
      <c r="I26" s="1"/>
    </row>
    <row r="27" spans="1:9" x14ac:dyDescent="0.3">
      <c r="A27" s="15">
        <v>4.2</v>
      </c>
      <c r="B27" s="2">
        <f t="shared" si="0"/>
        <v>0.73333333333333339</v>
      </c>
      <c r="C27" s="16">
        <f t="shared" si="1"/>
        <v>4.0000000000000036E-2</v>
      </c>
      <c r="D27" s="2">
        <f t="shared" si="2"/>
        <v>4.0000000000000036E-2</v>
      </c>
      <c r="E27" s="2">
        <f t="shared" si="3"/>
        <v>2.9333333333333361E-2</v>
      </c>
      <c r="F27" s="3">
        <f t="shared" si="4"/>
        <v>0.73333333333333339</v>
      </c>
      <c r="G27" s="2">
        <f t="shared" si="5"/>
        <v>0.77333333333333343</v>
      </c>
      <c r="H27" s="2">
        <f t="shared" si="6"/>
        <v>0.74400000000000011</v>
      </c>
      <c r="I27" s="1"/>
    </row>
    <row r="28" spans="1:9" x14ac:dyDescent="0.3">
      <c r="A28" s="15">
        <v>4.4000000000000004</v>
      </c>
      <c r="B28" s="2">
        <f t="shared" si="0"/>
        <v>0.80000000000000016</v>
      </c>
      <c r="C28" s="16">
        <f t="shared" si="1"/>
        <v>8.0000000000000071E-2</v>
      </c>
      <c r="D28" s="2">
        <f t="shared" si="2"/>
        <v>8.0000000000000071E-2</v>
      </c>
      <c r="E28" s="2">
        <f t="shared" si="3"/>
        <v>6.4000000000000071E-2</v>
      </c>
      <c r="F28" s="3">
        <f t="shared" si="4"/>
        <v>0.80000000000000016</v>
      </c>
      <c r="G28" s="2">
        <f t="shared" si="5"/>
        <v>0.88000000000000023</v>
      </c>
      <c r="H28" s="2">
        <f t="shared" si="6"/>
        <v>0.81600000000000017</v>
      </c>
      <c r="I28" s="1"/>
    </row>
    <row r="29" spans="1:9" x14ac:dyDescent="0.3">
      <c r="A29" s="15">
        <v>4.5999999999999996</v>
      </c>
      <c r="B29" s="2">
        <f t="shared" si="0"/>
        <v>0.86666666666666659</v>
      </c>
      <c r="C29" s="16">
        <f t="shared" si="1"/>
        <v>0.11999999999999993</v>
      </c>
      <c r="D29" s="2">
        <f t="shared" si="2"/>
        <v>0.11999999999999993</v>
      </c>
      <c r="E29" s="2">
        <f t="shared" si="3"/>
        <v>0.10399999999999993</v>
      </c>
      <c r="F29" s="3">
        <f t="shared" si="4"/>
        <v>0.86666666666666659</v>
      </c>
      <c r="G29" s="2">
        <f t="shared" si="5"/>
        <v>0.98666666666666647</v>
      </c>
      <c r="H29" s="2">
        <f t="shared" si="6"/>
        <v>0.88266666666666649</v>
      </c>
      <c r="I29" s="1"/>
    </row>
    <row r="30" spans="1:9" x14ac:dyDescent="0.3">
      <c r="A30" s="15">
        <v>4.8</v>
      </c>
      <c r="B30" s="2">
        <f t="shared" si="0"/>
        <v>0.93333333333333324</v>
      </c>
      <c r="C30" s="16">
        <f t="shared" si="1"/>
        <v>0.15999999999999998</v>
      </c>
      <c r="D30" s="2">
        <f t="shared" si="2"/>
        <v>0.15999999999999998</v>
      </c>
      <c r="E30" s="2">
        <f t="shared" si="3"/>
        <v>0.14933333333333329</v>
      </c>
      <c r="F30" s="3">
        <f t="shared" si="4"/>
        <v>0.93333333333333324</v>
      </c>
      <c r="G30" s="2">
        <f t="shared" si="5"/>
        <v>1</v>
      </c>
      <c r="H30" s="2">
        <f t="shared" si="6"/>
        <v>0.94399999999999995</v>
      </c>
      <c r="I30" s="1"/>
    </row>
    <row r="31" spans="1:9" x14ac:dyDescent="0.3">
      <c r="A31" s="15">
        <v>5</v>
      </c>
      <c r="B31" s="2">
        <f t="shared" si="0"/>
        <v>1</v>
      </c>
      <c r="C31" s="16">
        <f t="shared" si="1"/>
        <v>0.2</v>
      </c>
      <c r="D31" s="2">
        <f t="shared" si="2"/>
        <v>0.2</v>
      </c>
      <c r="E31" s="2">
        <f t="shared" si="3"/>
        <v>0.2</v>
      </c>
      <c r="F31" s="3">
        <f t="shared" si="4"/>
        <v>1</v>
      </c>
      <c r="G31" s="2">
        <f t="shared" si="5"/>
        <v>1</v>
      </c>
      <c r="H31" s="2">
        <f t="shared" si="6"/>
        <v>1</v>
      </c>
    </row>
    <row r="32" spans="1:9" x14ac:dyDescent="0.3">
      <c r="A32" s="15">
        <v>5.2</v>
      </c>
      <c r="B32" s="2">
        <f t="shared" si="0"/>
        <v>0.96</v>
      </c>
      <c r="C32" s="16">
        <f t="shared" si="1"/>
        <v>0.24000000000000005</v>
      </c>
      <c r="D32" s="2">
        <f t="shared" si="2"/>
        <v>0.24000000000000005</v>
      </c>
      <c r="E32" s="2">
        <f t="shared" si="3"/>
        <v>0.23040000000000005</v>
      </c>
      <c r="F32" s="3">
        <f t="shared" si="4"/>
        <v>0.96</v>
      </c>
      <c r="G32" s="2">
        <f t="shared" si="5"/>
        <v>1</v>
      </c>
      <c r="H32" s="2">
        <f t="shared" si="6"/>
        <v>0.96959999999999991</v>
      </c>
    </row>
    <row r="33" spans="1:8" x14ac:dyDescent="0.3">
      <c r="A33" s="15">
        <v>5.4</v>
      </c>
      <c r="B33" s="2">
        <f t="shared" si="0"/>
        <v>0.91999999999999993</v>
      </c>
      <c r="C33" s="16">
        <f t="shared" si="1"/>
        <v>0.28000000000000008</v>
      </c>
      <c r="D33" s="2">
        <f t="shared" si="2"/>
        <v>0.28000000000000008</v>
      </c>
      <c r="E33" s="2">
        <f t="shared" si="3"/>
        <v>0.25760000000000005</v>
      </c>
      <c r="F33" s="3">
        <f t="shared" si="4"/>
        <v>0.91999999999999993</v>
      </c>
      <c r="G33" s="2">
        <f t="shared" si="5"/>
        <v>1</v>
      </c>
      <c r="H33" s="2">
        <f t="shared" si="6"/>
        <v>0.9423999999999999</v>
      </c>
    </row>
    <row r="34" spans="1:8" x14ac:dyDescent="0.3">
      <c r="A34" s="15">
        <v>5.6</v>
      </c>
      <c r="B34" s="2">
        <f t="shared" si="0"/>
        <v>0.88000000000000012</v>
      </c>
      <c r="C34" s="16">
        <f t="shared" si="1"/>
        <v>0.31999999999999995</v>
      </c>
      <c r="D34" s="2">
        <f t="shared" si="2"/>
        <v>0.31999999999999995</v>
      </c>
      <c r="E34" s="2">
        <f t="shared" si="3"/>
        <v>0.28160000000000002</v>
      </c>
      <c r="F34" s="3">
        <f t="shared" si="4"/>
        <v>0.88000000000000012</v>
      </c>
      <c r="G34" s="2">
        <f t="shared" si="5"/>
        <v>1</v>
      </c>
      <c r="H34" s="2">
        <f t="shared" si="6"/>
        <v>0.91840000000000011</v>
      </c>
    </row>
    <row r="35" spans="1:8" x14ac:dyDescent="0.3">
      <c r="A35" s="15">
        <v>5.8</v>
      </c>
      <c r="B35" s="2">
        <f t="shared" si="0"/>
        <v>0.84000000000000008</v>
      </c>
      <c r="C35" s="16">
        <f t="shared" si="1"/>
        <v>0.36</v>
      </c>
      <c r="D35" s="2">
        <f t="shared" si="2"/>
        <v>0.36</v>
      </c>
      <c r="E35" s="2">
        <f t="shared" si="3"/>
        <v>0.3024</v>
      </c>
      <c r="F35" s="3">
        <f t="shared" si="4"/>
        <v>0.84000000000000008</v>
      </c>
      <c r="G35" s="2">
        <f t="shared" si="5"/>
        <v>1</v>
      </c>
      <c r="H35" s="2">
        <f t="shared" si="6"/>
        <v>0.89760000000000018</v>
      </c>
    </row>
    <row r="36" spans="1:8" x14ac:dyDescent="0.3">
      <c r="A36" s="15">
        <v>6</v>
      </c>
      <c r="B36" s="2">
        <f t="shared" si="0"/>
        <v>0.8</v>
      </c>
      <c r="C36" s="16">
        <f t="shared" si="1"/>
        <v>0.4</v>
      </c>
      <c r="D36" s="2">
        <f t="shared" si="2"/>
        <v>0.4</v>
      </c>
      <c r="E36" s="2">
        <f t="shared" si="3"/>
        <v>0.32000000000000006</v>
      </c>
      <c r="F36" s="3">
        <f t="shared" si="4"/>
        <v>0.8</v>
      </c>
      <c r="G36" s="2">
        <f t="shared" si="5"/>
        <v>1</v>
      </c>
      <c r="H36" s="2">
        <f t="shared" si="6"/>
        <v>0.88000000000000012</v>
      </c>
    </row>
    <row r="37" spans="1:8" x14ac:dyDescent="0.3">
      <c r="A37" s="15">
        <v>6.2</v>
      </c>
      <c r="B37" s="2">
        <f t="shared" si="0"/>
        <v>0.76</v>
      </c>
      <c r="C37" s="16">
        <f t="shared" si="1"/>
        <v>0.44000000000000006</v>
      </c>
      <c r="D37" s="2">
        <f t="shared" si="2"/>
        <v>0.44000000000000006</v>
      </c>
      <c r="E37" s="2">
        <f t="shared" si="3"/>
        <v>0.33440000000000003</v>
      </c>
      <c r="F37" s="3">
        <f t="shared" si="4"/>
        <v>0.76</v>
      </c>
      <c r="G37" s="2">
        <f t="shared" si="5"/>
        <v>1</v>
      </c>
      <c r="H37" s="2">
        <f t="shared" si="6"/>
        <v>0.86560000000000015</v>
      </c>
    </row>
    <row r="38" spans="1:8" x14ac:dyDescent="0.3">
      <c r="A38" s="15">
        <v>6.4</v>
      </c>
      <c r="B38" s="2">
        <f t="shared" si="0"/>
        <v>0.72</v>
      </c>
      <c r="C38" s="16">
        <f t="shared" si="1"/>
        <v>0.48000000000000009</v>
      </c>
      <c r="D38" s="2">
        <f t="shared" si="2"/>
        <v>0.48000000000000009</v>
      </c>
      <c r="E38" s="2">
        <f t="shared" si="3"/>
        <v>0.34560000000000007</v>
      </c>
      <c r="F38" s="3">
        <f t="shared" si="4"/>
        <v>0.72</v>
      </c>
      <c r="G38" s="2">
        <f t="shared" si="5"/>
        <v>1</v>
      </c>
      <c r="H38" s="2">
        <f t="shared" si="6"/>
        <v>0.85440000000000005</v>
      </c>
    </row>
    <row r="39" spans="1:8" x14ac:dyDescent="0.3">
      <c r="A39" s="15">
        <v>6.6</v>
      </c>
      <c r="B39" s="2">
        <f t="shared" si="0"/>
        <v>0.68</v>
      </c>
      <c r="C39" s="16">
        <f t="shared" si="1"/>
        <v>0.51999999999999991</v>
      </c>
      <c r="D39" s="2">
        <f t="shared" si="2"/>
        <v>0.51999999999999991</v>
      </c>
      <c r="E39" s="2">
        <f t="shared" si="3"/>
        <v>0.35359999999999997</v>
      </c>
      <c r="F39" s="3">
        <f t="shared" si="4"/>
        <v>0.68</v>
      </c>
      <c r="G39" s="2">
        <f t="shared" si="5"/>
        <v>1</v>
      </c>
      <c r="H39" s="2">
        <f t="shared" si="6"/>
        <v>0.84640000000000004</v>
      </c>
    </row>
    <row r="40" spans="1:8" x14ac:dyDescent="0.3">
      <c r="A40" s="15">
        <v>6.8</v>
      </c>
      <c r="B40" s="2">
        <f t="shared" si="0"/>
        <v>0.64</v>
      </c>
      <c r="C40" s="16">
        <f t="shared" si="1"/>
        <v>0.55999999999999994</v>
      </c>
      <c r="D40" s="2">
        <f t="shared" si="2"/>
        <v>0.55999999999999994</v>
      </c>
      <c r="E40" s="2">
        <f t="shared" si="3"/>
        <v>0.3584</v>
      </c>
      <c r="F40" s="3">
        <f t="shared" si="4"/>
        <v>0.64</v>
      </c>
      <c r="G40" s="2">
        <f t="shared" si="5"/>
        <v>1</v>
      </c>
      <c r="H40" s="2">
        <f t="shared" si="6"/>
        <v>0.8415999999999999</v>
      </c>
    </row>
    <row r="41" spans="1:8" x14ac:dyDescent="0.3">
      <c r="A41" s="15">
        <v>7</v>
      </c>
      <c r="B41" s="2">
        <f t="shared" si="0"/>
        <v>0.6</v>
      </c>
      <c r="C41" s="16">
        <f t="shared" si="1"/>
        <v>0.6</v>
      </c>
      <c r="D41" s="2">
        <f t="shared" si="2"/>
        <v>0.6</v>
      </c>
      <c r="E41" s="2">
        <f t="shared" si="3"/>
        <v>0.36</v>
      </c>
      <c r="F41" s="3">
        <f t="shared" si="4"/>
        <v>0.6</v>
      </c>
      <c r="G41" s="2">
        <f t="shared" si="5"/>
        <v>1</v>
      </c>
      <c r="H41" s="2">
        <f t="shared" si="6"/>
        <v>0.84</v>
      </c>
    </row>
    <row r="42" spans="1:8" x14ac:dyDescent="0.3">
      <c r="A42" s="15">
        <v>7.2</v>
      </c>
      <c r="B42" s="2">
        <f t="shared" si="0"/>
        <v>0.55999999999999994</v>
      </c>
      <c r="C42" s="16">
        <f t="shared" si="1"/>
        <v>0.64</v>
      </c>
      <c r="D42" s="2">
        <f t="shared" si="2"/>
        <v>0.55999999999999994</v>
      </c>
      <c r="E42" s="2">
        <f t="shared" si="3"/>
        <v>0.3584</v>
      </c>
      <c r="F42" s="3">
        <f t="shared" si="4"/>
        <v>0.64</v>
      </c>
      <c r="G42" s="2">
        <f t="shared" si="5"/>
        <v>1</v>
      </c>
      <c r="H42" s="2">
        <f t="shared" si="6"/>
        <v>0.8415999999999999</v>
      </c>
    </row>
    <row r="43" spans="1:8" x14ac:dyDescent="0.3">
      <c r="A43" s="15">
        <v>7.4</v>
      </c>
      <c r="B43" s="2">
        <f t="shared" si="0"/>
        <v>0.51999999999999991</v>
      </c>
      <c r="C43" s="16">
        <f t="shared" si="1"/>
        <v>0.68</v>
      </c>
      <c r="D43" s="2">
        <f t="shared" si="2"/>
        <v>0.51999999999999991</v>
      </c>
      <c r="E43" s="2">
        <f t="shared" si="3"/>
        <v>0.35359999999999997</v>
      </c>
      <c r="F43" s="3">
        <f t="shared" si="4"/>
        <v>0.68</v>
      </c>
      <c r="G43" s="2">
        <f t="shared" si="5"/>
        <v>1</v>
      </c>
      <c r="H43" s="2">
        <f t="shared" si="6"/>
        <v>0.84640000000000004</v>
      </c>
    </row>
    <row r="44" spans="1:8" x14ac:dyDescent="0.3">
      <c r="A44" s="15">
        <v>7.6</v>
      </c>
      <c r="B44" s="2">
        <f t="shared" si="0"/>
        <v>0.48000000000000009</v>
      </c>
      <c r="C44" s="16">
        <f t="shared" si="1"/>
        <v>0.72</v>
      </c>
      <c r="D44" s="2">
        <f t="shared" si="2"/>
        <v>0.48000000000000009</v>
      </c>
      <c r="E44" s="2">
        <f t="shared" si="3"/>
        <v>0.34560000000000007</v>
      </c>
      <c r="F44" s="3">
        <f t="shared" si="4"/>
        <v>0.72</v>
      </c>
      <c r="G44" s="2">
        <f t="shared" si="5"/>
        <v>1</v>
      </c>
      <c r="H44" s="2">
        <f t="shared" si="6"/>
        <v>0.85440000000000005</v>
      </c>
    </row>
    <row r="45" spans="1:8" x14ac:dyDescent="0.3">
      <c r="A45" s="15">
        <v>7.8</v>
      </c>
      <c r="B45" s="2">
        <f t="shared" si="0"/>
        <v>0.44000000000000006</v>
      </c>
      <c r="C45" s="16">
        <f t="shared" si="1"/>
        <v>0.76</v>
      </c>
      <c r="D45" s="2">
        <f t="shared" si="2"/>
        <v>0.44000000000000006</v>
      </c>
      <c r="E45" s="2">
        <f t="shared" si="3"/>
        <v>0.33440000000000003</v>
      </c>
      <c r="F45" s="3">
        <f t="shared" si="4"/>
        <v>0.76</v>
      </c>
      <c r="G45" s="2">
        <f t="shared" si="5"/>
        <v>1</v>
      </c>
      <c r="H45" s="2">
        <f t="shared" si="6"/>
        <v>0.86560000000000015</v>
      </c>
    </row>
    <row r="46" spans="1:8" x14ac:dyDescent="0.3">
      <c r="A46" s="15">
        <v>8</v>
      </c>
      <c r="B46" s="2">
        <f t="shared" si="0"/>
        <v>0.4</v>
      </c>
      <c r="C46" s="16">
        <f t="shared" si="1"/>
        <v>0.8</v>
      </c>
      <c r="D46" s="2">
        <f t="shared" si="2"/>
        <v>0.4</v>
      </c>
      <c r="E46" s="2">
        <f t="shared" si="3"/>
        <v>0.32000000000000006</v>
      </c>
      <c r="F46" s="3">
        <f t="shared" si="4"/>
        <v>0.8</v>
      </c>
      <c r="G46" s="2">
        <f t="shared" si="5"/>
        <v>1</v>
      </c>
      <c r="H46" s="2">
        <f t="shared" si="6"/>
        <v>0.88000000000000012</v>
      </c>
    </row>
    <row r="47" spans="1:8" x14ac:dyDescent="0.3">
      <c r="A47" s="15">
        <v>8.1999999999999993</v>
      </c>
      <c r="B47" s="2">
        <f t="shared" si="0"/>
        <v>0.36000000000000015</v>
      </c>
      <c r="C47" s="16">
        <f t="shared" si="1"/>
        <v>0.83999999999999986</v>
      </c>
      <c r="D47" s="2">
        <f t="shared" si="2"/>
        <v>0.36000000000000015</v>
      </c>
      <c r="E47" s="2">
        <f t="shared" si="3"/>
        <v>0.30240000000000006</v>
      </c>
      <c r="F47" s="3">
        <f t="shared" si="4"/>
        <v>0.83999999999999986</v>
      </c>
      <c r="G47" s="2">
        <f t="shared" si="5"/>
        <v>1</v>
      </c>
      <c r="H47" s="2">
        <f t="shared" si="6"/>
        <v>0.89759999999999995</v>
      </c>
    </row>
    <row r="48" spans="1:8" x14ac:dyDescent="0.3">
      <c r="A48" s="15">
        <v>8.4</v>
      </c>
      <c r="B48" s="2">
        <f t="shared" si="0"/>
        <v>0.31999999999999995</v>
      </c>
      <c r="C48" s="16">
        <f t="shared" si="1"/>
        <v>0.88000000000000012</v>
      </c>
      <c r="D48" s="2">
        <f t="shared" si="2"/>
        <v>0.31999999999999995</v>
      </c>
      <c r="E48" s="2">
        <f t="shared" si="3"/>
        <v>0.28160000000000002</v>
      </c>
      <c r="F48" s="3">
        <f t="shared" si="4"/>
        <v>0.88000000000000012</v>
      </c>
      <c r="G48" s="2">
        <f t="shared" si="5"/>
        <v>1</v>
      </c>
      <c r="H48" s="2">
        <f t="shared" si="6"/>
        <v>0.91840000000000011</v>
      </c>
    </row>
    <row r="49" spans="1:8" x14ac:dyDescent="0.3">
      <c r="A49" s="15">
        <v>8.6</v>
      </c>
      <c r="B49" s="2">
        <f t="shared" si="0"/>
        <v>0.28000000000000008</v>
      </c>
      <c r="C49" s="16">
        <f t="shared" si="1"/>
        <v>0.91999999999999993</v>
      </c>
      <c r="D49" s="2">
        <f t="shared" si="2"/>
        <v>0.28000000000000008</v>
      </c>
      <c r="E49" s="2">
        <f t="shared" si="3"/>
        <v>0.25760000000000005</v>
      </c>
      <c r="F49" s="3">
        <f t="shared" si="4"/>
        <v>0.91999999999999993</v>
      </c>
      <c r="G49" s="2">
        <f t="shared" si="5"/>
        <v>1</v>
      </c>
      <c r="H49" s="2">
        <f t="shared" si="6"/>
        <v>0.9423999999999999</v>
      </c>
    </row>
    <row r="50" spans="1:8" x14ac:dyDescent="0.3">
      <c r="A50" s="15">
        <v>8.8000000000000007</v>
      </c>
      <c r="B50" s="2">
        <f t="shared" si="0"/>
        <v>0.23999999999999985</v>
      </c>
      <c r="C50" s="16">
        <f t="shared" si="1"/>
        <v>0.96000000000000019</v>
      </c>
      <c r="D50" s="2">
        <f t="shared" si="2"/>
        <v>0.23999999999999985</v>
      </c>
      <c r="E50" s="2">
        <f t="shared" si="3"/>
        <v>0.23039999999999991</v>
      </c>
      <c r="F50" s="3">
        <f t="shared" si="4"/>
        <v>0.96000000000000019</v>
      </c>
      <c r="G50" s="2">
        <f t="shared" si="5"/>
        <v>1</v>
      </c>
      <c r="H50" s="2">
        <f t="shared" si="6"/>
        <v>0.96960000000000002</v>
      </c>
    </row>
    <row r="51" spans="1:8" x14ac:dyDescent="0.3">
      <c r="A51" s="15">
        <v>9</v>
      </c>
      <c r="B51" s="2">
        <f t="shared" si="0"/>
        <v>0.2</v>
      </c>
      <c r="C51" s="16">
        <f t="shared" si="1"/>
        <v>1</v>
      </c>
      <c r="D51" s="2">
        <f t="shared" si="2"/>
        <v>0.2</v>
      </c>
      <c r="E51" s="2">
        <f t="shared" si="3"/>
        <v>0.2</v>
      </c>
      <c r="F51" s="3">
        <f t="shared" si="4"/>
        <v>1</v>
      </c>
      <c r="G51" s="2">
        <f t="shared" si="5"/>
        <v>1</v>
      </c>
      <c r="H51" s="2">
        <f t="shared" si="6"/>
        <v>1</v>
      </c>
    </row>
    <row r="52" spans="1:8" x14ac:dyDescent="0.3">
      <c r="A52" s="15">
        <v>9.1999999999999993</v>
      </c>
      <c r="B52" s="2">
        <f t="shared" si="0"/>
        <v>0.16000000000000014</v>
      </c>
      <c r="C52" s="16">
        <f t="shared" si="1"/>
        <v>0.93333333333333357</v>
      </c>
      <c r="D52" s="2">
        <f t="shared" si="2"/>
        <v>0.16000000000000014</v>
      </c>
      <c r="E52" s="2">
        <f t="shared" si="3"/>
        <v>0.14933333333333351</v>
      </c>
      <c r="F52" s="3">
        <f t="shared" si="4"/>
        <v>0.93333333333333357</v>
      </c>
      <c r="G52" s="2">
        <f t="shared" si="5"/>
        <v>1</v>
      </c>
      <c r="H52" s="2">
        <f t="shared" si="6"/>
        <v>0.94400000000000017</v>
      </c>
    </row>
    <row r="53" spans="1:8" x14ac:dyDescent="0.3">
      <c r="A53" s="15">
        <v>9.4</v>
      </c>
      <c r="B53" s="2">
        <f t="shared" si="0"/>
        <v>0.11999999999999993</v>
      </c>
      <c r="C53" s="16">
        <f t="shared" si="1"/>
        <v>0.86666666666666659</v>
      </c>
      <c r="D53" s="2">
        <f t="shared" si="2"/>
        <v>0.11999999999999993</v>
      </c>
      <c r="E53" s="2">
        <f t="shared" si="3"/>
        <v>0.10399999999999993</v>
      </c>
      <c r="F53" s="3">
        <f t="shared" si="4"/>
        <v>0.86666666666666659</v>
      </c>
      <c r="G53" s="2">
        <f t="shared" si="5"/>
        <v>0.98666666666666647</v>
      </c>
      <c r="H53" s="2">
        <f t="shared" si="6"/>
        <v>0.88266666666666649</v>
      </c>
    </row>
    <row r="54" spans="1:8" x14ac:dyDescent="0.3">
      <c r="A54" s="15">
        <v>9.6</v>
      </c>
      <c r="B54" s="2">
        <f t="shared" si="0"/>
        <v>8.0000000000000071E-2</v>
      </c>
      <c r="C54" s="16">
        <f t="shared" si="1"/>
        <v>0.80000000000000016</v>
      </c>
      <c r="D54" s="2">
        <f t="shared" si="2"/>
        <v>8.0000000000000071E-2</v>
      </c>
      <c r="E54" s="2">
        <f t="shared" si="3"/>
        <v>6.4000000000000071E-2</v>
      </c>
      <c r="F54" s="3">
        <f t="shared" si="4"/>
        <v>0.80000000000000016</v>
      </c>
      <c r="G54" s="2">
        <f t="shared" si="5"/>
        <v>0.88000000000000023</v>
      </c>
      <c r="H54" s="2">
        <f t="shared" si="6"/>
        <v>0.81600000000000017</v>
      </c>
    </row>
    <row r="55" spans="1:8" x14ac:dyDescent="0.3">
      <c r="A55" s="15">
        <v>9.8000000000000007</v>
      </c>
      <c r="B55" s="2">
        <f t="shared" si="0"/>
        <v>3.9999999999999855E-2</v>
      </c>
      <c r="C55" s="16">
        <f t="shared" si="1"/>
        <v>0.73333333333333306</v>
      </c>
      <c r="D55" s="2">
        <f t="shared" si="2"/>
        <v>3.9999999999999855E-2</v>
      </c>
      <c r="E55" s="2">
        <f t="shared" si="3"/>
        <v>2.9333333333333215E-2</v>
      </c>
      <c r="F55" s="3">
        <f t="shared" si="4"/>
        <v>0.73333333333333306</v>
      </c>
      <c r="G55" s="2">
        <f t="shared" si="5"/>
        <v>0.77333333333333287</v>
      </c>
      <c r="H55" s="2">
        <f t="shared" si="6"/>
        <v>0.74399999999999966</v>
      </c>
    </row>
    <row r="56" spans="1:8" x14ac:dyDescent="0.3">
      <c r="A56" s="15">
        <v>10</v>
      </c>
      <c r="B56" s="2">
        <f t="shared" si="0"/>
        <v>0</v>
      </c>
      <c r="C56" s="16">
        <f t="shared" si="1"/>
        <v>0.66666666666666663</v>
      </c>
      <c r="D56" s="2">
        <f t="shared" si="2"/>
        <v>0</v>
      </c>
      <c r="E56" s="2">
        <f t="shared" si="3"/>
        <v>0</v>
      </c>
      <c r="F56" s="3">
        <f t="shared" si="4"/>
        <v>0.66666666666666663</v>
      </c>
      <c r="G56" s="2">
        <f t="shared" si="5"/>
        <v>0.66666666666666663</v>
      </c>
      <c r="H56" s="2">
        <f t="shared" si="6"/>
        <v>0.66666666666666663</v>
      </c>
    </row>
    <row r="57" spans="1:8" x14ac:dyDescent="0.3">
      <c r="A57" s="15">
        <v>10.199999999999999</v>
      </c>
      <c r="B57" s="2">
        <f t="shared" si="0"/>
        <v>0</v>
      </c>
      <c r="C57" s="16">
        <f t="shared" si="1"/>
        <v>0.6000000000000002</v>
      </c>
      <c r="D57" s="2">
        <f t="shared" si="2"/>
        <v>0</v>
      </c>
      <c r="E57" s="2">
        <f t="shared" si="3"/>
        <v>0</v>
      </c>
      <c r="F57" s="3">
        <f t="shared" si="4"/>
        <v>0.6000000000000002</v>
      </c>
      <c r="G57" s="2">
        <f t="shared" si="5"/>
        <v>0.6000000000000002</v>
      </c>
      <c r="H57" s="2">
        <f t="shared" si="6"/>
        <v>0.6000000000000002</v>
      </c>
    </row>
    <row r="58" spans="1:8" x14ac:dyDescent="0.3">
      <c r="A58" s="15">
        <v>10.4</v>
      </c>
      <c r="B58" s="2">
        <f t="shared" si="0"/>
        <v>0</v>
      </c>
      <c r="C58" s="16">
        <f t="shared" si="1"/>
        <v>0.53333333333333321</v>
      </c>
      <c r="D58" s="2">
        <f t="shared" si="2"/>
        <v>0</v>
      </c>
      <c r="E58" s="2">
        <f t="shared" si="3"/>
        <v>0</v>
      </c>
      <c r="F58" s="3">
        <f t="shared" si="4"/>
        <v>0.53333333333333321</v>
      </c>
      <c r="G58" s="2">
        <f t="shared" si="5"/>
        <v>0.53333333333333321</v>
      </c>
      <c r="H58" s="2">
        <f t="shared" si="6"/>
        <v>0.53333333333333321</v>
      </c>
    </row>
    <row r="59" spans="1:8" x14ac:dyDescent="0.3">
      <c r="A59" s="15">
        <v>10.6</v>
      </c>
      <c r="B59" s="2">
        <f t="shared" si="0"/>
        <v>0</v>
      </c>
      <c r="C59" s="16">
        <f t="shared" si="1"/>
        <v>0.46666666666666679</v>
      </c>
      <c r="D59" s="2">
        <f t="shared" si="2"/>
        <v>0</v>
      </c>
      <c r="E59" s="2">
        <f t="shared" si="3"/>
        <v>0</v>
      </c>
      <c r="F59" s="3">
        <f t="shared" si="4"/>
        <v>0.46666666666666679</v>
      </c>
      <c r="G59" s="2">
        <f t="shared" si="5"/>
        <v>0.46666666666666679</v>
      </c>
      <c r="H59" s="2">
        <f t="shared" si="6"/>
        <v>0.46666666666666679</v>
      </c>
    </row>
    <row r="60" spans="1:8" x14ac:dyDescent="0.3">
      <c r="A60" s="15">
        <v>10.8</v>
      </c>
      <c r="B60" s="2">
        <f t="shared" si="0"/>
        <v>0</v>
      </c>
      <c r="C60" s="16">
        <f t="shared" si="1"/>
        <v>0.39999999999999974</v>
      </c>
      <c r="D60" s="2">
        <f t="shared" si="2"/>
        <v>0</v>
      </c>
      <c r="E60" s="2">
        <f t="shared" si="3"/>
        <v>0</v>
      </c>
      <c r="F60" s="3">
        <f t="shared" si="4"/>
        <v>0.39999999999999974</v>
      </c>
      <c r="G60" s="2">
        <f t="shared" si="5"/>
        <v>0.39999999999999974</v>
      </c>
      <c r="H60" s="2">
        <f t="shared" si="6"/>
        <v>0.39999999999999974</v>
      </c>
    </row>
    <row r="61" spans="1:8" x14ac:dyDescent="0.3">
      <c r="A61" s="15">
        <v>11</v>
      </c>
      <c r="B61" s="2">
        <f t="shared" si="0"/>
        <v>0</v>
      </c>
      <c r="C61" s="16">
        <f t="shared" si="1"/>
        <v>0.33333333333333331</v>
      </c>
      <c r="D61" s="2">
        <f t="shared" si="2"/>
        <v>0</v>
      </c>
      <c r="E61" s="2">
        <f t="shared" si="3"/>
        <v>0</v>
      </c>
      <c r="F61" s="3">
        <f t="shared" si="4"/>
        <v>0.33333333333333331</v>
      </c>
      <c r="G61" s="2">
        <f t="shared" si="5"/>
        <v>0.33333333333333331</v>
      </c>
      <c r="H61" s="2">
        <f t="shared" si="6"/>
        <v>0.33333333333333331</v>
      </c>
    </row>
    <row r="62" spans="1:8" x14ac:dyDescent="0.3">
      <c r="A62" s="15">
        <v>11.2</v>
      </c>
      <c r="B62" s="2">
        <f t="shared" si="0"/>
        <v>0</v>
      </c>
      <c r="C62" s="16">
        <f t="shared" si="1"/>
        <v>0.26666666666666689</v>
      </c>
      <c r="D62" s="2">
        <f t="shared" si="2"/>
        <v>0</v>
      </c>
      <c r="E62" s="2">
        <f t="shared" si="3"/>
        <v>0</v>
      </c>
      <c r="F62" s="3">
        <f t="shared" si="4"/>
        <v>0.26666666666666689</v>
      </c>
      <c r="G62" s="2">
        <f t="shared" si="5"/>
        <v>0.26666666666666689</v>
      </c>
      <c r="H62" s="2">
        <f t="shared" si="6"/>
        <v>0.26666666666666689</v>
      </c>
    </row>
    <row r="63" spans="1:8" x14ac:dyDescent="0.3">
      <c r="A63" s="15">
        <v>11.4</v>
      </c>
      <c r="B63" s="2">
        <f t="shared" si="0"/>
        <v>0</v>
      </c>
      <c r="C63" s="16">
        <f t="shared" si="1"/>
        <v>0.19999999999999987</v>
      </c>
      <c r="D63" s="2">
        <f t="shared" si="2"/>
        <v>0</v>
      </c>
      <c r="E63" s="2">
        <f t="shared" si="3"/>
        <v>0</v>
      </c>
      <c r="F63" s="3">
        <f t="shared" si="4"/>
        <v>0.19999999999999987</v>
      </c>
      <c r="G63" s="2">
        <f t="shared" si="5"/>
        <v>0.19999999999999987</v>
      </c>
      <c r="H63" s="2">
        <f t="shared" si="6"/>
        <v>0.19999999999999987</v>
      </c>
    </row>
    <row r="64" spans="1:8" x14ac:dyDescent="0.3">
      <c r="A64" s="15">
        <v>11.6</v>
      </c>
      <c r="B64" s="2">
        <f t="shared" si="0"/>
        <v>0</v>
      </c>
      <c r="C64" s="16">
        <f t="shared" si="1"/>
        <v>0.13333333333333344</v>
      </c>
      <c r="D64" s="2">
        <f t="shared" si="2"/>
        <v>0</v>
      </c>
      <c r="E64" s="2">
        <f t="shared" si="3"/>
        <v>0</v>
      </c>
      <c r="F64" s="3">
        <f t="shared" si="4"/>
        <v>0.13333333333333344</v>
      </c>
      <c r="G64" s="2">
        <f t="shared" si="5"/>
        <v>0.13333333333333344</v>
      </c>
      <c r="H64" s="2">
        <f t="shared" si="6"/>
        <v>0.13333333333333344</v>
      </c>
    </row>
    <row r="65" spans="1:8" x14ac:dyDescent="0.3">
      <c r="A65" s="15">
        <v>11.8</v>
      </c>
      <c r="B65" s="2">
        <f t="shared" si="0"/>
        <v>0</v>
      </c>
      <c r="C65" s="16">
        <f t="shared" si="1"/>
        <v>6.666666666666643E-2</v>
      </c>
      <c r="D65" s="2">
        <f t="shared" si="2"/>
        <v>0</v>
      </c>
      <c r="E65" s="2">
        <f t="shared" si="3"/>
        <v>0</v>
      </c>
      <c r="F65" s="3">
        <f t="shared" si="4"/>
        <v>6.666666666666643E-2</v>
      </c>
      <c r="G65" s="2">
        <f t="shared" si="5"/>
        <v>6.666666666666643E-2</v>
      </c>
      <c r="H65" s="2">
        <f t="shared" si="6"/>
        <v>6.666666666666643E-2</v>
      </c>
    </row>
    <row r="66" spans="1:8" x14ac:dyDescent="0.3">
      <c r="A66" s="15">
        <v>12</v>
      </c>
      <c r="B66" s="2">
        <f t="shared" si="0"/>
        <v>0</v>
      </c>
      <c r="C66" s="16">
        <f t="shared" si="1"/>
        <v>0</v>
      </c>
      <c r="D66" s="2">
        <f t="shared" si="2"/>
        <v>0</v>
      </c>
      <c r="E66" s="2">
        <f t="shared" si="3"/>
        <v>0</v>
      </c>
      <c r="F66" s="3">
        <f t="shared" si="4"/>
        <v>0</v>
      </c>
      <c r="G66" s="2">
        <f t="shared" si="5"/>
        <v>0</v>
      </c>
      <c r="H66" s="2">
        <f t="shared" si="6"/>
        <v>0</v>
      </c>
    </row>
    <row r="67" spans="1:8" x14ac:dyDescent="0.3">
      <c r="A67" s="15">
        <v>12.2</v>
      </c>
      <c r="B67" s="2">
        <f t="shared" si="0"/>
        <v>0</v>
      </c>
      <c r="C67" s="16">
        <f t="shared" si="1"/>
        <v>0</v>
      </c>
      <c r="D67" s="2">
        <f t="shared" si="2"/>
        <v>0</v>
      </c>
      <c r="E67" s="2">
        <f t="shared" si="3"/>
        <v>0</v>
      </c>
      <c r="F67" s="3">
        <f t="shared" si="4"/>
        <v>0</v>
      </c>
      <c r="G67" s="2">
        <f t="shared" si="5"/>
        <v>0</v>
      </c>
      <c r="H67" s="2">
        <f t="shared" si="6"/>
        <v>0</v>
      </c>
    </row>
    <row r="68" spans="1:8" x14ac:dyDescent="0.3">
      <c r="A68" s="15">
        <v>12.4</v>
      </c>
      <c r="B68" s="2">
        <f t="shared" si="0"/>
        <v>0</v>
      </c>
      <c r="C68" s="16">
        <f t="shared" si="1"/>
        <v>0</v>
      </c>
      <c r="D68" s="2">
        <f t="shared" si="2"/>
        <v>0</v>
      </c>
      <c r="E68" s="2">
        <f t="shared" si="3"/>
        <v>0</v>
      </c>
      <c r="F68" s="3">
        <f t="shared" si="4"/>
        <v>0</v>
      </c>
      <c r="G68" s="2">
        <f t="shared" si="5"/>
        <v>0</v>
      </c>
      <c r="H68" s="2">
        <f t="shared" si="6"/>
        <v>0</v>
      </c>
    </row>
    <row r="69" spans="1:8" x14ac:dyDescent="0.3">
      <c r="A69" s="15">
        <v>12.6</v>
      </c>
      <c r="B69" s="2">
        <f t="shared" si="0"/>
        <v>0</v>
      </c>
      <c r="C69" s="16">
        <f t="shared" si="1"/>
        <v>0</v>
      </c>
      <c r="D69" s="2">
        <f t="shared" si="2"/>
        <v>0</v>
      </c>
      <c r="E69" s="2">
        <f t="shared" si="3"/>
        <v>0</v>
      </c>
      <c r="F69" s="3">
        <f t="shared" si="4"/>
        <v>0</v>
      </c>
      <c r="G69" s="2">
        <f t="shared" si="5"/>
        <v>0</v>
      </c>
      <c r="H69" s="2">
        <f t="shared" si="6"/>
        <v>0</v>
      </c>
    </row>
    <row r="70" spans="1:8" x14ac:dyDescent="0.3">
      <c r="A70" s="15">
        <v>12.8</v>
      </c>
      <c r="B70" s="2">
        <f t="shared" si="0"/>
        <v>0</v>
      </c>
      <c r="C70" s="16">
        <f t="shared" si="1"/>
        <v>0</v>
      </c>
      <c r="D70" s="2">
        <f t="shared" si="2"/>
        <v>0</v>
      </c>
      <c r="E70" s="2">
        <f t="shared" si="3"/>
        <v>0</v>
      </c>
      <c r="F70" s="3">
        <f t="shared" si="4"/>
        <v>0</v>
      </c>
      <c r="G70" s="2">
        <f t="shared" si="5"/>
        <v>0</v>
      </c>
      <c r="H70" s="2">
        <f t="shared" si="6"/>
        <v>0</v>
      </c>
    </row>
    <row r="71" spans="1:8" x14ac:dyDescent="0.3">
      <c r="A71" s="15">
        <v>13</v>
      </c>
      <c r="B71" s="2">
        <f t="shared" si="0"/>
        <v>0</v>
      </c>
      <c r="C71" s="16">
        <f t="shared" si="1"/>
        <v>0</v>
      </c>
      <c r="D71" s="2">
        <f t="shared" si="2"/>
        <v>0</v>
      </c>
      <c r="E71" s="2">
        <f t="shared" si="3"/>
        <v>0</v>
      </c>
      <c r="F71" s="3">
        <f t="shared" si="4"/>
        <v>0</v>
      </c>
      <c r="G71" s="2">
        <f t="shared" ref="G71:G76" si="7">IF(B71+C71&gt;1,1,B71+C71)</f>
        <v>0</v>
      </c>
      <c r="H71" s="2">
        <f t="shared" ref="H71:H76" si="8">B71+C71-B71*C71</f>
        <v>0</v>
      </c>
    </row>
    <row r="72" spans="1:8" x14ac:dyDescent="0.3">
      <c r="A72" s="15">
        <v>13.2</v>
      </c>
      <c r="B72" s="2">
        <f t="shared" si="0"/>
        <v>0</v>
      </c>
      <c r="C72" s="16">
        <f t="shared" si="1"/>
        <v>0</v>
      </c>
      <c r="D72" s="2">
        <f t="shared" si="2"/>
        <v>0</v>
      </c>
      <c r="E72" s="2">
        <f t="shared" si="3"/>
        <v>0</v>
      </c>
      <c r="F72" s="3">
        <f t="shared" si="4"/>
        <v>0</v>
      </c>
      <c r="G72" s="2">
        <f t="shared" si="7"/>
        <v>0</v>
      </c>
      <c r="H72" s="2">
        <f t="shared" si="8"/>
        <v>0</v>
      </c>
    </row>
    <row r="73" spans="1:8" x14ac:dyDescent="0.3">
      <c r="A73" s="15">
        <v>13.4</v>
      </c>
      <c r="B73" s="2">
        <f t="shared" si="0"/>
        <v>0</v>
      </c>
      <c r="C73" s="16">
        <f t="shared" si="1"/>
        <v>0</v>
      </c>
      <c r="D73" s="2">
        <f t="shared" si="2"/>
        <v>0</v>
      </c>
      <c r="E73" s="2">
        <f t="shared" si="3"/>
        <v>0</v>
      </c>
      <c r="F73" s="3">
        <f t="shared" si="4"/>
        <v>0</v>
      </c>
      <c r="G73" s="2">
        <f t="shared" si="7"/>
        <v>0</v>
      </c>
      <c r="H73" s="2">
        <f t="shared" si="8"/>
        <v>0</v>
      </c>
    </row>
    <row r="74" spans="1:8" x14ac:dyDescent="0.3">
      <c r="A74" s="15">
        <v>13.6</v>
      </c>
      <c r="B74" s="2">
        <f t="shared" si="0"/>
        <v>0</v>
      </c>
      <c r="C74" s="16">
        <f t="shared" si="1"/>
        <v>0</v>
      </c>
      <c r="D74" s="2">
        <f t="shared" si="2"/>
        <v>0</v>
      </c>
      <c r="E74" s="2">
        <f t="shared" si="3"/>
        <v>0</v>
      </c>
      <c r="F74" s="3">
        <f t="shared" si="4"/>
        <v>0</v>
      </c>
      <c r="G74" s="2">
        <f t="shared" si="7"/>
        <v>0</v>
      </c>
      <c r="H74" s="2">
        <f t="shared" si="8"/>
        <v>0</v>
      </c>
    </row>
    <row r="75" spans="1:8" x14ac:dyDescent="0.3">
      <c r="A75" s="15">
        <v>13.8</v>
      </c>
      <c r="B75" s="2">
        <f t="shared" si="0"/>
        <v>0</v>
      </c>
      <c r="C75" s="16">
        <f t="shared" si="1"/>
        <v>0</v>
      </c>
      <c r="D75" s="2">
        <f t="shared" si="2"/>
        <v>0</v>
      </c>
      <c r="E75" s="2">
        <f t="shared" si="3"/>
        <v>0</v>
      </c>
      <c r="F75" s="3">
        <f t="shared" si="4"/>
        <v>0</v>
      </c>
      <c r="G75" s="2">
        <f t="shared" si="7"/>
        <v>0</v>
      </c>
      <c r="H75" s="2">
        <f t="shared" si="8"/>
        <v>0</v>
      </c>
    </row>
    <row r="76" spans="1:8" x14ac:dyDescent="0.3">
      <c r="A76" s="15">
        <v>14</v>
      </c>
      <c r="B76" s="2">
        <f t="shared" si="0"/>
        <v>0</v>
      </c>
      <c r="C76" s="16">
        <f t="shared" si="1"/>
        <v>0</v>
      </c>
      <c r="D76" s="2">
        <f t="shared" si="2"/>
        <v>0</v>
      </c>
      <c r="E76" s="2">
        <f t="shared" si="3"/>
        <v>0</v>
      </c>
      <c r="F76" s="3">
        <f t="shared" si="4"/>
        <v>0</v>
      </c>
      <c r="G76" s="2">
        <f t="shared" si="7"/>
        <v>0</v>
      </c>
      <c r="H76" s="2">
        <f t="shared" si="8"/>
        <v>0</v>
      </c>
    </row>
    <row r="77" spans="1:8" x14ac:dyDescent="0.3">
      <c r="A77" s="1"/>
    </row>
    <row r="78" spans="1:8" x14ac:dyDescent="0.3">
      <c r="A78" s="1"/>
    </row>
    <row r="79" spans="1:8" x14ac:dyDescent="0.3">
      <c r="A79" s="1"/>
    </row>
    <row r="80" spans="1:8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</sheetData>
  <mergeCells count="2">
    <mergeCell ref="D4:E4"/>
    <mergeCell ref="F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</vt:lpstr>
      <vt:lpstr>Tri</vt:lpstr>
    </vt:vector>
  </TitlesOfParts>
  <Company>De Montfort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Khuman</dc:creator>
  <cp:lastModifiedBy>Archie Khuman</cp:lastModifiedBy>
  <dcterms:created xsi:type="dcterms:W3CDTF">2020-09-08T08:57:47Z</dcterms:created>
  <dcterms:modified xsi:type="dcterms:W3CDTF">2020-09-24T16:51:59Z</dcterms:modified>
</cp:coreProperties>
</file>