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Ares\___projects___\Johnkh69\Python-React\"/>
    </mc:Choice>
  </mc:AlternateContent>
  <xr:revisionPtr revIDLastSave="0" documentId="13_ncr:1_{83BF6F74-554D-4B5C-A30A-85C1836A46B1}" xr6:coauthVersionLast="47" xr6:coauthVersionMax="47" xr10:uidLastSave="{00000000-0000-0000-0000-000000000000}"/>
  <bookViews>
    <workbookView xWindow="-108" yWindow="-108" windowWidth="23256" windowHeight="12576" xr2:uid="{B65C2978-E994-4025-97B3-A1A61B437853}"/>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3" i="1" l="1"/>
  <c r="P63" i="1"/>
  <c r="O63" i="1"/>
  <c r="N63"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63" i="1" l="1"/>
</calcChain>
</file>

<file path=xl/sharedStrings.xml><?xml version="1.0" encoding="utf-8"?>
<sst xmlns="http://schemas.openxmlformats.org/spreadsheetml/2006/main" count="198" uniqueCount="143">
  <si>
    <t xml:space="preserve">Serial Number </t>
  </si>
  <si>
    <t>Structure</t>
  </si>
  <si>
    <t>Section Number</t>
  </si>
  <si>
    <t xml:space="preserve"> Description</t>
  </si>
  <si>
    <t>Unit</t>
  </si>
  <si>
    <t>Original Contract Quantity</t>
  </si>
  <si>
    <t>Price</t>
  </si>
  <si>
    <t>Total Contract Sum</t>
  </si>
  <si>
    <t xml:space="preserve">Estimated Quantity </t>
  </si>
  <si>
    <t>Quantity Submitted</t>
  </si>
  <si>
    <t>Internal Quantity</t>
  </si>
  <si>
    <t>Approved by Project Manager</t>
  </si>
  <si>
    <t>Total Estimate</t>
  </si>
  <si>
    <t>Total Submitted</t>
  </si>
  <si>
    <t>Internal Total</t>
  </si>
  <si>
    <t>Total Approved by Project Manager</t>
  </si>
  <si>
    <t>NOTES</t>
  </si>
  <si>
    <t>01.02.01.0010</t>
  </si>
  <si>
    <t>Lean Concrete Cast Below Structural Elements</t>
  </si>
  <si>
    <t xml:space="preserve"> (m³)</t>
  </si>
  <si>
    <t>01.02.01.0015</t>
  </si>
  <si>
    <t>בטון רזה יצוק למילוי חללים</t>
  </si>
  <si>
    <t>01.02.01.0030</t>
  </si>
  <si>
    <t>בסיסי בטון לעמודי תאורה מבטון ב-30 בגדלים כלשהם, משולבים בתוך קירות</t>
  </si>
  <si>
    <t>01.02.01.0040</t>
  </si>
  <si>
    <t>יסודות עוברים ורגלי קירות תומכים מבטון ב-30 בחתכים כלשהם.</t>
  </si>
  <si>
    <t>01.02.01.0050</t>
  </si>
  <si>
    <t>ראשי כלונסאות מבטון ב-30 בחתכים כלשהם</t>
  </si>
  <si>
    <t>01.02.01.0060</t>
  </si>
  <si>
    <t>קורות קשר מבטון ב-30 בחתכים כלשהם, יצוקות ע"ג הקרקע (ללא טפסה תחתונה).</t>
  </si>
  <si>
    <t>01.02.01.0070</t>
  </si>
  <si>
    <t>קורות קשר מבטון ב-30 בחתכים כלשהם, יצוקות ע"ג טפסה.</t>
  </si>
  <si>
    <t>01.02.01.0100</t>
  </si>
  <si>
    <t>קירות ציפוי מבטון ב-30 בעוביים כלשהם, יצוקות כנגד כלונסאות וביניהם (העובי לחישוב הינו אך ורק העובי התיאורטי המסומן בתוכניות מפני הקיר לפני מישור כלונסאות הדיפון, לא ישולם עבור הנפח שבין הכלונסאות) לרבות קידוח ועיגון הקוצים לכלונסאות.</t>
  </si>
  <si>
    <t>01.02.01.0150</t>
  </si>
  <si>
    <t>עמודי בטון ב-30 בחתך עגול בקטרים בין 75-110 ס"מ.</t>
  </si>
  <si>
    <t>01.02.01.0190</t>
  </si>
  <si>
    <t>עמודי בטון ב-30 בחתך מלבני בחתכים כלשהם.</t>
  </si>
  <si>
    <t>01.02.01.0280</t>
  </si>
  <si>
    <t>קורות עליונות והגבהות מבטון ב-30, בחתכים כלשהם</t>
  </si>
  <si>
    <t>01.02.01.0330</t>
  </si>
  <si>
    <t>מיסעת גשר מבטון ב-30, בחתך כלשהו, יצוקה על גבי טפסות, קרומים או קורות.</t>
  </si>
  <si>
    <t>01.02.01.0335</t>
  </si>
  <si>
    <t>השלמות יציקה במסעות  גשרים מבטון ב-50 בלתי מתכווץ לחיבור בין קטעי מסעה קיימים</t>
  </si>
  <si>
    <t>01.02.01.0570</t>
  </si>
  <si>
    <t>קיר חזית של נציבי קצה מבטון ב-30 בעובי כלשהוא ובגובה משתנה לרבות צלעות אחוריות של הקיר ו/או עיבויים מקומיים.</t>
  </si>
  <si>
    <t>01.02.01.0590</t>
  </si>
  <si>
    <t>קיר סוגר אחורי של נציבי קצה מבטון ב-30 בעובי ובגובה כלשהוא.</t>
  </si>
  <si>
    <t>01.02.01.0610</t>
  </si>
  <si>
    <t>קירות כנפיים מבטון ב-30 בחתכים כלשהם.</t>
  </si>
  <si>
    <t>01.02.01.0660</t>
  </si>
  <si>
    <t>קירות תומכים מבטון ב-30 בחתכים כלשהם.</t>
  </si>
  <si>
    <t>01.02.01.0663</t>
  </si>
  <si>
    <t>מדרכת בטון ב - 30 גמר פינה קטומה והחלקת הליקופטר.</t>
  </si>
  <si>
    <t>01.02.01.0683</t>
  </si>
  <si>
    <t>בלוק קצה בטון ב- 30, אלמנט מעבר בין מעקה הגשר למעקה הכביש לרבות כל רכיבי האלמנט, מערכת הביסוס ואביזרים לחיבור המעקה</t>
  </si>
  <si>
    <t>all-in per unit</t>
  </si>
  <si>
    <t>01.02.01.0690</t>
  </si>
  <si>
    <t>טבלת גישה מבטון ב-30 בעובי כלשהו</t>
  </si>
  <si>
    <t>01.02.01.0691</t>
  </si>
  <si>
    <t>ווטות/תושבות מבטון ב-30 במידות שונות עבור פלטות גישה.</t>
  </si>
  <si>
    <t>01.02.01.0703</t>
  </si>
  <si>
    <t>מרצפי בטון ב-30 למעבירים תחתיים, בעוביים שונים</t>
  </si>
  <si>
    <t>01.02.01.0704</t>
  </si>
  <si>
    <t>קירות בטון ב-30  למעבירים תחתיים, בעוביים שונים</t>
  </si>
  <si>
    <t>01.02.01.0705</t>
  </si>
  <si>
    <t>תקרות בטון ב-30 למעבירים תחתיים, בעוביים שונים</t>
  </si>
  <si>
    <t>01.02.01.0706</t>
  </si>
  <si>
    <t>קורות תחתונות (קורות שן) של מרצפי בטון מעבירים תחתיים מבטון ב-30 בחתך כלשהו</t>
  </si>
  <si>
    <t>01.02.01.0707</t>
  </si>
  <si>
    <t>קורות עליונות (קורות מצח) של תקרות בטון מעבירים תחתיים מבטון ב-30 בחתך כלשהו</t>
  </si>
  <si>
    <t>01.02.01.0712</t>
  </si>
  <si>
    <t>מרצפי בטון ב-30 של תעלות ניקוז, בעוביים שונים</t>
  </si>
  <si>
    <t>01.02.01.0713</t>
  </si>
  <si>
    <t>קירות בטון ב-30 של תעלות ניקוז, בעוביים שונים</t>
  </si>
  <si>
    <t>01.02.01.0720</t>
  </si>
  <si>
    <t>רולקות בטון ב- 30 משולשות במידות 5X5 ס''מ עד 7X7 ס''מ</t>
  </si>
  <si>
    <t xml:space="preserve">(m) </t>
  </si>
  <si>
    <t>01.02.01.0740</t>
  </si>
  <si>
    <t>תוספת מחיר עבור בטון ב-40 במקום ב-30</t>
  </si>
  <si>
    <t>01.02.01.0771</t>
  </si>
  <si>
    <t>תוספת מחיר עבור גמר פני בטון מחוספסים.</t>
  </si>
  <si>
    <t xml:space="preserve"> (m²)</t>
  </si>
  <si>
    <t>01.02.01.0780</t>
  </si>
  <si>
    <t>תוספת מחיר עבור גמר פני בטון חשוף חזותי בטפסות עץ ו/או פלדה.</t>
  </si>
  <si>
    <t>01.02.01.0790</t>
  </si>
  <si>
    <t>תוספת מחיר עבור גמר פני בטון חשוף חזותי בטפסות עשויות גומי, חומרים פולימרים או חומרים אחרים ובעלות מעטה צורני דמוי אבן חאמי או צורה אחרת על פי דרישות המתכנן.</t>
  </si>
  <si>
    <t>01.02.01.0824</t>
  </si>
  <si>
    <t>מוטות פלדה מצולעים רתיכים מסוג פ- W500  לזיון בטון לפי ת"י 4466/חלק3, בכול הקטרים והאורכים</t>
  </si>
  <si>
    <t>ton</t>
  </si>
  <si>
    <t>01.02.01.0841</t>
  </si>
  <si>
    <t>רשתות פלדה מגולוונות, מרותכות לזיון בטון לפי ת"י 4466/חלק 4, בכל הקטרים והאורכים</t>
  </si>
  <si>
    <t>01.02.01.0960</t>
  </si>
  <si>
    <t>לוחות פוליסטרן מוקצף P-30 בעובי 5 ס"מ באלמנטים שונים</t>
  </si>
  <si>
    <t>01.02.01.0981</t>
  </si>
  <si>
    <t>נקזים בקירות בטון מצינור PVC בקוטר ''3 ובאורך עד  0.5 מ'</t>
  </si>
  <si>
    <t>01.02.01.1015</t>
  </si>
  <si>
    <t>תוספת מחיר לנקזים בקוטר "3 עבור כיס חצץ בגב הקיר</t>
  </si>
  <si>
    <t>01.02.01.1022</t>
  </si>
  <si>
    <t>פילטר אורכי בחתך כלשהוא במילוי חצץ נקי עטוף יריעת בד גאוטכני</t>
  </si>
  <si>
    <t>01.02.01.1033</t>
  </si>
  <si>
    <t>נקז אנכי כולל צינור שרשורי מחורר בקוטר 75 מ''מ, לרבות פילטר חצץ ועטיפה בבד גיאוטכני</t>
  </si>
  <si>
    <t>01.02.01.1060</t>
  </si>
  <si>
    <t>סתימת מישקים בחומר אלסטומרי מאושר</t>
  </si>
  <si>
    <t>01.02.01.1070</t>
  </si>
  <si>
    <t>מוטות מייתדים בקוטר 14 מ''מ ובאורכים שונים</t>
  </si>
  <si>
    <t>01.02.01.1080</t>
  </si>
  <si>
    <t>מוטות מייתדים בקוטר 16 מ''מ ובאורכים שונים</t>
  </si>
  <si>
    <t>01.02.01.1082</t>
  </si>
  <si>
    <t>מוטות מייתדים כימיים לבטון בקוטר 16 מ''מ</t>
  </si>
  <si>
    <t>01.02.01.1092</t>
  </si>
  <si>
    <t>מוטות מייתדים כימיים לבטון בקוטר 18 מ''מ</t>
  </si>
  <si>
    <t>01.02.01.1120</t>
  </si>
  <si>
    <t>מוטות מייתדים בקוטר 25 מ''מ ובאורכים שונים</t>
  </si>
  <si>
    <t>01.02.01.1135</t>
  </si>
  <si>
    <t>אינסרט להארכת זיון בקוטר 14 מ''מ  כולל יחידת זכר ויחידת נקבה.</t>
  </si>
  <si>
    <t>01.02.01.1145</t>
  </si>
  <si>
    <t>אינסרט להארכת זיון בקוטר 16 מ''מ  כולל יחידת זכר ויחידת נקבה.</t>
  </si>
  <si>
    <t>01.02.01.9000</t>
  </si>
  <si>
    <t>מפתן פילוס לקיר קרקע משורין</t>
  </si>
  <si>
    <t>01.02.01.9001</t>
  </si>
  <si>
    <t>מעקה מבנה דרך מבטון ב-30 בחתכים שונים</t>
  </si>
  <si>
    <t>01.02.01.9002</t>
  </si>
  <si>
    <t>מעקה בטון דמוי STEP כפול אחוד מבטון ב-30 בחתכים כלשהם</t>
  </si>
  <si>
    <t>01.02.01.9003</t>
  </si>
  <si>
    <t>תוספת מחיר עבור גמר פני בטון חשוף חזותי בטפסות פלדה עם גמר "קורדרוי שבור" אנכי, לפי פרט אדריכלי</t>
  </si>
  <si>
    <t>01.02.01.9004</t>
  </si>
  <si>
    <t>תוספת %10 מחיר עבור יציקת בטון בהיר לקורות קשר</t>
  </si>
  <si>
    <t>01.02.01.9005</t>
  </si>
  <si>
    <t>תוספת %10 מחיר עבור יציקת בטון מהיר לעמודי בטון</t>
  </si>
  <si>
    <t>01.02.01.9006</t>
  </si>
  <si>
    <t>תוספת %10 מחיר עבור יציקת בטון בהיר לקיר חזית</t>
  </si>
  <si>
    <t>01.02.01.9007</t>
  </si>
  <si>
    <t>בטון בעל חוזק מבוקר גבוה (C.L.S.M) עד 8 מגפ"ס על פי הנחיית המתכנן וכמוגדר בתוכנית, בפרטים ובמפרט.</t>
  </si>
  <si>
    <t>01.02.01.9008</t>
  </si>
  <si>
    <t>תוספת מחיר לסעיף "בטון בעל חוזק מבוקר גבוה של לפחות 3.5 מגפ"ס CLSM" עבור שימוש בתוספת חומר להתקשות מהירה (עד 4 שעות)</t>
  </si>
  <si>
    <t>01.02.02.1097</t>
  </si>
  <si>
    <t>מחברים מכאניים להארכת מוטות זיון עם הברגה קונית, בקטרים 12 עד 16 מ"מ</t>
  </si>
  <si>
    <t>01.02.02.1099</t>
  </si>
  <si>
    <t>מחברים מכאניים להארכת מוטות זיון עם הברגה קונית, בקטרים 18 עד 25 מ"מ</t>
  </si>
  <si>
    <t>01.02.02.1875</t>
  </si>
  <si>
    <t>הזרקת דייס צמנטי</t>
  </si>
  <si>
    <t>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</si>
</sst>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40D]\ * #,##0.00_ ;_ [$₪-40D]\ * \-#,##0.00_ ;_ [$₪-40D]\ * &quot;-&quot;??_ ;_ @_ "/>
  </numFmts>
  <fonts count="3" x14ac:knownFonts="1">
    <font>
      <sz val="11"/>
      <color theme="1"/>
      <name val="Calibri"/>
      <family val="2"/>
      <scheme val="minor"/>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CC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2" fillId="0" borderId="0" xfId="0" applyFont="1" applyAlignment="1">
      <alignment horizontal="center" vertical="center"/>
    </xf>
    <xf numFmtId="43" fontId="0" fillId="0" borderId="0" xfId="1" applyFont="1"/>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xf>
    <xf numFmtId="43" fontId="0" fillId="0" borderId="1" xfId="1" applyFont="1" applyBorder="1" applyAlignment="1">
      <alignment horizontal="center" vertical="center" wrapText="1"/>
    </xf>
    <xf numFmtId="43" fontId="0" fillId="2" borderId="1" xfId="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xf numFmtId="49" fontId="0" fillId="2" borderId="1" xfId="0" applyNumberFormat="1" applyFill="1" applyBorder="1" applyAlignment="1">
      <alignment horizontal="right"/>
    </xf>
    <xf numFmtId="49" fontId="0" fillId="2" borderId="1" xfId="0" applyNumberFormat="1" applyFill="1" applyBorder="1" applyAlignment="1">
      <alignment horizontal="right" wrapText="1"/>
    </xf>
    <xf numFmtId="43" fontId="2" fillId="2" borderId="1" xfId="1" applyFont="1" applyFill="1" applyBorder="1"/>
    <xf numFmtId="164" fontId="0" fillId="2" borderId="1" xfId="1" applyNumberFormat="1" applyFont="1" applyFill="1" applyBorder="1"/>
    <xf numFmtId="164" fontId="0" fillId="0" borderId="1" xfId="1" applyNumberFormat="1" applyFont="1" applyBorder="1"/>
    <xf numFmtId="43" fontId="0" fillId="0" borderId="1" xfId="1" applyFont="1" applyBorder="1"/>
    <xf numFmtId="0" fontId="0" fillId="0" borderId="1" xfId="0" applyBorder="1" applyAlignment="1">
      <alignment horizontal="right"/>
    </xf>
    <xf numFmtId="0" fontId="0" fillId="0" borderId="1" xfId="0" applyBorder="1"/>
    <xf numFmtId="0" fontId="0" fillId="0" borderId="0" xfId="0" applyAlignment="1">
      <alignment horizontal="center"/>
    </xf>
    <xf numFmtId="0" fontId="0" fillId="0" borderId="1" xfId="0"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82632-815C-4BF2-B516-B8C22C324A7D}">
  <dimension ref="A1:T63"/>
  <sheetViews>
    <sheetView tabSelected="1" workbookViewId="0">
      <selection activeCell="K4" sqref="K4"/>
    </sheetView>
  </sheetViews>
  <sheetFormatPr defaultColWidth="9" defaultRowHeight="14.4" x14ac:dyDescent="0.3"/>
  <cols>
    <col min="1" max="1" width="12.88671875" bestFit="1" customWidth="1"/>
    <col min="2" max="2" width="8.44140625" bestFit="1" customWidth="1"/>
    <col min="3" max="3" width="8.44140625" customWidth="1"/>
    <col min="4" max="4" width="14.109375" bestFit="1" customWidth="1"/>
    <col min="5" max="5" width="26.33203125" bestFit="1" customWidth="1"/>
    <col min="6" max="6" width="8.5546875" bestFit="1" customWidth="1"/>
    <col min="7" max="7" width="10.109375" bestFit="1" customWidth="1"/>
    <col min="8" max="8" width="10.77734375" bestFit="1" customWidth="1"/>
    <col min="9" max="9" width="16.77734375" bestFit="1" customWidth="1"/>
    <col min="10" max="11" width="9.109375" bestFit="1" customWidth="1"/>
    <col min="12" max="12" width="8.21875" bestFit="1" customWidth="1"/>
    <col min="13" max="13" width="8.77734375" bestFit="1" customWidth="1"/>
    <col min="14" max="15" width="14.33203125" bestFit="1" customWidth="1"/>
    <col min="16" max="16" width="7.77734375" bestFit="1" customWidth="1"/>
    <col min="17" max="17" width="8.77734375" bestFit="1" customWidth="1"/>
    <col min="18" max="18" width="6.5546875" bestFit="1" customWidth="1"/>
  </cols>
  <sheetData>
    <row r="1" spans="1:20" ht="72" x14ac:dyDescent="0.3">
      <c r="A1" s="5" t="s">
        <v>0</v>
      </c>
      <c r="B1" s="6" t="s">
        <v>1</v>
      </c>
      <c r="C1" s="6" t="s">
        <v>142</v>
      </c>
      <c r="D1" s="5" t="s">
        <v>2</v>
      </c>
      <c r="E1" s="5" t="s">
        <v>3</v>
      </c>
      <c r="F1" s="5" t="s">
        <v>4</v>
      </c>
      <c r="G1" s="7" t="s">
        <v>5</v>
      </c>
      <c r="H1" s="5" t="s">
        <v>6</v>
      </c>
      <c r="I1" s="8" t="s">
        <v>7</v>
      </c>
      <c r="J1" s="9" t="s">
        <v>8</v>
      </c>
      <c r="K1" s="9" t="s">
        <v>9</v>
      </c>
      <c r="L1" s="10" t="s">
        <v>10</v>
      </c>
      <c r="M1" s="10" t="s">
        <v>11</v>
      </c>
      <c r="N1" s="11" t="s">
        <v>12</v>
      </c>
      <c r="O1" s="11" t="s">
        <v>13</v>
      </c>
      <c r="P1" s="12" t="s">
        <v>14</v>
      </c>
      <c r="Q1" s="12" t="s">
        <v>15</v>
      </c>
      <c r="R1" s="11" t="s">
        <v>16</v>
      </c>
      <c r="S1" s="1"/>
      <c r="T1" s="1"/>
    </row>
    <row r="2" spans="1:20" ht="28.8" x14ac:dyDescent="0.3">
      <c r="A2" s="13">
        <v>1</v>
      </c>
      <c r="B2" s="13">
        <v>1</v>
      </c>
      <c r="C2" s="13">
        <v>3</v>
      </c>
      <c r="D2" s="14" t="s">
        <v>17</v>
      </c>
      <c r="E2" s="15" t="s">
        <v>18</v>
      </c>
      <c r="F2" s="15" t="s">
        <v>19</v>
      </c>
      <c r="G2" s="16">
        <v>2908.98</v>
      </c>
      <c r="H2" s="17">
        <v>409.05</v>
      </c>
      <c r="I2" s="18">
        <f t="shared" ref="I2:I33" si="0">H2*G2</f>
        <v>1189918.2690000001</v>
      </c>
      <c r="J2" s="19">
        <v>312.31200000000001</v>
      </c>
      <c r="K2" s="19">
        <v>185.4</v>
      </c>
      <c r="L2" s="20">
        <v>0</v>
      </c>
      <c r="M2" s="20">
        <v>0</v>
      </c>
      <c r="N2" s="18">
        <v>127751.22360000001</v>
      </c>
      <c r="O2" s="18">
        <v>75837.87</v>
      </c>
      <c r="P2" s="18">
        <v>0</v>
      </c>
      <c r="Q2" s="18">
        <v>0</v>
      </c>
      <c r="R2" s="21"/>
    </row>
    <row r="3" spans="1:20" x14ac:dyDescent="0.3">
      <c r="A3" s="13">
        <v>2</v>
      </c>
      <c r="B3" s="13">
        <v>1</v>
      </c>
      <c r="C3" s="13">
        <v>3</v>
      </c>
      <c r="D3" s="14" t="s">
        <v>20</v>
      </c>
      <c r="E3" s="15" t="s">
        <v>21</v>
      </c>
      <c r="F3" s="15" t="s">
        <v>19</v>
      </c>
      <c r="G3" s="16">
        <v>50</v>
      </c>
      <c r="H3" s="17">
        <v>407.83500000000004</v>
      </c>
      <c r="I3" s="18">
        <f t="shared" si="0"/>
        <v>20391.75</v>
      </c>
      <c r="J3" s="19">
        <v>0</v>
      </c>
      <c r="K3" s="19">
        <v>0</v>
      </c>
      <c r="L3" s="20">
        <v>0</v>
      </c>
      <c r="M3" s="20">
        <v>0</v>
      </c>
      <c r="N3" s="18">
        <v>0</v>
      </c>
      <c r="O3" s="18">
        <v>0</v>
      </c>
      <c r="P3" s="18">
        <v>0</v>
      </c>
      <c r="Q3" s="18">
        <v>0</v>
      </c>
      <c r="R3" s="21"/>
    </row>
    <row r="4" spans="1:20" ht="43.2" x14ac:dyDescent="0.3">
      <c r="A4" s="13">
        <v>3</v>
      </c>
      <c r="B4" s="13">
        <v>1</v>
      </c>
      <c r="C4" s="13">
        <v>3</v>
      </c>
      <c r="D4" s="14" t="s">
        <v>22</v>
      </c>
      <c r="E4" s="15" t="s">
        <v>23</v>
      </c>
      <c r="F4" s="15" t="s">
        <v>19</v>
      </c>
      <c r="G4" s="16">
        <v>139.28</v>
      </c>
      <c r="H4" s="17">
        <v>1053</v>
      </c>
      <c r="I4" s="18">
        <f t="shared" si="0"/>
        <v>146661.84</v>
      </c>
      <c r="J4" s="19">
        <v>0</v>
      </c>
      <c r="K4" s="19">
        <v>0</v>
      </c>
      <c r="L4" s="20">
        <v>0</v>
      </c>
      <c r="M4" s="20">
        <v>0</v>
      </c>
      <c r="N4" s="18">
        <v>0</v>
      </c>
      <c r="O4" s="18">
        <v>0</v>
      </c>
      <c r="P4" s="18">
        <v>0</v>
      </c>
      <c r="Q4" s="18">
        <v>0</v>
      </c>
      <c r="R4" s="21"/>
    </row>
    <row r="5" spans="1:20" ht="28.8" x14ac:dyDescent="0.3">
      <c r="A5" s="13">
        <v>4</v>
      </c>
      <c r="B5" s="13">
        <v>1</v>
      </c>
      <c r="C5" s="13">
        <v>3</v>
      </c>
      <c r="D5" s="14" t="s">
        <v>24</v>
      </c>
      <c r="E5" s="15" t="s">
        <v>25</v>
      </c>
      <c r="F5" s="15" t="s">
        <v>19</v>
      </c>
      <c r="G5" s="16">
        <v>2151.27</v>
      </c>
      <c r="H5" s="17">
        <v>777.6</v>
      </c>
      <c r="I5" s="18">
        <f t="shared" si="0"/>
        <v>1672827.5520000001</v>
      </c>
      <c r="J5" s="19">
        <v>0</v>
      </c>
      <c r="K5" s="19">
        <v>0</v>
      </c>
      <c r="L5" s="20">
        <v>0</v>
      </c>
      <c r="M5" s="20">
        <v>0</v>
      </c>
      <c r="N5" s="18">
        <v>0</v>
      </c>
      <c r="O5" s="18">
        <v>0</v>
      </c>
      <c r="P5" s="18">
        <v>0</v>
      </c>
      <c r="Q5" s="18">
        <v>0</v>
      </c>
      <c r="R5" s="21"/>
    </row>
    <row r="6" spans="1:20" ht="28.8" x14ac:dyDescent="0.3">
      <c r="A6" s="13">
        <v>5</v>
      </c>
      <c r="B6" s="13">
        <v>1</v>
      </c>
      <c r="C6" s="13">
        <v>3</v>
      </c>
      <c r="D6" s="14" t="s">
        <v>26</v>
      </c>
      <c r="E6" s="15" t="s">
        <v>27</v>
      </c>
      <c r="F6" s="15" t="s">
        <v>19</v>
      </c>
      <c r="G6" s="16">
        <v>5875.31</v>
      </c>
      <c r="H6" s="17">
        <v>797.85</v>
      </c>
      <c r="I6" s="18">
        <f t="shared" si="0"/>
        <v>4687616.0835000006</v>
      </c>
      <c r="J6" s="19">
        <v>1485.12</v>
      </c>
      <c r="K6" s="19">
        <v>739.19999999999993</v>
      </c>
      <c r="L6" s="20">
        <v>0</v>
      </c>
      <c r="M6" s="20">
        <v>0</v>
      </c>
      <c r="N6" s="18">
        <v>1184902.9919999999</v>
      </c>
      <c r="O6" s="18">
        <v>589770.72</v>
      </c>
      <c r="P6" s="18">
        <v>0</v>
      </c>
      <c r="Q6" s="18">
        <v>0</v>
      </c>
      <c r="R6" s="21"/>
    </row>
    <row r="7" spans="1:20" ht="43.2" x14ac:dyDescent="0.3">
      <c r="A7" s="13">
        <v>6</v>
      </c>
      <c r="B7" s="13">
        <v>1</v>
      </c>
      <c r="C7" s="13">
        <v>3</v>
      </c>
      <c r="D7" s="14" t="s">
        <v>28</v>
      </c>
      <c r="E7" s="15" t="s">
        <v>29</v>
      </c>
      <c r="F7" s="15" t="s">
        <v>19</v>
      </c>
      <c r="G7" s="16">
        <v>162.88</v>
      </c>
      <c r="H7" s="17">
        <v>826.2</v>
      </c>
      <c r="I7" s="18">
        <f t="shared" si="0"/>
        <v>134571.45600000001</v>
      </c>
      <c r="J7" s="19">
        <v>0</v>
      </c>
      <c r="K7" s="19">
        <v>0</v>
      </c>
      <c r="L7" s="20">
        <v>0</v>
      </c>
      <c r="M7" s="20">
        <v>0</v>
      </c>
      <c r="N7" s="18">
        <v>0</v>
      </c>
      <c r="O7" s="18">
        <v>0</v>
      </c>
      <c r="P7" s="18">
        <v>0</v>
      </c>
      <c r="Q7" s="18">
        <v>0</v>
      </c>
      <c r="R7" s="21"/>
    </row>
    <row r="8" spans="1:20" ht="28.8" x14ac:dyDescent="0.3">
      <c r="A8" s="13">
        <v>7</v>
      </c>
      <c r="B8" s="13">
        <v>1</v>
      </c>
      <c r="C8" s="13">
        <v>3</v>
      </c>
      <c r="D8" s="14" t="s">
        <v>30</v>
      </c>
      <c r="E8" s="15" t="s">
        <v>31</v>
      </c>
      <c r="F8" s="15" t="s">
        <v>19</v>
      </c>
      <c r="G8" s="16">
        <v>17.38</v>
      </c>
      <c r="H8" s="17">
        <v>899.1</v>
      </c>
      <c r="I8" s="18">
        <f t="shared" si="0"/>
        <v>15626.358</v>
      </c>
      <c r="J8" s="19">
        <v>168</v>
      </c>
      <c r="K8" s="19">
        <v>48</v>
      </c>
      <c r="L8" s="20">
        <v>0</v>
      </c>
      <c r="M8" s="20">
        <v>0</v>
      </c>
      <c r="N8" s="18">
        <v>151048.80000000002</v>
      </c>
      <c r="O8" s="18">
        <v>43156.800000000003</v>
      </c>
      <c r="P8" s="18">
        <v>0</v>
      </c>
      <c r="Q8" s="18">
        <v>0</v>
      </c>
      <c r="R8" s="21"/>
    </row>
    <row r="9" spans="1:20" ht="115.2" x14ac:dyDescent="0.3">
      <c r="A9" s="13">
        <v>8</v>
      </c>
      <c r="B9" s="13">
        <v>1</v>
      </c>
      <c r="C9" s="13">
        <v>3</v>
      </c>
      <c r="D9" s="14" t="s">
        <v>32</v>
      </c>
      <c r="E9" s="15" t="s">
        <v>33</v>
      </c>
      <c r="F9" s="15" t="s">
        <v>19</v>
      </c>
      <c r="G9" s="16">
        <v>924.47</v>
      </c>
      <c r="H9" s="17">
        <v>1182.6000000000001</v>
      </c>
      <c r="I9" s="18">
        <f t="shared" si="0"/>
        <v>1093278.2220000001</v>
      </c>
      <c r="J9" s="19">
        <v>0</v>
      </c>
      <c r="K9" s="19">
        <v>0</v>
      </c>
      <c r="L9" s="20">
        <v>0</v>
      </c>
      <c r="M9" s="20">
        <v>0</v>
      </c>
      <c r="N9" s="18">
        <v>0</v>
      </c>
      <c r="O9" s="18">
        <v>0</v>
      </c>
      <c r="P9" s="18">
        <v>0</v>
      </c>
      <c r="Q9" s="18">
        <v>0</v>
      </c>
      <c r="R9" s="23"/>
      <c r="S9" s="22"/>
      <c r="T9" s="22"/>
    </row>
    <row r="10" spans="1:20" ht="28.8" x14ac:dyDescent="0.3">
      <c r="A10" s="13">
        <v>9</v>
      </c>
      <c r="B10" s="13">
        <v>1</v>
      </c>
      <c r="C10" s="13">
        <v>3</v>
      </c>
      <c r="D10" s="14" t="s">
        <v>34</v>
      </c>
      <c r="E10" s="15" t="s">
        <v>35</v>
      </c>
      <c r="F10" s="15" t="s">
        <v>19</v>
      </c>
      <c r="G10" s="16">
        <v>0</v>
      </c>
      <c r="H10" s="17">
        <v>1239.3000000000002</v>
      </c>
      <c r="I10" s="18">
        <f t="shared" si="0"/>
        <v>0</v>
      </c>
      <c r="J10" s="19">
        <v>0</v>
      </c>
      <c r="K10" s="19">
        <v>0</v>
      </c>
      <c r="L10" s="20">
        <v>0</v>
      </c>
      <c r="M10" s="20">
        <v>0</v>
      </c>
      <c r="N10" s="18">
        <v>0</v>
      </c>
      <c r="O10" s="18">
        <v>0</v>
      </c>
      <c r="P10" s="18">
        <v>0</v>
      </c>
      <c r="Q10" s="18">
        <v>0</v>
      </c>
      <c r="R10" s="21"/>
    </row>
    <row r="11" spans="1:20" ht="28.8" x14ac:dyDescent="0.3">
      <c r="A11" s="13">
        <v>10</v>
      </c>
      <c r="B11" s="13">
        <v>1</v>
      </c>
      <c r="C11" s="13">
        <v>3</v>
      </c>
      <c r="D11" s="14" t="s">
        <v>36</v>
      </c>
      <c r="E11" s="15" t="s">
        <v>37</v>
      </c>
      <c r="F11" s="15" t="s">
        <v>19</v>
      </c>
      <c r="G11" s="16">
        <v>23.7</v>
      </c>
      <c r="H11" s="17">
        <v>1182.6000000000001</v>
      </c>
      <c r="I11" s="18">
        <f t="shared" si="0"/>
        <v>28027.620000000003</v>
      </c>
      <c r="J11" s="19">
        <v>0</v>
      </c>
      <c r="K11" s="19">
        <v>0</v>
      </c>
      <c r="L11" s="20">
        <v>0</v>
      </c>
      <c r="M11" s="20">
        <v>0</v>
      </c>
      <c r="N11" s="18">
        <v>0</v>
      </c>
      <c r="O11" s="18">
        <v>0</v>
      </c>
      <c r="P11" s="18">
        <v>0</v>
      </c>
      <c r="Q11" s="18">
        <v>0</v>
      </c>
      <c r="R11" s="21"/>
    </row>
    <row r="12" spans="1:20" ht="28.8" x14ac:dyDescent="0.3">
      <c r="A12" s="13">
        <v>11</v>
      </c>
      <c r="B12" s="13">
        <v>1</v>
      </c>
      <c r="C12" s="13">
        <v>3</v>
      </c>
      <c r="D12" s="14" t="s">
        <v>38</v>
      </c>
      <c r="E12" s="15" t="s">
        <v>39</v>
      </c>
      <c r="F12" s="15" t="s">
        <v>19</v>
      </c>
      <c r="G12" s="16">
        <v>66</v>
      </c>
      <c r="H12" s="17">
        <v>1044.9000000000001</v>
      </c>
      <c r="I12" s="18">
        <f t="shared" si="0"/>
        <v>68963.400000000009</v>
      </c>
      <c r="J12" s="19">
        <v>0</v>
      </c>
      <c r="K12" s="19">
        <v>0</v>
      </c>
      <c r="L12" s="20">
        <v>0</v>
      </c>
      <c r="M12" s="20">
        <v>0</v>
      </c>
      <c r="N12" s="18">
        <v>0</v>
      </c>
      <c r="O12" s="18">
        <v>0</v>
      </c>
      <c r="P12" s="18">
        <v>0</v>
      </c>
      <c r="Q12" s="18">
        <v>0</v>
      </c>
      <c r="R12" s="21"/>
    </row>
    <row r="13" spans="1:20" ht="43.2" x14ac:dyDescent="0.3">
      <c r="A13" s="13">
        <v>12</v>
      </c>
      <c r="B13" s="13">
        <v>1</v>
      </c>
      <c r="C13" s="13">
        <v>3</v>
      </c>
      <c r="D13" s="14" t="s">
        <v>40</v>
      </c>
      <c r="E13" s="15" t="s">
        <v>41</v>
      </c>
      <c r="F13" s="15" t="s">
        <v>19</v>
      </c>
      <c r="G13" s="16">
        <v>62.38</v>
      </c>
      <c r="H13" s="17">
        <v>1101.6000000000001</v>
      </c>
      <c r="I13" s="18">
        <f t="shared" si="0"/>
        <v>68717.808000000005</v>
      </c>
      <c r="J13" s="19">
        <v>0</v>
      </c>
      <c r="K13" s="19">
        <v>0</v>
      </c>
      <c r="L13" s="20">
        <v>0</v>
      </c>
      <c r="M13" s="20">
        <v>0</v>
      </c>
      <c r="N13" s="18">
        <v>0</v>
      </c>
      <c r="O13" s="18">
        <v>0</v>
      </c>
      <c r="P13" s="18">
        <v>0</v>
      </c>
      <c r="Q13" s="18">
        <v>0</v>
      </c>
      <c r="R13" s="21"/>
    </row>
    <row r="14" spans="1:20" ht="43.2" x14ac:dyDescent="0.3">
      <c r="A14" s="13">
        <v>13</v>
      </c>
      <c r="B14" s="13">
        <v>1</v>
      </c>
      <c r="C14" s="13">
        <v>3</v>
      </c>
      <c r="D14" s="14" t="s">
        <v>42</v>
      </c>
      <c r="E14" s="15" t="s">
        <v>43</v>
      </c>
      <c r="F14" s="15" t="s">
        <v>19</v>
      </c>
      <c r="G14" s="16">
        <v>260.22000000000003</v>
      </c>
      <c r="H14" s="17">
        <v>1377</v>
      </c>
      <c r="I14" s="18">
        <f t="shared" si="0"/>
        <v>358322.94000000006</v>
      </c>
      <c r="J14" s="19">
        <v>0</v>
      </c>
      <c r="K14" s="19">
        <v>0</v>
      </c>
      <c r="L14" s="20">
        <v>0</v>
      </c>
      <c r="M14" s="20">
        <v>0</v>
      </c>
      <c r="N14" s="18">
        <v>0</v>
      </c>
      <c r="O14" s="18">
        <v>0</v>
      </c>
      <c r="P14" s="18">
        <v>0</v>
      </c>
      <c r="Q14" s="18">
        <v>0</v>
      </c>
      <c r="R14" s="21"/>
    </row>
    <row r="15" spans="1:20" ht="57.6" x14ac:dyDescent="0.3">
      <c r="A15" s="13">
        <v>14</v>
      </c>
      <c r="B15" s="13">
        <v>1</v>
      </c>
      <c r="C15" s="13">
        <v>3</v>
      </c>
      <c r="D15" s="14" t="s">
        <v>44</v>
      </c>
      <c r="E15" s="15" t="s">
        <v>45</v>
      </c>
      <c r="F15" s="15" t="s">
        <v>19</v>
      </c>
      <c r="G15" s="16">
        <v>0</v>
      </c>
      <c r="H15" s="17">
        <v>915.30000000000007</v>
      </c>
      <c r="I15" s="18">
        <f t="shared" si="0"/>
        <v>0</v>
      </c>
      <c r="J15" s="19">
        <v>0</v>
      </c>
      <c r="K15" s="19">
        <v>0</v>
      </c>
      <c r="L15" s="20">
        <v>0</v>
      </c>
      <c r="M15" s="20">
        <v>0</v>
      </c>
      <c r="N15" s="18">
        <v>0</v>
      </c>
      <c r="O15" s="18">
        <v>0</v>
      </c>
      <c r="P15" s="18">
        <v>0</v>
      </c>
      <c r="Q15" s="18">
        <v>0</v>
      </c>
      <c r="R15" s="21"/>
    </row>
    <row r="16" spans="1:20" ht="28.8" x14ac:dyDescent="0.3">
      <c r="A16" s="13">
        <v>15</v>
      </c>
      <c r="B16" s="13">
        <v>1</v>
      </c>
      <c r="C16" s="13">
        <v>3</v>
      </c>
      <c r="D16" s="14" t="s">
        <v>46</v>
      </c>
      <c r="E16" s="15" t="s">
        <v>47</v>
      </c>
      <c r="F16" s="15" t="s">
        <v>19</v>
      </c>
      <c r="G16" s="16">
        <v>0</v>
      </c>
      <c r="H16" s="17">
        <v>1012.5000000000001</v>
      </c>
      <c r="I16" s="18">
        <f t="shared" si="0"/>
        <v>0</v>
      </c>
      <c r="J16" s="19">
        <v>0</v>
      </c>
      <c r="K16" s="19">
        <v>0</v>
      </c>
      <c r="L16" s="20">
        <v>0</v>
      </c>
      <c r="M16" s="20">
        <v>0</v>
      </c>
      <c r="N16" s="18">
        <v>0</v>
      </c>
      <c r="O16" s="18">
        <v>0</v>
      </c>
      <c r="P16" s="18">
        <v>0</v>
      </c>
      <c r="Q16" s="18">
        <v>0</v>
      </c>
      <c r="R16" s="21"/>
    </row>
    <row r="17" spans="1:18" ht="28.8" x14ac:dyDescent="0.3">
      <c r="A17" s="13">
        <v>16</v>
      </c>
      <c r="B17" s="13">
        <v>1</v>
      </c>
      <c r="C17" s="13">
        <v>3</v>
      </c>
      <c r="D17" s="14" t="s">
        <v>48</v>
      </c>
      <c r="E17" s="15" t="s">
        <v>49</v>
      </c>
      <c r="F17" s="15" t="s">
        <v>19</v>
      </c>
      <c r="G17" s="16">
        <v>67.91</v>
      </c>
      <c r="H17" s="17">
        <v>1020.6</v>
      </c>
      <c r="I17" s="18">
        <f t="shared" si="0"/>
        <v>69308.945999999996</v>
      </c>
      <c r="J17" s="19">
        <v>0</v>
      </c>
      <c r="K17" s="19">
        <v>0</v>
      </c>
      <c r="L17" s="20">
        <v>0</v>
      </c>
      <c r="M17" s="20">
        <v>0</v>
      </c>
      <c r="N17" s="18">
        <v>0</v>
      </c>
      <c r="O17" s="18">
        <v>0</v>
      </c>
      <c r="P17" s="18">
        <v>0</v>
      </c>
      <c r="Q17" s="18">
        <v>0</v>
      </c>
      <c r="R17" s="21"/>
    </row>
    <row r="18" spans="1:18" ht="28.8" x14ac:dyDescent="0.3">
      <c r="A18" s="13">
        <v>17</v>
      </c>
      <c r="B18" s="13">
        <v>1</v>
      </c>
      <c r="C18" s="13">
        <v>3</v>
      </c>
      <c r="D18" s="14" t="s">
        <v>50</v>
      </c>
      <c r="E18" s="15" t="s">
        <v>51</v>
      </c>
      <c r="F18" s="15" t="s">
        <v>19</v>
      </c>
      <c r="G18" s="16">
        <v>2988.35</v>
      </c>
      <c r="H18" s="17">
        <v>907.2</v>
      </c>
      <c r="I18" s="18">
        <f t="shared" si="0"/>
        <v>2711031.12</v>
      </c>
      <c r="J18" s="19">
        <v>0</v>
      </c>
      <c r="K18" s="19">
        <v>0</v>
      </c>
      <c r="L18" s="20">
        <v>0</v>
      </c>
      <c r="M18" s="20">
        <v>0</v>
      </c>
      <c r="N18" s="18">
        <v>0</v>
      </c>
      <c r="O18" s="18">
        <v>0</v>
      </c>
      <c r="P18" s="18">
        <v>0</v>
      </c>
      <c r="Q18" s="18">
        <v>0</v>
      </c>
      <c r="R18" s="21"/>
    </row>
    <row r="19" spans="1:18" ht="28.8" x14ac:dyDescent="0.3">
      <c r="A19" s="13">
        <v>18</v>
      </c>
      <c r="B19" s="13">
        <v>1</v>
      </c>
      <c r="C19" s="13">
        <v>3</v>
      </c>
      <c r="D19" s="14" t="s">
        <v>52</v>
      </c>
      <c r="E19" s="15" t="s">
        <v>53</v>
      </c>
      <c r="F19" s="15" t="s">
        <v>19</v>
      </c>
      <c r="G19" s="16">
        <v>32</v>
      </c>
      <c r="H19" s="17">
        <v>963.90000000000009</v>
      </c>
      <c r="I19" s="18">
        <f t="shared" si="0"/>
        <v>30844.800000000003</v>
      </c>
      <c r="J19" s="19">
        <v>0</v>
      </c>
      <c r="K19" s="19">
        <v>0</v>
      </c>
      <c r="L19" s="20">
        <v>0</v>
      </c>
      <c r="M19" s="20">
        <v>0</v>
      </c>
      <c r="N19" s="18">
        <v>0</v>
      </c>
      <c r="O19" s="18">
        <v>0</v>
      </c>
      <c r="P19" s="18">
        <v>0</v>
      </c>
      <c r="Q19" s="18">
        <v>0</v>
      </c>
      <c r="R19" s="21"/>
    </row>
    <row r="20" spans="1:18" ht="72" x14ac:dyDescent="0.3">
      <c r="A20" s="13">
        <v>19</v>
      </c>
      <c r="B20" s="13">
        <v>1</v>
      </c>
      <c r="C20" s="13">
        <v>3</v>
      </c>
      <c r="D20" s="14" t="s">
        <v>54</v>
      </c>
      <c r="E20" s="15" t="s">
        <v>55</v>
      </c>
      <c r="F20" s="15" t="s">
        <v>56</v>
      </c>
      <c r="G20" s="16">
        <v>2</v>
      </c>
      <c r="H20" s="17">
        <v>4641.3</v>
      </c>
      <c r="I20" s="18">
        <f t="shared" si="0"/>
        <v>9282.6</v>
      </c>
      <c r="J20" s="19">
        <v>0</v>
      </c>
      <c r="K20" s="19">
        <v>0</v>
      </c>
      <c r="L20" s="20">
        <v>0</v>
      </c>
      <c r="M20" s="20">
        <v>0</v>
      </c>
      <c r="N20" s="18">
        <v>0</v>
      </c>
      <c r="O20" s="18">
        <v>0</v>
      </c>
      <c r="P20" s="18">
        <v>0</v>
      </c>
      <c r="Q20" s="18">
        <v>0</v>
      </c>
      <c r="R20" s="21"/>
    </row>
    <row r="21" spans="1:18" ht="28.8" x14ac:dyDescent="0.3">
      <c r="A21" s="13">
        <v>20</v>
      </c>
      <c r="B21" s="13">
        <v>1</v>
      </c>
      <c r="C21" s="13">
        <v>3</v>
      </c>
      <c r="D21" s="14" t="s">
        <v>57</v>
      </c>
      <c r="E21" s="15" t="s">
        <v>58</v>
      </c>
      <c r="F21" s="15" t="s">
        <v>19</v>
      </c>
      <c r="G21" s="16">
        <v>415.02</v>
      </c>
      <c r="H21" s="17">
        <v>793.80000000000007</v>
      </c>
      <c r="I21" s="18">
        <f t="shared" si="0"/>
        <v>329442.87599999999</v>
      </c>
      <c r="J21" s="19">
        <v>0</v>
      </c>
      <c r="K21" s="19">
        <v>0</v>
      </c>
      <c r="L21" s="20">
        <v>0</v>
      </c>
      <c r="M21" s="20">
        <v>0</v>
      </c>
      <c r="N21" s="18">
        <v>0</v>
      </c>
      <c r="O21" s="18">
        <v>0</v>
      </c>
      <c r="P21" s="18">
        <v>0</v>
      </c>
      <c r="Q21" s="18">
        <v>0</v>
      </c>
      <c r="R21" s="21"/>
    </row>
    <row r="22" spans="1:18" ht="28.8" x14ac:dyDescent="0.3">
      <c r="A22" s="13">
        <v>21</v>
      </c>
      <c r="B22" s="13">
        <v>1</v>
      </c>
      <c r="C22" s="13">
        <v>3</v>
      </c>
      <c r="D22" s="14" t="s">
        <v>59</v>
      </c>
      <c r="E22" s="15" t="s">
        <v>60</v>
      </c>
      <c r="F22" s="15" t="s">
        <v>19</v>
      </c>
      <c r="G22" s="16">
        <v>40.72</v>
      </c>
      <c r="H22" s="17">
        <v>972.00000000000011</v>
      </c>
      <c r="I22" s="18">
        <f t="shared" si="0"/>
        <v>39579.840000000004</v>
      </c>
      <c r="J22" s="19">
        <v>0</v>
      </c>
      <c r="K22" s="19">
        <v>0</v>
      </c>
      <c r="L22" s="20">
        <v>0</v>
      </c>
      <c r="M22" s="20">
        <v>0</v>
      </c>
      <c r="N22" s="18">
        <v>0</v>
      </c>
      <c r="O22" s="18">
        <v>0</v>
      </c>
      <c r="P22" s="18">
        <v>0</v>
      </c>
      <c r="Q22" s="18">
        <v>0</v>
      </c>
      <c r="R22" s="21"/>
    </row>
    <row r="23" spans="1:18" ht="28.8" x14ac:dyDescent="0.3">
      <c r="A23" s="13">
        <v>22</v>
      </c>
      <c r="B23" s="13">
        <v>1</v>
      </c>
      <c r="C23" s="13">
        <v>3</v>
      </c>
      <c r="D23" s="14" t="s">
        <v>61</v>
      </c>
      <c r="E23" s="15" t="s">
        <v>62</v>
      </c>
      <c r="F23" s="15" t="s">
        <v>19</v>
      </c>
      <c r="G23" s="16">
        <v>339.83</v>
      </c>
      <c r="H23" s="17">
        <v>793.80000000000007</v>
      </c>
      <c r="I23" s="18">
        <f t="shared" si="0"/>
        <v>269757.054</v>
      </c>
      <c r="J23" s="19">
        <v>0</v>
      </c>
      <c r="K23" s="19">
        <v>0</v>
      </c>
      <c r="L23" s="20">
        <v>0</v>
      </c>
      <c r="M23" s="20">
        <v>0</v>
      </c>
      <c r="N23" s="18">
        <v>0</v>
      </c>
      <c r="O23" s="18">
        <v>0</v>
      </c>
      <c r="P23" s="18">
        <v>0</v>
      </c>
      <c r="Q23" s="18">
        <v>0</v>
      </c>
      <c r="R23" s="21"/>
    </row>
    <row r="24" spans="1:18" ht="28.8" x14ac:dyDescent="0.3">
      <c r="A24" s="13">
        <v>23</v>
      </c>
      <c r="B24" s="13">
        <v>1</v>
      </c>
      <c r="C24" s="13">
        <v>3</v>
      </c>
      <c r="D24" s="14" t="s">
        <v>63</v>
      </c>
      <c r="E24" s="15" t="s">
        <v>64</v>
      </c>
      <c r="F24" s="15" t="s">
        <v>19</v>
      </c>
      <c r="G24" s="16">
        <v>166.87</v>
      </c>
      <c r="H24" s="17">
        <v>939.6</v>
      </c>
      <c r="I24" s="18">
        <f t="shared" si="0"/>
        <v>156791.052</v>
      </c>
      <c r="J24" s="19">
        <v>0</v>
      </c>
      <c r="K24" s="19">
        <v>0</v>
      </c>
      <c r="L24" s="20">
        <v>0</v>
      </c>
      <c r="M24" s="20">
        <v>0</v>
      </c>
      <c r="N24" s="18">
        <v>0</v>
      </c>
      <c r="O24" s="18">
        <v>0</v>
      </c>
      <c r="P24" s="18">
        <v>0</v>
      </c>
      <c r="Q24" s="18">
        <v>0</v>
      </c>
      <c r="R24" s="21"/>
    </row>
    <row r="25" spans="1:18" ht="28.8" x14ac:dyDescent="0.3">
      <c r="A25" s="13">
        <v>24</v>
      </c>
      <c r="B25" s="13">
        <v>1</v>
      </c>
      <c r="C25" s="13">
        <v>3</v>
      </c>
      <c r="D25" s="14" t="s">
        <v>65</v>
      </c>
      <c r="E25" s="15" t="s">
        <v>66</v>
      </c>
      <c r="F25" s="15" t="s">
        <v>19</v>
      </c>
      <c r="G25" s="16">
        <v>918.51</v>
      </c>
      <c r="H25" s="17">
        <v>955.80000000000007</v>
      </c>
      <c r="I25" s="18">
        <f t="shared" si="0"/>
        <v>877911.85800000001</v>
      </c>
      <c r="J25" s="19">
        <v>0</v>
      </c>
      <c r="K25" s="19">
        <v>0</v>
      </c>
      <c r="L25" s="20">
        <v>0</v>
      </c>
      <c r="M25" s="20">
        <v>0</v>
      </c>
      <c r="N25" s="18">
        <v>0</v>
      </c>
      <c r="O25" s="18">
        <v>0</v>
      </c>
      <c r="P25" s="18">
        <v>0</v>
      </c>
      <c r="Q25" s="18">
        <v>0</v>
      </c>
      <c r="R25" s="21"/>
    </row>
    <row r="26" spans="1:18" ht="43.2" x14ac:dyDescent="0.3">
      <c r="A26" s="13">
        <v>25</v>
      </c>
      <c r="B26" s="13">
        <v>1</v>
      </c>
      <c r="C26" s="13">
        <v>3</v>
      </c>
      <c r="D26" s="14" t="s">
        <v>67</v>
      </c>
      <c r="E26" s="15" t="s">
        <v>68</v>
      </c>
      <c r="F26" s="15" t="s">
        <v>19</v>
      </c>
      <c r="G26" s="16">
        <v>129.49</v>
      </c>
      <c r="H26" s="17">
        <v>939.6</v>
      </c>
      <c r="I26" s="18">
        <f t="shared" si="0"/>
        <v>121668.80400000002</v>
      </c>
      <c r="J26" s="19">
        <v>65</v>
      </c>
      <c r="K26" s="19">
        <v>50</v>
      </c>
      <c r="L26" s="20">
        <v>0</v>
      </c>
      <c r="M26" s="20">
        <v>0</v>
      </c>
      <c r="N26" s="18">
        <v>61074</v>
      </c>
      <c r="O26" s="18">
        <v>46980</v>
      </c>
      <c r="P26" s="18">
        <v>0</v>
      </c>
      <c r="Q26" s="18">
        <v>0</v>
      </c>
      <c r="R26" s="21"/>
    </row>
    <row r="27" spans="1:18" ht="43.2" x14ac:dyDescent="0.3">
      <c r="A27" s="13">
        <v>26</v>
      </c>
      <c r="B27" s="13">
        <v>1</v>
      </c>
      <c r="C27" s="13">
        <v>3</v>
      </c>
      <c r="D27" s="14" t="s">
        <v>69</v>
      </c>
      <c r="E27" s="15" t="s">
        <v>70</v>
      </c>
      <c r="F27" s="15" t="s">
        <v>19</v>
      </c>
      <c r="G27" s="16">
        <v>3.91</v>
      </c>
      <c r="H27" s="17">
        <v>1012.5000000000001</v>
      </c>
      <c r="I27" s="18">
        <f t="shared" si="0"/>
        <v>3958.8750000000005</v>
      </c>
      <c r="J27" s="19">
        <v>0</v>
      </c>
      <c r="K27" s="19">
        <v>0</v>
      </c>
      <c r="L27" s="20">
        <v>0</v>
      </c>
      <c r="M27" s="20">
        <v>0</v>
      </c>
      <c r="N27" s="18">
        <v>0</v>
      </c>
      <c r="O27" s="18">
        <v>0</v>
      </c>
      <c r="P27" s="18">
        <v>0</v>
      </c>
      <c r="Q27" s="18">
        <v>0</v>
      </c>
      <c r="R27" s="21"/>
    </row>
    <row r="28" spans="1:18" ht="28.8" x14ac:dyDescent="0.3">
      <c r="A28" s="13">
        <v>27</v>
      </c>
      <c r="B28" s="13">
        <v>1</v>
      </c>
      <c r="C28" s="13">
        <v>3</v>
      </c>
      <c r="D28" s="14" t="s">
        <v>71</v>
      </c>
      <c r="E28" s="15" t="s">
        <v>72</v>
      </c>
      <c r="F28" s="15" t="s">
        <v>19</v>
      </c>
      <c r="G28" s="16">
        <v>6587</v>
      </c>
      <c r="H28" s="17">
        <v>781.65000000000009</v>
      </c>
      <c r="I28" s="18">
        <f t="shared" si="0"/>
        <v>5148728.5500000007</v>
      </c>
      <c r="J28" s="19">
        <v>0</v>
      </c>
      <c r="K28" s="19">
        <v>0</v>
      </c>
      <c r="L28" s="20">
        <v>0</v>
      </c>
      <c r="M28" s="20">
        <v>0</v>
      </c>
      <c r="N28" s="18">
        <v>0</v>
      </c>
      <c r="O28" s="18">
        <v>0</v>
      </c>
      <c r="P28" s="18">
        <v>0</v>
      </c>
      <c r="Q28" s="18">
        <v>0</v>
      </c>
      <c r="R28" s="21"/>
    </row>
    <row r="29" spans="1:18" ht="28.8" x14ac:dyDescent="0.3">
      <c r="A29" s="13">
        <v>28</v>
      </c>
      <c r="B29" s="13">
        <v>1</v>
      </c>
      <c r="C29" s="13">
        <v>3</v>
      </c>
      <c r="D29" s="14" t="s">
        <v>73</v>
      </c>
      <c r="E29" s="15" t="s">
        <v>74</v>
      </c>
      <c r="F29" s="15" t="s">
        <v>19</v>
      </c>
      <c r="G29" s="16">
        <v>6316.45</v>
      </c>
      <c r="H29" s="17">
        <v>891.00000000000011</v>
      </c>
      <c r="I29" s="18">
        <f t="shared" si="0"/>
        <v>5627956.9500000002</v>
      </c>
      <c r="J29" s="19">
        <v>0</v>
      </c>
      <c r="K29" s="19">
        <v>0</v>
      </c>
      <c r="L29" s="20">
        <v>0</v>
      </c>
      <c r="M29" s="20">
        <v>0</v>
      </c>
      <c r="N29" s="18">
        <v>0</v>
      </c>
      <c r="O29" s="18">
        <v>0</v>
      </c>
      <c r="P29" s="18">
        <v>0</v>
      </c>
      <c r="Q29" s="18">
        <v>0</v>
      </c>
      <c r="R29" s="21"/>
    </row>
    <row r="30" spans="1:18" ht="28.8" x14ac:dyDescent="0.3">
      <c r="A30" s="13">
        <v>29</v>
      </c>
      <c r="B30" s="13">
        <v>1</v>
      </c>
      <c r="C30" s="13">
        <v>3</v>
      </c>
      <c r="D30" s="14" t="s">
        <v>75</v>
      </c>
      <c r="E30" s="15" t="s">
        <v>76</v>
      </c>
      <c r="F30" s="15" t="s">
        <v>77</v>
      </c>
      <c r="G30" s="16">
        <v>16134.9</v>
      </c>
      <c r="H30" s="17">
        <v>9.8010000000000002</v>
      </c>
      <c r="I30" s="18">
        <f t="shared" si="0"/>
        <v>158138.15489999999</v>
      </c>
      <c r="J30" s="19">
        <v>0</v>
      </c>
      <c r="K30" s="19">
        <v>0</v>
      </c>
      <c r="L30" s="20">
        <v>0</v>
      </c>
      <c r="M30" s="20">
        <v>0</v>
      </c>
      <c r="N30" s="18">
        <v>0</v>
      </c>
      <c r="O30" s="18">
        <v>0</v>
      </c>
      <c r="P30" s="18">
        <v>0</v>
      </c>
      <c r="Q30" s="18">
        <v>0</v>
      </c>
      <c r="R30" s="21"/>
    </row>
    <row r="31" spans="1:18" ht="28.8" x14ac:dyDescent="0.3">
      <c r="A31" s="13">
        <v>30</v>
      </c>
      <c r="B31" s="13">
        <v>1</v>
      </c>
      <c r="C31" s="13">
        <v>3</v>
      </c>
      <c r="D31" s="14" t="s">
        <v>78</v>
      </c>
      <c r="E31" s="15" t="s">
        <v>79</v>
      </c>
      <c r="F31" s="15" t="s">
        <v>19</v>
      </c>
      <c r="G31" s="16">
        <v>35137.599999999999</v>
      </c>
      <c r="H31" s="17">
        <v>29.160000000000004</v>
      </c>
      <c r="I31" s="18">
        <f t="shared" si="0"/>
        <v>1024612.4160000001</v>
      </c>
      <c r="J31" s="19">
        <v>0</v>
      </c>
      <c r="K31" s="19">
        <v>0</v>
      </c>
      <c r="L31" s="20">
        <v>0</v>
      </c>
      <c r="M31" s="20">
        <v>0</v>
      </c>
      <c r="N31" s="18">
        <v>0</v>
      </c>
      <c r="O31" s="18">
        <v>0</v>
      </c>
      <c r="P31" s="18">
        <v>0</v>
      </c>
      <c r="Q31" s="18">
        <v>0</v>
      </c>
      <c r="R31" s="21"/>
    </row>
    <row r="32" spans="1:18" ht="28.8" x14ac:dyDescent="0.3">
      <c r="A32" s="13">
        <v>31</v>
      </c>
      <c r="B32" s="13">
        <v>1</v>
      </c>
      <c r="C32" s="13">
        <v>3</v>
      </c>
      <c r="D32" s="14" t="s">
        <v>80</v>
      </c>
      <c r="E32" s="15" t="s">
        <v>81</v>
      </c>
      <c r="F32" s="15" t="s">
        <v>82</v>
      </c>
      <c r="G32" s="16">
        <v>0</v>
      </c>
      <c r="H32" s="17">
        <v>17.82</v>
      </c>
      <c r="I32" s="18">
        <f t="shared" si="0"/>
        <v>0</v>
      </c>
      <c r="J32" s="19">
        <v>0</v>
      </c>
      <c r="K32" s="19">
        <v>0</v>
      </c>
      <c r="L32" s="20">
        <v>0</v>
      </c>
      <c r="M32" s="20">
        <v>0</v>
      </c>
      <c r="N32" s="18">
        <v>0</v>
      </c>
      <c r="O32" s="18">
        <v>0</v>
      </c>
      <c r="P32" s="18">
        <v>0</v>
      </c>
      <c r="Q32" s="18">
        <v>0</v>
      </c>
      <c r="R32" s="21"/>
    </row>
    <row r="33" spans="1:18" ht="43.2" x14ac:dyDescent="0.3">
      <c r="A33" s="13">
        <v>32</v>
      </c>
      <c r="B33" s="13">
        <v>1</v>
      </c>
      <c r="C33" s="13">
        <v>3</v>
      </c>
      <c r="D33" s="14" t="s">
        <v>83</v>
      </c>
      <c r="E33" s="15" t="s">
        <v>84</v>
      </c>
      <c r="F33" s="15" t="s">
        <v>82</v>
      </c>
      <c r="G33" s="16">
        <v>15464.33</v>
      </c>
      <c r="H33" s="17">
        <v>29.970000000000002</v>
      </c>
      <c r="I33" s="18">
        <f t="shared" si="0"/>
        <v>463465.97010000004</v>
      </c>
      <c r="J33" s="19">
        <v>0</v>
      </c>
      <c r="K33" s="19">
        <v>0</v>
      </c>
      <c r="L33" s="20">
        <v>0</v>
      </c>
      <c r="M33" s="20">
        <v>0</v>
      </c>
      <c r="N33" s="18">
        <v>0</v>
      </c>
      <c r="O33" s="18">
        <v>0</v>
      </c>
      <c r="P33" s="18">
        <v>0</v>
      </c>
      <c r="Q33" s="18">
        <v>0</v>
      </c>
      <c r="R33" s="21"/>
    </row>
    <row r="34" spans="1:18" ht="86.4" x14ac:dyDescent="0.3">
      <c r="A34" s="13">
        <v>33</v>
      </c>
      <c r="B34" s="13">
        <v>1</v>
      </c>
      <c r="C34" s="13">
        <v>3</v>
      </c>
      <c r="D34" s="14" t="s">
        <v>85</v>
      </c>
      <c r="E34" s="15" t="s">
        <v>86</v>
      </c>
      <c r="F34" s="15" t="s">
        <v>82</v>
      </c>
      <c r="G34" s="16">
        <v>0</v>
      </c>
      <c r="H34" s="17">
        <v>59.13</v>
      </c>
      <c r="I34" s="18">
        <f t="shared" ref="I34:I61" si="1">H34*G34</f>
        <v>0</v>
      </c>
      <c r="J34" s="19">
        <v>0</v>
      </c>
      <c r="K34" s="19">
        <v>0</v>
      </c>
      <c r="L34" s="20">
        <v>0</v>
      </c>
      <c r="M34" s="20">
        <v>0</v>
      </c>
      <c r="N34" s="18">
        <v>0</v>
      </c>
      <c r="O34" s="18">
        <v>0</v>
      </c>
      <c r="P34" s="18">
        <v>0</v>
      </c>
      <c r="Q34" s="18">
        <v>0</v>
      </c>
      <c r="R34" s="21"/>
    </row>
    <row r="35" spans="1:18" ht="57.6" x14ac:dyDescent="0.3">
      <c r="A35" s="13">
        <v>34</v>
      </c>
      <c r="B35" s="13">
        <v>1</v>
      </c>
      <c r="C35" s="13">
        <v>3</v>
      </c>
      <c r="D35" s="14" t="s">
        <v>87</v>
      </c>
      <c r="E35" s="15" t="s">
        <v>88</v>
      </c>
      <c r="F35" s="15" t="s">
        <v>89</v>
      </c>
      <c r="G35" s="16">
        <v>6036.82</v>
      </c>
      <c r="H35" s="17">
        <v>3144.42</v>
      </c>
      <c r="I35" s="18">
        <f t="shared" si="1"/>
        <v>18982297.544399999</v>
      </c>
      <c r="J35" s="19">
        <v>0</v>
      </c>
      <c r="K35" s="19">
        <v>0</v>
      </c>
      <c r="L35" s="20">
        <v>0</v>
      </c>
      <c r="M35" s="20">
        <v>0</v>
      </c>
      <c r="N35" s="18">
        <v>0</v>
      </c>
      <c r="O35" s="18">
        <v>0</v>
      </c>
      <c r="P35" s="18">
        <v>0</v>
      </c>
      <c r="Q35" s="18">
        <v>0</v>
      </c>
      <c r="R35" s="21"/>
    </row>
    <row r="36" spans="1:18" ht="43.2" x14ac:dyDescent="0.3">
      <c r="A36" s="13">
        <v>35</v>
      </c>
      <c r="B36" s="13">
        <v>1</v>
      </c>
      <c r="C36" s="13">
        <v>3</v>
      </c>
      <c r="D36" s="14" t="s">
        <v>90</v>
      </c>
      <c r="E36" s="15" t="s">
        <v>91</v>
      </c>
      <c r="F36" s="15" t="s">
        <v>89</v>
      </c>
      <c r="G36" s="16">
        <v>5.0599999999999996</v>
      </c>
      <c r="H36" s="17">
        <v>3730.86</v>
      </c>
      <c r="I36" s="18">
        <f t="shared" si="1"/>
        <v>18878.151599999997</v>
      </c>
      <c r="J36" s="19">
        <v>0</v>
      </c>
      <c r="K36" s="19">
        <v>0</v>
      </c>
      <c r="L36" s="20">
        <v>0</v>
      </c>
      <c r="M36" s="20">
        <v>0</v>
      </c>
      <c r="N36" s="18">
        <v>0</v>
      </c>
      <c r="O36" s="18">
        <v>0</v>
      </c>
      <c r="P36" s="18">
        <v>0</v>
      </c>
      <c r="Q36" s="18">
        <v>0</v>
      </c>
      <c r="R36" s="21"/>
    </row>
    <row r="37" spans="1:18" ht="28.8" x14ac:dyDescent="0.3">
      <c r="A37" s="13">
        <v>36</v>
      </c>
      <c r="B37" s="13">
        <v>1</v>
      </c>
      <c r="C37" s="13">
        <v>3</v>
      </c>
      <c r="D37" s="14" t="s">
        <v>92</v>
      </c>
      <c r="E37" s="15" t="s">
        <v>93</v>
      </c>
      <c r="F37" s="15" t="s">
        <v>82</v>
      </c>
      <c r="G37" s="16">
        <v>3701.36</v>
      </c>
      <c r="H37" s="17">
        <v>19.440000000000001</v>
      </c>
      <c r="I37" s="18">
        <f t="shared" si="1"/>
        <v>71954.438400000014</v>
      </c>
      <c r="J37" s="19">
        <v>0</v>
      </c>
      <c r="K37" s="19">
        <v>0</v>
      </c>
      <c r="L37" s="20">
        <v>0</v>
      </c>
      <c r="M37" s="20">
        <v>0</v>
      </c>
      <c r="N37" s="18">
        <v>0</v>
      </c>
      <c r="O37" s="18">
        <v>0</v>
      </c>
      <c r="P37" s="18">
        <v>0</v>
      </c>
      <c r="Q37" s="18">
        <v>0</v>
      </c>
      <c r="R37" s="21"/>
    </row>
    <row r="38" spans="1:18" ht="28.8" x14ac:dyDescent="0.3">
      <c r="A38" s="13">
        <v>37</v>
      </c>
      <c r="B38" s="13">
        <v>1</v>
      </c>
      <c r="C38" s="13">
        <v>3</v>
      </c>
      <c r="D38" s="14" t="s">
        <v>94</v>
      </c>
      <c r="E38" s="15" t="s">
        <v>95</v>
      </c>
      <c r="F38" s="15" t="s">
        <v>4</v>
      </c>
      <c r="G38" s="16">
        <v>9048</v>
      </c>
      <c r="H38" s="17">
        <v>17.82</v>
      </c>
      <c r="I38" s="18">
        <f t="shared" si="1"/>
        <v>161235.36000000002</v>
      </c>
      <c r="J38" s="19">
        <v>0</v>
      </c>
      <c r="K38" s="19">
        <v>0</v>
      </c>
      <c r="L38" s="20">
        <v>0</v>
      </c>
      <c r="M38" s="20">
        <v>0</v>
      </c>
      <c r="N38" s="18">
        <v>0</v>
      </c>
      <c r="O38" s="18">
        <v>0</v>
      </c>
      <c r="P38" s="18">
        <v>0</v>
      </c>
      <c r="Q38" s="18">
        <v>0</v>
      </c>
      <c r="R38" s="21"/>
    </row>
    <row r="39" spans="1:18" ht="28.8" x14ac:dyDescent="0.3">
      <c r="A39" s="13">
        <v>38</v>
      </c>
      <c r="B39" s="13">
        <v>1</v>
      </c>
      <c r="C39" s="13">
        <v>3</v>
      </c>
      <c r="D39" s="14" t="s">
        <v>96</v>
      </c>
      <c r="E39" s="15" t="s">
        <v>97</v>
      </c>
      <c r="F39" s="15" t="s">
        <v>4</v>
      </c>
      <c r="G39" s="16">
        <v>9048</v>
      </c>
      <c r="H39" s="17">
        <v>16.200000000000003</v>
      </c>
      <c r="I39" s="18">
        <f t="shared" si="1"/>
        <v>146577.60000000003</v>
      </c>
      <c r="J39" s="19">
        <v>0</v>
      </c>
      <c r="K39" s="19">
        <v>0</v>
      </c>
      <c r="L39" s="20">
        <v>0</v>
      </c>
      <c r="M39" s="20">
        <v>0</v>
      </c>
      <c r="N39" s="18">
        <v>0</v>
      </c>
      <c r="O39" s="18">
        <v>0</v>
      </c>
      <c r="P39" s="18">
        <v>0</v>
      </c>
      <c r="Q39" s="18">
        <v>0</v>
      </c>
      <c r="R39" s="21"/>
    </row>
    <row r="40" spans="1:18" ht="28.8" x14ac:dyDescent="0.3">
      <c r="A40" s="13">
        <v>39</v>
      </c>
      <c r="B40" s="13">
        <v>1</v>
      </c>
      <c r="C40" s="13">
        <v>3</v>
      </c>
      <c r="D40" s="14" t="s">
        <v>98</v>
      </c>
      <c r="E40" s="15" t="s">
        <v>99</v>
      </c>
      <c r="F40" s="15" t="s">
        <v>19</v>
      </c>
      <c r="G40" s="16">
        <v>0</v>
      </c>
      <c r="H40" s="17">
        <v>109.35000000000001</v>
      </c>
      <c r="I40" s="18">
        <f t="shared" si="1"/>
        <v>0</v>
      </c>
      <c r="J40" s="19">
        <v>0</v>
      </c>
      <c r="K40" s="19">
        <v>0</v>
      </c>
      <c r="L40" s="20">
        <v>0</v>
      </c>
      <c r="M40" s="20">
        <v>0</v>
      </c>
      <c r="N40" s="18">
        <v>0</v>
      </c>
      <c r="O40" s="18">
        <v>0</v>
      </c>
      <c r="P40" s="18">
        <v>0</v>
      </c>
      <c r="Q40" s="18">
        <v>0</v>
      </c>
      <c r="R40" s="21"/>
    </row>
    <row r="41" spans="1:18" ht="43.2" x14ac:dyDescent="0.3">
      <c r="A41" s="13">
        <v>40</v>
      </c>
      <c r="B41" s="13">
        <v>1</v>
      </c>
      <c r="C41" s="13">
        <v>3</v>
      </c>
      <c r="D41" s="14" t="s">
        <v>100</v>
      </c>
      <c r="E41" s="15" t="s">
        <v>101</v>
      </c>
      <c r="F41" s="15" t="s">
        <v>77</v>
      </c>
      <c r="G41" s="16">
        <v>2968.09</v>
      </c>
      <c r="H41" s="17">
        <v>63.180000000000007</v>
      </c>
      <c r="I41" s="18">
        <f t="shared" si="1"/>
        <v>187523.92620000002</v>
      </c>
      <c r="J41" s="19">
        <v>0</v>
      </c>
      <c r="K41" s="19">
        <v>0</v>
      </c>
      <c r="L41" s="20">
        <v>0</v>
      </c>
      <c r="M41" s="20">
        <v>0</v>
      </c>
      <c r="N41" s="18">
        <v>0</v>
      </c>
      <c r="O41" s="18">
        <v>0</v>
      </c>
      <c r="P41" s="18">
        <v>0</v>
      </c>
      <c r="Q41" s="18">
        <v>0</v>
      </c>
      <c r="R41" s="21"/>
    </row>
    <row r="42" spans="1:18" ht="28.8" x14ac:dyDescent="0.3">
      <c r="A42" s="13">
        <v>41</v>
      </c>
      <c r="B42" s="13">
        <v>1</v>
      </c>
      <c r="C42" s="13">
        <v>3</v>
      </c>
      <c r="D42" s="14" t="s">
        <v>102</v>
      </c>
      <c r="E42" s="15" t="s">
        <v>103</v>
      </c>
      <c r="F42" s="15" t="s">
        <v>77</v>
      </c>
      <c r="G42" s="16">
        <v>14201.8</v>
      </c>
      <c r="H42" s="17">
        <v>22.68</v>
      </c>
      <c r="I42" s="18">
        <f t="shared" si="1"/>
        <v>322096.82399999996</v>
      </c>
      <c r="J42" s="19">
        <v>0</v>
      </c>
      <c r="K42" s="19">
        <v>0</v>
      </c>
      <c r="L42" s="20">
        <v>0</v>
      </c>
      <c r="M42" s="20">
        <v>0</v>
      </c>
      <c r="N42" s="18">
        <v>0</v>
      </c>
      <c r="O42" s="18">
        <v>0</v>
      </c>
      <c r="P42" s="18">
        <v>0</v>
      </c>
      <c r="Q42" s="18">
        <v>0</v>
      </c>
      <c r="R42" s="21"/>
    </row>
    <row r="43" spans="1:18" ht="28.8" x14ac:dyDescent="0.3">
      <c r="A43" s="13">
        <v>42</v>
      </c>
      <c r="B43" s="13">
        <v>1</v>
      </c>
      <c r="C43" s="13">
        <v>3</v>
      </c>
      <c r="D43" s="14" t="s">
        <v>104</v>
      </c>
      <c r="E43" s="15" t="s">
        <v>105</v>
      </c>
      <c r="F43" s="15" t="s">
        <v>4</v>
      </c>
      <c r="G43" s="16">
        <v>0</v>
      </c>
      <c r="H43" s="17">
        <v>21.87</v>
      </c>
      <c r="I43" s="18">
        <f t="shared" si="1"/>
        <v>0</v>
      </c>
      <c r="J43" s="19">
        <v>0</v>
      </c>
      <c r="K43" s="19">
        <v>0</v>
      </c>
      <c r="L43" s="20">
        <v>0</v>
      </c>
      <c r="M43" s="20">
        <v>0</v>
      </c>
      <c r="N43" s="18">
        <v>0</v>
      </c>
      <c r="O43" s="18">
        <v>0</v>
      </c>
      <c r="P43" s="18">
        <v>0</v>
      </c>
      <c r="Q43" s="18">
        <v>0</v>
      </c>
      <c r="R43" s="21"/>
    </row>
    <row r="44" spans="1:18" ht="28.8" x14ac:dyDescent="0.3">
      <c r="A44" s="13">
        <v>43</v>
      </c>
      <c r="B44" s="13">
        <v>1</v>
      </c>
      <c r="C44" s="13">
        <v>3</v>
      </c>
      <c r="D44" s="14" t="s">
        <v>106</v>
      </c>
      <c r="E44" s="15" t="s">
        <v>107</v>
      </c>
      <c r="F44" s="15" t="s">
        <v>4</v>
      </c>
      <c r="G44" s="16">
        <v>0</v>
      </c>
      <c r="H44" s="17">
        <v>23.490000000000002</v>
      </c>
      <c r="I44" s="18">
        <f t="shared" si="1"/>
        <v>0</v>
      </c>
      <c r="J44" s="19">
        <v>0</v>
      </c>
      <c r="K44" s="19">
        <v>0</v>
      </c>
      <c r="L44" s="20">
        <v>0</v>
      </c>
      <c r="M44" s="20">
        <v>0</v>
      </c>
      <c r="N44" s="18">
        <v>0</v>
      </c>
      <c r="O44" s="18">
        <v>0</v>
      </c>
      <c r="P44" s="18">
        <v>0</v>
      </c>
      <c r="Q44" s="18">
        <v>0</v>
      </c>
      <c r="R44" s="21"/>
    </row>
    <row r="45" spans="1:18" ht="28.8" x14ac:dyDescent="0.3">
      <c r="A45" s="13">
        <v>44</v>
      </c>
      <c r="B45" s="13">
        <v>1</v>
      </c>
      <c r="C45" s="13">
        <v>3</v>
      </c>
      <c r="D45" s="14" t="s">
        <v>108</v>
      </c>
      <c r="E45" s="15" t="s">
        <v>109</v>
      </c>
      <c r="F45" s="15" t="s">
        <v>4</v>
      </c>
      <c r="G45" s="16">
        <v>5196</v>
      </c>
      <c r="H45" s="17">
        <v>28.35</v>
      </c>
      <c r="I45" s="18">
        <f t="shared" si="1"/>
        <v>147306.6</v>
      </c>
      <c r="J45" s="19">
        <v>0</v>
      </c>
      <c r="K45" s="19">
        <v>0</v>
      </c>
      <c r="L45" s="20">
        <v>0</v>
      </c>
      <c r="M45" s="20">
        <v>0</v>
      </c>
      <c r="N45" s="18">
        <v>0</v>
      </c>
      <c r="O45" s="18">
        <v>0</v>
      </c>
      <c r="P45" s="18">
        <v>0</v>
      </c>
      <c r="Q45" s="18">
        <v>0</v>
      </c>
      <c r="R45" s="21"/>
    </row>
    <row r="46" spans="1:18" ht="28.8" x14ac:dyDescent="0.3">
      <c r="A46" s="13">
        <v>45</v>
      </c>
      <c r="B46" s="13">
        <v>1</v>
      </c>
      <c r="C46" s="13">
        <v>3</v>
      </c>
      <c r="D46" s="14" t="s">
        <v>110</v>
      </c>
      <c r="E46" s="15" t="s">
        <v>111</v>
      </c>
      <c r="F46" s="15" t="s">
        <v>4</v>
      </c>
      <c r="G46" s="16">
        <v>1602</v>
      </c>
      <c r="H46" s="17">
        <v>32.400000000000006</v>
      </c>
      <c r="I46" s="18">
        <f t="shared" si="1"/>
        <v>51904.80000000001</v>
      </c>
      <c r="J46" s="19">
        <v>0</v>
      </c>
      <c r="K46" s="19">
        <v>0</v>
      </c>
      <c r="L46" s="20">
        <v>0</v>
      </c>
      <c r="M46" s="20">
        <v>0</v>
      </c>
      <c r="N46" s="18">
        <v>0</v>
      </c>
      <c r="O46" s="18">
        <v>0</v>
      </c>
      <c r="P46" s="18">
        <v>0</v>
      </c>
      <c r="Q46" s="18">
        <v>0</v>
      </c>
      <c r="R46" s="21"/>
    </row>
    <row r="47" spans="1:18" ht="28.8" x14ac:dyDescent="0.3">
      <c r="A47" s="13">
        <v>46</v>
      </c>
      <c r="B47" s="13">
        <v>1</v>
      </c>
      <c r="C47" s="13">
        <v>3</v>
      </c>
      <c r="D47" s="14" t="s">
        <v>112</v>
      </c>
      <c r="E47" s="15" t="s">
        <v>113</v>
      </c>
      <c r="F47" s="15" t="s">
        <v>4</v>
      </c>
      <c r="G47" s="16">
        <v>17131</v>
      </c>
      <c r="H47" s="17">
        <v>37.260000000000005</v>
      </c>
      <c r="I47" s="18">
        <f t="shared" si="1"/>
        <v>638301.06000000006</v>
      </c>
      <c r="J47" s="19">
        <v>0</v>
      </c>
      <c r="K47" s="19">
        <v>0</v>
      </c>
      <c r="L47" s="20">
        <v>0</v>
      </c>
      <c r="M47" s="20">
        <v>0</v>
      </c>
      <c r="N47" s="18">
        <v>0</v>
      </c>
      <c r="O47" s="18">
        <v>0</v>
      </c>
      <c r="P47" s="18">
        <v>0</v>
      </c>
      <c r="Q47" s="18">
        <v>0</v>
      </c>
      <c r="R47" s="21"/>
    </row>
    <row r="48" spans="1:18" ht="28.8" x14ac:dyDescent="0.3">
      <c r="A48" s="13">
        <v>47</v>
      </c>
      <c r="B48" s="13">
        <v>1</v>
      </c>
      <c r="C48" s="13">
        <v>3</v>
      </c>
      <c r="D48" s="14" t="s">
        <v>114</v>
      </c>
      <c r="E48" s="15" t="s">
        <v>115</v>
      </c>
      <c r="F48" s="15" t="s">
        <v>4</v>
      </c>
      <c r="G48" s="16">
        <v>0</v>
      </c>
      <c r="H48" s="17">
        <v>42.93</v>
      </c>
      <c r="I48" s="18">
        <f t="shared" si="1"/>
        <v>0</v>
      </c>
      <c r="J48" s="19">
        <v>0</v>
      </c>
      <c r="K48" s="19">
        <v>0</v>
      </c>
      <c r="L48" s="20">
        <v>0</v>
      </c>
      <c r="M48" s="20">
        <v>0</v>
      </c>
      <c r="N48" s="18">
        <v>0</v>
      </c>
      <c r="O48" s="18">
        <v>0</v>
      </c>
      <c r="P48" s="18">
        <v>0</v>
      </c>
      <c r="Q48" s="18">
        <v>0</v>
      </c>
      <c r="R48" s="21"/>
    </row>
    <row r="49" spans="1:18" ht="28.8" x14ac:dyDescent="0.3">
      <c r="A49" s="13">
        <v>48</v>
      </c>
      <c r="B49" s="13">
        <v>1</v>
      </c>
      <c r="C49" s="13">
        <v>3</v>
      </c>
      <c r="D49" s="14" t="s">
        <v>116</v>
      </c>
      <c r="E49" s="15" t="s">
        <v>117</v>
      </c>
      <c r="F49" s="15" t="s">
        <v>4</v>
      </c>
      <c r="G49" s="16">
        <v>0</v>
      </c>
      <c r="H49" s="17">
        <v>51.03</v>
      </c>
      <c r="I49" s="18">
        <f t="shared" si="1"/>
        <v>0</v>
      </c>
      <c r="J49" s="19">
        <v>0</v>
      </c>
      <c r="K49" s="19">
        <v>0</v>
      </c>
      <c r="L49" s="20">
        <v>0</v>
      </c>
      <c r="M49" s="20">
        <v>0</v>
      </c>
      <c r="N49" s="18">
        <v>0</v>
      </c>
      <c r="O49" s="18">
        <v>0</v>
      </c>
      <c r="P49" s="18">
        <v>0</v>
      </c>
      <c r="Q49" s="18">
        <v>0</v>
      </c>
      <c r="R49" s="21"/>
    </row>
    <row r="50" spans="1:18" x14ac:dyDescent="0.3">
      <c r="A50" s="13">
        <v>49</v>
      </c>
      <c r="B50" s="13">
        <v>1</v>
      </c>
      <c r="C50" s="13">
        <v>3</v>
      </c>
      <c r="D50" s="14" t="s">
        <v>118</v>
      </c>
      <c r="E50" s="15" t="s">
        <v>119</v>
      </c>
      <c r="F50" s="15" t="s">
        <v>19</v>
      </c>
      <c r="G50" s="16">
        <v>0</v>
      </c>
      <c r="H50" s="17">
        <v>915.30000000000007</v>
      </c>
      <c r="I50" s="18">
        <f t="shared" si="1"/>
        <v>0</v>
      </c>
      <c r="J50" s="19">
        <v>0</v>
      </c>
      <c r="K50" s="19">
        <v>0</v>
      </c>
      <c r="L50" s="20">
        <v>0</v>
      </c>
      <c r="M50" s="20">
        <v>0</v>
      </c>
      <c r="N50" s="18">
        <v>0</v>
      </c>
      <c r="O50" s="18">
        <v>0</v>
      </c>
      <c r="P50" s="18">
        <v>0</v>
      </c>
      <c r="Q50" s="18">
        <v>0</v>
      </c>
      <c r="R50" s="21"/>
    </row>
    <row r="51" spans="1:18" ht="28.8" x14ac:dyDescent="0.3">
      <c r="A51" s="13">
        <v>50</v>
      </c>
      <c r="B51" s="13">
        <v>1</v>
      </c>
      <c r="C51" s="13">
        <v>3</v>
      </c>
      <c r="D51" s="14" t="s">
        <v>120</v>
      </c>
      <c r="E51" s="15" t="s">
        <v>121</v>
      </c>
      <c r="F51" s="15" t="s">
        <v>19</v>
      </c>
      <c r="G51" s="16">
        <v>7478.7</v>
      </c>
      <c r="H51" s="17">
        <v>810</v>
      </c>
      <c r="I51" s="18">
        <f t="shared" si="1"/>
        <v>6057747</v>
      </c>
      <c r="J51" s="19">
        <v>408.41999999999996</v>
      </c>
      <c r="K51" s="19">
        <v>181.75</v>
      </c>
      <c r="L51" s="20">
        <v>0</v>
      </c>
      <c r="M51" s="20">
        <v>0</v>
      </c>
      <c r="N51" s="18">
        <v>330820.19999999995</v>
      </c>
      <c r="O51" s="18">
        <v>147217.5</v>
      </c>
      <c r="P51" s="18">
        <v>0</v>
      </c>
      <c r="Q51" s="18">
        <v>0</v>
      </c>
      <c r="R51" s="21"/>
    </row>
    <row r="52" spans="1:18" ht="28.8" x14ac:dyDescent="0.3">
      <c r="A52" s="13">
        <v>51</v>
      </c>
      <c r="B52" s="13">
        <v>1</v>
      </c>
      <c r="C52" s="13">
        <v>3</v>
      </c>
      <c r="D52" s="14" t="s">
        <v>122</v>
      </c>
      <c r="E52" s="15" t="s">
        <v>123</v>
      </c>
      <c r="F52" s="15" t="s">
        <v>77</v>
      </c>
      <c r="G52" s="16">
        <v>8121.8</v>
      </c>
      <c r="H52" s="17">
        <v>587.25</v>
      </c>
      <c r="I52" s="18">
        <f t="shared" si="1"/>
        <v>4769527.05</v>
      </c>
      <c r="J52" s="19">
        <v>6568</v>
      </c>
      <c r="K52" s="19">
        <v>4355</v>
      </c>
      <c r="L52" s="20">
        <v>0</v>
      </c>
      <c r="M52" s="20">
        <v>0</v>
      </c>
      <c r="N52" s="18">
        <v>3857058</v>
      </c>
      <c r="O52" s="18">
        <v>2557473.75</v>
      </c>
      <c r="P52" s="18">
        <v>0</v>
      </c>
      <c r="Q52" s="18">
        <v>0</v>
      </c>
      <c r="R52" s="21"/>
    </row>
    <row r="53" spans="1:18" ht="57.6" x14ac:dyDescent="0.3">
      <c r="A53" s="13">
        <v>52</v>
      </c>
      <c r="B53" s="13">
        <v>1</v>
      </c>
      <c r="C53" s="13">
        <v>3</v>
      </c>
      <c r="D53" s="14" t="s">
        <v>124</v>
      </c>
      <c r="E53" s="15" t="s">
        <v>125</v>
      </c>
      <c r="F53" s="15" t="s">
        <v>82</v>
      </c>
      <c r="G53" s="16">
        <v>6539.78</v>
      </c>
      <c r="H53" s="17">
        <v>56.7</v>
      </c>
      <c r="I53" s="18">
        <f t="shared" si="1"/>
        <v>370805.52600000001</v>
      </c>
      <c r="J53" s="19">
        <v>412.47999999999996</v>
      </c>
      <c r="K53" s="19">
        <v>176.42</v>
      </c>
      <c r="L53" s="20">
        <v>0</v>
      </c>
      <c r="M53" s="20">
        <v>0</v>
      </c>
      <c r="N53" s="18">
        <v>23387.615999999998</v>
      </c>
      <c r="O53" s="18">
        <v>10003.013999999999</v>
      </c>
      <c r="P53" s="18">
        <v>0</v>
      </c>
      <c r="Q53" s="18">
        <v>0</v>
      </c>
      <c r="R53" s="21"/>
    </row>
    <row r="54" spans="1:18" ht="28.8" x14ac:dyDescent="0.3">
      <c r="A54" s="13">
        <v>53</v>
      </c>
      <c r="B54" s="13">
        <v>1</v>
      </c>
      <c r="C54" s="13">
        <v>3</v>
      </c>
      <c r="D54" s="14" t="s">
        <v>126</v>
      </c>
      <c r="E54" s="15" t="s">
        <v>127</v>
      </c>
      <c r="F54" s="15" t="s">
        <v>19</v>
      </c>
      <c r="G54" s="16">
        <v>0</v>
      </c>
      <c r="H54" s="17">
        <v>95.580000000000013</v>
      </c>
      <c r="I54" s="18">
        <f t="shared" si="1"/>
        <v>0</v>
      </c>
      <c r="J54" s="19">
        <v>0</v>
      </c>
      <c r="K54" s="19">
        <v>0</v>
      </c>
      <c r="L54" s="20">
        <v>0</v>
      </c>
      <c r="M54" s="20">
        <v>0</v>
      </c>
      <c r="N54" s="18">
        <v>0</v>
      </c>
      <c r="O54" s="18">
        <v>0</v>
      </c>
      <c r="P54" s="18">
        <v>0</v>
      </c>
      <c r="Q54" s="18">
        <v>0</v>
      </c>
      <c r="R54" s="21"/>
    </row>
    <row r="55" spans="1:18" ht="28.8" x14ac:dyDescent="0.3">
      <c r="A55" s="13">
        <v>54</v>
      </c>
      <c r="B55" s="13">
        <v>1</v>
      </c>
      <c r="C55" s="13">
        <v>3</v>
      </c>
      <c r="D55" s="14" t="s">
        <v>128</v>
      </c>
      <c r="E55" s="15" t="s">
        <v>129</v>
      </c>
      <c r="F55" s="15" t="s">
        <v>19</v>
      </c>
      <c r="G55" s="16">
        <v>0</v>
      </c>
      <c r="H55" s="17">
        <v>111.21300000000002</v>
      </c>
      <c r="I55" s="18">
        <f t="shared" si="1"/>
        <v>0</v>
      </c>
      <c r="J55" s="19">
        <v>0</v>
      </c>
      <c r="K55" s="19">
        <v>0</v>
      </c>
      <c r="L55" s="20">
        <v>0</v>
      </c>
      <c r="M55" s="20">
        <v>0</v>
      </c>
      <c r="N55" s="18">
        <v>0</v>
      </c>
      <c r="O55" s="18">
        <v>0</v>
      </c>
      <c r="P55" s="18">
        <v>0</v>
      </c>
      <c r="Q55" s="18">
        <v>0</v>
      </c>
      <c r="R55" s="21"/>
    </row>
    <row r="56" spans="1:18" ht="28.8" x14ac:dyDescent="0.3">
      <c r="A56" s="13">
        <v>55</v>
      </c>
      <c r="B56" s="13">
        <v>1</v>
      </c>
      <c r="C56" s="13">
        <v>3</v>
      </c>
      <c r="D56" s="14" t="s">
        <v>130</v>
      </c>
      <c r="E56" s="15" t="s">
        <v>131</v>
      </c>
      <c r="F56" s="15" t="s">
        <v>19</v>
      </c>
      <c r="G56" s="16">
        <v>0</v>
      </c>
      <c r="H56" s="17">
        <v>93.15</v>
      </c>
      <c r="I56" s="18">
        <f t="shared" si="1"/>
        <v>0</v>
      </c>
      <c r="J56" s="19">
        <v>0</v>
      </c>
      <c r="K56" s="19">
        <v>0</v>
      </c>
      <c r="L56" s="20">
        <v>0</v>
      </c>
      <c r="M56" s="20">
        <v>0</v>
      </c>
      <c r="N56" s="18">
        <v>0</v>
      </c>
      <c r="O56" s="18">
        <v>0</v>
      </c>
      <c r="P56" s="18">
        <v>0</v>
      </c>
      <c r="Q56" s="18">
        <v>0</v>
      </c>
      <c r="R56" s="21"/>
    </row>
    <row r="57" spans="1:18" ht="57.6" x14ac:dyDescent="0.3">
      <c r="A57" s="13">
        <v>56</v>
      </c>
      <c r="B57" s="13">
        <v>1</v>
      </c>
      <c r="C57" s="13">
        <v>3</v>
      </c>
      <c r="D57" s="14" t="s">
        <v>132</v>
      </c>
      <c r="E57" s="15" t="s">
        <v>133</v>
      </c>
      <c r="F57" s="15" t="s">
        <v>19</v>
      </c>
      <c r="G57" s="16">
        <v>12681.47</v>
      </c>
      <c r="H57" s="17">
        <v>251.10000000000002</v>
      </c>
      <c r="I57" s="18">
        <f t="shared" si="1"/>
        <v>3184317.1170000001</v>
      </c>
      <c r="J57" s="19">
        <v>0</v>
      </c>
      <c r="K57" s="19">
        <v>0</v>
      </c>
      <c r="L57" s="20">
        <v>0</v>
      </c>
      <c r="M57" s="20">
        <v>0</v>
      </c>
      <c r="N57" s="18">
        <v>0</v>
      </c>
      <c r="O57" s="18">
        <v>0</v>
      </c>
      <c r="P57" s="18">
        <v>0</v>
      </c>
      <c r="Q57" s="18">
        <v>0</v>
      </c>
      <c r="R57" s="21"/>
    </row>
    <row r="58" spans="1:18" ht="72" x14ac:dyDescent="0.3">
      <c r="A58" s="13">
        <v>57</v>
      </c>
      <c r="B58" s="13">
        <v>1</v>
      </c>
      <c r="C58" s="13">
        <v>3</v>
      </c>
      <c r="D58" s="14" t="s">
        <v>134</v>
      </c>
      <c r="E58" s="15" t="s">
        <v>135</v>
      </c>
      <c r="F58" s="15" t="s">
        <v>19</v>
      </c>
      <c r="G58" s="16">
        <v>1500</v>
      </c>
      <c r="H58" s="17">
        <v>12.15</v>
      </c>
      <c r="I58" s="18">
        <f t="shared" si="1"/>
        <v>18225</v>
      </c>
      <c r="J58" s="19">
        <v>0</v>
      </c>
      <c r="K58" s="19">
        <v>0</v>
      </c>
      <c r="L58" s="20">
        <v>0</v>
      </c>
      <c r="M58" s="20">
        <v>0</v>
      </c>
      <c r="N58" s="18">
        <v>0</v>
      </c>
      <c r="O58" s="18">
        <v>0</v>
      </c>
      <c r="P58" s="18">
        <v>0</v>
      </c>
      <c r="Q58" s="18">
        <v>0</v>
      </c>
      <c r="R58" s="21"/>
    </row>
    <row r="59" spans="1:18" ht="43.2" x14ac:dyDescent="0.3">
      <c r="A59" s="13">
        <v>58</v>
      </c>
      <c r="B59" s="13">
        <v>1</v>
      </c>
      <c r="C59" s="13">
        <v>3</v>
      </c>
      <c r="D59" s="14" t="s">
        <v>136</v>
      </c>
      <c r="E59" s="15" t="s">
        <v>137</v>
      </c>
      <c r="F59" s="15" t="s">
        <v>4</v>
      </c>
      <c r="G59" s="16">
        <v>136</v>
      </c>
      <c r="H59" s="17">
        <v>24.3</v>
      </c>
      <c r="I59" s="18">
        <f t="shared" si="1"/>
        <v>3304.8</v>
      </c>
      <c r="J59" s="19">
        <v>0</v>
      </c>
      <c r="K59" s="19">
        <v>0</v>
      </c>
      <c r="L59" s="20">
        <v>0</v>
      </c>
      <c r="M59" s="20">
        <v>0</v>
      </c>
      <c r="N59" s="18">
        <v>0</v>
      </c>
      <c r="O59" s="18">
        <v>0</v>
      </c>
      <c r="P59" s="18">
        <v>0</v>
      </c>
      <c r="Q59" s="18">
        <v>0</v>
      </c>
      <c r="R59" s="21"/>
    </row>
    <row r="60" spans="1:18" ht="43.2" x14ac:dyDescent="0.3">
      <c r="A60" s="13">
        <v>59</v>
      </c>
      <c r="B60" s="13">
        <v>1</v>
      </c>
      <c r="C60" s="13">
        <v>3</v>
      </c>
      <c r="D60" s="14" t="s">
        <v>138</v>
      </c>
      <c r="E60" s="15" t="s">
        <v>139</v>
      </c>
      <c r="F60" s="15" t="s">
        <v>4</v>
      </c>
      <c r="G60" s="16">
        <v>800</v>
      </c>
      <c r="H60" s="17">
        <v>48.6</v>
      </c>
      <c r="I60" s="18">
        <f t="shared" si="1"/>
        <v>38880</v>
      </c>
      <c r="J60" s="19">
        <v>0</v>
      </c>
      <c r="K60" s="19">
        <v>0</v>
      </c>
      <c r="L60" s="20">
        <v>0</v>
      </c>
      <c r="M60" s="20">
        <v>0</v>
      </c>
      <c r="N60" s="18">
        <v>0</v>
      </c>
      <c r="O60" s="18">
        <v>0</v>
      </c>
      <c r="P60" s="18">
        <v>0</v>
      </c>
      <c r="Q60" s="18">
        <v>0</v>
      </c>
      <c r="R60" s="21"/>
    </row>
    <row r="61" spans="1:18" x14ac:dyDescent="0.3">
      <c r="A61" s="13">
        <v>60</v>
      </c>
      <c r="B61" s="13">
        <v>1</v>
      </c>
      <c r="C61" s="13">
        <v>3</v>
      </c>
      <c r="D61" s="14" t="s">
        <v>140</v>
      </c>
      <c r="E61" s="15" t="s">
        <v>141</v>
      </c>
      <c r="F61" s="15" t="s">
        <v>19</v>
      </c>
      <c r="G61" s="16">
        <v>5</v>
      </c>
      <c r="H61" s="17">
        <v>3969.0000000000005</v>
      </c>
      <c r="I61" s="18">
        <f t="shared" si="1"/>
        <v>19845.000000000004</v>
      </c>
      <c r="J61" s="19">
        <v>0</v>
      </c>
      <c r="K61" s="19">
        <v>0</v>
      </c>
      <c r="L61" s="20">
        <v>0</v>
      </c>
      <c r="M61" s="20">
        <v>0</v>
      </c>
      <c r="N61" s="18">
        <v>0</v>
      </c>
      <c r="O61" s="18">
        <v>0</v>
      </c>
      <c r="P61" s="18">
        <v>0</v>
      </c>
      <c r="Q61" s="18">
        <v>0</v>
      </c>
      <c r="R61" s="21"/>
    </row>
    <row r="62" spans="1:18" x14ac:dyDescent="0.3">
      <c r="A62" s="1"/>
      <c r="B62" s="2"/>
      <c r="C62" s="2"/>
      <c r="D62" s="3"/>
      <c r="F62" s="1"/>
      <c r="G62" s="1"/>
      <c r="H62" s="1"/>
      <c r="I62" s="1"/>
    </row>
    <row r="63" spans="1:18" x14ac:dyDescent="0.3">
      <c r="A63" s="1"/>
      <c r="B63" s="2"/>
      <c r="C63" s="2"/>
      <c r="D63" s="3"/>
      <c r="F63" s="1"/>
      <c r="G63" s="1"/>
      <c r="H63" s="1"/>
      <c r="I63" s="18">
        <f>SUBTOTAL(9,I2:I61)</f>
        <v>61718130.962100007</v>
      </c>
      <c r="J63" s="4"/>
      <c r="K63" s="4"/>
      <c r="N63" s="18">
        <f t="shared" ref="N63:Q63" si="2">SUBTOTAL(9,N2:N61)</f>
        <v>5736042.8316000002</v>
      </c>
      <c r="O63" s="18">
        <f t="shared" si="2"/>
        <v>3470439.6540000001</v>
      </c>
      <c r="P63" s="18">
        <f t="shared" si="2"/>
        <v>0</v>
      </c>
      <c r="Q63" s="18">
        <f t="shared" si="2"/>
        <v>0</v>
      </c>
    </row>
  </sheetData>
  <protectedRanges>
    <protectedRange sqref="G8:G61 G2:G6" name="Price_3_1_1_1"/>
    <protectedRange sqref="G7" name="Price_3_2_1_1"/>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Ares</dc:creator>
  <cp:lastModifiedBy>Ares dev</cp:lastModifiedBy>
  <dcterms:created xsi:type="dcterms:W3CDTF">2025-08-04T11:35:37Z</dcterms:created>
  <dcterms:modified xsi:type="dcterms:W3CDTF">2025-08-24T12:11:20Z</dcterms:modified>
</cp:coreProperties>
</file>