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shingo\AppData\Roaming\MetaQuotes\Terminal\A0BA7E3FF12928487EFBA3BA88FE6F94\MQL4\Experts\Logic46\AtelierLapin\doc\"/>
    </mc:Choice>
  </mc:AlternateContent>
  <xr:revisionPtr revIDLastSave="0" documentId="13_ncr:1_{2A7F9F70-9E15-4AC4-97CD-E1319EF233F3}" xr6:coauthVersionLast="47" xr6:coauthVersionMax="47" xr10:uidLastSave="{00000000-0000-0000-0000-000000000000}"/>
  <bookViews>
    <workbookView xWindow="-120" yWindow="-120" windowWidth="34800" windowHeight="21240" tabRatio="899" activeTab="2" xr2:uid="{A04E33D3-5A63-44C7-B610-AAFBDE68A915}"/>
  </bookViews>
  <sheets>
    <sheet name="【作業実績管理表】" sheetId="18" r:id="rId1"/>
    <sheet name="新規注文・決済注文エラー時のリトライ" sheetId="14" r:id="rId2"/>
    <sheet name="マジックナンバー選別決済EA画面仕様 (6)" sheetId="22" r:id="rId3"/>
    <sheet name="マジックナンバー選別決済EA画面仕様 (５)" sheetId="16" r:id="rId4"/>
    <sheet name="マジックナンバー選別決済EA画面仕様 (4)" sheetId="21" r:id="rId5"/>
    <sheet name="マジックナンバー選別決済EA画面仕様 (3)" sheetId="13" r:id="rId6"/>
    <sheet name="マジックナンバー選別決済EA画面仕様 (2)" sheetId="12" r:id="rId7"/>
    <sheet name="マジックナンバー選別決済EA画面仕様" sheetId="9" r:id="rId8"/>
    <sheet name="クイック発注パネルEA画面仕様 (5)" sheetId="20" r:id="rId9"/>
    <sheet name="クイック発注パネルEA画面仕様 (4)" sheetId="19" r:id="rId10"/>
    <sheet name="クイック発注パネルEA画面仕様 (3)" sheetId="11" r:id="rId11"/>
    <sheet name="クイック発注パネルEA画面仕様 (2)" sheetId="15" r:id="rId12"/>
    <sheet name="クイック発注パネルEA画面仕様" sheetId="8" r:id="rId13"/>
    <sheet name="クイック発注パネルEA画面仕様(MT4)" sheetId="2" r:id="rId14"/>
    <sheet name="クイック発注パネルEA画面仕様(MT5)" sheetId="1" r:id="rId15"/>
    <sheet name="こんな感じのもの" sheetId="3" r:id="rId16"/>
    <sheet name="こんな感じのもの (2)" sheetId="4" r:id="rId17"/>
    <sheet name="こんな感じのもの (3)" sheetId="10" r:id="rId1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7" i="22" l="1"/>
  <c r="E126" i="22"/>
  <c r="E103" i="22"/>
  <c r="E80" i="22"/>
  <c r="E99" i="16"/>
  <c r="E78" i="16"/>
  <c r="E57" i="16"/>
  <c r="U59" i="20"/>
  <c r="M59" i="20"/>
  <c r="E59" i="20"/>
  <c r="U57" i="20"/>
  <c r="M57" i="20"/>
  <c r="E57" i="20"/>
  <c r="U51" i="20"/>
  <c r="M51" i="20"/>
  <c r="E51" i="20"/>
  <c r="U49" i="20"/>
  <c r="M49" i="20"/>
  <c r="E49" i="20"/>
  <c r="U59" i="19"/>
  <c r="M59" i="19"/>
  <c r="E59" i="19"/>
  <c r="U57" i="19"/>
  <c r="M57" i="19"/>
  <c r="E57" i="19"/>
  <c r="U51" i="19"/>
  <c r="M51" i="19"/>
  <c r="E51" i="19"/>
  <c r="U49" i="19"/>
  <c r="M49" i="19"/>
  <c r="E49" i="19"/>
  <c r="E5" i="18"/>
  <c r="D6" i="18"/>
  <c r="E6" i="18" s="1"/>
  <c r="D7" i="18" s="1"/>
  <c r="E7" i="18" s="1"/>
  <c r="D8" i="18" s="1"/>
  <c r="E8" i="18" s="1"/>
  <c r="D9" i="18" s="1"/>
  <c r="E9" i="18" s="1"/>
  <c r="D10" i="18" s="1"/>
  <c r="E10" i="18" s="1"/>
  <c r="D11" i="18" s="1"/>
  <c r="E11" i="18" s="1"/>
  <c r="C14" i="18"/>
  <c r="U17" i="15" l="1"/>
  <c r="M17" i="15"/>
  <c r="E17" i="15"/>
  <c r="U15" i="15"/>
  <c r="M15" i="15"/>
  <c r="E15" i="15"/>
  <c r="U9" i="15"/>
  <c r="M9" i="15"/>
  <c r="E9" i="15"/>
  <c r="U7" i="15"/>
  <c r="M7" i="15"/>
  <c r="E7" i="15"/>
  <c r="U17" i="11"/>
  <c r="U15" i="11"/>
  <c r="M17" i="11"/>
  <c r="M15" i="11"/>
  <c r="E17" i="11"/>
  <c r="E15" i="11"/>
  <c r="U9" i="11"/>
  <c r="M9" i="11"/>
  <c r="E9" i="11"/>
  <c r="U7" i="11"/>
  <c r="M7" i="11"/>
  <c r="E7" i="11"/>
  <c r="M13" i="8"/>
  <c r="E13" i="8"/>
  <c r="M9" i="8"/>
  <c r="E9" i="8"/>
  <c r="M15" i="8"/>
  <c r="U15" i="8"/>
  <c r="U13" i="8"/>
  <c r="E15" i="8"/>
  <c r="U9" i="8"/>
  <c r="U7" i="8"/>
  <c r="M7" i="8"/>
  <c r="E7" i="8"/>
  <c r="V87" i="10"/>
  <c r="V86" i="10"/>
  <c r="V84" i="10"/>
  <c r="X73" i="10"/>
  <c r="X55" i="10"/>
  <c r="X53" i="10"/>
  <c r="X57" i="10" s="1"/>
  <c r="V51" i="10"/>
  <c r="V49" i="10"/>
  <c r="V47" i="10"/>
  <c r="X41" i="10"/>
  <c r="X51" i="10" s="1"/>
  <c r="X47" i="10" l="1"/>
  <c r="X49" i="10"/>
  <c r="X55" i="4" l="1"/>
  <c r="X53" i="4"/>
  <c r="X57" i="4" s="1"/>
  <c r="V51" i="4"/>
  <c r="V49" i="4"/>
  <c r="X73" i="4"/>
  <c r="X41" i="4"/>
  <c r="X51" i="4" s="1"/>
  <c r="V47" i="4"/>
  <c r="X49" i="4" l="1"/>
  <c r="X47" i="4"/>
</calcChain>
</file>

<file path=xl/sharedStrings.xml><?xml version="1.0" encoding="utf-8"?>
<sst xmlns="http://schemas.openxmlformats.org/spreadsheetml/2006/main" count="733" uniqueCount="90">
  <si>
    <t>①クイック発注パネルEA画面仕様（MT4）… クイック発注ボタン表示中</t>
    <rPh sb="5" eb="7">
      <t>ハッチュウ</t>
    </rPh>
    <rPh sb="12" eb="16">
      <t>ガメンシヨウ</t>
    </rPh>
    <rPh sb="27" eb="29">
      <t>ハッチュウ</t>
    </rPh>
    <rPh sb="32" eb="35">
      <t>ヒョウジチュウ</t>
    </rPh>
    <phoneticPr fontId="1"/>
  </si>
  <si>
    <t>②クイック発注パネルEA画面仕様（MT4）… クイック発注ボタン非表示中</t>
    <rPh sb="5" eb="7">
      <t>ハッチュウ</t>
    </rPh>
    <rPh sb="12" eb="16">
      <t>ガメンシヨウ</t>
    </rPh>
    <rPh sb="27" eb="29">
      <t>ハッチュウ</t>
    </rPh>
    <rPh sb="32" eb="33">
      <t>ヒ</t>
    </rPh>
    <rPh sb="33" eb="36">
      <t>ヒョウジチュウ</t>
    </rPh>
    <phoneticPr fontId="1"/>
  </si>
  <si>
    <t>②クイック発注パネルEA画面仕様（MT5）… クイック発注ボタン非表示中</t>
    <rPh sb="5" eb="7">
      <t>ハッチュウ</t>
    </rPh>
    <rPh sb="12" eb="16">
      <t>ガメンシヨウ</t>
    </rPh>
    <rPh sb="27" eb="29">
      <t>ハッチュウ</t>
    </rPh>
    <rPh sb="32" eb="33">
      <t>ヒ</t>
    </rPh>
    <rPh sb="33" eb="36">
      <t>ヒョウジチュウ</t>
    </rPh>
    <phoneticPr fontId="1"/>
  </si>
  <si>
    <t>①クイック発注パネルEA画面仕様（MT5）… クイック発注ボタン表示中</t>
    <rPh sb="5" eb="7">
      <t>ハッチュウ</t>
    </rPh>
    <rPh sb="12" eb="16">
      <t>ガメンシヨウ</t>
    </rPh>
    <rPh sb="27" eb="29">
      <t>ハッチュウ</t>
    </rPh>
    <rPh sb="32" eb="35">
      <t>ヒョウジチュウ</t>
    </rPh>
    <phoneticPr fontId="1"/>
  </si>
  <si>
    <t>マジックナンバー</t>
    <phoneticPr fontId="1"/>
  </si>
  <si>
    <t>発注ロット数</t>
    <rPh sb="0" eb="2">
      <t>ハッチュウ</t>
    </rPh>
    <rPh sb="5" eb="6">
      <t>スウ</t>
    </rPh>
    <phoneticPr fontId="1"/>
  </si>
  <si>
    <t>銘柄</t>
    <rPh sb="0" eb="2">
      <t>メイガラ</t>
    </rPh>
    <phoneticPr fontId="1"/>
  </si>
  <si>
    <t>BUY</t>
    <phoneticPr fontId="1"/>
  </si>
  <si>
    <t>SELL</t>
    <phoneticPr fontId="1"/>
  </si>
  <si>
    <t>クイック決済ボタン表示</t>
    <rPh sb="4" eb="6">
      <t>ケッサイ</t>
    </rPh>
    <rPh sb="9" eb="11">
      <t>ヒョウジ</t>
    </rPh>
    <phoneticPr fontId="1"/>
  </si>
  <si>
    <t>☑</t>
    <phoneticPr fontId="1"/>
  </si>
  <si>
    <t>XAUUSD</t>
    <phoneticPr fontId="1"/>
  </si>
  <si>
    <t>契約サイズ</t>
    <rPh sb="0" eb="2">
      <t>ケイヤク</t>
    </rPh>
    <phoneticPr fontId="1"/>
  </si>
  <si>
    <t>必要証拠金</t>
    <rPh sb="0" eb="5">
      <t>ヒツヨウショウコキン</t>
    </rPh>
    <phoneticPr fontId="1"/>
  </si>
  <si>
    <t>（発注ロット数で変動する）</t>
    <rPh sb="1" eb="3">
      <t>ハッチュウ</t>
    </rPh>
    <rPh sb="6" eb="7">
      <t>スウ</t>
    </rPh>
    <rPh sb="8" eb="10">
      <t>ヘンドウ</t>
    </rPh>
    <phoneticPr fontId="1"/>
  </si>
  <si>
    <t>BuySwap</t>
    <phoneticPr fontId="1"/>
  </si>
  <si>
    <t>SellSwap</t>
    <phoneticPr fontId="1"/>
  </si>
  <si>
    <t>マジックナンバー全決済</t>
    <rPh sb="8" eb="11">
      <t>ゼンケッサイ</t>
    </rPh>
    <phoneticPr fontId="1"/>
  </si>
  <si>
    <t>出てくる！！！</t>
    <rPh sb="0" eb="1">
      <t>デ</t>
    </rPh>
    <phoneticPr fontId="1"/>
  </si>
  <si>
    <t>色やデザインは派手になりすぎない程度にサイバーなものが良いです。</t>
    <rPh sb="0" eb="1">
      <t>イロ</t>
    </rPh>
    <rPh sb="7" eb="9">
      <t>ハデ</t>
    </rPh>
    <rPh sb="16" eb="18">
      <t>テイド</t>
    </rPh>
    <rPh sb="27" eb="28">
      <t>ヨ</t>
    </rPh>
    <phoneticPr fontId="1"/>
  </si>
  <si>
    <t>USDJPY</t>
    <phoneticPr fontId="1"/>
  </si>
  <si>
    <t>レバレッジ</t>
    <phoneticPr fontId="1"/>
  </si>
  <si>
    <t>XAUAUD</t>
    <phoneticPr fontId="1"/>
  </si>
  <si>
    <t>AUDJPY</t>
    <phoneticPr fontId="1"/>
  </si>
  <si>
    <t>Ask</t>
    <phoneticPr fontId="1"/>
  </si>
  <si>
    <t>XAUAUD買い・XAUUSD売り</t>
    <rPh sb="6" eb="7">
      <t>カ</t>
    </rPh>
    <rPh sb="15" eb="16">
      <t>ウ</t>
    </rPh>
    <phoneticPr fontId="1"/>
  </si>
  <si>
    <t>XAUAUD売り・XAUUSD買い</t>
    <rPh sb="6" eb="7">
      <t>ウ</t>
    </rPh>
    <rPh sb="15" eb="16">
      <t>カ</t>
    </rPh>
    <phoneticPr fontId="1"/>
  </si>
  <si>
    <t>Bid</t>
    <phoneticPr fontId="1"/>
  </si>
  <si>
    <t>マジックナンバー全損益</t>
    <rPh sb="8" eb="9">
      <t>ゼン</t>
    </rPh>
    <rPh sb="9" eb="11">
      <t>ソンエキ</t>
    </rPh>
    <phoneticPr fontId="1"/>
  </si>
  <si>
    <t>口座証拠金維持率</t>
    <rPh sb="0" eb="2">
      <t>コウザ</t>
    </rPh>
    <rPh sb="2" eb="8">
      <t>ショウコキンイジリツ</t>
    </rPh>
    <phoneticPr fontId="1"/>
  </si>
  <si>
    <t>同時発注ボタンです⇒</t>
    <rPh sb="0" eb="2">
      <t>ドウジ</t>
    </rPh>
    <rPh sb="2" eb="4">
      <t>ハッチュウ</t>
    </rPh>
    <phoneticPr fontId="1"/>
  </si>
  <si>
    <t>発注ロット数で自動変動します⇒</t>
    <rPh sb="0" eb="2">
      <t>ハッチュウ</t>
    </rPh>
    <rPh sb="5" eb="6">
      <t>スウ</t>
    </rPh>
    <rPh sb="7" eb="11">
      <t>ジドウヘンドウ</t>
    </rPh>
    <phoneticPr fontId="1"/>
  </si>
  <si>
    <r>
      <rPr>
        <sz val="12"/>
        <color theme="1"/>
        <rFont val="游ゴシック"/>
        <family val="2"/>
        <charset val="128"/>
      </rPr>
      <t>⇐</t>
    </r>
    <r>
      <rPr>
        <sz val="12"/>
        <color theme="1"/>
        <rFont val="游ゴシック"/>
        <family val="2"/>
        <charset val="128"/>
        <scheme val="minor"/>
      </rPr>
      <t>片側のシンボル（チャートに張り付けたほう：値動きが激しいほうを期待）のOnTick()と1秒周期で自動変動します</t>
    </r>
    <rPh sb="1" eb="3">
      <t>カタガワ</t>
    </rPh>
    <rPh sb="14" eb="15">
      <t>ハ</t>
    </rPh>
    <rPh sb="16" eb="17">
      <t>ツ</t>
    </rPh>
    <rPh sb="22" eb="24">
      <t>ネウゴ</t>
    </rPh>
    <rPh sb="26" eb="27">
      <t>ハゲ</t>
    </rPh>
    <rPh sb="32" eb="34">
      <t>キタイ</t>
    </rPh>
    <rPh sb="46" eb="49">
      <t>ビョウシュウキ</t>
    </rPh>
    <rPh sb="50" eb="54">
      <t>ジドウヘンドウ</t>
    </rPh>
    <phoneticPr fontId="1"/>
  </si>
  <si>
    <r>
      <rPr>
        <sz val="12"/>
        <color theme="1"/>
        <rFont val="游ゴシック"/>
        <family val="2"/>
        <charset val="128"/>
      </rPr>
      <t>⇐エントリー時スプレッドによる損益：</t>
    </r>
    <r>
      <rPr>
        <sz val="12"/>
        <color theme="1"/>
        <rFont val="游ゴシック"/>
        <family val="2"/>
        <charset val="128"/>
        <scheme val="minor"/>
      </rPr>
      <t>片側のシンボル（チャートに張り付けたほう：値動きが激しいほうを期待）のOnTick()と1秒周期で自動変動します</t>
    </r>
    <rPh sb="6" eb="7">
      <t>ジ</t>
    </rPh>
    <rPh sb="15" eb="17">
      <t>ソンエキ</t>
    </rPh>
    <rPh sb="18" eb="20">
      <t>カタガワ</t>
    </rPh>
    <rPh sb="31" eb="32">
      <t>ハ</t>
    </rPh>
    <rPh sb="33" eb="34">
      <t>ツ</t>
    </rPh>
    <rPh sb="39" eb="41">
      <t>ネウゴ</t>
    </rPh>
    <rPh sb="43" eb="44">
      <t>ハゲ</t>
    </rPh>
    <rPh sb="49" eb="51">
      <t>キタイ</t>
    </rPh>
    <rPh sb="63" eb="66">
      <t>ビョウシュウキ</t>
    </rPh>
    <rPh sb="67" eb="71">
      <t>ジドウヘンドウ</t>
    </rPh>
    <phoneticPr fontId="1"/>
  </si>
  <si>
    <t>クイック決済ボタン表示</t>
    <phoneticPr fontId="1"/>
  </si>
  <si>
    <t>出てくる</t>
    <rPh sb="0" eb="1">
      <t>デ</t>
    </rPh>
    <phoneticPr fontId="1"/>
  </si>
  <si>
    <t>JPY</t>
    <phoneticPr fontId="1"/>
  </si>
  <si>
    <t>XAUJPY</t>
    <phoneticPr fontId="1"/>
  </si>
  <si>
    <t>XAUEUR</t>
    <phoneticPr fontId="1"/>
  </si>
  <si>
    <t>利確金額</t>
    <rPh sb="0" eb="4">
      <t>リカクキンガク</t>
    </rPh>
    <phoneticPr fontId="1"/>
  </si>
  <si>
    <t>損切金額</t>
    <rPh sb="0" eb="4">
      <t>ソンギリキンガク</t>
    </rPh>
    <phoneticPr fontId="1"/>
  </si>
  <si>
    <t>●パラメータ設定仕様</t>
    <rPh sb="6" eb="8">
      <t>セッテイ</t>
    </rPh>
    <rPh sb="8" eb="10">
      <t>シヨウ</t>
    </rPh>
    <phoneticPr fontId="1"/>
  </si>
  <si>
    <t>●パネル表示仕様</t>
    <rPh sb="4" eb="6">
      <t>ヒョウジ</t>
    </rPh>
    <rPh sb="6" eb="8">
      <t>シヨウ</t>
    </rPh>
    <phoneticPr fontId="1"/>
  </si>
  <si>
    <t>SwapType</t>
    <phoneticPr fontId="1"/>
  </si>
  <si>
    <t>ポイント</t>
    <phoneticPr fontId="1"/>
  </si>
  <si>
    <t>●新規注文時のエラー（リクォート）</t>
    <rPh sb="1" eb="5">
      <t>シンキチュウモン</t>
    </rPh>
    <rPh sb="5" eb="6">
      <t>ジ</t>
    </rPh>
    <phoneticPr fontId="1"/>
  </si>
  <si>
    <t>約定までリトライする必要はあるでしょうか？</t>
    <rPh sb="0" eb="2">
      <t>ヤクジョウ</t>
    </rPh>
    <rPh sb="10" eb="12">
      <t>ヒツヨウ</t>
    </rPh>
    <phoneticPr fontId="1"/>
  </si>
  <si>
    <t>●決済注文時のエラー（リクォート）</t>
    <rPh sb="1" eb="3">
      <t>ケッサイ</t>
    </rPh>
    <rPh sb="3" eb="5">
      <t>チュウモン</t>
    </rPh>
    <rPh sb="5" eb="6">
      <t>ジ</t>
    </rPh>
    <phoneticPr fontId="1"/>
  </si>
  <si>
    <t>約定までリトライする必要はあると考えています。</t>
    <rPh sb="0" eb="2">
      <t>ヤクジョウ</t>
    </rPh>
    <rPh sb="10" eb="12">
      <t>ヒツヨウ</t>
    </rPh>
    <rPh sb="16" eb="17">
      <t>カンガ</t>
    </rPh>
    <phoneticPr fontId="1"/>
  </si>
  <si>
    <t>⇒エラー表示すれば十分かもしれないと考えています</t>
    <rPh sb="4" eb="6">
      <t>ヒョウジ</t>
    </rPh>
    <rPh sb="9" eb="11">
      <t>ジュウブン</t>
    </rPh>
    <rPh sb="18" eb="19">
      <t>カンガ</t>
    </rPh>
    <phoneticPr fontId="1"/>
  </si>
  <si>
    <t>⇒リクォート1回目の1秒後に決済リトライ</t>
    <rPh sb="7" eb="9">
      <t>カイメ</t>
    </rPh>
    <rPh sb="11" eb="13">
      <t>ビョウゴ</t>
    </rPh>
    <rPh sb="14" eb="16">
      <t>ケッサイ</t>
    </rPh>
    <phoneticPr fontId="1"/>
  </si>
  <si>
    <t>⇒リクォート2回目の2秒後に決済リトライ</t>
    <rPh sb="7" eb="9">
      <t>カイメ</t>
    </rPh>
    <rPh sb="11" eb="13">
      <t>ビョウゴ</t>
    </rPh>
    <rPh sb="14" eb="16">
      <t>ケッサイ</t>
    </rPh>
    <phoneticPr fontId="1"/>
  </si>
  <si>
    <t>⇒リクォート3回目の3秒後に決済リトライ</t>
    <rPh sb="7" eb="9">
      <t>カイメ</t>
    </rPh>
    <rPh sb="11" eb="13">
      <t>ビョウゴ</t>
    </rPh>
    <rPh sb="14" eb="16">
      <t>ケッサイ</t>
    </rPh>
    <phoneticPr fontId="1"/>
  </si>
  <si>
    <t>⇒リクォート4回目の4秒後に決済リトライ</t>
    <rPh sb="7" eb="9">
      <t>カイメ</t>
    </rPh>
    <rPh sb="11" eb="13">
      <t>ビョウゴ</t>
    </rPh>
    <rPh sb="14" eb="16">
      <t>ケッサイ</t>
    </rPh>
    <phoneticPr fontId="1"/>
  </si>
  <si>
    <t>⇒リクォート5回目の5秒後に決済リトライ</t>
    <rPh sb="7" eb="9">
      <t>カイメ</t>
    </rPh>
    <rPh sb="11" eb="13">
      <t>ビョウゴ</t>
    </rPh>
    <rPh sb="14" eb="16">
      <t>ケッサイ</t>
    </rPh>
    <phoneticPr fontId="1"/>
  </si>
  <si>
    <t>・</t>
    <phoneticPr fontId="1"/>
  </si>
  <si>
    <t>作業項目</t>
    <rPh sb="0" eb="4">
      <t>サギョウコウモク</t>
    </rPh>
    <phoneticPr fontId="1"/>
  </si>
  <si>
    <t>作業工数(H)</t>
    <rPh sb="0" eb="4">
      <t>サギョウコウスウ</t>
    </rPh>
    <phoneticPr fontId="1"/>
  </si>
  <si>
    <t>開始日</t>
    <rPh sb="0" eb="3">
      <t>カイシビ</t>
    </rPh>
    <phoneticPr fontId="1"/>
  </si>
  <si>
    <t>終了日</t>
    <rPh sb="0" eb="3">
      <t>シュウリョウビ</t>
    </rPh>
    <phoneticPr fontId="1"/>
  </si>
  <si>
    <t>備考</t>
    <rPh sb="0" eb="2">
      <t>ビコウ</t>
    </rPh>
    <phoneticPr fontId="1"/>
  </si>
  <si>
    <t>【MT4/MT5】仕様の詳細確認</t>
    <rPh sb="9" eb="11">
      <t>シヨウ</t>
    </rPh>
    <rPh sb="12" eb="16">
      <t>ショウサイカクニン</t>
    </rPh>
    <phoneticPr fontId="1"/>
  </si>
  <si>
    <t>副業ランサーにつき本業と並行して行います</t>
    <rPh sb="0" eb="2">
      <t>フクギョウ</t>
    </rPh>
    <rPh sb="9" eb="11">
      <t>ホンギョウ</t>
    </rPh>
    <rPh sb="12" eb="14">
      <t>ヘイコウ</t>
    </rPh>
    <rPh sb="16" eb="17">
      <t>オコナ</t>
    </rPh>
    <phoneticPr fontId="1"/>
  </si>
  <si>
    <t>【MT4】コントロールパネル機能</t>
    <rPh sb="14" eb="16">
      <t>キノウ</t>
    </rPh>
    <phoneticPr fontId="1"/>
  </si>
  <si>
    <t>【MT5】コントロールパネル機能</t>
    <rPh sb="14" eb="16">
      <t>キノウ</t>
    </rPh>
    <phoneticPr fontId="1"/>
  </si>
  <si>
    <t>【MT4】決済機能機能</t>
    <rPh sb="5" eb="9">
      <t>ケッサイキノウ</t>
    </rPh>
    <rPh sb="9" eb="11">
      <t>キノウ</t>
    </rPh>
    <phoneticPr fontId="1"/>
  </si>
  <si>
    <t>【MT5】決済機能機能</t>
    <rPh sb="5" eb="9">
      <t>ケッサイキノウ</t>
    </rPh>
    <rPh sb="9" eb="11">
      <t>キノウ</t>
    </rPh>
    <phoneticPr fontId="1"/>
  </si>
  <si>
    <t>【MT4】TitanFXデモ口座での稼働テスト/デバッグ</t>
    <rPh sb="14" eb="16">
      <t>コウザ</t>
    </rPh>
    <rPh sb="18" eb="20">
      <t>カドウ</t>
    </rPh>
    <phoneticPr fontId="1"/>
  </si>
  <si>
    <t>【MT5】TitanFXデモ口座での稼働テスト/デバッグ</t>
    <rPh sb="14" eb="16">
      <t>コウザ</t>
    </rPh>
    <rPh sb="18" eb="20">
      <t>カドウ</t>
    </rPh>
    <phoneticPr fontId="1"/>
  </si>
  <si>
    <t>【MT4】gogojungleコピーガード</t>
    <phoneticPr fontId="1"/>
  </si>
  <si>
    <t>ー</t>
    <phoneticPr fontId="1"/>
  </si>
  <si>
    <t>https://www.gogojungle.co.jp/mypage/display/download</t>
  </si>
  <si>
    <t>【MT5】gogojungleコピーガード</t>
  </si>
  <si>
    <t>お客様によるアップロードのみの簡単な作業</t>
    <rPh sb="1" eb="3">
      <t>キャクサマ</t>
    </rPh>
    <rPh sb="15" eb="17">
      <t>カンタン</t>
    </rPh>
    <rPh sb="18" eb="20">
      <t>サギョウ</t>
    </rPh>
    <phoneticPr fontId="1"/>
  </si>
  <si>
    <t>作業項目小計</t>
    <rPh sb="0" eb="4">
      <t>サギョウコウモク</t>
    </rPh>
    <rPh sb="4" eb="6">
      <t>ショウケイ</t>
    </rPh>
    <phoneticPr fontId="1"/>
  </si>
  <si>
    <t>実績開始日</t>
    <rPh sb="0" eb="2">
      <t>ジッセキ</t>
    </rPh>
    <rPh sb="2" eb="5">
      <t>カイシビ</t>
    </rPh>
    <phoneticPr fontId="1"/>
  </si>
  <si>
    <t>実績終了日</t>
    <rPh sb="0" eb="2">
      <t>ジッセキ</t>
    </rPh>
    <rPh sb="2" eb="5">
      <t>シュウリョウビ</t>
    </rPh>
    <phoneticPr fontId="1"/>
  </si>
  <si>
    <t>作業実績管理表</t>
    <rPh sb="0" eb="7">
      <t>サギョウジッセキカンリヒョウ</t>
    </rPh>
    <phoneticPr fontId="1"/>
  </si>
  <si>
    <t>銘柄別損益</t>
    <rPh sb="0" eb="3">
      <t>メイガラベツ</t>
    </rPh>
    <rPh sb="3" eb="5">
      <t>ソンエキ</t>
    </rPh>
    <phoneticPr fontId="1"/>
  </si>
  <si>
    <t>ポジション監視中です</t>
    <rPh sb="5" eb="8">
      <t>カンシチュウ</t>
    </rPh>
    <phoneticPr fontId="1"/>
  </si>
  <si>
    <t>ポジション監視状態</t>
    <rPh sb="5" eb="9">
      <t>カンシジョウタイ</t>
    </rPh>
    <phoneticPr fontId="1"/>
  </si>
  <si>
    <t>●ご提案する機能追加したパネル表示仕様</t>
    <rPh sb="2" eb="4">
      <t>テイアン</t>
    </rPh>
    <rPh sb="6" eb="10">
      <t>キノウツイカ</t>
    </rPh>
    <rPh sb="15" eb="17">
      <t>ヒョウジ</t>
    </rPh>
    <rPh sb="17" eb="19">
      <t>シヨウ</t>
    </rPh>
    <phoneticPr fontId="1"/>
  </si>
  <si>
    <t>━━</t>
    <phoneticPr fontId="1"/>
  </si>
  <si>
    <t>サーバー時刻2022/12/13 12:23に利確決済しました</t>
    <rPh sb="4" eb="6">
      <t>ジコク</t>
    </rPh>
    <rPh sb="23" eb="27">
      <t>リカクケッサイ</t>
    </rPh>
    <phoneticPr fontId="1"/>
  </si>
  <si>
    <t>サーバー時刻2022/12/13 12:23に損切決済しました</t>
    <rPh sb="4" eb="6">
      <t>ジコク</t>
    </rPh>
    <rPh sb="23" eb="25">
      <t>ソンギリ</t>
    </rPh>
    <rPh sb="25" eb="27">
      <t>ケッサイ</t>
    </rPh>
    <phoneticPr fontId="1"/>
  </si>
  <si>
    <t>ポジションエントリー待機中です</t>
    <phoneticPr fontId="1"/>
  </si>
  <si>
    <t>決済実行状態</t>
    <rPh sb="0" eb="6">
      <t>ケッサイジッコウジョウタイ</t>
    </rPh>
    <phoneticPr fontId="1"/>
  </si>
  <si>
    <t>決済待機中です(待機時間…15:00～01:00)⇒00:01</t>
    <rPh sb="0" eb="5">
      <t>ケッサイタイキチュウ</t>
    </rPh>
    <rPh sb="8" eb="12">
      <t>タイキジカン</t>
    </rPh>
    <phoneticPr fontId="1"/>
  </si>
  <si>
    <t>決済待機中です(待機時間…24時間)⇒00:01</t>
    <rPh sb="0" eb="5">
      <t>ケッサイタイキチュウ</t>
    </rPh>
    <rPh sb="15" eb="17">
      <t>ジカン</t>
    </rPh>
    <phoneticPr fontId="1"/>
  </si>
  <si>
    <t>決済中断中です(中断時間…23:00～02:00)⇒00:01</t>
    <rPh sb="0" eb="2">
      <t>ケッサイ</t>
    </rPh>
    <rPh sb="2" eb="4">
      <t>チュウダン</t>
    </rPh>
    <rPh sb="4" eb="5">
      <t>チュウ</t>
    </rPh>
    <rPh sb="8" eb="10">
      <t>チュウダン</t>
    </rPh>
    <rPh sb="10" eb="13">
      <t>ジカン･･･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</si>
</sst>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quot;年&quot;mm&quot;月&quot;dd&quot;日(&quot;aaa&quot;)&quot;"/>
  </numFmts>
  <fonts count="28"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b/>
      <sz val="11"/>
      <color theme="8" tint="-0.499984740745262"/>
      <name val="游ゴシック"/>
      <family val="3"/>
      <charset val="128"/>
      <scheme val="minor"/>
    </font>
    <font>
      <sz val="11"/>
      <color theme="8" tint="-0.499984740745262"/>
      <name val="游ゴシック"/>
      <family val="3"/>
      <charset val="128"/>
      <scheme val="minor"/>
    </font>
    <font>
      <sz val="11"/>
      <color theme="1"/>
      <name val="Segoe UI Symbol"/>
      <family val="2"/>
    </font>
    <font>
      <sz val="11"/>
      <color theme="1"/>
      <name val="游ゴシック"/>
      <family val="2"/>
      <charset val="128"/>
      <scheme val="minor"/>
    </font>
    <font>
      <sz val="11"/>
      <color theme="1"/>
      <name val="BIZ UDゴシック"/>
      <family val="3"/>
      <charset val="128"/>
    </font>
    <font>
      <sz val="12"/>
      <color theme="1"/>
      <name val="游ゴシック"/>
      <family val="2"/>
      <charset val="128"/>
      <scheme val="minor"/>
    </font>
    <font>
      <sz val="16"/>
      <color theme="1"/>
      <name val="游ゴシック"/>
      <family val="2"/>
      <charset val="128"/>
      <scheme val="minor"/>
    </font>
    <font>
      <sz val="12"/>
      <color theme="1"/>
      <name val="BIZ UDゴシック"/>
      <family val="3"/>
      <charset val="128"/>
    </font>
    <font>
      <sz val="12"/>
      <color rgb="FF00FFFF"/>
      <name val="BIZ UDゴシック"/>
      <family val="3"/>
      <charset val="128"/>
    </font>
    <font>
      <sz val="12"/>
      <name val="BIZ UDゴシック"/>
      <family val="3"/>
      <charset val="128"/>
    </font>
    <font>
      <sz val="12"/>
      <color rgb="FFFF0000"/>
      <name val="BIZ UDゴシック"/>
      <family val="3"/>
      <charset val="128"/>
    </font>
    <font>
      <sz val="12"/>
      <color rgb="FF0000FF"/>
      <name val="BIZ UDゴシック"/>
      <family val="3"/>
      <charset val="128"/>
    </font>
    <font>
      <sz val="16"/>
      <color theme="1"/>
      <name val="BIZ UDゴシック"/>
      <family val="3"/>
      <charset val="128"/>
    </font>
    <font>
      <sz val="16"/>
      <color rgb="FFFF0000"/>
      <name val="BIZ UDゴシック"/>
      <family val="3"/>
      <charset val="128"/>
    </font>
    <font>
      <sz val="12"/>
      <color theme="0" tint="-0.249977111117893"/>
      <name val="BIZ UDゴシック"/>
      <family val="3"/>
      <charset val="128"/>
    </font>
    <font>
      <sz val="12"/>
      <color theme="1"/>
      <name val="游ゴシック"/>
      <family val="2"/>
      <charset val="128"/>
    </font>
    <font>
      <sz val="12"/>
      <color theme="1"/>
      <name val="游ゴシック"/>
      <family val="3"/>
      <charset val="128"/>
      <scheme val="minor"/>
    </font>
    <font>
      <u/>
      <sz val="11"/>
      <color theme="10"/>
      <name val="游ゴシック"/>
      <family val="2"/>
      <charset val="128"/>
      <scheme val="minor"/>
    </font>
    <font>
      <b/>
      <sz val="14"/>
      <color theme="1"/>
      <name val="游ゴシック"/>
      <family val="3"/>
      <charset val="128"/>
      <scheme val="minor"/>
    </font>
    <font>
      <sz val="11"/>
      <name val="游ゴシック"/>
      <family val="2"/>
      <charset val="128"/>
      <scheme val="minor"/>
    </font>
    <font>
      <sz val="12"/>
      <color rgb="FF00FFFF"/>
      <name val="BIZ UDPゴシック"/>
      <family val="3"/>
      <charset val="128"/>
    </font>
    <font>
      <sz val="16"/>
      <color rgb="FFFF0000"/>
      <name val="BIZ UDPゴシック"/>
      <family val="3"/>
      <charset val="128"/>
    </font>
    <font>
      <sz val="16"/>
      <color theme="1"/>
      <name val="BIZ UDPゴシック"/>
      <family val="3"/>
      <charset val="128"/>
    </font>
    <font>
      <sz val="12"/>
      <color theme="8" tint="-0.249977111117893"/>
      <name val="BIZ UDPゴシック"/>
      <family val="3"/>
      <charset val="128"/>
    </font>
    <font>
      <sz val="12"/>
      <color rgb="FFFF0000"/>
      <name val="BIZ UDPゴシック"/>
      <family val="3"/>
      <charset val="128"/>
    </font>
  </fonts>
  <fills count="11">
    <fill>
      <patternFill patternType="none"/>
    </fill>
    <fill>
      <patternFill patternType="gray125"/>
    </fill>
    <fill>
      <patternFill patternType="solid">
        <fgColor theme="8" tint="0.59999389629810485"/>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0"/>
        <bgColor indexed="64"/>
      </patternFill>
    </fill>
    <fill>
      <patternFill patternType="solid">
        <fgColor rgb="FFFFC000"/>
        <bgColor indexed="64"/>
      </patternFill>
    </fill>
    <fill>
      <patternFill patternType="solid">
        <fgColor theme="8" tint="0.79998168889431442"/>
        <bgColor indexed="64"/>
      </patternFill>
    </fill>
    <fill>
      <patternFill patternType="solid">
        <fgColor rgb="FFFFCCFF"/>
        <bgColor indexed="64"/>
      </patternFill>
    </fill>
    <fill>
      <patternFill patternType="solid">
        <fgColor rgb="FF000065"/>
        <bgColor indexed="64"/>
      </patternFill>
    </fill>
  </fills>
  <borders count="5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FF"/>
      </left>
      <right/>
      <top/>
      <bottom/>
      <diagonal/>
    </border>
    <border>
      <left style="thin">
        <color rgb="FF0000FF"/>
      </left>
      <right/>
      <top style="thin">
        <color rgb="FF0000FF"/>
      </top>
      <bottom style="thin">
        <color rgb="FF0000FF"/>
      </bottom>
      <diagonal/>
    </border>
    <border>
      <left/>
      <right/>
      <top style="thin">
        <color rgb="FF0000FF"/>
      </top>
      <bottom style="thin">
        <color rgb="FF0000FF"/>
      </bottom>
      <diagonal/>
    </border>
    <border>
      <left/>
      <right style="thin">
        <color rgb="FF0000FF"/>
      </right>
      <top style="thin">
        <color rgb="FF0000FF"/>
      </top>
      <bottom style="thin">
        <color rgb="FF0000FF"/>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style="thin">
        <color rgb="FFFF0000"/>
      </left>
      <right/>
      <top/>
      <bottom style="thin">
        <color rgb="FFFF0000"/>
      </bottom>
      <diagonal/>
    </border>
    <border>
      <left/>
      <right/>
      <top/>
      <bottom style="thin">
        <color rgb="FFFF0000"/>
      </bottom>
      <diagonal/>
    </border>
    <border>
      <left/>
      <right style="thin">
        <color rgb="FFFF0000"/>
      </right>
      <top/>
      <bottom style="thin">
        <color rgb="FFFF0000"/>
      </bottom>
      <diagonal/>
    </border>
    <border>
      <left style="thin">
        <color rgb="FF0000FF"/>
      </left>
      <right/>
      <top style="thin">
        <color rgb="FF0000FF"/>
      </top>
      <bottom/>
      <diagonal/>
    </border>
    <border>
      <left/>
      <right/>
      <top style="thin">
        <color rgb="FF0000FF"/>
      </top>
      <bottom/>
      <diagonal/>
    </border>
    <border>
      <left/>
      <right style="thin">
        <color rgb="FF0000FF"/>
      </right>
      <top style="thin">
        <color rgb="FF0000FF"/>
      </top>
      <bottom/>
      <diagonal/>
    </border>
    <border>
      <left/>
      <right style="thin">
        <color rgb="FF0000FF"/>
      </right>
      <top/>
      <bottom/>
      <diagonal/>
    </border>
    <border>
      <left style="thin">
        <color rgb="FF0000FF"/>
      </left>
      <right/>
      <top/>
      <bottom style="thin">
        <color rgb="FF0000FF"/>
      </bottom>
      <diagonal/>
    </border>
    <border>
      <left/>
      <right/>
      <top/>
      <bottom style="thin">
        <color rgb="FF0000FF"/>
      </bottom>
      <diagonal/>
    </border>
    <border>
      <left/>
      <right style="thin">
        <color rgb="FF0000FF"/>
      </right>
      <top/>
      <bottom style="thin">
        <color rgb="FF0000FF"/>
      </bottom>
      <diagonal/>
    </border>
    <border>
      <left style="medium">
        <color theme="8" tint="0.39997558519241921"/>
      </left>
      <right style="thin">
        <color theme="8" tint="0.39997558519241921"/>
      </right>
      <top style="medium">
        <color theme="8" tint="0.39997558519241921"/>
      </top>
      <bottom style="thin">
        <color theme="8" tint="0.39997558519241921"/>
      </bottom>
      <diagonal/>
    </border>
    <border>
      <left style="thin">
        <color theme="8" tint="0.39997558519241921"/>
      </left>
      <right style="thin">
        <color theme="8" tint="0.39997558519241921"/>
      </right>
      <top style="medium">
        <color theme="8" tint="0.39997558519241921"/>
      </top>
      <bottom style="thin">
        <color theme="8" tint="0.39997558519241921"/>
      </bottom>
      <diagonal/>
    </border>
    <border>
      <left style="thin">
        <color theme="8" tint="0.39997558519241921"/>
      </left>
      <right style="medium">
        <color theme="8" tint="0.39997558519241921"/>
      </right>
      <top style="medium">
        <color theme="8" tint="0.39997558519241921"/>
      </top>
      <bottom style="thin">
        <color theme="8" tint="0.39997558519241921"/>
      </bottom>
      <diagonal/>
    </border>
    <border>
      <left style="medium">
        <color theme="8" tint="0.39997558519241921"/>
      </left>
      <right style="thin">
        <color theme="8" tint="0.39997558519241921"/>
      </right>
      <top style="thin">
        <color theme="8" tint="0.39997558519241921"/>
      </top>
      <bottom style="thin">
        <color theme="8" tint="0.39997558519241921"/>
      </bottom>
      <diagonal/>
    </border>
    <border>
      <left style="thin">
        <color theme="8" tint="0.39997558519241921"/>
      </left>
      <right style="thin">
        <color theme="8" tint="0.39997558519241921"/>
      </right>
      <top style="thin">
        <color theme="8" tint="0.39997558519241921"/>
      </top>
      <bottom style="thin">
        <color theme="8" tint="0.39997558519241921"/>
      </bottom>
      <diagonal/>
    </border>
    <border>
      <left style="thin">
        <color theme="8" tint="0.39997558519241921"/>
      </left>
      <right style="medium">
        <color theme="8" tint="0.39997558519241921"/>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right style="thin">
        <color theme="8" tint="0.39997558519241921"/>
      </right>
      <top style="thin">
        <color theme="8" tint="0.39997558519241921"/>
      </top>
      <bottom/>
      <diagonal/>
    </border>
    <border>
      <left style="thin">
        <color theme="8" tint="0.39997558519241921"/>
      </left>
      <right style="thin">
        <color theme="8" tint="0.39997558519241921"/>
      </right>
      <top/>
      <bottom style="thin">
        <color theme="8" tint="0.39997558519241921"/>
      </bottom>
      <diagonal/>
    </border>
    <border>
      <left/>
      <right style="thin">
        <color theme="8" tint="0.39997558519241921"/>
      </right>
      <top/>
      <bottom style="thin">
        <color theme="8" tint="0.39997558519241921"/>
      </bottom>
      <diagonal/>
    </border>
    <border>
      <left style="medium">
        <color theme="8" tint="0.39997558519241921"/>
      </left>
      <right style="thin">
        <color theme="8" tint="0.39997558519241921"/>
      </right>
      <top style="thin">
        <color theme="8" tint="0.39997558519241921"/>
      </top>
      <bottom style="medium">
        <color theme="8" tint="0.39997558519241921"/>
      </bottom>
      <diagonal/>
    </border>
    <border>
      <left style="thin">
        <color theme="8" tint="0.39997558519241921"/>
      </left>
      <right style="thin">
        <color theme="8" tint="0.39997558519241921"/>
      </right>
      <top style="thin">
        <color theme="8" tint="0.39997558519241921"/>
      </top>
      <bottom style="medium">
        <color theme="8" tint="0.39997558519241921"/>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theme="8" tint="0.39997558519241921"/>
      </left>
      <right/>
      <top style="medium">
        <color theme="8" tint="0.39997558519241921"/>
      </top>
      <bottom style="thin">
        <color theme="8" tint="0.39997558519241921"/>
      </bottom>
      <diagonal/>
    </border>
  </borders>
  <cellStyleXfs count="4">
    <xf numFmtId="0" fontId="0" fillId="0" borderId="0">
      <alignment vertical="center"/>
    </xf>
    <xf numFmtId="38" fontId="6" fillId="0" borderId="0" applyFont="0" applyFill="0" applyBorder="0" applyAlignment="0" applyProtection="0">
      <alignment vertical="center"/>
    </xf>
    <xf numFmtId="9" fontId="6" fillId="0" borderId="0" applyFont="0" applyFill="0" applyBorder="0" applyAlignment="0" applyProtection="0">
      <alignment vertical="center"/>
    </xf>
    <xf numFmtId="0" fontId="20" fillId="0" borderId="0" applyNumberFormat="0" applyFill="0" applyBorder="0" applyAlignment="0" applyProtection="0">
      <alignment vertical="center"/>
    </xf>
  </cellStyleXfs>
  <cellXfs count="113">
    <xf numFmtId="0" fontId="0" fillId="0" borderId="0" xfId="0">
      <alignment vertical="center"/>
    </xf>
    <xf numFmtId="0" fontId="2" fillId="0" borderId="0" xfId="0" applyFont="1">
      <alignment vertical="center"/>
    </xf>
    <xf numFmtId="0" fontId="3" fillId="2" borderId="0" xfId="0" applyFont="1" applyFill="1">
      <alignment vertical="center"/>
    </xf>
    <xf numFmtId="0" fontId="4" fillId="2" borderId="0" xfId="0" applyFont="1" applyFill="1">
      <alignment vertical="center"/>
    </xf>
    <xf numFmtId="0" fontId="0" fillId="3" borderId="1" xfId="0" applyFill="1" applyBorder="1">
      <alignment vertical="center"/>
    </xf>
    <xf numFmtId="0" fontId="0" fillId="3" borderId="2" xfId="0" applyFill="1" applyBorder="1">
      <alignment vertical="center"/>
    </xf>
    <xf numFmtId="0" fontId="0" fillId="3" borderId="3" xfId="0" applyFill="1" applyBorder="1">
      <alignment vertical="center"/>
    </xf>
    <xf numFmtId="0" fontId="0" fillId="3" borderId="4" xfId="0" applyFill="1" applyBorder="1">
      <alignment vertical="center"/>
    </xf>
    <xf numFmtId="0" fontId="0" fillId="3" borderId="0" xfId="0" applyFill="1">
      <alignment vertical="center"/>
    </xf>
    <xf numFmtId="0" fontId="0" fillId="3" borderId="5" xfId="0" applyFill="1" applyBorder="1">
      <alignment vertical="center"/>
    </xf>
    <xf numFmtId="0" fontId="5" fillId="6" borderId="5" xfId="0" applyFont="1" applyFill="1" applyBorder="1">
      <alignment vertical="center"/>
    </xf>
    <xf numFmtId="0" fontId="8" fillId="0" borderId="0" xfId="0" applyFont="1">
      <alignment vertical="center"/>
    </xf>
    <xf numFmtId="0" fontId="9" fillId="0" borderId="0" xfId="0" applyFont="1">
      <alignment vertical="center"/>
    </xf>
    <xf numFmtId="0" fontId="7" fillId="0" borderId="0" xfId="0" applyFont="1">
      <alignment vertical="center"/>
    </xf>
    <xf numFmtId="0" fontId="7" fillId="0" borderId="0" xfId="0" applyFont="1" applyAlignment="1">
      <alignment horizontal="left" vertical="center"/>
    </xf>
    <xf numFmtId="0" fontId="10" fillId="0" borderId="0" xfId="0" applyFont="1">
      <alignment vertical="center"/>
    </xf>
    <xf numFmtId="0" fontId="10" fillId="0" borderId="0" xfId="0" applyFont="1" applyAlignment="1">
      <alignment horizontal="left" vertical="center"/>
    </xf>
    <xf numFmtId="0" fontId="12" fillId="6" borderId="17" xfId="0" applyFont="1" applyFill="1" applyBorder="1" applyAlignment="1">
      <alignment horizontal="left" vertical="center"/>
    </xf>
    <xf numFmtId="2" fontId="12" fillId="6" borderId="17" xfId="0" applyNumberFormat="1" applyFont="1" applyFill="1" applyBorder="1" applyAlignment="1">
      <alignment horizontal="left" vertical="center"/>
    </xf>
    <xf numFmtId="0" fontId="13" fillId="9" borderId="22" xfId="0" applyFont="1" applyFill="1" applyBorder="1" applyAlignment="1">
      <alignment horizontal="center" vertical="center"/>
    </xf>
    <xf numFmtId="0" fontId="13" fillId="9" borderId="23" xfId="0" applyFont="1" applyFill="1" applyBorder="1" applyAlignment="1">
      <alignment horizontal="center" vertical="center"/>
    </xf>
    <xf numFmtId="0" fontId="15" fillId="0" borderId="0" xfId="0" applyFont="1">
      <alignment vertical="center"/>
    </xf>
    <xf numFmtId="0" fontId="15" fillId="0" borderId="0" xfId="0" applyFont="1" applyAlignment="1">
      <alignment horizontal="left" vertical="center"/>
    </xf>
    <xf numFmtId="0" fontId="17" fillId="0" borderId="0" xfId="0" applyFont="1" applyAlignment="1">
      <alignment horizontal="left" vertical="center"/>
    </xf>
    <xf numFmtId="0" fontId="11" fillId="10" borderId="28" xfId="0" applyFont="1" applyFill="1" applyBorder="1" applyAlignment="1">
      <alignment horizontal="left" vertical="center"/>
    </xf>
    <xf numFmtId="0" fontId="11" fillId="10" borderId="29" xfId="0" applyFont="1" applyFill="1" applyBorder="1" applyAlignment="1">
      <alignment horizontal="left" vertical="center"/>
    </xf>
    <xf numFmtId="0" fontId="11" fillId="10" borderId="30" xfId="0" applyFont="1" applyFill="1" applyBorder="1" applyAlignment="1">
      <alignment horizontal="left" vertical="center"/>
    </xf>
    <xf numFmtId="0" fontId="11" fillId="10" borderId="18" xfId="0" applyFont="1" applyFill="1" applyBorder="1" applyAlignment="1">
      <alignment horizontal="left" vertical="center"/>
    </xf>
    <xf numFmtId="0" fontId="11" fillId="10" borderId="0" xfId="0" applyFont="1" applyFill="1" applyAlignment="1">
      <alignment horizontal="left" vertical="center"/>
    </xf>
    <xf numFmtId="0" fontId="11" fillId="10" borderId="31" xfId="0" applyFont="1" applyFill="1" applyBorder="1" applyAlignment="1">
      <alignment horizontal="left" vertical="center"/>
    </xf>
    <xf numFmtId="38" fontId="11" fillId="10" borderId="0" xfId="1" applyFont="1" applyFill="1" applyBorder="1" applyAlignment="1">
      <alignment horizontal="left" vertical="center"/>
    </xf>
    <xf numFmtId="0" fontId="11" fillId="10" borderId="32" xfId="0" applyFont="1" applyFill="1" applyBorder="1" applyAlignment="1">
      <alignment horizontal="left" vertical="center"/>
    </xf>
    <xf numFmtId="0" fontId="11" fillId="10" borderId="33" xfId="0" applyFont="1" applyFill="1" applyBorder="1" applyAlignment="1">
      <alignment horizontal="left" vertical="center"/>
    </xf>
    <xf numFmtId="0" fontId="11" fillId="10" borderId="34" xfId="0" applyFont="1" applyFill="1" applyBorder="1" applyAlignment="1">
      <alignment horizontal="left" vertical="center"/>
    </xf>
    <xf numFmtId="0" fontId="14" fillId="8" borderId="19" xfId="0" applyFont="1" applyFill="1" applyBorder="1" applyAlignment="1">
      <alignment horizontal="center" vertical="center"/>
    </xf>
    <xf numFmtId="38" fontId="11" fillId="10" borderId="0" xfId="0" applyNumberFormat="1" applyFont="1" applyFill="1" applyAlignment="1">
      <alignment horizontal="left" vertical="center"/>
    </xf>
    <xf numFmtId="10" fontId="11" fillId="10" borderId="0" xfId="2" applyNumberFormat="1" applyFont="1" applyFill="1" applyBorder="1" applyAlignment="1">
      <alignment horizontal="left" vertical="center"/>
    </xf>
    <xf numFmtId="0" fontId="19" fillId="0" borderId="0" xfId="0" applyFont="1" applyAlignment="1">
      <alignment horizontal="left" vertical="center"/>
    </xf>
    <xf numFmtId="0" fontId="11" fillId="10" borderId="0" xfId="0" applyFont="1" applyFill="1" applyAlignment="1">
      <alignment horizontal="right" vertical="center"/>
    </xf>
    <xf numFmtId="0" fontId="11" fillId="10" borderId="0" xfId="0" applyFont="1" applyFill="1" applyAlignment="1">
      <alignment horizontal="center" vertical="center"/>
    </xf>
    <xf numFmtId="38" fontId="11" fillId="10" borderId="0" xfId="1" applyFont="1" applyFill="1" applyAlignment="1">
      <alignment horizontal="left" vertical="center"/>
    </xf>
    <xf numFmtId="3" fontId="11" fillId="10" borderId="0" xfId="0" applyNumberFormat="1" applyFont="1" applyFill="1" applyAlignment="1">
      <alignment horizontal="left" vertical="center"/>
    </xf>
    <xf numFmtId="40" fontId="11" fillId="10" borderId="0" xfId="1" applyNumberFormat="1" applyFont="1" applyFill="1" applyAlignment="1">
      <alignment horizontal="left" vertical="center"/>
    </xf>
    <xf numFmtId="3" fontId="11" fillId="10" borderId="0" xfId="0" applyNumberFormat="1" applyFont="1" applyFill="1" applyAlignment="1">
      <alignment horizontal="right" vertical="center"/>
    </xf>
    <xf numFmtId="40" fontId="11" fillId="10" borderId="0" xfId="0" applyNumberFormat="1" applyFont="1" applyFill="1" applyAlignment="1">
      <alignment horizontal="left" vertical="center"/>
    </xf>
    <xf numFmtId="0" fontId="0" fillId="6" borderId="0" xfId="0" applyFill="1">
      <alignment vertical="center"/>
    </xf>
    <xf numFmtId="0" fontId="0" fillId="2" borderId="35" xfId="0" applyFill="1" applyBorder="1">
      <alignment vertical="center"/>
    </xf>
    <xf numFmtId="0" fontId="0" fillId="2" borderId="36" xfId="0" applyFill="1" applyBorder="1">
      <alignment vertical="center"/>
    </xf>
    <xf numFmtId="0" fontId="0" fillId="2" borderId="37" xfId="0" applyFill="1" applyBorder="1">
      <alignment vertical="center"/>
    </xf>
    <xf numFmtId="0" fontId="0" fillId="8" borderId="38" xfId="0" applyFill="1" applyBorder="1">
      <alignment vertical="center"/>
    </xf>
    <xf numFmtId="0" fontId="0" fillId="8" borderId="39" xfId="0" applyFill="1" applyBorder="1">
      <alignment vertical="center"/>
    </xf>
    <xf numFmtId="176" fontId="0" fillId="8" borderId="39" xfId="0" applyNumberFormat="1" applyFill="1" applyBorder="1" applyAlignment="1">
      <alignment horizontal="center" vertical="center"/>
    </xf>
    <xf numFmtId="0" fontId="0" fillId="8" borderId="40" xfId="0" applyFill="1" applyBorder="1">
      <alignment vertical="center"/>
    </xf>
    <xf numFmtId="176" fontId="0" fillId="8" borderId="41" xfId="0" applyNumberFormat="1" applyFill="1" applyBorder="1" applyAlignment="1">
      <alignment horizontal="center" vertical="center"/>
    </xf>
    <xf numFmtId="0" fontId="20" fillId="8" borderId="42" xfId="3" applyFill="1" applyBorder="1">
      <alignment vertical="center"/>
    </xf>
    <xf numFmtId="176" fontId="0" fillId="8" borderId="43" xfId="0" applyNumberFormat="1" applyFill="1" applyBorder="1" applyAlignment="1">
      <alignment horizontal="center" vertical="center"/>
    </xf>
    <xf numFmtId="176" fontId="0" fillId="8" borderId="44" xfId="0" applyNumberFormat="1" applyFill="1" applyBorder="1" applyAlignment="1">
      <alignment horizontal="center" vertical="center"/>
    </xf>
    <xf numFmtId="0" fontId="22" fillId="8" borderId="44" xfId="3" applyFont="1" applyFill="1" applyBorder="1">
      <alignment vertical="center"/>
    </xf>
    <xf numFmtId="0" fontId="0" fillId="2" borderId="45" xfId="0" applyFill="1" applyBorder="1">
      <alignment vertical="center"/>
    </xf>
    <xf numFmtId="0" fontId="0" fillId="2" borderId="46" xfId="0" applyFill="1" applyBorder="1">
      <alignment vertical="center"/>
    </xf>
    <xf numFmtId="0" fontId="0" fillId="2" borderId="47" xfId="0" applyFill="1" applyBorder="1">
      <alignment vertical="center"/>
    </xf>
    <xf numFmtId="0" fontId="0" fillId="2" borderId="48" xfId="0" applyFill="1" applyBorder="1">
      <alignment vertical="center"/>
    </xf>
    <xf numFmtId="0" fontId="0" fillId="2" borderId="41" xfId="0" applyFill="1" applyBorder="1">
      <alignment vertical="center"/>
    </xf>
    <xf numFmtId="0" fontId="0" fillId="2" borderId="49" xfId="0" applyFill="1" applyBorder="1">
      <alignment vertical="center"/>
    </xf>
    <xf numFmtId="176" fontId="0" fillId="8" borderId="47" xfId="0" applyNumberFormat="1" applyFill="1" applyBorder="1" applyAlignment="1">
      <alignment horizontal="center" vertical="center"/>
    </xf>
    <xf numFmtId="0" fontId="23" fillId="10" borderId="28" xfId="0" applyFont="1" applyFill="1" applyBorder="1" applyAlignment="1">
      <alignment horizontal="left" vertical="center"/>
    </xf>
    <xf numFmtId="0" fontId="23" fillId="10" borderId="29" xfId="0" applyFont="1" applyFill="1" applyBorder="1" applyAlignment="1">
      <alignment horizontal="left" vertical="center"/>
    </xf>
    <xf numFmtId="0" fontId="23" fillId="10" borderId="30" xfId="0" applyFont="1" applyFill="1" applyBorder="1" applyAlignment="1">
      <alignment horizontal="left" vertical="center"/>
    </xf>
    <xf numFmtId="0" fontId="23" fillId="10" borderId="18" xfId="0" applyFont="1" applyFill="1" applyBorder="1" applyAlignment="1">
      <alignment horizontal="left" vertical="center"/>
    </xf>
    <xf numFmtId="0" fontId="23" fillId="10" borderId="0" xfId="0" applyFont="1" applyFill="1" applyAlignment="1">
      <alignment horizontal="left" vertical="center"/>
    </xf>
    <xf numFmtId="0" fontId="23" fillId="10" borderId="31" xfId="0" applyFont="1" applyFill="1" applyBorder="1" applyAlignment="1">
      <alignment horizontal="left" vertical="center"/>
    </xf>
    <xf numFmtId="40" fontId="23" fillId="10" borderId="0" xfId="1" applyNumberFormat="1" applyFont="1" applyFill="1" applyAlignment="1">
      <alignment horizontal="left" vertical="center"/>
    </xf>
    <xf numFmtId="3" fontId="23" fillId="10" borderId="0" xfId="0" applyNumberFormat="1" applyFont="1" applyFill="1" applyAlignment="1">
      <alignment horizontal="right" vertical="center"/>
    </xf>
    <xf numFmtId="3" fontId="23" fillId="10" borderId="0" xfId="0" applyNumberFormat="1" applyFont="1" applyFill="1" applyAlignment="1">
      <alignment horizontal="left" vertical="center"/>
    </xf>
    <xf numFmtId="0" fontId="23" fillId="10" borderId="0" xfId="0" applyFont="1" applyFill="1" applyAlignment="1">
      <alignment horizontal="right" vertical="center"/>
    </xf>
    <xf numFmtId="0" fontId="23" fillId="10" borderId="32" xfId="0" applyFont="1" applyFill="1" applyBorder="1" applyAlignment="1">
      <alignment horizontal="left" vertical="center"/>
    </xf>
    <xf numFmtId="0" fontId="23" fillId="10" borderId="33" xfId="0" applyFont="1" applyFill="1" applyBorder="1" applyAlignment="1">
      <alignment horizontal="left" vertical="center"/>
    </xf>
    <xf numFmtId="0" fontId="23" fillId="10" borderId="34" xfId="0" applyFont="1" applyFill="1" applyBorder="1" applyAlignment="1">
      <alignment horizontal="left" vertical="center"/>
    </xf>
    <xf numFmtId="38" fontId="23" fillId="10" borderId="0" xfId="1" applyFont="1" applyFill="1" applyAlignment="1">
      <alignment horizontal="left" vertical="center"/>
    </xf>
    <xf numFmtId="0" fontId="26" fillId="10" borderId="0" xfId="0" applyFont="1" applyFill="1" applyAlignment="1">
      <alignment horizontal="left" vertical="center"/>
    </xf>
    <xf numFmtId="0" fontId="21" fillId="6" borderId="0" xfId="0" applyFont="1" applyFill="1" applyAlignment="1">
      <alignment horizontal="center" vertical="center"/>
    </xf>
    <xf numFmtId="0" fontId="24" fillId="7" borderId="25" xfId="0" applyFont="1" applyFill="1" applyBorder="1" applyAlignment="1">
      <alignment horizontal="center" vertical="center"/>
    </xf>
    <xf numFmtId="0" fontId="25" fillId="0" borderId="26" xfId="0" applyFont="1" applyBorder="1" applyAlignment="1">
      <alignment horizontal="center" vertical="center"/>
    </xf>
    <xf numFmtId="0" fontId="25" fillId="0" borderId="27" xfId="0" applyFont="1" applyBorder="1" applyAlignment="1">
      <alignment horizontal="center" vertical="center"/>
    </xf>
    <xf numFmtId="0" fontId="16" fillId="7" borderId="25" xfId="0" applyFont="1" applyFill="1" applyBorder="1" applyAlignment="1">
      <alignment horizontal="center" vertical="center"/>
    </xf>
    <xf numFmtId="0" fontId="15" fillId="0" borderId="26" xfId="0" applyFont="1" applyBorder="1" applyAlignment="1">
      <alignment horizontal="center" vertical="center"/>
    </xf>
    <xf numFmtId="0" fontId="15" fillId="0" borderId="27" xfId="0" applyFont="1" applyBorder="1" applyAlignment="1">
      <alignment horizontal="center" vertical="center"/>
    </xf>
    <xf numFmtId="0" fontId="0" fillId="5" borderId="0" xfId="0" applyFill="1" applyAlignment="1">
      <alignment horizontal="center" vertical="center"/>
    </xf>
    <xf numFmtId="0" fontId="0" fillId="4" borderId="0" xfId="0" applyFill="1" applyAlignment="1">
      <alignment horizontal="center" vertical="center"/>
    </xf>
    <xf numFmtId="0" fontId="0" fillId="7" borderId="8" xfId="0" applyFill="1" applyBorder="1" applyAlignment="1">
      <alignment horizontal="center" vertical="center"/>
    </xf>
    <xf numFmtId="0" fontId="0" fillId="7" borderId="9" xfId="0" applyFill="1" applyBorder="1" applyAlignment="1">
      <alignment horizontal="center" vertical="center"/>
    </xf>
    <xf numFmtId="0" fontId="0" fillId="7" borderId="10" xfId="0" applyFill="1" applyBorder="1" applyAlignment="1">
      <alignment horizontal="center" vertical="center"/>
    </xf>
    <xf numFmtId="0" fontId="0" fillId="7" borderId="11" xfId="0" applyFill="1" applyBorder="1" applyAlignment="1">
      <alignment horizontal="center" vertical="center"/>
    </xf>
    <xf numFmtId="0" fontId="0" fillId="7" borderId="0" xfId="0" applyFill="1" applyAlignment="1">
      <alignment horizontal="center" vertical="center"/>
    </xf>
    <xf numFmtId="0" fontId="0" fillId="7" borderId="12" xfId="0" applyFill="1" applyBorder="1" applyAlignment="1">
      <alignment horizontal="center" vertical="center"/>
    </xf>
    <xf numFmtId="0" fontId="0" fillId="7" borderId="13" xfId="0" applyFill="1" applyBorder="1" applyAlignment="1">
      <alignment horizontal="center" vertical="center"/>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0" borderId="6" xfId="0" applyBorder="1" applyAlignment="1">
      <alignment horizontal="center" vertical="center"/>
    </xf>
    <xf numFmtId="0" fontId="0" fillId="0" borderId="16" xfId="0" applyBorder="1" applyAlignment="1">
      <alignment horizontal="center" vertical="center"/>
    </xf>
    <xf numFmtId="0" fontId="0" fillId="0" borderId="7" xfId="0" applyBorder="1" applyAlignment="1">
      <alignment horizontal="center" vertical="center"/>
    </xf>
    <xf numFmtId="0" fontId="11" fillId="10" borderId="0" xfId="0" applyFont="1" applyFill="1" applyAlignment="1">
      <alignment horizontal="right" vertical="center"/>
    </xf>
    <xf numFmtId="0" fontId="8" fillId="0" borderId="0" xfId="0" applyFont="1" applyAlignment="1">
      <alignment horizontal="right" vertical="center"/>
    </xf>
    <xf numFmtId="0" fontId="0" fillId="0" borderId="0" xfId="0" applyAlignment="1">
      <alignment horizontal="right" vertical="center"/>
    </xf>
    <xf numFmtId="0" fontId="14" fillId="8" borderId="19" xfId="0" applyFont="1" applyFill="1" applyBorder="1" applyAlignment="1">
      <alignment horizontal="center" vertical="center"/>
    </xf>
    <xf numFmtId="0" fontId="14" fillId="8" borderId="20" xfId="0" applyFont="1" applyFill="1" applyBorder="1" applyAlignment="1">
      <alignment horizontal="center" vertical="center"/>
    </xf>
    <xf numFmtId="0" fontId="14" fillId="8" borderId="21" xfId="0" applyFont="1" applyFill="1" applyBorder="1" applyAlignment="1">
      <alignment horizontal="center" vertical="center"/>
    </xf>
    <xf numFmtId="0" fontId="13" fillId="9" borderId="22" xfId="0" applyFont="1" applyFill="1" applyBorder="1" applyAlignment="1">
      <alignment horizontal="center" vertical="center"/>
    </xf>
    <xf numFmtId="0" fontId="13" fillId="9" borderId="23" xfId="0" applyFont="1" applyFill="1" applyBorder="1" applyAlignment="1">
      <alignment horizontal="center" vertical="center"/>
    </xf>
    <xf numFmtId="0" fontId="13" fillId="9" borderId="24" xfId="0" applyFont="1" applyFill="1" applyBorder="1" applyAlignment="1">
      <alignment horizontal="center" vertical="center"/>
    </xf>
    <xf numFmtId="0" fontId="8" fillId="0" borderId="0" xfId="0" applyFont="1" applyAlignment="1">
      <alignment horizontal="left" vertical="center"/>
    </xf>
    <xf numFmtId="0" fontId="0" fillId="0" borderId="0" xfId="0" applyAlignment="1">
      <alignment horizontal="left" vertical="center"/>
    </xf>
    <xf numFmtId="0" fontId="27" fillId="10" borderId="0" xfId="0" applyFont="1" applyFill="1" applyAlignment="1">
      <alignment horizontal="left" vertical="center"/>
    </xf>
  </cellXfs>
  <cellStyles count="4">
    <cellStyle name="パーセント" xfId="2" builtinId="5"/>
    <cellStyle name="ハイパーリンク" xfId="3" builtinId="8"/>
    <cellStyle name="桁区切り" xfId="1" builtinId="6"/>
    <cellStyle name="標準" xfId="0" builtinId="0"/>
  </cellStyles>
  <dxfs count="0"/>
  <tableStyles count="0" defaultTableStyle="TableStyleMedium2" defaultPivotStyle="PivotStyleLight16"/>
  <colors>
    <mruColors>
      <color rgb="FF0000FF"/>
      <color rgb="FF000085"/>
      <color rgb="FFFFCCFF"/>
      <color rgb="FF00FFFF"/>
      <color rgb="FF000065"/>
      <color rgb="FF0000AA"/>
      <color rgb="FFFF99FF"/>
      <color rgb="FF000075"/>
      <color rgb="FF000014"/>
      <color rgb="FF0000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12.xml.rels><?xml version="1.0" encoding="UTF-8" standalone="yes"?>
<Relationships xmlns="http://schemas.openxmlformats.org/package/2006/relationships"><Relationship Id="rId1" Type="http://schemas.openxmlformats.org/officeDocument/2006/relationships/image" Target="../media/image9.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png"/></Relationships>
</file>

<file path=xl/drawings/_rels/drawing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5.png"/></Relationships>
</file>

<file path=xl/drawings/_rels/drawing9.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12</xdr:col>
      <xdr:colOff>172385</xdr:colOff>
      <xdr:row>15</xdr:row>
      <xdr:rowOff>114748</xdr:rowOff>
    </xdr:to>
    <xdr:pic>
      <xdr:nvPicPr>
        <xdr:cNvPr id="2" name="図 1">
          <a:extLst>
            <a:ext uri="{FF2B5EF4-FFF2-40B4-BE49-F238E27FC236}">
              <a16:creationId xmlns:a16="http://schemas.microsoft.com/office/drawing/2014/main" id="{FCC8C2C6-37D0-46A3-B150-6B70ADCBA998}"/>
            </a:ext>
          </a:extLst>
        </xdr:cNvPr>
        <xdr:cNvPicPr>
          <a:picLocks noChangeAspect="1"/>
        </xdr:cNvPicPr>
      </xdr:nvPicPr>
      <xdr:blipFill>
        <a:blip xmlns:r="http://schemas.openxmlformats.org/officeDocument/2006/relationships" r:embed="rId1"/>
        <a:stretch>
          <a:fillRect/>
        </a:stretch>
      </xdr:blipFill>
      <xdr:spPr>
        <a:xfrm>
          <a:off x="685800" y="476250"/>
          <a:ext cx="6697010" cy="3210373"/>
        </a:xfrm>
        <a:prstGeom prst="rect">
          <a:avLst/>
        </a:prstGeom>
      </xdr:spPr>
    </xdr:pic>
    <xdr:clientData/>
  </xdr:twoCellAnchor>
  <xdr:twoCellAnchor>
    <xdr:from>
      <xdr:col>2</xdr:col>
      <xdr:colOff>1800225</xdr:colOff>
      <xdr:row>31</xdr:row>
      <xdr:rowOff>76200</xdr:rowOff>
    </xdr:from>
    <xdr:to>
      <xdr:col>2</xdr:col>
      <xdr:colOff>1913750</xdr:colOff>
      <xdr:row>31</xdr:row>
      <xdr:rowOff>200563</xdr:rowOff>
    </xdr:to>
    <xdr:sp macro="" textlink="">
      <xdr:nvSpPr>
        <xdr:cNvPr id="3" name="テキスト ボックス 2">
          <a:extLst>
            <a:ext uri="{FF2B5EF4-FFF2-40B4-BE49-F238E27FC236}">
              <a16:creationId xmlns:a16="http://schemas.microsoft.com/office/drawing/2014/main" id="{DD496AB6-2841-42BB-A3DF-7534D305B18F}"/>
            </a:ext>
          </a:extLst>
        </xdr:cNvPr>
        <xdr:cNvSpPr txBox="1"/>
      </xdr:nvSpPr>
      <xdr:spPr>
        <a:xfrm>
          <a:off x="2657475" y="62293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15</xdr:col>
      <xdr:colOff>0</xdr:colOff>
      <xdr:row>18</xdr:row>
      <xdr:rowOff>0</xdr:rowOff>
    </xdr:from>
    <xdr:to>
      <xdr:col>28</xdr:col>
      <xdr:colOff>0</xdr:colOff>
      <xdr:row>31</xdr:row>
      <xdr:rowOff>133350</xdr:rowOff>
    </xdr:to>
    <xdr:sp macro="" textlink="">
      <xdr:nvSpPr>
        <xdr:cNvPr id="4" name="四角形: メモ 3">
          <a:extLst>
            <a:ext uri="{FF2B5EF4-FFF2-40B4-BE49-F238E27FC236}">
              <a16:creationId xmlns:a16="http://schemas.microsoft.com/office/drawing/2014/main" id="{366DEC15-CAA3-4F3E-9C02-DE6C00BBB7FB}"/>
            </a:ext>
          </a:extLst>
        </xdr:cNvPr>
        <xdr:cNvSpPr/>
      </xdr:nvSpPr>
      <xdr:spPr>
        <a:xfrm>
          <a:off x="8810625" y="4286250"/>
          <a:ext cx="8915400" cy="2000250"/>
        </a:xfrm>
        <a:prstGeom prst="foldedCorner">
          <a:avLst>
            <a:gd name="adj" fmla="val 8824"/>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①EA</a:t>
          </a:r>
          <a:r>
            <a:rPr lang="ja-JP" altLang="en-US" sz="1100" b="0" i="0">
              <a:solidFill>
                <a:schemeClr val="lt1"/>
              </a:solidFill>
              <a:effectLst/>
              <a:latin typeface="+mn-lt"/>
              <a:ea typeface="+mn-ea"/>
              <a:cs typeface="+mn-cs"/>
            </a:rPr>
            <a:t>起動時にパラメータ設定したマジックナンバー</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②発注時刻の早い順（チケット番号の若い順）に並べたポジションのシンボル・</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数は</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→画面デザイン上、最大４シンボルが上限</a:t>
          </a:r>
          <a:br>
            <a:rPr lang="ja-JP" altLang="en-US"/>
          </a:br>
          <a:r>
            <a:rPr lang="ja-JP" altLang="en-US" sz="1100" b="0" i="0">
              <a:solidFill>
                <a:schemeClr val="lt1"/>
              </a:solidFill>
              <a:effectLst/>
              <a:latin typeface="+mn-lt"/>
              <a:ea typeface="+mn-ea"/>
              <a:cs typeface="+mn-cs"/>
            </a:rPr>
            <a:t>③同一マジックナンバーのポジション全体の合計損益</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④</a:t>
          </a:r>
          <a:r>
            <a:rPr lang="en-US" altLang="ja-JP" sz="1100" b="0" i="0">
              <a:solidFill>
                <a:schemeClr val="lt1"/>
              </a:solidFill>
              <a:effectLst/>
              <a:latin typeface="+mn-lt"/>
              <a:ea typeface="+mn-ea"/>
              <a:cs typeface="+mn-cs"/>
            </a:rPr>
            <a:t>EA</a:t>
          </a:r>
          <a:r>
            <a:rPr lang="ja-JP" altLang="en-US" sz="1100" b="0" i="0">
              <a:solidFill>
                <a:schemeClr val="lt1"/>
              </a:solidFill>
              <a:effectLst/>
              <a:latin typeface="+mn-lt"/>
              <a:ea typeface="+mn-ea"/>
              <a:cs typeface="+mn-cs"/>
            </a:rPr>
            <a:t>起動時にパラメータ設定した利確金額、損切金額</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⑤クイック決済許可チェックボックス＆クイック決済ボタン</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クリック実行可能</a:t>
          </a:r>
          <a:r>
            <a:rPr lang="en-US" altLang="ja-JP" sz="1100" b="0" i="0">
              <a:solidFill>
                <a:schemeClr val="lt1"/>
              </a:solidFill>
              <a:effectLst/>
              <a:latin typeface="+mn-lt"/>
              <a:ea typeface="+mn-ea"/>
              <a:cs typeface="+mn-cs"/>
            </a:rPr>
            <a:t>】</a:t>
          </a:r>
          <a:endParaRPr kumimoji="1" lang="ja-JP" altLang="en-US" sz="1100"/>
        </a:p>
      </xdr:txBody>
    </xdr:sp>
    <xdr:clientData/>
  </xdr:twoCellAnchor>
  <xdr:twoCellAnchor>
    <xdr:from>
      <xdr:col>6</xdr:col>
      <xdr:colOff>431095</xdr:colOff>
      <xdr:row>23</xdr:row>
      <xdr:rowOff>43038</xdr:rowOff>
    </xdr:from>
    <xdr:to>
      <xdr:col>18</xdr:col>
      <xdr:colOff>0</xdr:colOff>
      <xdr:row>43</xdr:row>
      <xdr:rowOff>141111</xdr:rowOff>
    </xdr:to>
    <xdr:sp macro="" textlink="">
      <xdr:nvSpPr>
        <xdr:cNvPr id="5" name="吹き出し: 上矢印 4">
          <a:extLst>
            <a:ext uri="{FF2B5EF4-FFF2-40B4-BE49-F238E27FC236}">
              <a16:creationId xmlns:a16="http://schemas.microsoft.com/office/drawing/2014/main" id="{B4A608D1-09D8-49B8-AFDF-180BDB12C52C}"/>
            </a:ext>
          </a:extLst>
        </xdr:cNvPr>
        <xdr:cNvSpPr/>
      </xdr:nvSpPr>
      <xdr:spPr>
        <a:xfrm>
          <a:off x="4393495" y="5053188"/>
          <a:ext cx="6474530" cy="4012848"/>
        </a:xfrm>
        <a:prstGeom prst="upArrowCallou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bg1"/>
              </a:solidFill>
            </a:rPr>
            <a:t>配色などのデザインはこれで行きましょう。発注パネルもかっこいいと思います。</a:t>
          </a:r>
          <a:endParaRPr kumimoji="1" lang="en-US" altLang="ja-JP" sz="1100">
            <a:solidFill>
              <a:schemeClr val="bg1"/>
            </a:solidFill>
          </a:endParaRPr>
        </a:p>
        <a:p>
          <a:pPr algn="l"/>
          <a:endParaRPr kumimoji="1" lang="en-US" altLang="ja-JP" sz="1100">
            <a:solidFill>
              <a:schemeClr val="bg1"/>
            </a:solidFill>
          </a:endParaRPr>
        </a:p>
        <a:p>
          <a:pPr algn="l"/>
          <a:r>
            <a:rPr kumimoji="1" lang="ja-JP" altLang="en-US" sz="1100">
              <a:solidFill>
                <a:schemeClr val="bg1"/>
              </a:solidFill>
            </a:rPr>
            <a:t>決済</a:t>
          </a:r>
          <a:r>
            <a:rPr kumimoji="1" lang="en-US" altLang="ja-JP" sz="1100">
              <a:solidFill>
                <a:schemeClr val="bg1"/>
              </a:solidFill>
            </a:rPr>
            <a:t>EA</a:t>
          </a:r>
          <a:r>
            <a:rPr kumimoji="1" lang="ja-JP" altLang="en-US" sz="1100">
              <a:solidFill>
                <a:schemeClr val="bg1"/>
              </a:solidFill>
            </a:rPr>
            <a:t>の仕様なども問題ございません。</a:t>
          </a:r>
          <a:endParaRPr kumimoji="1" lang="en-US" altLang="ja-JP" sz="1100">
            <a:solidFill>
              <a:schemeClr val="bg1"/>
            </a:solidFill>
          </a:endParaRPr>
        </a:p>
        <a:p>
          <a:pPr algn="l"/>
          <a:endParaRPr kumimoji="1" lang="en-US" altLang="ja-JP" sz="1100">
            <a:solidFill>
              <a:schemeClr val="bg1"/>
            </a:solidFill>
          </a:endParaRPr>
        </a:p>
        <a:p>
          <a:pPr algn="l"/>
          <a:r>
            <a:rPr kumimoji="1" lang="ja-JP" altLang="en-US" sz="1100">
              <a:solidFill>
                <a:schemeClr val="bg1"/>
              </a:solidFill>
            </a:rPr>
            <a:t>かなり難しそうなロジックですが、もし可能であれば、発注</a:t>
          </a:r>
          <a:r>
            <a:rPr kumimoji="1" lang="en-US" altLang="ja-JP" sz="1100">
              <a:solidFill>
                <a:schemeClr val="bg1"/>
              </a:solidFill>
            </a:rPr>
            <a:t>Lot</a:t>
          </a:r>
          <a:r>
            <a:rPr kumimoji="1" lang="ja-JP" altLang="en-US" sz="1100">
              <a:solidFill>
                <a:schemeClr val="bg1"/>
              </a:solidFill>
            </a:rPr>
            <a:t>数表記に</a:t>
          </a:r>
          <a:r>
            <a:rPr kumimoji="1" lang="en-US" altLang="ja-JP" sz="1100">
              <a:solidFill>
                <a:schemeClr val="bg1"/>
              </a:solidFill>
            </a:rPr>
            <a:t>SUM</a:t>
          </a:r>
          <a:r>
            <a:rPr kumimoji="1" lang="ja-JP" altLang="en-US" sz="1100">
              <a:solidFill>
                <a:schemeClr val="bg1"/>
              </a:solidFill>
            </a:rPr>
            <a:t>ロジックが欲しいです。</a:t>
          </a:r>
          <a:endParaRPr kumimoji="1" lang="en-US" altLang="ja-JP" sz="1100">
            <a:solidFill>
              <a:schemeClr val="bg1"/>
            </a:solidFill>
          </a:endParaRPr>
        </a:p>
        <a:p>
          <a:pPr algn="l"/>
          <a:r>
            <a:rPr kumimoji="1" lang="ja-JP" altLang="en-US" sz="1100">
              <a:solidFill>
                <a:schemeClr val="bg1"/>
              </a:solidFill>
            </a:rPr>
            <a:t>マジックナンバー</a:t>
          </a:r>
          <a:r>
            <a:rPr kumimoji="1" lang="en-US" altLang="ja-JP" sz="1100">
              <a:solidFill>
                <a:schemeClr val="bg1"/>
              </a:solidFill>
            </a:rPr>
            <a:t>123456</a:t>
          </a:r>
          <a:r>
            <a:rPr kumimoji="1" lang="ja-JP" altLang="en-US" sz="1100">
              <a:solidFill>
                <a:schemeClr val="bg1"/>
              </a:solidFill>
            </a:rPr>
            <a:t>のポジを探す→銘柄ごとに</a:t>
          </a:r>
          <a:r>
            <a:rPr kumimoji="1" lang="en-US" altLang="ja-JP" sz="1100">
              <a:solidFill>
                <a:schemeClr val="bg1"/>
              </a:solidFill>
            </a:rPr>
            <a:t>SUM</a:t>
          </a:r>
          <a:r>
            <a:rPr kumimoji="1" lang="ja-JP" altLang="en-US" sz="1100">
              <a:solidFill>
                <a:schemeClr val="bg1"/>
              </a:solidFill>
            </a:rPr>
            <a:t>→多い順に表示。みたいな・・。</a:t>
          </a:r>
          <a:endParaRPr kumimoji="1" lang="en-US" altLang="ja-JP" sz="1100">
            <a:solidFill>
              <a:schemeClr val="bg1"/>
            </a:solidFill>
          </a:endParaRPr>
        </a:p>
        <a:p>
          <a:pPr algn="l"/>
          <a:r>
            <a:rPr kumimoji="1" lang="ja-JP" altLang="en-US" sz="1100">
              <a:solidFill>
                <a:schemeClr val="bg1"/>
              </a:solidFill>
            </a:rPr>
            <a:t>サヤ難平に利用することが多いと思いますので、あれば嬉しい機能です。</a:t>
          </a:r>
          <a:endParaRPr kumimoji="1" lang="en-US" altLang="ja-JP" sz="1100">
            <a:solidFill>
              <a:schemeClr val="bg1"/>
            </a:solidFill>
          </a:endParaRPr>
        </a:p>
        <a:p>
          <a:pPr algn="l"/>
          <a:r>
            <a:rPr kumimoji="1" lang="ja-JP" altLang="en-US" sz="1100">
              <a:solidFill>
                <a:schemeClr val="bg1"/>
              </a:solidFill>
            </a:rPr>
            <a:t>内部的に無理そうでしたら、この仕様で良いです。</a:t>
          </a:r>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ja-JP" altLang="en-US" sz="1100">
            <a:solidFill>
              <a:schemeClr val="bg1"/>
            </a:solidFill>
          </a:endParaRPr>
        </a:p>
      </xdr:txBody>
    </xdr:sp>
    <xdr:clientData/>
  </xdr:twoCellAnchor>
  <xdr:twoCellAnchor>
    <xdr:from>
      <xdr:col>19</xdr:col>
      <xdr:colOff>74083</xdr:colOff>
      <xdr:row>34</xdr:row>
      <xdr:rowOff>52916</xdr:rowOff>
    </xdr:from>
    <xdr:to>
      <xdr:col>32</xdr:col>
      <xdr:colOff>127000</xdr:colOff>
      <xdr:row>37</xdr:row>
      <xdr:rowOff>211666</xdr:rowOff>
    </xdr:to>
    <xdr:sp macro="" textlink="">
      <xdr:nvSpPr>
        <xdr:cNvPr id="6" name="吹き出し: 線 5">
          <a:extLst>
            <a:ext uri="{FF2B5EF4-FFF2-40B4-BE49-F238E27FC236}">
              <a16:creationId xmlns:a16="http://schemas.microsoft.com/office/drawing/2014/main" id="{6DBB007D-AB42-47B9-A95D-D057EB73638B}"/>
            </a:ext>
          </a:extLst>
        </xdr:cNvPr>
        <xdr:cNvSpPr/>
      </xdr:nvSpPr>
      <xdr:spPr>
        <a:xfrm>
          <a:off x="11627908" y="6834716"/>
          <a:ext cx="8968317" cy="873125"/>
        </a:xfrm>
        <a:prstGeom prst="borderCallout1">
          <a:avLst>
            <a:gd name="adj1" fmla="val 27023"/>
            <a:gd name="adj2" fmla="val -2513"/>
            <a:gd name="adj3" fmla="val 63539"/>
            <a:gd name="adj4" fmla="val -9520"/>
          </a:avLst>
        </a:prstGeom>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a:t>そんなに工数をかけずに実現可能だと思いますが、一旦は一応の完成版を速やかにお届けすることを優先して下記の仕様とさせてください。</a:t>
          </a:r>
          <a:endParaRPr kumimoji="1" lang="en-US" altLang="ja-JP" sz="1100"/>
        </a:p>
        <a:p>
          <a:pPr algn="l"/>
          <a:endParaRPr kumimoji="1" lang="en-US" altLang="ja-JP" sz="1100"/>
        </a:p>
        <a:p>
          <a:pPr algn="l"/>
          <a:r>
            <a:rPr lang="en-US" altLang="ja-JP" sz="1100" b="0" i="0">
              <a:solidFill>
                <a:schemeClr val="lt1"/>
              </a:solidFill>
              <a:effectLst/>
              <a:latin typeface="+mn-lt"/>
              <a:ea typeface="+mn-ea"/>
              <a:cs typeface="+mn-cs"/>
            </a:rPr>
            <a:t>"</a:t>
          </a:r>
          <a:r>
            <a:rPr lang="ja-JP" altLang="ja-JP" sz="1100" b="0" i="0">
              <a:solidFill>
                <a:schemeClr val="lt1"/>
              </a:solidFill>
              <a:effectLst/>
              <a:latin typeface="+mn-lt"/>
              <a:ea typeface="+mn-ea"/>
              <a:cs typeface="+mn-cs"/>
            </a:rPr>
            <a:t>発注時刻の早い順（チケット番号の若い順）に並べたポジションのシンボル・</a:t>
          </a:r>
          <a:r>
            <a:rPr lang="en-US" altLang="ja-JP" sz="1100" b="0" i="0">
              <a:solidFill>
                <a:schemeClr val="lt1"/>
              </a:solidFill>
              <a:effectLst/>
              <a:latin typeface="+mn-lt"/>
              <a:ea typeface="+mn-ea"/>
              <a:cs typeface="+mn-cs"/>
            </a:rPr>
            <a:t>Lot</a:t>
          </a:r>
          <a:r>
            <a:rPr lang="ja-JP" altLang="ja-JP" sz="1100" b="0" i="0">
              <a:solidFill>
                <a:schemeClr val="lt1"/>
              </a:solidFill>
              <a:effectLst/>
              <a:latin typeface="+mn-lt"/>
              <a:ea typeface="+mn-ea"/>
              <a:cs typeface="+mn-cs"/>
            </a:rPr>
            <a:t>数</a:t>
          </a:r>
          <a:r>
            <a:rPr lang="en-US" altLang="ja-JP" sz="1100" b="0" i="0">
              <a:solidFill>
                <a:schemeClr val="lt1"/>
              </a:solidFill>
              <a:effectLst/>
              <a:latin typeface="+mn-lt"/>
              <a:ea typeface="+mn-ea"/>
              <a:cs typeface="+mn-cs"/>
            </a:rPr>
            <a:t>【</a:t>
          </a:r>
          <a:r>
            <a:rPr lang="ja-JP" altLang="ja-JP"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Lot</a:t>
          </a:r>
          <a:r>
            <a:rPr lang="ja-JP" altLang="ja-JP" sz="1100" b="0" i="0">
              <a:solidFill>
                <a:schemeClr val="lt1"/>
              </a:solidFill>
              <a:effectLst/>
              <a:latin typeface="+mn-lt"/>
              <a:ea typeface="+mn-ea"/>
              <a:cs typeface="+mn-cs"/>
            </a:rPr>
            <a:t>数は</a:t>
          </a:r>
          <a:r>
            <a:rPr lang="en-US" altLang="ja-JP" sz="1100" b="0" i="0">
              <a:solidFill>
                <a:schemeClr val="lt1"/>
              </a:solidFill>
              <a:effectLst/>
              <a:latin typeface="+mn-lt"/>
              <a:ea typeface="+mn-ea"/>
              <a:cs typeface="+mn-cs"/>
            </a:rPr>
            <a:t>1</a:t>
          </a:r>
          <a:r>
            <a:rPr lang="ja-JP" altLang="ja-JP"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endParaRPr kumimoji="1" lang="ja-JP" altLang="en-US" sz="1100"/>
        </a:p>
      </xdr:txBody>
    </xdr:sp>
    <xdr:clientData/>
  </xdr:twoCellAnchor>
  <xdr:twoCellAnchor>
    <xdr:from>
      <xdr:col>15</xdr:col>
      <xdr:colOff>38099</xdr:colOff>
      <xdr:row>2</xdr:row>
      <xdr:rowOff>19050</xdr:rowOff>
    </xdr:from>
    <xdr:to>
      <xdr:col>29</xdr:col>
      <xdr:colOff>28574</xdr:colOff>
      <xdr:row>14</xdr:row>
      <xdr:rowOff>190500</xdr:rowOff>
    </xdr:to>
    <xdr:sp macro="" textlink="">
      <xdr:nvSpPr>
        <xdr:cNvPr id="7" name="四角形: メモ 6">
          <a:extLst>
            <a:ext uri="{FF2B5EF4-FFF2-40B4-BE49-F238E27FC236}">
              <a16:creationId xmlns:a16="http://schemas.microsoft.com/office/drawing/2014/main" id="{49E32A6D-3613-47E4-8FDC-3FB7280A8EFD}"/>
            </a:ext>
          </a:extLst>
        </xdr:cNvPr>
        <xdr:cNvSpPr/>
      </xdr:nvSpPr>
      <xdr:spPr>
        <a:xfrm>
          <a:off x="8848724" y="495300"/>
          <a:ext cx="9591675" cy="3028950"/>
        </a:xfrm>
        <a:prstGeom prst="foldedCorner">
          <a:avLst/>
        </a:prstGeom>
        <a:solidFill>
          <a:schemeClr val="accent4">
            <a:lumMod val="20000"/>
            <a:lumOff val="80000"/>
          </a:schemeClr>
        </a:solidFill>
        <a:ln w="28575">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latin typeface="+mn-ea"/>
              <a:ea typeface="+mn-ea"/>
            </a:rPr>
            <a:t>&gt; </a:t>
          </a:r>
          <a:r>
            <a:rPr kumimoji="1" lang="ja-JP" altLang="en-US" sz="1100">
              <a:solidFill>
                <a:sysClr val="windowText" lastClr="000000"/>
              </a:solidFill>
              <a:latin typeface="+mn-ea"/>
              <a:ea typeface="+mn-ea"/>
            </a:rPr>
            <a:t>同一マジックナンバーを設定してしまう重複防止機能をつけてくださいねの意味です。</a:t>
          </a:r>
          <a:br>
            <a:rPr kumimoji="1" lang="ja-JP" altLang="en-US" sz="1100">
              <a:solidFill>
                <a:sysClr val="windowText" lastClr="000000"/>
              </a:solidFill>
              <a:latin typeface="+mn-ea"/>
              <a:ea typeface="+mn-ea"/>
            </a:rPr>
          </a:br>
          <a:r>
            <a:rPr kumimoji="1" lang="en-US" altLang="ja-JP" sz="1100">
              <a:solidFill>
                <a:sysClr val="windowText" lastClr="000000"/>
              </a:solidFill>
              <a:latin typeface="+mn-ea"/>
              <a:ea typeface="+mn-ea"/>
            </a:rPr>
            <a:t>&gt; EA</a:t>
          </a:r>
          <a:r>
            <a:rPr kumimoji="1" lang="ja-JP" altLang="en-US" sz="1100">
              <a:solidFill>
                <a:sysClr val="windowText" lastClr="000000"/>
              </a:solidFill>
              <a:latin typeface="+mn-ea"/>
              <a:ea typeface="+mn-ea"/>
            </a:rPr>
            <a:t>がどっちの決済金額をつかうか迷ってしまいますので。</a:t>
          </a:r>
          <a:br>
            <a:rPr kumimoji="1" lang="ja-JP" altLang="en-US" sz="1100">
              <a:solidFill>
                <a:sysClr val="windowText" lastClr="000000"/>
              </a:solidFill>
              <a:latin typeface="+mn-ea"/>
              <a:ea typeface="+mn-ea"/>
            </a:rPr>
          </a:br>
          <a:r>
            <a:rPr kumimoji="1" lang="en-US" altLang="ja-JP" sz="1100">
              <a:solidFill>
                <a:sysClr val="windowText" lastClr="000000"/>
              </a:solidFill>
              <a:latin typeface="+mn-ea"/>
              <a:ea typeface="+mn-ea"/>
            </a:rPr>
            <a:t>&gt; </a:t>
          </a:r>
          <a:r>
            <a:rPr kumimoji="1" lang="ja-JP" altLang="en-US" sz="1100">
              <a:solidFill>
                <a:sysClr val="windowText" lastClr="000000"/>
              </a:solidFill>
              <a:latin typeface="+mn-ea"/>
              <a:ea typeface="+mn-ea"/>
            </a:rPr>
            <a:t>重複｛ミス｝防止機能です</a:t>
          </a:r>
          <a:br>
            <a:rPr kumimoji="1" lang="ja-JP" altLang="en-US" sz="1100">
              <a:solidFill>
                <a:sysClr val="windowText" lastClr="000000"/>
              </a:solidFill>
              <a:latin typeface="+mn-ea"/>
              <a:ea typeface="+mn-ea"/>
            </a:rPr>
          </a:br>
          <a:br>
            <a:rPr kumimoji="1" lang="ja-JP" altLang="en-US" sz="1100">
              <a:solidFill>
                <a:sysClr val="windowText" lastClr="000000"/>
              </a:solidFill>
              <a:latin typeface="+mn-ea"/>
              <a:ea typeface="+mn-ea"/>
            </a:rPr>
          </a:br>
          <a:r>
            <a:rPr kumimoji="1" lang="ja-JP" altLang="en-US" sz="1100">
              <a:solidFill>
                <a:sysClr val="windowText" lastClr="000000"/>
              </a:solidFill>
              <a:latin typeface="+mn-ea"/>
              <a:ea typeface="+mn-ea"/>
            </a:rPr>
            <a:t>決済</a:t>
          </a:r>
          <a:r>
            <a:rPr kumimoji="1" lang="en-US" altLang="ja-JP" sz="1100">
              <a:solidFill>
                <a:sysClr val="windowText" lastClr="000000"/>
              </a:solidFill>
              <a:latin typeface="+mn-ea"/>
              <a:ea typeface="+mn-ea"/>
            </a:rPr>
            <a:t>EA</a:t>
          </a:r>
          <a:r>
            <a:rPr kumimoji="1" lang="ja-JP" altLang="en-US" sz="1100">
              <a:solidFill>
                <a:sysClr val="windowText" lastClr="000000"/>
              </a:solidFill>
              <a:latin typeface="+mn-ea"/>
              <a:ea typeface="+mn-ea"/>
            </a:rPr>
            <a:t>が同一マジックナンバーで</a:t>
          </a:r>
          <a:r>
            <a:rPr kumimoji="1" lang="en-US" altLang="ja-JP" sz="1100">
              <a:solidFill>
                <a:sysClr val="windowText" lastClr="000000"/>
              </a:solidFill>
              <a:latin typeface="+mn-ea"/>
              <a:ea typeface="+mn-ea"/>
            </a:rPr>
            <a:t>2</a:t>
          </a:r>
          <a:r>
            <a:rPr kumimoji="1" lang="ja-JP" altLang="en-US" sz="1100">
              <a:solidFill>
                <a:sysClr val="windowText" lastClr="000000"/>
              </a:solidFill>
              <a:latin typeface="+mn-ea"/>
              <a:ea typeface="+mn-ea"/>
            </a:rPr>
            <a:t>個目を起動しようとすると、</a:t>
          </a:r>
          <a:r>
            <a:rPr kumimoji="1" lang="en-US" altLang="ja-JP" sz="1100">
              <a:solidFill>
                <a:sysClr val="windowText" lastClr="000000"/>
              </a:solidFill>
              <a:latin typeface="+mn-ea"/>
              <a:ea typeface="+mn-ea"/>
            </a:rPr>
            <a:t>2</a:t>
          </a:r>
          <a:r>
            <a:rPr kumimoji="1" lang="ja-JP" altLang="en-US" sz="1100">
              <a:solidFill>
                <a:sysClr val="windowText" lastClr="000000"/>
              </a:solidFill>
              <a:latin typeface="+mn-ea"/>
              <a:ea typeface="+mn-ea"/>
            </a:rPr>
            <a:t>個目の起動時にエラーのメッセージボックスを表示して、起動を中止するようにいたします。</a:t>
          </a:r>
          <a:br>
            <a:rPr kumimoji="1" lang="ja-JP" altLang="en-US" sz="1100">
              <a:solidFill>
                <a:sysClr val="windowText" lastClr="000000"/>
              </a:solidFill>
              <a:latin typeface="+mn-ea"/>
              <a:ea typeface="+mn-ea"/>
            </a:rPr>
          </a:br>
          <a:br>
            <a:rPr kumimoji="1" lang="ja-JP" altLang="en-US" sz="1100">
              <a:solidFill>
                <a:sysClr val="windowText" lastClr="000000"/>
              </a:solidFill>
              <a:latin typeface="+mn-ea"/>
              <a:ea typeface="+mn-ea"/>
            </a:rPr>
          </a:br>
          <a:r>
            <a:rPr kumimoji="1" lang="en-US" altLang="ja-JP" sz="1100">
              <a:solidFill>
                <a:sysClr val="windowText" lastClr="000000"/>
              </a:solidFill>
              <a:latin typeface="+mn-ea"/>
              <a:ea typeface="+mn-ea"/>
            </a:rPr>
            <a:t>&gt; </a:t>
          </a:r>
          <a:r>
            <a:rPr kumimoji="1" lang="ja-JP" altLang="en-US" sz="1100">
              <a:solidFill>
                <a:sysClr val="windowText" lastClr="000000"/>
              </a:solidFill>
              <a:latin typeface="+mn-ea"/>
              <a:ea typeface="+mn-ea"/>
            </a:rPr>
            <a:t>別マジックナンバーで複数台、決済用</a:t>
          </a:r>
          <a:r>
            <a:rPr kumimoji="1" lang="en-US" altLang="ja-JP" sz="1100">
              <a:solidFill>
                <a:sysClr val="windowText" lastClr="000000"/>
              </a:solidFill>
              <a:latin typeface="+mn-ea"/>
              <a:ea typeface="+mn-ea"/>
            </a:rPr>
            <a:t>EA</a:t>
          </a:r>
          <a:r>
            <a:rPr kumimoji="1" lang="ja-JP" altLang="en-US" sz="1100">
              <a:solidFill>
                <a:sysClr val="windowText" lastClr="000000"/>
              </a:solidFill>
              <a:latin typeface="+mn-ea"/>
              <a:ea typeface="+mn-ea"/>
            </a:rPr>
            <a:t>を稼働する可能性はございます。</a:t>
          </a:r>
          <a:br>
            <a:rPr kumimoji="1" lang="ja-JP" altLang="en-US" sz="1100">
              <a:solidFill>
                <a:sysClr val="windowText" lastClr="000000"/>
              </a:solidFill>
              <a:latin typeface="+mn-ea"/>
              <a:ea typeface="+mn-ea"/>
            </a:rPr>
          </a:br>
          <a:br>
            <a:rPr kumimoji="1" lang="ja-JP" altLang="en-US" sz="1100">
              <a:solidFill>
                <a:sysClr val="windowText" lastClr="000000"/>
              </a:solidFill>
              <a:latin typeface="+mn-ea"/>
              <a:ea typeface="+mn-ea"/>
            </a:rPr>
          </a:br>
          <a:r>
            <a:rPr kumimoji="1" lang="ja-JP" altLang="en-US" sz="1100">
              <a:solidFill>
                <a:sysClr val="windowText" lastClr="000000"/>
              </a:solidFill>
              <a:latin typeface="+mn-ea"/>
              <a:ea typeface="+mn-ea"/>
            </a:rPr>
            <a:t>そちらはもちろん対応いたします。</a:t>
          </a:r>
        </a:p>
      </xdr:txBody>
    </xdr:sp>
    <xdr:clientData/>
  </xdr:twoCellAnchor>
  <xdr:twoCellAnchor>
    <xdr:from>
      <xdr:col>2</xdr:col>
      <xdr:colOff>1800225</xdr:colOff>
      <xdr:row>89</xdr:row>
      <xdr:rowOff>76200</xdr:rowOff>
    </xdr:from>
    <xdr:to>
      <xdr:col>2</xdr:col>
      <xdr:colOff>1913750</xdr:colOff>
      <xdr:row>89</xdr:row>
      <xdr:rowOff>200563</xdr:rowOff>
    </xdr:to>
    <xdr:sp macro="" textlink="">
      <xdr:nvSpPr>
        <xdr:cNvPr id="8" name="テキスト ボックス 7">
          <a:extLst>
            <a:ext uri="{FF2B5EF4-FFF2-40B4-BE49-F238E27FC236}">
              <a16:creationId xmlns:a16="http://schemas.microsoft.com/office/drawing/2014/main" id="{6B20FB02-9821-40B1-A700-AD6C681A5F7B}"/>
            </a:ext>
          </a:extLst>
        </xdr:cNvPr>
        <xdr:cNvSpPr txBox="1"/>
      </xdr:nvSpPr>
      <xdr:spPr>
        <a:xfrm>
          <a:off x="2657475" y="123920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19</xdr:col>
      <xdr:colOff>180974</xdr:colOff>
      <xdr:row>37</xdr:row>
      <xdr:rowOff>76200</xdr:rowOff>
    </xdr:from>
    <xdr:to>
      <xdr:col>30</xdr:col>
      <xdr:colOff>9525</xdr:colOff>
      <xdr:row>44</xdr:row>
      <xdr:rowOff>28575</xdr:rowOff>
    </xdr:to>
    <xdr:sp macro="" textlink="">
      <xdr:nvSpPr>
        <xdr:cNvPr id="9" name="四角形: メモ 8">
          <a:extLst>
            <a:ext uri="{FF2B5EF4-FFF2-40B4-BE49-F238E27FC236}">
              <a16:creationId xmlns:a16="http://schemas.microsoft.com/office/drawing/2014/main" id="{33966BE5-B7AE-490F-B72D-DF87859E87AF}"/>
            </a:ext>
          </a:extLst>
        </xdr:cNvPr>
        <xdr:cNvSpPr/>
      </xdr:nvSpPr>
      <xdr:spPr>
        <a:xfrm>
          <a:off x="11734799" y="7572375"/>
          <a:ext cx="7372351" cy="1619250"/>
        </a:xfrm>
        <a:prstGeom prst="foldedCorner">
          <a:avLst/>
        </a:prstGeom>
        <a:solidFill>
          <a:schemeClr val="accent4">
            <a:lumMod val="20000"/>
            <a:lumOff val="80000"/>
          </a:schemeClr>
        </a:solidFill>
        <a:ln w="28575">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latin typeface="+mn-ea"/>
              <a:ea typeface="+mn-ea"/>
            </a:rPr>
            <a:t>SUM</a:t>
          </a:r>
          <a:r>
            <a:rPr kumimoji="1" lang="ja-JP" altLang="en-US" sz="1100">
              <a:solidFill>
                <a:sysClr val="windowText" lastClr="000000"/>
              </a:solidFill>
              <a:latin typeface="+mn-ea"/>
              <a:ea typeface="+mn-ea"/>
            </a:rPr>
            <a:t>ロジックを実装しました。この機能を実装する際に簡単に下記の「銘柄別損益の追加」を実現できることが判りましたのでご所望ならばお申し付けください。</a:t>
          </a:r>
          <a:endParaRPr kumimoji="1" lang="en-US" altLang="ja-JP" sz="1100">
            <a:solidFill>
              <a:sysClr val="windowText" lastClr="000000"/>
            </a:solidFill>
            <a:latin typeface="+mn-ea"/>
            <a:ea typeface="+mn-ea"/>
          </a:endParaRPr>
        </a:p>
        <a:p>
          <a:pPr algn="l"/>
          <a:endParaRPr kumimoji="1" lang="en-US" altLang="ja-JP" sz="1100">
            <a:solidFill>
              <a:sysClr val="windowText" lastClr="000000"/>
            </a:solidFill>
            <a:latin typeface="+mn-ea"/>
            <a:ea typeface="+mn-ea"/>
          </a:endParaRPr>
        </a:p>
        <a:p>
          <a:pPr algn="l"/>
          <a:r>
            <a:rPr kumimoji="1" lang="ja-JP" altLang="en-US" sz="1100">
              <a:solidFill>
                <a:sysClr val="windowText" lastClr="000000"/>
              </a:solidFill>
              <a:latin typeface="+mn-ea"/>
              <a:ea typeface="+mn-ea"/>
            </a:rPr>
            <a:t>また、テストをしてていきなりポジションが決済されているとびっくりしたので、「ポジション監視状態」の表示があった方が親切だと思いましたので、ご所望ならばお申し付けください。</a:t>
          </a:r>
          <a:endParaRPr kumimoji="1" lang="en-US" altLang="ja-JP" sz="1100">
            <a:solidFill>
              <a:sysClr val="windowText" lastClr="000000"/>
            </a:solidFill>
            <a:latin typeface="+mn-ea"/>
            <a:ea typeface="+mn-ea"/>
          </a:endParaRPr>
        </a:p>
      </xdr:txBody>
    </xdr:sp>
    <xdr:clientData/>
  </xdr:twoCellAnchor>
  <xdr:twoCellAnchor>
    <xdr:from>
      <xdr:col>2</xdr:col>
      <xdr:colOff>1800225</xdr:colOff>
      <xdr:row>112</xdr:row>
      <xdr:rowOff>76200</xdr:rowOff>
    </xdr:from>
    <xdr:to>
      <xdr:col>2</xdr:col>
      <xdr:colOff>1913750</xdr:colOff>
      <xdr:row>112</xdr:row>
      <xdr:rowOff>200563</xdr:rowOff>
    </xdr:to>
    <xdr:sp macro="" textlink="">
      <xdr:nvSpPr>
        <xdr:cNvPr id="10" name="テキスト ボックス 9">
          <a:extLst>
            <a:ext uri="{FF2B5EF4-FFF2-40B4-BE49-F238E27FC236}">
              <a16:creationId xmlns:a16="http://schemas.microsoft.com/office/drawing/2014/main" id="{26196A92-5A4B-4E66-AAE5-B7441113B2FA}"/>
            </a:ext>
          </a:extLst>
        </xdr:cNvPr>
        <xdr:cNvSpPr txBox="1"/>
      </xdr:nvSpPr>
      <xdr:spPr>
        <a:xfrm>
          <a:off x="2657475" y="1569720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xdr:col>
      <xdr:colOff>1800225</xdr:colOff>
      <xdr:row>135</xdr:row>
      <xdr:rowOff>76200</xdr:rowOff>
    </xdr:from>
    <xdr:to>
      <xdr:col>2</xdr:col>
      <xdr:colOff>1913750</xdr:colOff>
      <xdr:row>135</xdr:row>
      <xdr:rowOff>200563</xdr:rowOff>
    </xdr:to>
    <xdr:sp macro="" textlink="">
      <xdr:nvSpPr>
        <xdr:cNvPr id="11" name="テキスト ボックス 10">
          <a:extLst>
            <a:ext uri="{FF2B5EF4-FFF2-40B4-BE49-F238E27FC236}">
              <a16:creationId xmlns:a16="http://schemas.microsoft.com/office/drawing/2014/main" id="{0200219E-D978-4C29-823D-A8F16F36CCE2}"/>
            </a:ext>
          </a:extLst>
        </xdr:cNvPr>
        <xdr:cNvSpPr txBox="1"/>
      </xdr:nvSpPr>
      <xdr:spPr>
        <a:xfrm>
          <a:off x="2657475" y="1900237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xdr:col>
      <xdr:colOff>1800225</xdr:colOff>
      <xdr:row>66</xdr:row>
      <xdr:rowOff>76200</xdr:rowOff>
    </xdr:from>
    <xdr:to>
      <xdr:col>2</xdr:col>
      <xdr:colOff>1913750</xdr:colOff>
      <xdr:row>66</xdr:row>
      <xdr:rowOff>200563</xdr:rowOff>
    </xdr:to>
    <xdr:sp macro="" textlink="">
      <xdr:nvSpPr>
        <xdr:cNvPr id="12" name="テキスト ボックス 11">
          <a:extLst>
            <a:ext uri="{FF2B5EF4-FFF2-40B4-BE49-F238E27FC236}">
              <a16:creationId xmlns:a16="http://schemas.microsoft.com/office/drawing/2014/main" id="{6202DF93-9FC7-48DD-99D7-18F692A9261C}"/>
            </a:ext>
          </a:extLst>
        </xdr:cNvPr>
        <xdr:cNvSpPr txBox="1"/>
      </xdr:nvSpPr>
      <xdr:spPr>
        <a:xfrm>
          <a:off x="2657475" y="209359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13</xdr:col>
      <xdr:colOff>0</xdr:colOff>
      <xdr:row>46</xdr:row>
      <xdr:rowOff>238124</xdr:rowOff>
    </xdr:from>
    <xdr:to>
      <xdr:col>23</xdr:col>
      <xdr:colOff>514351</xdr:colOff>
      <xdr:row>59</xdr:row>
      <xdr:rowOff>38099</xdr:rowOff>
    </xdr:to>
    <xdr:sp macro="" textlink="">
      <xdr:nvSpPr>
        <xdr:cNvPr id="13" name="四角形: メモ 12">
          <a:extLst>
            <a:ext uri="{FF2B5EF4-FFF2-40B4-BE49-F238E27FC236}">
              <a16:creationId xmlns:a16="http://schemas.microsoft.com/office/drawing/2014/main" id="{C80D88A6-4731-4870-92FC-FA3A4691B8DF}"/>
            </a:ext>
          </a:extLst>
        </xdr:cNvPr>
        <xdr:cNvSpPr/>
      </xdr:nvSpPr>
      <xdr:spPr>
        <a:xfrm>
          <a:off x="7439025" y="9877424"/>
          <a:ext cx="7372351" cy="1857375"/>
        </a:xfrm>
        <a:prstGeom prst="foldedCorner">
          <a:avLst/>
        </a:prstGeom>
        <a:solidFill>
          <a:schemeClr val="accent4">
            <a:lumMod val="20000"/>
            <a:lumOff val="80000"/>
          </a:schemeClr>
        </a:solidFill>
        <a:ln w="28575">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latin typeface="+mn-ea"/>
              <a:ea typeface="+mn-ea"/>
            </a:rPr>
            <a:t>①ポジション選別決済</a:t>
          </a:r>
          <a:r>
            <a:rPr kumimoji="1" lang="en-US" altLang="ja-JP" sz="1100">
              <a:solidFill>
                <a:sysClr val="windowText" lastClr="000000"/>
              </a:solidFill>
              <a:latin typeface="+mn-ea"/>
              <a:ea typeface="+mn-ea"/>
            </a:rPr>
            <a:t>EA</a:t>
          </a:r>
          <a:r>
            <a:rPr kumimoji="1" lang="ja-JP" altLang="en-US" sz="1100">
              <a:solidFill>
                <a:sysClr val="windowText" lastClr="000000"/>
              </a:solidFill>
              <a:latin typeface="+mn-ea"/>
              <a:ea typeface="+mn-ea"/>
            </a:rPr>
            <a:t>を先に起動したり、クイック決済ボタンをクリックした場合に</a:t>
          </a:r>
          <a:endParaRPr kumimoji="1" lang="en-US" altLang="ja-JP" sz="1100">
            <a:solidFill>
              <a:sysClr val="windowText" lastClr="000000"/>
            </a:solidFill>
            <a:latin typeface="+mn-ea"/>
            <a:ea typeface="+mn-ea"/>
          </a:endParaRPr>
        </a:p>
        <a:p>
          <a:pPr algn="l"/>
          <a:r>
            <a:rPr kumimoji="1" lang="ja-JP" altLang="en-US" sz="1100">
              <a:solidFill>
                <a:sysClr val="windowText" lastClr="000000"/>
              </a:solidFill>
              <a:latin typeface="+mn-ea"/>
              <a:ea typeface="+mn-ea"/>
            </a:rPr>
            <a:t>　ポジション選別決済</a:t>
          </a:r>
          <a:r>
            <a:rPr kumimoji="1" lang="en-US" altLang="ja-JP" sz="1100">
              <a:solidFill>
                <a:sysClr val="windowText" lastClr="000000"/>
              </a:solidFill>
              <a:latin typeface="+mn-ea"/>
              <a:ea typeface="+mn-ea"/>
            </a:rPr>
            <a:t>EA</a:t>
          </a:r>
          <a:r>
            <a:rPr kumimoji="1" lang="ja-JP" altLang="en-US" sz="1100">
              <a:solidFill>
                <a:sysClr val="windowText" lastClr="000000"/>
              </a:solidFill>
              <a:latin typeface="+mn-ea"/>
              <a:ea typeface="+mn-ea"/>
            </a:rPr>
            <a:t>が動いているのに監視対象のポジションが無い状態があることに気づきました。</a:t>
          </a:r>
          <a:endParaRPr kumimoji="1" lang="en-US" altLang="ja-JP" sz="1100">
            <a:solidFill>
              <a:sysClr val="windowText" lastClr="000000"/>
            </a:solidFill>
            <a:latin typeface="+mn-ea"/>
            <a:ea typeface="+mn-ea"/>
          </a:endParaRPr>
        </a:p>
        <a:p>
          <a:pPr algn="l"/>
          <a:r>
            <a:rPr kumimoji="1" lang="ja-JP" altLang="en-US" sz="1100">
              <a:solidFill>
                <a:sysClr val="windowText" lastClr="000000"/>
              </a:solidFill>
              <a:latin typeface="+mn-ea"/>
              <a:ea typeface="+mn-ea"/>
            </a:rPr>
            <a:t>　「ポジションエントリー待機中です」状態を追加いたします。</a:t>
          </a:r>
          <a:endParaRPr kumimoji="1" lang="en-US" altLang="ja-JP" sz="1100">
            <a:solidFill>
              <a:sysClr val="windowText" lastClr="000000"/>
            </a:solidFill>
            <a:latin typeface="+mn-ea"/>
            <a:ea typeface="+mn-ea"/>
          </a:endParaRPr>
        </a:p>
        <a:p>
          <a:pPr algn="l"/>
          <a:endParaRPr kumimoji="1" lang="en-US" altLang="ja-JP" sz="1100">
            <a:solidFill>
              <a:sysClr val="windowText" lastClr="000000"/>
            </a:solidFill>
            <a:latin typeface="+mn-ea"/>
            <a:ea typeface="+mn-ea"/>
          </a:endParaRPr>
        </a:p>
        <a:p>
          <a:pPr algn="l"/>
          <a:r>
            <a:rPr kumimoji="1" lang="ja-JP" altLang="en-US" sz="1100">
              <a:solidFill>
                <a:sysClr val="windowText" lastClr="000000"/>
              </a:solidFill>
              <a:latin typeface="+mn-ea"/>
              <a:ea typeface="+mn-ea"/>
            </a:rPr>
            <a:t>②決済停止時間・決済再開時間の入力ミスで決済されない操作ミスがあったので、</a:t>
          </a:r>
          <a:endParaRPr kumimoji="1" lang="en-US" altLang="ja-JP" sz="1100">
            <a:solidFill>
              <a:sysClr val="windowText" lastClr="000000"/>
            </a:solidFill>
            <a:latin typeface="+mn-ea"/>
            <a:ea typeface="+mn-ea"/>
          </a:endParaRPr>
        </a:p>
        <a:p>
          <a:pPr algn="l"/>
          <a:r>
            <a:rPr kumimoji="1" lang="ja-JP" altLang="en-US" sz="1100">
              <a:solidFill>
                <a:sysClr val="windowText" lastClr="000000"/>
              </a:solidFill>
              <a:latin typeface="+mn-ea"/>
              <a:ea typeface="+mn-ea"/>
            </a:rPr>
            <a:t>　「決済実行状態」表示を追加いたします。</a:t>
          </a:r>
          <a:endParaRPr kumimoji="1" lang="en-US" altLang="ja-JP" sz="1100">
            <a:solidFill>
              <a:sysClr val="windowText" lastClr="000000"/>
            </a:solidFill>
            <a:latin typeface="+mn-ea"/>
            <a:ea typeface="+mn-ea"/>
          </a:endParaRPr>
        </a:p>
        <a:p>
          <a:pPr algn="l"/>
          <a:endParaRPr kumimoji="1" lang="en-US" altLang="ja-JP" sz="1100">
            <a:solidFill>
              <a:sysClr val="windowText" lastClr="000000"/>
            </a:solidFill>
            <a:latin typeface="+mn-ea"/>
            <a:ea typeface="+mn-ea"/>
          </a:endParaRPr>
        </a:p>
        <a:p>
          <a:pPr algn="l"/>
          <a:endParaRPr kumimoji="1" lang="en-US" altLang="ja-JP" sz="1100">
            <a:solidFill>
              <a:sysClr val="windowText" lastClr="000000"/>
            </a:solidFill>
            <a:latin typeface="+mn-ea"/>
            <a:ea typeface="+mn-ea"/>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1800225</xdr:colOff>
      <xdr:row>22</xdr:row>
      <xdr:rowOff>76200</xdr:rowOff>
    </xdr:from>
    <xdr:to>
      <xdr:col>2</xdr:col>
      <xdr:colOff>1913750</xdr:colOff>
      <xdr:row>22</xdr:row>
      <xdr:rowOff>200563</xdr:rowOff>
    </xdr:to>
    <xdr:sp macro="" textlink="">
      <xdr:nvSpPr>
        <xdr:cNvPr id="2" name="テキスト ボックス 1">
          <a:extLst>
            <a:ext uri="{FF2B5EF4-FFF2-40B4-BE49-F238E27FC236}">
              <a16:creationId xmlns:a16="http://schemas.microsoft.com/office/drawing/2014/main" id="{719AB4AC-5E00-4352-A845-76ABD8E52A69}"/>
            </a:ext>
          </a:extLst>
        </xdr:cNvPr>
        <xdr:cNvSpPr txBox="1"/>
      </xdr:nvSpPr>
      <xdr:spPr>
        <a:xfrm>
          <a:off x="2200275" y="35528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xdr:col>
      <xdr:colOff>26198</xdr:colOff>
      <xdr:row>18</xdr:row>
      <xdr:rowOff>0</xdr:rowOff>
    </xdr:from>
    <xdr:to>
      <xdr:col>2</xdr:col>
      <xdr:colOff>1282838</xdr:colOff>
      <xdr:row>19</xdr:row>
      <xdr:rowOff>0</xdr:rowOff>
    </xdr:to>
    <xdr:sp macro="" textlink="">
      <xdr:nvSpPr>
        <xdr:cNvPr id="3" name="正方形/長方形 2">
          <a:extLst>
            <a:ext uri="{FF2B5EF4-FFF2-40B4-BE49-F238E27FC236}">
              <a16:creationId xmlns:a16="http://schemas.microsoft.com/office/drawing/2014/main" id="{FD780E2D-2555-40C5-844E-B8A0780C789F}"/>
            </a:ext>
          </a:extLst>
        </xdr:cNvPr>
        <xdr:cNvSpPr/>
      </xdr:nvSpPr>
      <xdr:spPr>
        <a:xfrm>
          <a:off x="426248" y="2752725"/>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2</xdr:col>
      <xdr:colOff>1914525</xdr:colOff>
      <xdr:row>18</xdr:row>
      <xdr:rowOff>0</xdr:rowOff>
    </xdr:from>
    <xdr:to>
      <xdr:col>5</xdr:col>
      <xdr:colOff>37440</xdr:colOff>
      <xdr:row>19</xdr:row>
      <xdr:rowOff>0</xdr:rowOff>
    </xdr:to>
    <xdr:sp macro="" textlink="">
      <xdr:nvSpPr>
        <xdr:cNvPr id="4" name="正方形/長方形 3">
          <a:extLst>
            <a:ext uri="{FF2B5EF4-FFF2-40B4-BE49-F238E27FC236}">
              <a16:creationId xmlns:a16="http://schemas.microsoft.com/office/drawing/2014/main" id="{AA4D5332-08EA-445E-8975-BB500971667F}"/>
            </a:ext>
          </a:extLst>
        </xdr:cNvPr>
        <xdr:cNvSpPr/>
      </xdr:nvSpPr>
      <xdr:spPr>
        <a:xfrm>
          <a:off x="2314575" y="2752725"/>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1800225</xdr:colOff>
      <xdr:row>22</xdr:row>
      <xdr:rowOff>76200</xdr:rowOff>
    </xdr:from>
    <xdr:to>
      <xdr:col>10</xdr:col>
      <xdr:colOff>1913750</xdr:colOff>
      <xdr:row>22</xdr:row>
      <xdr:rowOff>200563</xdr:rowOff>
    </xdr:to>
    <xdr:sp macro="" textlink="">
      <xdr:nvSpPr>
        <xdr:cNvPr id="5" name="テキスト ボックス 4">
          <a:extLst>
            <a:ext uri="{FF2B5EF4-FFF2-40B4-BE49-F238E27FC236}">
              <a16:creationId xmlns:a16="http://schemas.microsoft.com/office/drawing/2014/main" id="{A8EF9112-7500-4408-AD9F-5FE4B714CB8B}"/>
            </a:ext>
          </a:extLst>
        </xdr:cNvPr>
        <xdr:cNvSpPr txBox="1"/>
      </xdr:nvSpPr>
      <xdr:spPr>
        <a:xfrm>
          <a:off x="7572375" y="35528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10</xdr:col>
      <xdr:colOff>26198</xdr:colOff>
      <xdr:row>18</xdr:row>
      <xdr:rowOff>0</xdr:rowOff>
    </xdr:from>
    <xdr:to>
      <xdr:col>10</xdr:col>
      <xdr:colOff>1282838</xdr:colOff>
      <xdr:row>19</xdr:row>
      <xdr:rowOff>0</xdr:rowOff>
    </xdr:to>
    <xdr:sp macro="" textlink="">
      <xdr:nvSpPr>
        <xdr:cNvPr id="6" name="正方形/長方形 5">
          <a:extLst>
            <a:ext uri="{FF2B5EF4-FFF2-40B4-BE49-F238E27FC236}">
              <a16:creationId xmlns:a16="http://schemas.microsoft.com/office/drawing/2014/main" id="{99A39F28-14C1-41D2-BA0D-EE7A090B82ED}"/>
            </a:ext>
          </a:extLst>
        </xdr:cNvPr>
        <xdr:cNvSpPr/>
      </xdr:nvSpPr>
      <xdr:spPr>
        <a:xfrm>
          <a:off x="5798348" y="2752725"/>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1914525</xdr:colOff>
      <xdr:row>18</xdr:row>
      <xdr:rowOff>0</xdr:rowOff>
    </xdr:from>
    <xdr:to>
      <xdr:col>13</xdr:col>
      <xdr:colOff>37440</xdr:colOff>
      <xdr:row>19</xdr:row>
      <xdr:rowOff>0</xdr:rowOff>
    </xdr:to>
    <xdr:sp macro="" textlink="">
      <xdr:nvSpPr>
        <xdr:cNvPr id="7" name="正方形/長方形 6">
          <a:extLst>
            <a:ext uri="{FF2B5EF4-FFF2-40B4-BE49-F238E27FC236}">
              <a16:creationId xmlns:a16="http://schemas.microsoft.com/office/drawing/2014/main" id="{D2422745-C81D-42C2-A60F-50F345439C6A}"/>
            </a:ext>
          </a:extLst>
        </xdr:cNvPr>
        <xdr:cNvSpPr/>
      </xdr:nvSpPr>
      <xdr:spPr>
        <a:xfrm>
          <a:off x="7686675" y="2752725"/>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1800225</xdr:colOff>
      <xdr:row>22</xdr:row>
      <xdr:rowOff>76200</xdr:rowOff>
    </xdr:from>
    <xdr:to>
      <xdr:col>18</xdr:col>
      <xdr:colOff>1913750</xdr:colOff>
      <xdr:row>22</xdr:row>
      <xdr:rowOff>200563</xdr:rowOff>
    </xdr:to>
    <xdr:sp macro="" textlink="">
      <xdr:nvSpPr>
        <xdr:cNvPr id="8" name="テキスト ボックス 7">
          <a:extLst>
            <a:ext uri="{FF2B5EF4-FFF2-40B4-BE49-F238E27FC236}">
              <a16:creationId xmlns:a16="http://schemas.microsoft.com/office/drawing/2014/main" id="{5D42F985-5047-4AFA-A764-C4D6F7B37EFE}"/>
            </a:ext>
          </a:extLst>
        </xdr:cNvPr>
        <xdr:cNvSpPr txBox="1"/>
      </xdr:nvSpPr>
      <xdr:spPr>
        <a:xfrm>
          <a:off x="12944475" y="35528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18</xdr:col>
      <xdr:colOff>26198</xdr:colOff>
      <xdr:row>18</xdr:row>
      <xdr:rowOff>0</xdr:rowOff>
    </xdr:from>
    <xdr:to>
      <xdr:col>18</xdr:col>
      <xdr:colOff>1282838</xdr:colOff>
      <xdr:row>19</xdr:row>
      <xdr:rowOff>0</xdr:rowOff>
    </xdr:to>
    <xdr:sp macro="" textlink="">
      <xdr:nvSpPr>
        <xdr:cNvPr id="9" name="正方形/長方形 8">
          <a:extLst>
            <a:ext uri="{FF2B5EF4-FFF2-40B4-BE49-F238E27FC236}">
              <a16:creationId xmlns:a16="http://schemas.microsoft.com/office/drawing/2014/main" id="{09E9E722-34AF-4F29-BD92-D6853536324E}"/>
            </a:ext>
          </a:extLst>
        </xdr:cNvPr>
        <xdr:cNvSpPr/>
      </xdr:nvSpPr>
      <xdr:spPr>
        <a:xfrm>
          <a:off x="11170448" y="2752725"/>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1914525</xdr:colOff>
      <xdr:row>18</xdr:row>
      <xdr:rowOff>0</xdr:rowOff>
    </xdr:from>
    <xdr:to>
      <xdr:col>21</xdr:col>
      <xdr:colOff>37440</xdr:colOff>
      <xdr:row>19</xdr:row>
      <xdr:rowOff>0</xdr:rowOff>
    </xdr:to>
    <xdr:sp macro="" textlink="">
      <xdr:nvSpPr>
        <xdr:cNvPr id="10" name="正方形/長方形 9">
          <a:extLst>
            <a:ext uri="{FF2B5EF4-FFF2-40B4-BE49-F238E27FC236}">
              <a16:creationId xmlns:a16="http://schemas.microsoft.com/office/drawing/2014/main" id="{4477A516-4630-4332-A847-1120F5149B29}"/>
            </a:ext>
          </a:extLst>
        </xdr:cNvPr>
        <xdr:cNvSpPr/>
      </xdr:nvSpPr>
      <xdr:spPr>
        <a:xfrm>
          <a:off x="13058775" y="2752725"/>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editAs="oneCell">
    <xdr:from>
      <xdr:col>1</xdr:col>
      <xdr:colOff>0</xdr:colOff>
      <xdr:row>26</xdr:row>
      <xdr:rowOff>0</xdr:rowOff>
    </xdr:from>
    <xdr:to>
      <xdr:col>8</xdr:col>
      <xdr:colOff>867426</xdr:colOff>
      <xdr:row>38</xdr:row>
      <xdr:rowOff>124257</xdr:rowOff>
    </xdr:to>
    <xdr:pic>
      <xdr:nvPicPr>
        <xdr:cNvPr id="11" name="図 10">
          <a:extLst>
            <a:ext uri="{FF2B5EF4-FFF2-40B4-BE49-F238E27FC236}">
              <a16:creationId xmlns:a16="http://schemas.microsoft.com/office/drawing/2014/main" id="{CD35DE4B-1532-4CED-88C6-367C7AA8E393}"/>
            </a:ext>
          </a:extLst>
        </xdr:cNvPr>
        <xdr:cNvPicPr>
          <a:picLocks noChangeAspect="1"/>
        </xdr:cNvPicPr>
      </xdr:nvPicPr>
      <xdr:blipFill>
        <a:blip xmlns:r="http://schemas.openxmlformats.org/officeDocument/2006/relationships" r:embed="rId1"/>
        <a:stretch>
          <a:fillRect/>
        </a:stretch>
      </xdr:blipFill>
      <xdr:spPr>
        <a:xfrm>
          <a:off x="228600" y="4505325"/>
          <a:ext cx="4667901" cy="3096057"/>
        </a:xfrm>
        <a:prstGeom prst="rect">
          <a:avLst/>
        </a:prstGeom>
      </xdr:spPr>
    </xdr:pic>
    <xdr:clientData/>
  </xdr:twoCellAnchor>
  <xdr:twoCellAnchor editAs="oneCell">
    <xdr:from>
      <xdr:col>17</xdr:col>
      <xdr:colOff>0</xdr:colOff>
      <xdr:row>26</xdr:row>
      <xdr:rowOff>0</xdr:rowOff>
    </xdr:from>
    <xdr:to>
      <xdr:col>25</xdr:col>
      <xdr:colOff>181626</xdr:colOff>
      <xdr:row>38</xdr:row>
      <xdr:rowOff>124257</xdr:rowOff>
    </xdr:to>
    <xdr:pic>
      <xdr:nvPicPr>
        <xdr:cNvPr id="12" name="図 11">
          <a:extLst>
            <a:ext uri="{FF2B5EF4-FFF2-40B4-BE49-F238E27FC236}">
              <a16:creationId xmlns:a16="http://schemas.microsoft.com/office/drawing/2014/main" id="{5C07EC34-3BCD-46FD-8A87-3B5FA9D11EC8}"/>
            </a:ext>
          </a:extLst>
        </xdr:cNvPr>
        <xdr:cNvPicPr>
          <a:picLocks noChangeAspect="1"/>
        </xdr:cNvPicPr>
      </xdr:nvPicPr>
      <xdr:blipFill>
        <a:blip xmlns:r="http://schemas.openxmlformats.org/officeDocument/2006/relationships" r:embed="rId2"/>
        <a:stretch>
          <a:fillRect/>
        </a:stretch>
      </xdr:blipFill>
      <xdr:spPr>
        <a:xfrm>
          <a:off x="10972800" y="4505325"/>
          <a:ext cx="4667901" cy="3096057"/>
        </a:xfrm>
        <a:prstGeom prst="rect">
          <a:avLst/>
        </a:prstGeom>
      </xdr:spPr>
    </xdr:pic>
    <xdr:clientData/>
  </xdr:twoCellAnchor>
  <xdr:twoCellAnchor editAs="oneCell">
    <xdr:from>
      <xdr:col>9</xdr:col>
      <xdr:colOff>0</xdr:colOff>
      <xdr:row>26</xdr:row>
      <xdr:rowOff>0</xdr:rowOff>
    </xdr:from>
    <xdr:to>
      <xdr:col>16</xdr:col>
      <xdr:colOff>867426</xdr:colOff>
      <xdr:row>38</xdr:row>
      <xdr:rowOff>124257</xdr:rowOff>
    </xdr:to>
    <xdr:pic>
      <xdr:nvPicPr>
        <xdr:cNvPr id="13" name="図 12">
          <a:extLst>
            <a:ext uri="{FF2B5EF4-FFF2-40B4-BE49-F238E27FC236}">
              <a16:creationId xmlns:a16="http://schemas.microsoft.com/office/drawing/2014/main" id="{30B94EDF-16A3-4394-9466-55F1A452D2F7}"/>
            </a:ext>
          </a:extLst>
        </xdr:cNvPr>
        <xdr:cNvPicPr>
          <a:picLocks noChangeAspect="1"/>
        </xdr:cNvPicPr>
      </xdr:nvPicPr>
      <xdr:blipFill>
        <a:blip xmlns:r="http://schemas.openxmlformats.org/officeDocument/2006/relationships" r:embed="rId2"/>
        <a:stretch>
          <a:fillRect/>
        </a:stretch>
      </xdr:blipFill>
      <xdr:spPr>
        <a:xfrm>
          <a:off x="5600700" y="4505325"/>
          <a:ext cx="4667901" cy="3096057"/>
        </a:xfrm>
        <a:prstGeom prst="rect">
          <a:avLst/>
        </a:prstGeom>
      </xdr:spPr>
    </xdr:pic>
    <xdr:clientData/>
  </xdr:twoCellAnchor>
  <xdr:twoCellAnchor>
    <xdr:from>
      <xdr:col>26</xdr:col>
      <xdr:colOff>107950</xdr:colOff>
      <xdr:row>16</xdr:row>
      <xdr:rowOff>152400</xdr:rowOff>
    </xdr:from>
    <xdr:to>
      <xdr:col>32</xdr:col>
      <xdr:colOff>92075</xdr:colOff>
      <xdr:row>37</xdr:row>
      <xdr:rowOff>25400</xdr:rowOff>
    </xdr:to>
    <xdr:sp macro="" textlink="">
      <xdr:nvSpPr>
        <xdr:cNvPr id="14" name="吹き出し: 上矢印 13">
          <a:extLst>
            <a:ext uri="{FF2B5EF4-FFF2-40B4-BE49-F238E27FC236}">
              <a16:creationId xmlns:a16="http://schemas.microsoft.com/office/drawing/2014/main" id="{392287D8-0301-43EC-8A24-C008A675633F}"/>
            </a:ext>
          </a:extLst>
        </xdr:cNvPr>
        <xdr:cNvSpPr/>
      </xdr:nvSpPr>
      <xdr:spPr>
        <a:xfrm>
          <a:off x="16252825" y="2609850"/>
          <a:ext cx="4098925" cy="4645025"/>
        </a:xfrm>
        <a:prstGeom prst="upArrowCallou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bg1"/>
              </a:solidFill>
            </a:rPr>
            <a:t>Swap</a:t>
          </a:r>
          <a:r>
            <a:rPr kumimoji="1" lang="ja-JP" altLang="en-US" sz="1100">
              <a:solidFill>
                <a:schemeClr val="bg1"/>
              </a:solidFill>
            </a:rPr>
            <a:t>ポイントを発注</a:t>
          </a:r>
          <a:r>
            <a:rPr kumimoji="1" lang="en-US" altLang="ja-JP" sz="1100">
              <a:solidFill>
                <a:schemeClr val="bg1"/>
              </a:solidFill>
            </a:rPr>
            <a:t>Lot</a:t>
          </a:r>
          <a:r>
            <a:rPr kumimoji="1" lang="ja-JP" altLang="en-US" sz="1100">
              <a:solidFill>
                <a:schemeClr val="bg1"/>
              </a:solidFill>
            </a:rPr>
            <a:t>数と掛ける</a:t>
          </a:r>
          <a:r>
            <a:rPr kumimoji="1" lang="en-US" altLang="ja-JP" sz="1100">
              <a:solidFill>
                <a:schemeClr val="bg1"/>
              </a:solidFill>
            </a:rPr>
            <a:t>×</a:t>
          </a:r>
          <a:r>
            <a:rPr kumimoji="1" lang="ja-JP" altLang="en-US" sz="1100">
              <a:solidFill>
                <a:schemeClr val="bg1"/>
              </a:solidFill>
            </a:rPr>
            <a:t>必要は今回はないです。</a:t>
          </a:r>
          <a:endParaRPr kumimoji="1" lang="en-US" altLang="ja-JP" sz="1100">
            <a:solidFill>
              <a:schemeClr val="bg1"/>
            </a:solidFill>
          </a:endParaRPr>
        </a:p>
        <a:p>
          <a:pPr algn="l"/>
          <a:endParaRPr kumimoji="1" lang="en-US" altLang="ja-JP" sz="1100">
            <a:solidFill>
              <a:schemeClr val="bg1"/>
            </a:solidFill>
          </a:endParaRPr>
        </a:p>
        <a:p>
          <a:pPr algn="l"/>
          <a:r>
            <a:rPr kumimoji="1" lang="en-US" altLang="ja-JP" sz="1100">
              <a:solidFill>
                <a:schemeClr val="bg1"/>
              </a:solidFill>
            </a:rPr>
            <a:t>Swap</a:t>
          </a:r>
          <a:r>
            <a:rPr kumimoji="1" lang="ja-JP" altLang="en-US" sz="1100">
              <a:solidFill>
                <a:schemeClr val="bg1"/>
              </a:solidFill>
            </a:rPr>
            <a:t>ポイントはポイント表記やパーセント表記などがありますので、可能でしたら計算で、</a:t>
          </a:r>
          <a:r>
            <a:rPr kumimoji="1" lang="en-US" altLang="ja-JP" sz="1100">
              <a:solidFill>
                <a:schemeClr val="bg1"/>
              </a:solidFill>
            </a:rPr>
            <a:t>ASK</a:t>
          </a:r>
          <a:r>
            <a:rPr kumimoji="1" lang="ja-JP" altLang="en-US" sz="1100">
              <a:solidFill>
                <a:schemeClr val="bg1"/>
              </a:solidFill>
            </a:rPr>
            <a:t>や</a:t>
          </a:r>
          <a:r>
            <a:rPr kumimoji="1" lang="en-US" altLang="ja-JP" sz="1100">
              <a:solidFill>
                <a:schemeClr val="bg1"/>
              </a:solidFill>
            </a:rPr>
            <a:t>BID</a:t>
          </a:r>
          <a:r>
            <a:rPr kumimoji="1" lang="ja-JP" altLang="en-US" sz="1100">
              <a:solidFill>
                <a:schemeClr val="bg1"/>
              </a:solidFill>
            </a:rPr>
            <a:t>の単位系の表示に変えられますか。</a:t>
          </a:r>
          <a:r>
            <a:rPr kumimoji="1" lang="en-US" altLang="ja-JP" sz="1100">
              <a:solidFill>
                <a:schemeClr val="bg1"/>
              </a:solidFill>
            </a:rPr>
            <a:t>XAUJPY</a:t>
          </a:r>
          <a:r>
            <a:rPr kumimoji="1" lang="ja-JP" altLang="en-US" sz="1100">
              <a:solidFill>
                <a:schemeClr val="bg1"/>
              </a:solidFill>
            </a:rPr>
            <a:t>なら</a:t>
          </a:r>
          <a:r>
            <a:rPr kumimoji="1" lang="en-US" altLang="ja-JP" sz="1100">
              <a:solidFill>
                <a:schemeClr val="bg1"/>
              </a:solidFill>
            </a:rPr>
            <a:t>BuySwap-4.74,XAUUSD</a:t>
          </a:r>
          <a:r>
            <a:rPr kumimoji="1" lang="ja-JP" altLang="en-US" sz="1100">
              <a:solidFill>
                <a:schemeClr val="bg1"/>
              </a:solidFill>
            </a:rPr>
            <a:t>なら</a:t>
          </a:r>
          <a:r>
            <a:rPr kumimoji="1" lang="en-US" altLang="ja-JP" sz="1100">
              <a:solidFill>
                <a:schemeClr val="bg1"/>
              </a:solidFill>
            </a:rPr>
            <a:t>BuySwap-0.0226</a:t>
          </a:r>
          <a:r>
            <a:rPr kumimoji="1" lang="ja-JP" altLang="en-US" sz="1100">
              <a:solidFill>
                <a:schemeClr val="bg1"/>
              </a:solidFill>
            </a:rPr>
            <a:t>など。パーセントなら</a:t>
          </a:r>
          <a:r>
            <a:rPr kumimoji="1" lang="en-US" altLang="ja-JP" sz="1100">
              <a:solidFill>
                <a:schemeClr val="bg1"/>
              </a:solidFill>
            </a:rPr>
            <a:t>(ASK</a:t>
          </a:r>
          <a:r>
            <a:rPr kumimoji="1" lang="ja-JP" altLang="en-US" sz="1100">
              <a:solidFill>
                <a:schemeClr val="bg1"/>
              </a:solidFill>
            </a:rPr>
            <a:t>＊％</a:t>
          </a:r>
          <a:r>
            <a:rPr kumimoji="1" lang="en-US" altLang="ja-JP" sz="1100">
              <a:solidFill>
                <a:schemeClr val="bg1"/>
              </a:solidFill>
            </a:rPr>
            <a:t>)/360</a:t>
          </a:r>
        </a:p>
        <a:p>
          <a:pPr algn="l"/>
          <a:endParaRPr kumimoji="1" lang="en-US" altLang="ja-JP" sz="1100">
            <a:solidFill>
              <a:schemeClr val="bg1"/>
            </a:solidFill>
          </a:endParaRPr>
        </a:p>
        <a:p>
          <a:pPr algn="l"/>
          <a:r>
            <a:rPr kumimoji="1" lang="ja-JP" altLang="en-US" sz="1100">
              <a:solidFill>
                <a:schemeClr val="bg1"/>
              </a:solidFill>
            </a:rPr>
            <a:t>難しければ、「仕様の表記のまま」で良いです。</a:t>
          </a:r>
          <a:endParaRPr kumimoji="1" lang="en-US" altLang="ja-JP" sz="1100">
            <a:solidFill>
              <a:schemeClr val="bg1"/>
            </a:solidFill>
          </a:endParaRPr>
        </a:p>
        <a:p>
          <a:pPr algn="l"/>
          <a:r>
            <a:rPr kumimoji="1" lang="en-US" altLang="ja-JP" sz="1100">
              <a:solidFill>
                <a:schemeClr val="bg1"/>
              </a:solidFill>
            </a:rPr>
            <a:t>SwapType</a:t>
          </a:r>
          <a:r>
            <a:rPr kumimoji="1" lang="ja-JP" altLang="en-US" sz="1100">
              <a:solidFill>
                <a:schemeClr val="bg1"/>
              </a:solidFill>
            </a:rPr>
            <a:t>　　　ポイント</a:t>
          </a:r>
          <a:endParaRPr kumimoji="1" lang="en-US" altLang="ja-JP" sz="1100">
            <a:solidFill>
              <a:schemeClr val="bg1"/>
            </a:solidFill>
          </a:endParaRPr>
        </a:p>
        <a:p>
          <a:pPr algn="l"/>
          <a:r>
            <a:rPr kumimoji="1" lang="en-US" altLang="ja-JP" sz="1100">
              <a:solidFill>
                <a:schemeClr val="bg1"/>
              </a:solidFill>
            </a:rPr>
            <a:t>BuySwap</a:t>
          </a:r>
          <a:r>
            <a:rPr kumimoji="1" lang="ja-JP" altLang="en-US" sz="1100">
              <a:solidFill>
                <a:schemeClr val="bg1"/>
              </a:solidFill>
            </a:rPr>
            <a:t>　    　</a:t>
          </a:r>
          <a:r>
            <a:rPr kumimoji="1" lang="en-US" altLang="ja-JP" sz="1100">
              <a:solidFill>
                <a:schemeClr val="bg1"/>
              </a:solidFill>
            </a:rPr>
            <a:t>-4.74</a:t>
          </a:r>
        </a:p>
        <a:p>
          <a:pPr algn="l"/>
          <a:r>
            <a:rPr kumimoji="1" lang="en-US" altLang="ja-JP" sz="1100">
              <a:solidFill>
                <a:schemeClr val="bg1"/>
              </a:solidFill>
            </a:rPr>
            <a:t>SellSwap              -4.48</a:t>
          </a:r>
        </a:p>
        <a:p>
          <a:pPr algn="l"/>
          <a:r>
            <a:rPr kumimoji="1" lang="ja-JP" altLang="en-US" sz="1100">
              <a:solidFill>
                <a:schemeClr val="bg1"/>
              </a:solidFill>
            </a:rPr>
            <a:t>このような感じでお願いいたします。</a:t>
          </a:r>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ja-JP" altLang="en-US" sz="1100">
            <a:solidFill>
              <a:schemeClr val="bg1"/>
            </a:solidFill>
          </a:endParaRPr>
        </a:p>
      </xdr:txBody>
    </xdr:sp>
    <xdr:clientData/>
  </xdr:twoCellAnchor>
  <xdr:twoCellAnchor>
    <xdr:from>
      <xdr:col>26</xdr:col>
      <xdr:colOff>0</xdr:colOff>
      <xdr:row>39</xdr:row>
      <xdr:rowOff>0</xdr:rowOff>
    </xdr:from>
    <xdr:to>
      <xdr:col>39</xdr:col>
      <xdr:colOff>80434</xdr:colOff>
      <xdr:row>40</xdr:row>
      <xdr:rowOff>238125</xdr:rowOff>
    </xdr:to>
    <xdr:sp macro="" textlink="">
      <xdr:nvSpPr>
        <xdr:cNvPr id="15" name="吹き出し: 線 14">
          <a:extLst>
            <a:ext uri="{FF2B5EF4-FFF2-40B4-BE49-F238E27FC236}">
              <a16:creationId xmlns:a16="http://schemas.microsoft.com/office/drawing/2014/main" id="{2AE52648-9AEB-4923-99B7-1D33EBCCF6F9}"/>
            </a:ext>
          </a:extLst>
        </xdr:cNvPr>
        <xdr:cNvSpPr/>
      </xdr:nvSpPr>
      <xdr:spPr>
        <a:xfrm>
          <a:off x="16144875" y="7724775"/>
          <a:ext cx="8995834" cy="485775"/>
        </a:xfrm>
        <a:prstGeom prst="borderCallout1">
          <a:avLst>
            <a:gd name="adj1" fmla="val -8096"/>
            <a:gd name="adj2" fmla="val 49716"/>
            <a:gd name="adj3" fmla="val -351538"/>
            <a:gd name="adj4" fmla="val 25950"/>
          </a:avLst>
        </a:prstGeom>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a:t>計算式の調査が必要なため、一旦は一応の完成版を速やかにお届けすることを優先して「仕様の表記のまま」とさせてください。</a:t>
          </a:r>
        </a:p>
      </xdr:txBody>
    </xdr:sp>
    <xdr:clientData/>
  </xdr:twoCellAnchor>
  <xdr:twoCellAnchor editAs="oneCell">
    <xdr:from>
      <xdr:col>26</xdr:col>
      <xdr:colOff>0</xdr:colOff>
      <xdr:row>42</xdr:row>
      <xdr:rowOff>0</xdr:rowOff>
    </xdr:from>
    <xdr:to>
      <xdr:col>32</xdr:col>
      <xdr:colOff>629312</xdr:colOff>
      <xdr:row>43</xdr:row>
      <xdr:rowOff>161982</xdr:rowOff>
    </xdr:to>
    <xdr:pic>
      <xdr:nvPicPr>
        <xdr:cNvPr id="16" name="図 15">
          <a:extLst>
            <a:ext uri="{FF2B5EF4-FFF2-40B4-BE49-F238E27FC236}">
              <a16:creationId xmlns:a16="http://schemas.microsoft.com/office/drawing/2014/main" id="{3A879D2B-7D45-4960-A310-DA948B19EF4C}"/>
            </a:ext>
          </a:extLst>
        </xdr:cNvPr>
        <xdr:cNvPicPr>
          <a:picLocks noChangeAspect="1"/>
        </xdr:cNvPicPr>
      </xdr:nvPicPr>
      <xdr:blipFill>
        <a:blip xmlns:r="http://schemas.openxmlformats.org/officeDocument/2006/relationships" r:embed="rId3"/>
        <a:stretch>
          <a:fillRect/>
        </a:stretch>
      </xdr:blipFill>
      <xdr:spPr>
        <a:xfrm>
          <a:off x="16144875" y="8467725"/>
          <a:ext cx="4744112" cy="409632"/>
        </a:xfrm>
        <a:prstGeom prst="rect">
          <a:avLst/>
        </a:prstGeom>
        <a:ln w="38100">
          <a:solidFill>
            <a:srgbClr val="FF0000"/>
          </a:solidFill>
          <a:prstDash val="sysDash"/>
        </a:ln>
      </xdr:spPr>
    </xdr:pic>
    <xdr:clientData/>
  </xdr:twoCellAnchor>
</xdr:wsDr>
</file>

<file path=xl/drawings/drawing11.xml><?xml version="1.0" encoding="utf-8"?>
<xdr:wsDr xmlns:xdr="http://schemas.openxmlformats.org/drawingml/2006/spreadsheetDrawing" xmlns:a="http://schemas.openxmlformats.org/drawingml/2006/main">
  <xdr:twoCellAnchor>
    <xdr:from>
      <xdr:col>2</xdr:col>
      <xdr:colOff>1800225</xdr:colOff>
      <xdr:row>20</xdr:row>
      <xdr:rowOff>76200</xdr:rowOff>
    </xdr:from>
    <xdr:to>
      <xdr:col>2</xdr:col>
      <xdr:colOff>1913750</xdr:colOff>
      <xdr:row>20</xdr:row>
      <xdr:rowOff>200563</xdr:rowOff>
    </xdr:to>
    <xdr:sp macro="" textlink="">
      <xdr:nvSpPr>
        <xdr:cNvPr id="23" name="テキスト ボックス 22">
          <a:extLst>
            <a:ext uri="{FF2B5EF4-FFF2-40B4-BE49-F238E27FC236}">
              <a16:creationId xmlns:a16="http://schemas.microsoft.com/office/drawing/2014/main" id="{7078010C-5FB9-4D75-94CC-ADCDC606F93E}"/>
            </a:ext>
          </a:extLst>
        </xdr:cNvPr>
        <xdr:cNvSpPr txBox="1"/>
      </xdr:nvSpPr>
      <xdr:spPr>
        <a:xfrm>
          <a:off x="2200275" y="32575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xdr:col>
      <xdr:colOff>26198</xdr:colOff>
      <xdr:row>16</xdr:row>
      <xdr:rowOff>0</xdr:rowOff>
    </xdr:from>
    <xdr:to>
      <xdr:col>2</xdr:col>
      <xdr:colOff>1282838</xdr:colOff>
      <xdr:row>17</xdr:row>
      <xdr:rowOff>0</xdr:rowOff>
    </xdr:to>
    <xdr:sp macro="" textlink="">
      <xdr:nvSpPr>
        <xdr:cNvPr id="35" name="正方形/長方形 34">
          <a:extLst>
            <a:ext uri="{FF2B5EF4-FFF2-40B4-BE49-F238E27FC236}">
              <a16:creationId xmlns:a16="http://schemas.microsoft.com/office/drawing/2014/main" id="{947553D2-214A-1DCB-EA6E-46C0E76AE9E0}"/>
            </a:ext>
          </a:extLst>
        </xdr:cNvPr>
        <xdr:cNvSpPr/>
      </xdr:nvSpPr>
      <xdr:spPr>
        <a:xfrm>
          <a:off x="426248" y="2457450"/>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2</xdr:col>
      <xdr:colOff>1914525</xdr:colOff>
      <xdr:row>16</xdr:row>
      <xdr:rowOff>0</xdr:rowOff>
    </xdr:from>
    <xdr:to>
      <xdr:col>5</xdr:col>
      <xdr:colOff>37440</xdr:colOff>
      <xdr:row>17</xdr:row>
      <xdr:rowOff>0</xdr:rowOff>
    </xdr:to>
    <xdr:sp macro="" textlink="">
      <xdr:nvSpPr>
        <xdr:cNvPr id="36" name="正方形/長方形 35">
          <a:extLst>
            <a:ext uri="{FF2B5EF4-FFF2-40B4-BE49-F238E27FC236}">
              <a16:creationId xmlns:a16="http://schemas.microsoft.com/office/drawing/2014/main" id="{C6829DEF-1223-4F5E-971D-28BF92754891}"/>
            </a:ext>
          </a:extLst>
        </xdr:cNvPr>
        <xdr:cNvSpPr/>
      </xdr:nvSpPr>
      <xdr:spPr>
        <a:xfrm>
          <a:off x="2314575" y="2457450"/>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1800225</xdr:colOff>
      <xdr:row>20</xdr:row>
      <xdr:rowOff>76200</xdr:rowOff>
    </xdr:from>
    <xdr:to>
      <xdr:col>10</xdr:col>
      <xdr:colOff>1913750</xdr:colOff>
      <xdr:row>20</xdr:row>
      <xdr:rowOff>200563</xdr:rowOff>
    </xdr:to>
    <xdr:sp macro="" textlink="">
      <xdr:nvSpPr>
        <xdr:cNvPr id="38" name="テキスト ボックス 37">
          <a:extLst>
            <a:ext uri="{FF2B5EF4-FFF2-40B4-BE49-F238E27FC236}">
              <a16:creationId xmlns:a16="http://schemas.microsoft.com/office/drawing/2014/main" id="{CC64BFA3-2092-4679-BDE8-97CBE8271AA2}"/>
            </a:ext>
          </a:extLst>
        </xdr:cNvPr>
        <xdr:cNvSpPr txBox="1"/>
      </xdr:nvSpPr>
      <xdr:spPr>
        <a:xfrm>
          <a:off x="2200275" y="32575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10</xdr:col>
      <xdr:colOff>26198</xdr:colOff>
      <xdr:row>16</xdr:row>
      <xdr:rowOff>0</xdr:rowOff>
    </xdr:from>
    <xdr:to>
      <xdr:col>10</xdr:col>
      <xdr:colOff>1282838</xdr:colOff>
      <xdr:row>17</xdr:row>
      <xdr:rowOff>0</xdr:rowOff>
    </xdr:to>
    <xdr:sp macro="" textlink="">
      <xdr:nvSpPr>
        <xdr:cNvPr id="39" name="正方形/長方形 38">
          <a:extLst>
            <a:ext uri="{FF2B5EF4-FFF2-40B4-BE49-F238E27FC236}">
              <a16:creationId xmlns:a16="http://schemas.microsoft.com/office/drawing/2014/main" id="{49345B61-93B9-4513-A93A-AE599153BF01}"/>
            </a:ext>
          </a:extLst>
        </xdr:cNvPr>
        <xdr:cNvSpPr/>
      </xdr:nvSpPr>
      <xdr:spPr>
        <a:xfrm>
          <a:off x="426248" y="2457450"/>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1914525</xdr:colOff>
      <xdr:row>16</xdr:row>
      <xdr:rowOff>0</xdr:rowOff>
    </xdr:from>
    <xdr:to>
      <xdr:col>13</xdr:col>
      <xdr:colOff>37440</xdr:colOff>
      <xdr:row>17</xdr:row>
      <xdr:rowOff>0</xdr:rowOff>
    </xdr:to>
    <xdr:sp macro="" textlink="">
      <xdr:nvSpPr>
        <xdr:cNvPr id="40" name="正方形/長方形 39">
          <a:extLst>
            <a:ext uri="{FF2B5EF4-FFF2-40B4-BE49-F238E27FC236}">
              <a16:creationId xmlns:a16="http://schemas.microsoft.com/office/drawing/2014/main" id="{F3625CF1-AABC-4C9C-99E9-A36B7F9CA2E1}"/>
            </a:ext>
          </a:extLst>
        </xdr:cNvPr>
        <xdr:cNvSpPr/>
      </xdr:nvSpPr>
      <xdr:spPr>
        <a:xfrm>
          <a:off x="2314575" y="2457450"/>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1800225</xdr:colOff>
      <xdr:row>20</xdr:row>
      <xdr:rowOff>76200</xdr:rowOff>
    </xdr:from>
    <xdr:to>
      <xdr:col>18</xdr:col>
      <xdr:colOff>1913750</xdr:colOff>
      <xdr:row>20</xdr:row>
      <xdr:rowOff>200563</xdr:rowOff>
    </xdr:to>
    <xdr:sp macro="" textlink="">
      <xdr:nvSpPr>
        <xdr:cNvPr id="41" name="テキスト ボックス 40">
          <a:extLst>
            <a:ext uri="{FF2B5EF4-FFF2-40B4-BE49-F238E27FC236}">
              <a16:creationId xmlns:a16="http://schemas.microsoft.com/office/drawing/2014/main" id="{E04FF9D4-B7AB-430D-8FD3-4516A2F80897}"/>
            </a:ext>
          </a:extLst>
        </xdr:cNvPr>
        <xdr:cNvSpPr txBox="1"/>
      </xdr:nvSpPr>
      <xdr:spPr>
        <a:xfrm>
          <a:off x="2200275" y="32575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18</xdr:col>
      <xdr:colOff>26198</xdr:colOff>
      <xdr:row>16</xdr:row>
      <xdr:rowOff>0</xdr:rowOff>
    </xdr:from>
    <xdr:to>
      <xdr:col>18</xdr:col>
      <xdr:colOff>1282838</xdr:colOff>
      <xdr:row>17</xdr:row>
      <xdr:rowOff>0</xdr:rowOff>
    </xdr:to>
    <xdr:sp macro="" textlink="">
      <xdr:nvSpPr>
        <xdr:cNvPr id="42" name="正方形/長方形 41">
          <a:extLst>
            <a:ext uri="{FF2B5EF4-FFF2-40B4-BE49-F238E27FC236}">
              <a16:creationId xmlns:a16="http://schemas.microsoft.com/office/drawing/2014/main" id="{D866B175-C7EC-4D2E-9FD8-9DC032A4FD4F}"/>
            </a:ext>
          </a:extLst>
        </xdr:cNvPr>
        <xdr:cNvSpPr/>
      </xdr:nvSpPr>
      <xdr:spPr>
        <a:xfrm>
          <a:off x="426248" y="2457450"/>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1914525</xdr:colOff>
      <xdr:row>16</xdr:row>
      <xdr:rowOff>0</xdr:rowOff>
    </xdr:from>
    <xdr:to>
      <xdr:col>21</xdr:col>
      <xdr:colOff>37440</xdr:colOff>
      <xdr:row>17</xdr:row>
      <xdr:rowOff>0</xdr:rowOff>
    </xdr:to>
    <xdr:sp macro="" textlink="">
      <xdr:nvSpPr>
        <xdr:cNvPr id="43" name="正方形/長方形 42">
          <a:extLst>
            <a:ext uri="{FF2B5EF4-FFF2-40B4-BE49-F238E27FC236}">
              <a16:creationId xmlns:a16="http://schemas.microsoft.com/office/drawing/2014/main" id="{1655A9A9-7EC9-4443-9501-635981B0671F}"/>
            </a:ext>
          </a:extLst>
        </xdr:cNvPr>
        <xdr:cNvSpPr/>
      </xdr:nvSpPr>
      <xdr:spPr>
        <a:xfrm>
          <a:off x="2314575" y="2457450"/>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editAs="oneCell">
    <xdr:from>
      <xdr:col>1</xdr:col>
      <xdr:colOff>0</xdr:colOff>
      <xdr:row>24</xdr:row>
      <xdr:rowOff>0</xdr:rowOff>
    </xdr:from>
    <xdr:to>
      <xdr:col>8</xdr:col>
      <xdr:colOff>867426</xdr:colOff>
      <xdr:row>36</xdr:row>
      <xdr:rowOff>124257</xdr:rowOff>
    </xdr:to>
    <xdr:pic>
      <xdr:nvPicPr>
        <xdr:cNvPr id="44" name="図 43">
          <a:extLst>
            <a:ext uri="{FF2B5EF4-FFF2-40B4-BE49-F238E27FC236}">
              <a16:creationId xmlns:a16="http://schemas.microsoft.com/office/drawing/2014/main" id="{895CB86D-82FC-77DF-A32F-046140A0B579}"/>
            </a:ext>
          </a:extLst>
        </xdr:cNvPr>
        <xdr:cNvPicPr>
          <a:picLocks noChangeAspect="1"/>
        </xdr:cNvPicPr>
      </xdr:nvPicPr>
      <xdr:blipFill>
        <a:blip xmlns:r="http://schemas.openxmlformats.org/officeDocument/2006/relationships" r:embed="rId1"/>
        <a:stretch>
          <a:fillRect/>
        </a:stretch>
      </xdr:blipFill>
      <xdr:spPr>
        <a:xfrm>
          <a:off x="228600" y="4210050"/>
          <a:ext cx="4667901" cy="3096057"/>
        </a:xfrm>
        <a:prstGeom prst="rect">
          <a:avLst/>
        </a:prstGeom>
      </xdr:spPr>
    </xdr:pic>
    <xdr:clientData/>
  </xdr:twoCellAnchor>
  <xdr:twoCellAnchor editAs="oneCell">
    <xdr:from>
      <xdr:col>17</xdr:col>
      <xdr:colOff>0</xdr:colOff>
      <xdr:row>24</xdr:row>
      <xdr:rowOff>0</xdr:rowOff>
    </xdr:from>
    <xdr:to>
      <xdr:col>25</xdr:col>
      <xdr:colOff>181626</xdr:colOff>
      <xdr:row>36</xdr:row>
      <xdr:rowOff>124257</xdr:rowOff>
    </xdr:to>
    <xdr:pic>
      <xdr:nvPicPr>
        <xdr:cNvPr id="46" name="図 45">
          <a:extLst>
            <a:ext uri="{FF2B5EF4-FFF2-40B4-BE49-F238E27FC236}">
              <a16:creationId xmlns:a16="http://schemas.microsoft.com/office/drawing/2014/main" id="{9A1AEEC3-A051-40A0-92BF-43103BC1B8F3}"/>
            </a:ext>
          </a:extLst>
        </xdr:cNvPr>
        <xdr:cNvPicPr>
          <a:picLocks noChangeAspect="1"/>
        </xdr:cNvPicPr>
      </xdr:nvPicPr>
      <xdr:blipFill>
        <a:blip xmlns:r="http://schemas.openxmlformats.org/officeDocument/2006/relationships" r:embed="rId2"/>
        <a:stretch>
          <a:fillRect/>
        </a:stretch>
      </xdr:blipFill>
      <xdr:spPr>
        <a:xfrm>
          <a:off x="10972800" y="4210050"/>
          <a:ext cx="4667901" cy="3096057"/>
        </a:xfrm>
        <a:prstGeom prst="rect">
          <a:avLst/>
        </a:prstGeom>
      </xdr:spPr>
    </xdr:pic>
    <xdr:clientData/>
  </xdr:twoCellAnchor>
  <xdr:twoCellAnchor editAs="oneCell">
    <xdr:from>
      <xdr:col>9</xdr:col>
      <xdr:colOff>0</xdr:colOff>
      <xdr:row>24</xdr:row>
      <xdr:rowOff>0</xdr:rowOff>
    </xdr:from>
    <xdr:to>
      <xdr:col>16</xdr:col>
      <xdr:colOff>867426</xdr:colOff>
      <xdr:row>36</xdr:row>
      <xdr:rowOff>124257</xdr:rowOff>
    </xdr:to>
    <xdr:pic>
      <xdr:nvPicPr>
        <xdr:cNvPr id="47" name="図 46">
          <a:extLst>
            <a:ext uri="{FF2B5EF4-FFF2-40B4-BE49-F238E27FC236}">
              <a16:creationId xmlns:a16="http://schemas.microsoft.com/office/drawing/2014/main" id="{B34E42EE-8909-855C-F9AB-C2D77CC84466}"/>
            </a:ext>
          </a:extLst>
        </xdr:cNvPr>
        <xdr:cNvPicPr>
          <a:picLocks noChangeAspect="1"/>
        </xdr:cNvPicPr>
      </xdr:nvPicPr>
      <xdr:blipFill>
        <a:blip xmlns:r="http://schemas.openxmlformats.org/officeDocument/2006/relationships" r:embed="rId2"/>
        <a:stretch>
          <a:fillRect/>
        </a:stretch>
      </xdr:blipFill>
      <xdr:spPr>
        <a:xfrm>
          <a:off x="5600700" y="4210050"/>
          <a:ext cx="4667901" cy="3096057"/>
        </a:xfrm>
        <a:prstGeom prst="rect">
          <a:avLst/>
        </a:prstGeom>
      </xdr:spPr>
    </xdr:pic>
    <xdr:clientData/>
  </xdr:twoCellAnchor>
  <xdr:twoCellAnchor>
    <xdr:from>
      <xdr:col>2</xdr:col>
      <xdr:colOff>330200</xdr:colOff>
      <xdr:row>14</xdr:row>
      <xdr:rowOff>190500</xdr:rowOff>
    </xdr:from>
    <xdr:to>
      <xdr:col>8</xdr:col>
      <xdr:colOff>641350</xdr:colOff>
      <xdr:row>27</xdr:row>
      <xdr:rowOff>133350</xdr:rowOff>
    </xdr:to>
    <xdr:sp macro="" textlink="">
      <xdr:nvSpPr>
        <xdr:cNvPr id="2" name="吹き出し: 上矢印 1">
          <a:extLst>
            <a:ext uri="{FF2B5EF4-FFF2-40B4-BE49-F238E27FC236}">
              <a16:creationId xmlns:a16="http://schemas.microsoft.com/office/drawing/2014/main" id="{414FCB61-180C-9656-C3AB-1B70EFF51E1D}"/>
            </a:ext>
          </a:extLst>
        </xdr:cNvPr>
        <xdr:cNvSpPr/>
      </xdr:nvSpPr>
      <xdr:spPr>
        <a:xfrm>
          <a:off x="730250" y="2352675"/>
          <a:ext cx="3940175" cy="2733675"/>
        </a:xfrm>
        <a:prstGeom prst="upArrow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bg1"/>
              </a:solidFill>
            </a:rPr>
            <a:t>Swap</a:t>
          </a:r>
          <a:r>
            <a:rPr kumimoji="1" lang="ja-JP" altLang="en-US" sz="1100">
              <a:solidFill>
                <a:schemeClr val="bg1"/>
              </a:solidFill>
            </a:rPr>
            <a:t>ポイントは「仕様の表示＊発注</a:t>
          </a:r>
          <a:r>
            <a:rPr kumimoji="1" lang="en-US" altLang="ja-JP" sz="1100">
              <a:solidFill>
                <a:schemeClr val="bg1"/>
              </a:solidFill>
            </a:rPr>
            <a:t>Lot</a:t>
          </a:r>
          <a:r>
            <a:rPr kumimoji="1" lang="ja-JP" altLang="en-US" sz="1100">
              <a:solidFill>
                <a:schemeClr val="bg1"/>
              </a:solidFill>
            </a:rPr>
            <a:t>数」ではポイント表記となるケースが</a:t>
          </a:r>
          <a:endParaRPr kumimoji="1" lang="en-US" altLang="ja-JP" sz="1100">
            <a:solidFill>
              <a:schemeClr val="bg1"/>
            </a:solidFill>
          </a:endParaRPr>
        </a:p>
        <a:p>
          <a:pPr algn="l"/>
          <a:endParaRPr kumimoji="1" lang="ja-JP" altLang="en-US" sz="1100">
            <a:solidFill>
              <a:schemeClr val="bg1"/>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3</xdr:row>
      <xdr:rowOff>0</xdr:rowOff>
    </xdr:from>
    <xdr:to>
      <xdr:col>92</xdr:col>
      <xdr:colOff>88279</xdr:colOff>
      <xdr:row>44</xdr:row>
      <xdr:rowOff>144258</xdr:rowOff>
    </xdr:to>
    <xdr:grpSp>
      <xdr:nvGrpSpPr>
        <xdr:cNvPr id="60" name="グループ化 59">
          <a:extLst>
            <a:ext uri="{FF2B5EF4-FFF2-40B4-BE49-F238E27FC236}">
              <a16:creationId xmlns:a16="http://schemas.microsoft.com/office/drawing/2014/main" id="{ECD0E0F5-F7C7-66F7-65FB-1D098E5203DC}"/>
            </a:ext>
          </a:extLst>
        </xdr:cNvPr>
        <xdr:cNvGrpSpPr/>
      </xdr:nvGrpSpPr>
      <xdr:grpSpPr>
        <a:xfrm>
          <a:off x="206375" y="555625"/>
          <a:ext cx="18868404" cy="9907383"/>
          <a:chOff x="198438" y="555625"/>
          <a:chExt cx="18146091" cy="9907383"/>
        </a:xfrm>
      </xdr:grpSpPr>
      <xdr:pic>
        <xdr:nvPicPr>
          <xdr:cNvPr id="7" name="図 6">
            <a:extLst>
              <a:ext uri="{FF2B5EF4-FFF2-40B4-BE49-F238E27FC236}">
                <a16:creationId xmlns:a16="http://schemas.microsoft.com/office/drawing/2014/main" id="{E37CA9D0-0E05-486A-B2D2-D49299D9FAB6}"/>
              </a:ext>
            </a:extLst>
          </xdr:cNvPr>
          <xdr:cNvPicPr>
            <a:picLocks noChangeAspect="1"/>
          </xdr:cNvPicPr>
        </xdr:nvPicPr>
        <xdr:blipFill>
          <a:blip xmlns:r="http://schemas.openxmlformats.org/officeDocument/2006/relationships" r:embed="rId1"/>
          <a:stretch>
            <a:fillRect/>
          </a:stretch>
        </xdr:blipFill>
        <xdr:spPr>
          <a:xfrm>
            <a:off x="198438" y="555625"/>
            <a:ext cx="18146091" cy="9907383"/>
          </a:xfrm>
          <a:prstGeom prst="rect">
            <a:avLst/>
          </a:prstGeom>
        </xdr:spPr>
      </xdr:pic>
      <xdr:grpSp>
        <xdr:nvGrpSpPr>
          <xdr:cNvPr id="6" name="グループ化 5">
            <a:extLst>
              <a:ext uri="{FF2B5EF4-FFF2-40B4-BE49-F238E27FC236}">
                <a16:creationId xmlns:a16="http://schemas.microsoft.com/office/drawing/2014/main" id="{636108B5-2490-90F2-55D6-E815DDF37BBC}"/>
              </a:ext>
            </a:extLst>
          </xdr:cNvPr>
          <xdr:cNvGrpSpPr/>
        </xdr:nvGrpSpPr>
        <xdr:grpSpPr>
          <a:xfrm>
            <a:off x="13684257" y="6389688"/>
            <a:ext cx="4032244" cy="2256559"/>
            <a:chOff x="13684257" y="6389688"/>
            <a:chExt cx="4032244" cy="2256559"/>
          </a:xfrm>
        </xdr:grpSpPr>
        <xdr:sp macro="" textlink="">
          <xdr:nvSpPr>
            <xdr:cNvPr id="33" name="正方形/長方形 32">
              <a:extLst>
                <a:ext uri="{FF2B5EF4-FFF2-40B4-BE49-F238E27FC236}">
                  <a16:creationId xmlns:a16="http://schemas.microsoft.com/office/drawing/2014/main" id="{B49E7B16-C4B0-78A5-6340-BB2BCB8471EB}"/>
                </a:ext>
              </a:extLst>
            </xdr:cNvPr>
            <xdr:cNvSpPr/>
          </xdr:nvSpPr>
          <xdr:spPr>
            <a:xfrm>
              <a:off x="13709701" y="6389688"/>
              <a:ext cx="4006800" cy="2256559"/>
            </a:xfrm>
            <a:prstGeom prst="rect">
              <a:avLst/>
            </a:prstGeom>
            <a:solidFill>
              <a:srgbClr val="000065"/>
            </a:solidFill>
            <a:ln>
              <a:solidFill>
                <a:srgbClr val="0000A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5" name="グループ化 4">
              <a:extLst>
                <a:ext uri="{FF2B5EF4-FFF2-40B4-BE49-F238E27FC236}">
                  <a16:creationId xmlns:a16="http://schemas.microsoft.com/office/drawing/2014/main" id="{1CBC237B-93C4-F6BA-AC4D-A976EE182F82}"/>
                </a:ext>
              </a:extLst>
            </xdr:cNvPr>
            <xdr:cNvGrpSpPr/>
          </xdr:nvGrpSpPr>
          <xdr:grpSpPr>
            <a:xfrm>
              <a:off x="13684257" y="6529484"/>
              <a:ext cx="3736270" cy="1934454"/>
              <a:chOff x="13684257" y="6529484"/>
              <a:chExt cx="3736270" cy="1934454"/>
            </a:xfrm>
          </xdr:grpSpPr>
          <xdr:sp macro="" textlink="">
            <xdr:nvSpPr>
              <xdr:cNvPr id="48" name="テキスト ボックス 47">
                <a:extLst>
                  <a:ext uri="{FF2B5EF4-FFF2-40B4-BE49-F238E27FC236}">
                    <a16:creationId xmlns:a16="http://schemas.microsoft.com/office/drawing/2014/main" id="{D2BCF937-1E58-41F5-23C4-00888A2284FA}"/>
                  </a:ext>
                </a:extLst>
              </xdr:cNvPr>
              <xdr:cNvSpPr txBox="1"/>
            </xdr:nvSpPr>
            <xdr:spPr>
              <a:xfrm>
                <a:off x="15575456" y="6866252"/>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0.01</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49" name="テキスト ボックス 48">
                <a:extLst>
                  <a:ext uri="{FF2B5EF4-FFF2-40B4-BE49-F238E27FC236}">
                    <a16:creationId xmlns:a16="http://schemas.microsoft.com/office/drawing/2014/main" id="{B81F56A3-6B39-5B48-6EB7-E89339E504EB}"/>
                  </a:ext>
                </a:extLst>
              </xdr:cNvPr>
              <xdr:cNvSpPr txBox="1"/>
            </xdr:nvSpPr>
            <xdr:spPr>
              <a:xfrm>
                <a:off x="15576906" y="7188606"/>
                <a:ext cx="915871" cy="282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XUAJPY</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50" name="テキスト ボックス 49">
                <a:extLst>
                  <a:ext uri="{FF2B5EF4-FFF2-40B4-BE49-F238E27FC236}">
                    <a16:creationId xmlns:a16="http://schemas.microsoft.com/office/drawing/2014/main" id="{122B05A4-4B48-B1B0-F9A7-EC74E8759861}"/>
                  </a:ext>
                </a:extLst>
              </xdr:cNvPr>
              <xdr:cNvSpPr txBox="1"/>
            </xdr:nvSpPr>
            <xdr:spPr>
              <a:xfrm>
                <a:off x="15576906" y="7514623"/>
                <a:ext cx="915871" cy="282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XAUUSD</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45" name="テキスト ボックス 44">
                <a:extLst>
                  <a:ext uri="{FF2B5EF4-FFF2-40B4-BE49-F238E27FC236}">
                    <a16:creationId xmlns:a16="http://schemas.microsoft.com/office/drawing/2014/main" id="{DBEC7F69-9193-1419-232A-6DB1D3249B78}"/>
                  </a:ext>
                </a:extLst>
              </xdr:cNvPr>
              <xdr:cNvSpPr txBox="1"/>
            </xdr:nvSpPr>
            <xdr:spPr>
              <a:xfrm>
                <a:off x="14383259" y="6845396"/>
                <a:ext cx="1190528"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発注ロット数</a:t>
                </a:r>
              </a:p>
            </xdr:txBody>
          </xdr:sp>
          <xdr:sp macro="" textlink="">
            <xdr:nvSpPr>
              <xdr:cNvPr id="46" name="テキスト ボックス 45">
                <a:extLst>
                  <a:ext uri="{FF2B5EF4-FFF2-40B4-BE49-F238E27FC236}">
                    <a16:creationId xmlns:a16="http://schemas.microsoft.com/office/drawing/2014/main" id="{FEA8A668-2F26-BBB6-F466-097135637120}"/>
                  </a:ext>
                </a:extLst>
              </xdr:cNvPr>
              <xdr:cNvSpPr txBox="1"/>
            </xdr:nvSpPr>
            <xdr:spPr>
              <a:xfrm>
                <a:off x="14376558" y="7178598"/>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銘柄１</a:t>
                </a:r>
              </a:p>
            </xdr:txBody>
          </xdr:sp>
          <xdr:sp macro="" textlink="">
            <xdr:nvSpPr>
              <xdr:cNvPr id="47" name="テキスト ボックス 46">
                <a:extLst>
                  <a:ext uri="{FF2B5EF4-FFF2-40B4-BE49-F238E27FC236}">
                    <a16:creationId xmlns:a16="http://schemas.microsoft.com/office/drawing/2014/main" id="{86A72E61-8930-3B52-8EEC-EAB14B12C4F5}"/>
                  </a:ext>
                </a:extLst>
              </xdr:cNvPr>
              <xdr:cNvSpPr txBox="1"/>
            </xdr:nvSpPr>
            <xdr:spPr>
              <a:xfrm>
                <a:off x="14376558" y="7511801"/>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銘柄２</a:t>
                </a:r>
              </a:p>
            </xdr:txBody>
          </xdr:sp>
          <xdr:sp macro="" textlink="">
            <xdr:nvSpPr>
              <xdr:cNvPr id="42" name="テキスト ボックス 41">
                <a:extLst>
                  <a:ext uri="{FF2B5EF4-FFF2-40B4-BE49-F238E27FC236}">
                    <a16:creationId xmlns:a16="http://schemas.microsoft.com/office/drawing/2014/main" id="{9E172FCD-AB34-2BE6-8C2E-645BC34E3363}"/>
                  </a:ext>
                </a:extLst>
              </xdr:cNvPr>
              <xdr:cNvSpPr txBox="1"/>
            </xdr:nvSpPr>
            <xdr:spPr>
              <a:xfrm>
                <a:off x="16507363" y="6845405"/>
                <a:ext cx="903533"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a:solidFill>
                      <a:srgbClr val="00FFFF"/>
                    </a:solidFill>
                    <a:latin typeface="BIZ UDゴシック" panose="020B0400000000000000" pitchFamily="49" charset="-128"/>
                    <a:ea typeface="BIZ UDゴシック" panose="020B0400000000000000" pitchFamily="49" charset="-128"/>
                  </a:rPr>
                  <a:t>132.913</a:t>
                </a:r>
                <a:endParaRPr kumimoji="1" lang="ja-JP" altLang="en-US" sz="1200">
                  <a:solidFill>
                    <a:srgbClr val="00FFFF"/>
                  </a:solidFill>
                  <a:latin typeface="BIZ UDゴシック" panose="020B0400000000000000" pitchFamily="49" charset="-128"/>
                  <a:ea typeface="BIZ UDゴシック" panose="020B0400000000000000" pitchFamily="49" charset="-128"/>
                </a:endParaRPr>
              </a:p>
            </xdr:txBody>
          </xdr:sp>
          <xdr:sp macro="" textlink="">
            <xdr:nvSpPr>
              <xdr:cNvPr id="43" name="テキスト ボックス 42">
                <a:extLst>
                  <a:ext uri="{FF2B5EF4-FFF2-40B4-BE49-F238E27FC236}">
                    <a16:creationId xmlns:a16="http://schemas.microsoft.com/office/drawing/2014/main" id="{DE71F745-48AF-7F6D-68E7-13060C639B83}"/>
                  </a:ext>
                </a:extLst>
              </xdr:cNvPr>
              <xdr:cNvSpPr txBox="1"/>
            </xdr:nvSpPr>
            <xdr:spPr>
              <a:xfrm>
                <a:off x="16502282" y="7178608"/>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245771</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44" name="テキスト ボックス 43">
                <a:extLst>
                  <a:ext uri="{FF2B5EF4-FFF2-40B4-BE49-F238E27FC236}">
                    <a16:creationId xmlns:a16="http://schemas.microsoft.com/office/drawing/2014/main" id="{42727021-84F7-1FFD-AC3B-9A93BD8EB2CB}"/>
                  </a:ext>
                </a:extLst>
              </xdr:cNvPr>
              <xdr:cNvSpPr txBox="1"/>
            </xdr:nvSpPr>
            <xdr:spPr>
              <a:xfrm>
                <a:off x="16502282" y="7537311"/>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1756.60</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38" name="テキスト ボックス 37">
                <a:extLst>
                  <a:ext uri="{FF2B5EF4-FFF2-40B4-BE49-F238E27FC236}">
                    <a16:creationId xmlns:a16="http://schemas.microsoft.com/office/drawing/2014/main" id="{C2FFB21A-63E1-7A31-8457-86223F545680}"/>
                  </a:ext>
                </a:extLst>
              </xdr:cNvPr>
              <xdr:cNvSpPr txBox="1"/>
            </xdr:nvSpPr>
            <xdr:spPr>
              <a:xfrm>
                <a:off x="15590168" y="7908165"/>
                <a:ext cx="110048" cy="1243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sp macro="" textlink="">
            <xdr:nvSpPr>
              <xdr:cNvPr id="39" name="テキスト ボックス 38">
                <a:extLst>
                  <a:ext uri="{FF2B5EF4-FFF2-40B4-BE49-F238E27FC236}">
                    <a16:creationId xmlns:a16="http://schemas.microsoft.com/office/drawing/2014/main" id="{6D40C23C-4198-0035-5AF2-60B80BA2E016}"/>
                  </a:ext>
                </a:extLst>
              </xdr:cNvPr>
              <xdr:cNvSpPr txBox="1"/>
            </xdr:nvSpPr>
            <xdr:spPr>
              <a:xfrm>
                <a:off x="13684257" y="7821138"/>
                <a:ext cx="1869114" cy="28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クイック発注ボタン表示</a:t>
                </a:r>
              </a:p>
            </xdr:txBody>
          </xdr:sp>
          <xdr:sp macro="" textlink="">
            <xdr:nvSpPr>
              <xdr:cNvPr id="40" name="テキスト ボックス 39">
                <a:extLst>
                  <a:ext uri="{FF2B5EF4-FFF2-40B4-BE49-F238E27FC236}">
                    <a16:creationId xmlns:a16="http://schemas.microsoft.com/office/drawing/2014/main" id="{B85DE508-6CB8-4E55-768E-406D12B524F5}"/>
                  </a:ext>
                </a:extLst>
              </xdr:cNvPr>
              <xdr:cNvSpPr txBox="1"/>
            </xdr:nvSpPr>
            <xdr:spPr>
              <a:xfrm>
                <a:off x="14384654" y="8144010"/>
                <a:ext cx="1201836" cy="319928"/>
              </a:xfrm>
              <a:prstGeom prst="rect">
                <a:avLst/>
              </a:prstGeom>
              <a:solidFill>
                <a:srgbClr val="FFC1C1"/>
              </a:solidFill>
              <a:ln w="9525" cmpd="sng">
                <a:solidFill>
                  <a:srgbClr val="FFA3A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rgbClr val="FF0000"/>
                    </a:solidFill>
                    <a:latin typeface="BIZ UDゴシック" panose="020B0400000000000000" pitchFamily="49" charset="-128"/>
                    <a:ea typeface="BIZ UDゴシック" panose="020B0400000000000000" pitchFamily="49" charset="-128"/>
                  </a:rPr>
                  <a:t>▲Ｂｕｙ</a:t>
                </a:r>
              </a:p>
            </xdr:txBody>
          </xdr:sp>
          <xdr:sp macro="" textlink="">
            <xdr:nvSpPr>
              <xdr:cNvPr id="41" name="テキスト ボックス 40">
                <a:extLst>
                  <a:ext uri="{FF2B5EF4-FFF2-40B4-BE49-F238E27FC236}">
                    <a16:creationId xmlns:a16="http://schemas.microsoft.com/office/drawing/2014/main" id="{F296887B-3476-9752-8D50-4073FADB6228}"/>
                  </a:ext>
                </a:extLst>
              </xdr:cNvPr>
              <xdr:cNvSpPr txBox="1"/>
            </xdr:nvSpPr>
            <xdr:spPr>
              <a:xfrm>
                <a:off x="15893634" y="8142573"/>
                <a:ext cx="1203310" cy="321365"/>
              </a:xfrm>
              <a:prstGeom prst="rect">
                <a:avLst/>
              </a:prstGeom>
              <a:solidFill>
                <a:srgbClr val="CDCDFF"/>
              </a:solidFill>
              <a:ln w="9525" cmpd="sng">
                <a:solidFill>
                  <a:srgbClr val="B7B7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ja-JP" sz="1200">
                    <a:solidFill>
                      <a:srgbClr val="0000FF"/>
                    </a:solidFill>
                    <a:effectLst/>
                    <a:latin typeface="+mn-lt"/>
                    <a:ea typeface="+mn-ea"/>
                    <a:cs typeface="+mn-cs"/>
                  </a:rPr>
                  <a:t>▼</a:t>
                </a:r>
                <a:r>
                  <a:rPr kumimoji="1" lang="ja-JP" altLang="en-US" sz="1200">
                    <a:solidFill>
                      <a:srgbClr val="0000FF"/>
                    </a:solidFill>
                    <a:latin typeface="BIZ UDゴシック" panose="020B0400000000000000" pitchFamily="49" charset="-128"/>
                    <a:ea typeface="BIZ UDゴシック" panose="020B0400000000000000" pitchFamily="49" charset="-128"/>
                  </a:rPr>
                  <a:t>Ｓｅｌｌ</a:t>
                </a:r>
              </a:p>
            </xdr:txBody>
          </xdr:sp>
          <xdr:sp macro="" textlink="">
            <xdr:nvSpPr>
              <xdr:cNvPr id="3" name="テキスト ボックス 2">
                <a:extLst>
                  <a:ext uri="{FF2B5EF4-FFF2-40B4-BE49-F238E27FC236}">
                    <a16:creationId xmlns:a16="http://schemas.microsoft.com/office/drawing/2014/main" id="{BE8AEC29-2E43-0603-A53F-B868C1F79D3E}"/>
                  </a:ext>
                </a:extLst>
              </xdr:cNvPr>
              <xdr:cNvSpPr txBox="1"/>
            </xdr:nvSpPr>
            <xdr:spPr>
              <a:xfrm>
                <a:off x="15573869" y="6550340"/>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1234567</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4" name="テキスト ボックス 3">
                <a:extLst>
                  <a:ext uri="{FF2B5EF4-FFF2-40B4-BE49-F238E27FC236}">
                    <a16:creationId xmlns:a16="http://schemas.microsoft.com/office/drawing/2014/main" id="{4D6A0564-533E-215E-0EFB-6CAAE7E367E2}"/>
                  </a:ext>
                </a:extLst>
              </xdr:cNvPr>
              <xdr:cNvSpPr txBox="1"/>
            </xdr:nvSpPr>
            <xdr:spPr>
              <a:xfrm>
                <a:off x="13787438" y="6529484"/>
                <a:ext cx="178476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マジックナンバー</a:t>
                </a:r>
              </a:p>
            </xdr:txBody>
          </xdr:sp>
        </xdr:grpSp>
      </xdr:grpSp>
    </xdr:grpSp>
    <xdr:clientData/>
  </xdr:twoCellAnchor>
  <xdr:twoCellAnchor>
    <xdr:from>
      <xdr:col>1</xdr:col>
      <xdr:colOff>0</xdr:colOff>
      <xdr:row>49</xdr:row>
      <xdr:rowOff>0</xdr:rowOff>
    </xdr:from>
    <xdr:to>
      <xdr:col>92</xdr:col>
      <xdr:colOff>88279</xdr:colOff>
      <xdr:row>90</xdr:row>
      <xdr:rowOff>144258</xdr:rowOff>
    </xdr:to>
    <xdr:grpSp>
      <xdr:nvGrpSpPr>
        <xdr:cNvPr id="52" name="グループ化 51">
          <a:extLst>
            <a:ext uri="{FF2B5EF4-FFF2-40B4-BE49-F238E27FC236}">
              <a16:creationId xmlns:a16="http://schemas.microsoft.com/office/drawing/2014/main" id="{E2C2761D-00CD-E0C4-5BDE-192E9C509B0D}"/>
            </a:ext>
          </a:extLst>
        </xdr:cNvPr>
        <xdr:cNvGrpSpPr/>
      </xdr:nvGrpSpPr>
      <xdr:grpSpPr>
        <a:xfrm>
          <a:off x="206375" y="11350625"/>
          <a:ext cx="18868404" cy="9907383"/>
          <a:chOff x="198438" y="11350625"/>
          <a:chExt cx="18146091" cy="9907383"/>
        </a:xfrm>
      </xdr:grpSpPr>
      <xdr:pic>
        <xdr:nvPicPr>
          <xdr:cNvPr id="11" name="図 10">
            <a:extLst>
              <a:ext uri="{FF2B5EF4-FFF2-40B4-BE49-F238E27FC236}">
                <a16:creationId xmlns:a16="http://schemas.microsoft.com/office/drawing/2014/main" id="{E89C95C4-236E-9F94-4358-BA67B2916A0B}"/>
              </a:ext>
            </a:extLst>
          </xdr:cNvPr>
          <xdr:cNvPicPr>
            <a:picLocks noChangeAspect="1"/>
          </xdr:cNvPicPr>
        </xdr:nvPicPr>
        <xdr:blipFill>
          <a:blip xmlns:r="http://schemas.openxmlformats.org/officeDocument/2006/relationships" r:embed="rId1"/>
          <a:stretch>
            <a:fillRect/>
          </a:stretch>
        </xdr:blipFill>
        <xdr:spPr>
          <a:xfrm>
            <a:off x="198438" y="11350625"/>
            <a:ext cx="18146091" cy="9907383"/>
          </a:xfrm>
          <a:prstGeom prst="rect">
            <a:avLst/>
          </a:prstGeom>
        </xdr:spPr>
      </xdr:pic>
      <xdr:grpSp>
        <xdr:nvGrpSpPr>
          <xdr:cNvPr id="31" name="グループ化 30">
            <a:extLst>
              <a:ext uri="{FF2B5EF4-FFF2-40B4-BE49-F238E27FC236}">
                <a16:creationId xmlns:a16="http://schemas.microsoft.com/office/drawing/2014/main" id="{ED82A250-B113-6390-7D97-903196223626}"/>
              </a:ext>
            </a:extLst>
          </xdr:cNvPr>
          <xdr:cNvGrpSpPr/>
        </xdr:nvGrpSpPr>
        <xdr:grpSpPr>
          <a:xfrm>
            <a:off x="13684257" y="17184688"/>
            <a:ext cx="4032244" cy="2256559"/>
            <a:chOff x="13684257" y="17184688"/>
            <a:chExt cx="4032244" cy="2256559"/>
          </a:xfrm>
        </xdr:grpSpPr>
        <xdr:sp macro="" textlink="">
          <xdr:nvSpPr>
            <xdr:cNvPr id="13" name="正方形/長方形 12">
              <a:extLst>
                <a:ext uri="{FF2B5EF4-FFF2-40B4-BE49-F238E27FC236}">
                  <a16:creationId xmlns:a16="http://schemas.microsoft.com/office/drawing/2014/main" id="{6237BC7E-D37F-3D62-8C23-6F3B837D9CBD}"/>
                </a:ext>
              </a:extLst>
            </xdr:cNvPr>
            <xdr:cNvSpPr/>
          </xdr:nvSpPr>
          <xdr:spPr>
            <a:xfrm>
              <a:off x="13709701" y="17184688"/>
              <a:ext cx="4006800" cy="2256559"/>
            </a:xfrm>
            <a:prstGeom prst="rect">
              <a:avLst/>
            </a:prstGeom>
            <a:solidFill>
              <a:srgbClr val="000065"/>
            </a:solidFill>
            <a:ln>
              <a:solidFill>
                <a:srgbClr val="0000A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30" name="グループ化 29">
              <a:extLst>
                <a:ext uri="{FF2B5EF4-FFF2-40B4-BE49-F238E27FC236}">
                  <a16:creationId xmlns:a16="http://schemas.microsoft.com/office/drawing/2014/main" id="{F8B597F1-ECAC-25EB-8846-068E2DF73C3F}"/>
                </a:ext>
              </a:extLst>
            </xdr:cNvPr>
            <xdr:cNvGrpSpPr/>
          </xdr:nvGrpSpPr>
          <xdr:grpSpPr>
            <a:xfrm>
              <a:off x="13684257" y="17324484"/>
              <a:ext cx="3736270" cy="1576407"/>
              <a:chOff x="13684257" y="17324484"/>
              <a:chExt cx="3736270" cy="1576407"/>
            </a:xfrm>
          </xdr:grpSpPr>
          <xdr:sp macro="" textlink="">
            <xdr:nvSpPr>
              <xdr:cNvPr id="15" name="テキスト ボックス 14">
                <a:extLst>
                  <a:ext uri="{FF2B5EF4-FFF2-40B4-BE49-F238E27FC236}">
                    <a16:creationId xmlns:a16="http://schemas.microsoft.com/office/drawing/2014/main" id="{E2B709A1-E419-F495-1562-74A88D81955F}"/>
                  </a:ext>
                </a:extLst>
              </xdr:cNvPr>
              <xdr:cNvSpPr txBox="1"/>
            </xdr:nvSpPr>
            <xdr:spPr>
              <a:xfrm>
                <a:off x="15575456" y="17661252"/>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0.01</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6" name="テキスト ボックス 15">
                <a:extLst>
                  <a:ext uri="{FF2B5EF4-FFF2-40B4-BE49-F238E27FC236}">
                    <a16:creationId xmlns:a16="http://schemas.microsoft.com/office/drawing/2014/main" id="{84E857F3-FB89-EFF4-8841-F874095F745B}"/>
                  </a:ext>
                </a:extLst>
              </xdr:cNvPr>
              <xdr:cNvSpPr txBox="1"/>
            </xdr:nvSpPr>
            <xdr:spPr>
              <a:xfrm>
                <a:off x="15576906" y="17983606"/>
                <a:ext cx="915871" cy="282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XUAJPY</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7" name="テキスト ボックス 16">
                <a:extLst>
                  <a:ext uri="{FF2B5EF4-FFF2-40B4-BE49-F238E27FC236}">
                    <a16:creationId xmlns:a16="http://schemas.microsoft.com/office/drawing/2014/main" id="{716D1241-F9F9-F647-1334-0474B6F1397E}"/>
                  </a:ext>
                </a:extLst>
              </xdr:cNvPr>
              <xdr:cNvSpPr txBox="1"/>
            </xdr:nvSpPr>
            <xdr:spPr>
              <a:xfrm>
                <a:off x="15576906" y="18309623"/>
                <a:ext cx="915871" cy="282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XAUUSD</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8" name="テキスト ボックス 17">
                <a:extLst>
                  <a:ext uri="{FF2B5EF4-FFF2-40B4-BE49-F238E27FC236}">
                    <a16:creationId xmlns:a16="http://schemas.microsoft.com/office/drawing/2014/main" id="{5F432AD6-3F53-E835-C5FB-5BF15C145DBA}"/>
                  </a:ext>
                </a:extLst>
              </xdr:cNvPr>
              <xdr:cNvSpPr txBox="1"/>
            </xdr:nvSpPr>
            <xdr:spPr>
              <a:xfrm>
                <a:off x="14383259" y="17640396"/>
                <a:ext cx="1190528"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発注ロット数</a:t>
                </a:r>
              </a:p>
            </xdr:txBody>
          </xdr:sp>
          <xdr:sp macro="" textlink="">
            <xdr:nvSpPr>
              <xdr:cNvPr id="19" name="テキスト ボックス 18">
                <a:extLst>
                  <a:ext uri="{FF2B5EF4-FFF2-40B4-BE49-F238E27FC236}">
                    <a16:creationId xmlns:a16="http://schemas.microsoft.com/office/drawing/2014/main" id="{81D40FE1-78CD-2853-8FC4-49CDE7BF7BC3}"/>
                  </a:ext>
                </a:extLst>
              </xdr:cNvPr>
              <xdr:cNvSpPr txBox="1"/>
            </xdr:nvSpPr>
            <xdr:spPr>
              <a:xfrm>
                <a:off x="14376558" y="17973598"/>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銘柄１</a:t>
                </a:r>
              </a:p>
            </xdr:txBody>
          </xdr:sp>
          <xdr:sp macro="" textlink="">
            <xdr:nvSpPr>
              <xdr:cNvPr id="20" name="テキスト ボックス 19">
                <a:extLst>
                  <a:ext uri="{FF2B5EF4-FFF2-40B4-BE49-F238E27FC236}">
                    <a16:creationId xmlns:a16="http://schemas.microsoft.com/office/drawing/2014/main" id="{A3A5D636-C66D-6EEC-22C8-32B611A107D6}"/>
                  </a:ext>
                </a:extLst>
              </xdr:cNvPr>
              <xdr:cNvSpPr txBox="1"/>
            </xdr:nvSpPr>
            <xdr:spPr>
              <a:xfrm>
                <a:off x="14376558" y="18306801"/>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銘柄２</a:t>
                </a:r>
              </a:p>
            </xdr:txBody>
          </xdr:sp>
          <xdr:sp macro="" textlink="">
            <xdr:nvSpPr>
              <xdr:cNvPr id="21" name="テキスト ボックス 20">
                <a:extLst>
                  <a:ext uri="{FF2B5EF4-FFF2-40B4-BE49-F238E27FC236}">
                    <a16:creationId xmlns:a16="http://schemas.microsoft.com/office/drawing/2014/main" id="{EED12A17-05E8-12C4-D626-F12CF08CABDF}"/>
                  </a:ext>
                </a:extLst>
              </xdr:cNvPr>
              <xdr:cNvSpPr txBox="1"/>
            </xdr:nvSpPr>
            <xdr:spPr>
              <a:xfrm>
                <a:off x="16507363" y="17640405"/>
                <a:ext cx="903533"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a:solidFill>
                      <a:srgbClr val="00FFFF"/>
                    </a:solidFill>
                    <a:latin typeface="BIZ UDゴシック" panose="020B0400000000000000" pitchFamily="49" charset="-128"/>
                    <a:ea typeface="BIZ UDゴシック" panose="020B0400000000000000" pitchFamily="49" charset="-128"/>
                  </a:rPr>
                  <a:t>132.913</a:t>
                </a:r>
                <a:endParaRPr kumimoji="1" lang="ja-JP" altLang="en-US" sz="1200">
                  <a:solidFill>
                    <a:srgbClr val="00FFFF"/>
                  </a:solidFill>
                  <a:latin typeface="BIZ UDゴシック" panose="020B0400000000000000" pitchFamily="49" charset="-128"/>
                  <a:ea typeface="BIZ UDゴシック" panose="020B0400000000000000" pitchFamily="49" charset="-128"/>
                </a:endParaRPr>
              </a:p>
            </xdr:txBody>
          </xdr:sp>
          <xdr:sp macro="" textlink="">
            <xdr:nvSpPr>
              <xdr:cNvPr id="22" name="テキスト ボックス 21">
                <a:extLst>
                  <a:ext uri="{FF2B5EF4-FFF2-40B4-BE49-F238E27FC236}">
                    <a16:creationId xmlns:a16="http://schemas.microsoft.com/office/drawing/2014/main" id="{07CB16E1-1749-9076-F030-BFCE21750D43}"/>
                  </a:ext>
                </a:extLst>
              </xdr:cNvPr>
              <xdr:cNvSpPr txBox="1"/>
            </xdr:nvSpPr>
            <xdr:spPr>
              <a:xfrm>
                <a:off x="16502282" y="17973608"/>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245771</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23" name="テキスト ボックス 22">
                <a:extLst>
                  <a:ext uri="{FF2B5EF4-FFF2-40B4-BE49-F238E27FC236}">
                    <a16:creationId xmlns:a16="http://schemas.microsoft.com/office/drawing/2014/main" id="{4933F4E5-3911-0978-8665-BD5764AA6EA2}"/>
                  </a:ext>
                </a:extLst>
              </xdr:cNvPr>
              <xdr:cNvSpPr txBox="1"/>
            </xdr:nvSpPr>
            <xdr:spPr>
              <a:xfrm>
                <a:off x="16502282" y="18332311"/>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1756.60</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24" name="テキスト ボックス 23">
                <a:extLst>
                  <a:ext uri="{FF2B5EF4-FFF2-40B4-BE49-F238E27FC236}">
                    <a16:creationId xmlns:a16="http://schemas.microsoft.com/office/drawing/2014/main" id="{E6D39994-8D2D-FC8B-C35F-7F654A97C537}"/>
                  </a:ext>
                </a:extLst>
              </xdr:cNvPr>
              <xdr:cNvSpPr txBox="1"/>
            </xdr:nvSpPr>
            <xdr:spPr>
              <a:xfrm>
                <a:off x="15590168" y="18703165"/>
                <a:ext cx="110048" cy="1243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ja-JP" altLang="en-US" sz="1200">
                  <a:solidFill>
                    <a:schemeClr val="tx1"/>
                  </a:solidFill>
                  <a:latin typeface="BIZ UDゴシック" panose="020B0400000000000000" pitchFamily="49" charset="-128"/>
                  <a:ea typeface="BIZ UDゴシック" panose="020B0400000000000000" pitchFamily="49" charset="-128"/>
                </a:endParaRPr>
              </a:p>
            </xdr:txBody>
          </xdr:sp>
          <xdr:sp macro="" textlink="">
            <xdr:nvSpPr>
              <xdr:cNvPr id="25" name="テキスト ボックス 24">
                <a:extLst>
                  <a:ext uri="{FF2B5EF4-FFF2-40B4-BE49-F238E27FC236}">
                    <a16:creationId xmlns:a16="http://schemas.microsoft.com/office/drawing/2014/main" id="{3DBE9C8B-CF0C-705E-DA80-6FC785EB86BC}"/>
                  </a:ext>
                </a:extLst>
              </xdr:cNvPr>
              <xdr:cNvSpPr txBox="1"/>
            </xdr:nvSpPr>
            <xdr:spPr>
              <a:xfrm>
                <a:off x="13684257" y="18616138"/>
                <a:ext cx="1869114" cy="28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クイック発注ボタン表示</a:t>
                </a:r>
              </a:p>
            </xdr:txBody>
          </xdr:sp>
          <xdr:sp macro="" textlink="">
            <xdr:nvSpPr>
              <xdr:cNvPr id="28" name="テキスト ボックス 27">
                <a:extLst>
                  <a:ext uri="{FF2B5EF4-FFF2-40B4-BE49-F238E27FC236}">
                    <a16:creationId xmlns:a16="http://schemas.microsoft.com/office/drawing/2014/main" id="{D242D74B-8DFB-E576-0C2D-6524871184A5}"/>
                  </a:ext>
                </a:extLst>
              </xdr:cNvPr>
              <xdr:cNvSpPr txBox="1"/>
            </xdr:nvSpPr>
            <xdr:spPr>
              <a:xfrm>
                <a:off x="15573869" y="17345340"/>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1234567</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29" name="テキスト ボックス 28">
                <a:extLst>
                  <a:ext uri="{FF2B5EF4-FFF2-40B4-BE49-F238E27FC236}">
                    <a16:creationId xmlns:a16="http://schemas.microsoft.com/office/drawing/2014/main" id="{2BD42712-4559-C242-A6E7-11D9C53FE755}"/>
                  </a:ext>
                </a:extLst>
              </xdr:cNvPr>
              <xdr:cNvSpPr txBox="1"/>
            </xdr:nvSpPr>
            <xdr:spPr>
              <a:xfrm>
                <a:off x="13787438" y="17324484"/>
                <a:ext cx="178476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マジックナンバー</a:t>
                </a:r>
              </a:p>
            </xdr:txBody>
          </xdr:sp>
        </xdr:grpSp>
      </xdr:grpSp>
    </xdr:grp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0</xdr:colOff>
      <xdr:row>3</xdr:row>
      <xdr:rowOff>0</xdr:rowOff>
    </xdr:from>
    <xdr:to>
      <xdr:col>92</xdr:col>
      <xdr:colOff>88278</xdr:colOff>
      <xdr:row>44</xdr:row>
      <xdr:rowOff>144258</xdr:rowOff>
    </xdr:to>
    <xdr:pic>
      <xdr:nvPicPr>
        <xdr:cNvPr id="155" name="図 154">
          <a:extLst>
            <a:ext uri="{FF2B5EF4-FFF2-40B4-BE49-F238E27FC236}">
              <a16:creationId xmlns:a16="http://schemas.microsoft.com/office/drawing/2014/main" id="{FC12FAE6-D4D4-40C4-935A-D88AD3D7B7A8}"/>
            </a:ext>
          </a:extLst>
        </xdr:cNvPr>
        <xdr:cNvPicPr>
          <a:picLocks noChangeAspect="1"/>
        </xdr:cNvPicPr>
      </xdr:nvPicPr>
      <xdr:blipFill>
        <a:blip xmlns:r="http://schemas.openxmlformats.org/officeDocument/2006/relationships" r:embed="rId1"/>
        <a:stretch>
          <a:fillRect/>
        </a:stretch>
      </xdr:blipFill>
      <xdr:spPr>
        <a:xfrm>
          <a:off x="206375" y="555625"/>
          <a:ext cx="18868403" cy="9907383"/>
        </a:xfrm>
        <a:prstGeom prst="rect">
          <a:avLst/>
        </a:prstGeom>
      </xdr:spPr>
    </xdr:pic>
    <xdr:clientData/>
  </xdr:twoCellAnchor>
  <xdr:twoCellAnchor>
    <xdr:from>
      <xdr:col>68</xdr:col>
      <xdr:colOff>96206</xdr:colOff>
      <xdr:row>25</xdr:row>
      <xdr:rowOff>161925</xdr:rowOff>
    </xdr:from>
    <xdr:to>
      <xdr:col>88</xdr:col>
      <xdr:colOff>128340</xdr:colOff>
      <xdr:row>35</xdr:row>
      <xdr:rowOff>37234</xdr:rowOff>
    </xdr:to>
    <xdr:grpSp>
      <xdr:nvGrpSpPr>
        <xdr:cNvPr id="137" name="グループ化 136">
          <a:extLst>
            <a:ext uri="{FF2B5EF4-FFF2-40B4-BE49-F238E27FC236}">
              <a16:creationId xmlns:a16="http://schemas.microsoft.com/office/drawing/2014/main" id="{DB9AEFBE-CCD3-42C4-AE08-2465BAF8694D}"/>
            </a:ext>
          </a:extLst>
        </xdr:cNvPr>
        <xdr:cNvGrpSpPr/>
      </xdr:nvGrpSpPr>
      <xdr:grpSpPr>
        <a:xfrm>
          <a:off x="14129706" y="5956300"/>
          <a:ext cx="4159634" cy="2256559"/>
          <a:chOff x="13684257" y="6389688"/>
          <a:chExt cx="4032244" cy="2256559"/>
        </a:xfrm>
      </xdr:grpSpPr>
      <xdr:sp macro="" textlink="">
        <xdr:nvSpPr>
          <xdr:cNvPr id="138" name="正方形/長方形 137">
            <a:extLst>
              <a:ext uri="{FF2B5EF4-FFF2-40B4-BE49-F238E27FC236}">
                <a16:creationId xmlns:a16="http://schemas.microsoft.com/office/drawing/2014/main" id="{FEDD2D20-C383-51BE-2804-4C1C4477AB43}"/>
              </a:ext>
            </a:extLst>
          </xdr:cNvPr>
          <xdr:cNvSpPr/>
        </xdr:nvSpPr>
        <xdr:spPr>
          <a:xfrm>
            <a:off x="13709701" y="6389688"/>
            <a:ext cx="4006800" cy="2256559"/>
          </a:xfrm>
          <a:prstGeom prst="rect">
            <a:avLst/>
          </a:prstGeom>
          <a:solidFill>
            <a:srgbClr val="000065"/>
          </a:solidFill>
          <a:ln>
            <a:solidFill>
              <a:srgbClr val="0000A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139" name="グループ化 138">
            <a:extLst>
              <a:ext uri="{FF2B5EF4-FFF2-40B4-BE49-F238E27FC236}">
                <a16:creationId xmlns:a16="http://schemas.microsoft.com/office/drawing/2014/main" id="{9C26205B-4200-2A59-8233-53059DA646E4}"/>
              </a:ext>
            </a:extLst>
          </xdr:cNvPr>
          <xdr:cNvGrpSpPr/>
        </xdr:nvGrpSpPr>
        <xdr:grpSpPr>
          <a:xfrm>
            <a:off x="13684257" y="6529484"/>
            <a:ext cx="3736270" cy="1934454"/>
            <a:chOff x="13684257" y="6529484"/>
            <a:chExt cx="3736270" cy="1934454"/>
          </a:xfrm>
        </xdr:grpSpPr>
        <xdr:sp macro="" textlink="">
          <xdr:nvSpPr>
            <xdr:cNvPr id="140" name="テキスト ボックス 139">
              <a:extLst>
                <a:ext uri="{FF2B5EF4-FFF2-40B4-BE49-F238E27FC236}">
                  <a16:creationId xmlns:a16="http://schemas.microsoft.com/office/drawing/2014/main" id="{40E50F56-0081-F262-9A9C-3FF4C1659E77}"/>
                </a:ext>
              </a:extLst>
            </xdr:cNvPr>
            <xdr:cNvSpPr txBox="1"/>
          </xdr:nvSpPr>
          <xdr:spPr>
            <a:xfrm>
              <a:off x="15575456" y="6866252"/>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0.01</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41" name="テキスト ボックス 140">
              <a:extLst>
                <a:ext uri="{FF2B5EF4-FFF2-40B4-BE49-F238E27FC236}">
                  <a16:creationId xmlns:a16="http://schemas.microsoft.com/office/drawing/2014/main" id="{3EC7A90F-BD8C-D8AE-7F23-1919AFEF7167}"/>
                </a:ext>
              </a:extLst>
            </xdr:cNvPr>
            <xdr:cNvSpPr txBox="1"/>
          </xdr:nvSpPr>
          <xdr:spPr>
            <a:xfrm>
              <a:off x="15576906" y="7188606"/>
              <a:ext cx="915871" cy="282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XUAJPY</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42" name="テキスト ボックス 141">
              <a:extLst>
                <a:ext uri="{FF2B5EF4-FFF2-40B4-BE49-F238E27FC236}">
                  <a16:creationId xmlns:a16="http://schemas.microsoft.com/office/drawing/2014/main" id="{06A3AEDA-6D50-7D74-9CA8-E5EA318D35F5}"/>
                </a:ext>
              </a:extLst>
            </xdr:cNvPr>
            <xdr:cNvSpPr txBox="1"/>
          </xdr:nvSpPr>
          <xdr:spPr>
            <a:xfrm>
              <a:off x="15576906" y="7514623"/>
              <a:ext cx="915871" cy="282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XAUUSD</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43" name="テキスト ボックス 142">
              <a:extLst>
                <a:ext uri="{FF2B5EF4-FFF2-40B4-BE49-F238E27FC236}">
                  <a16:creationId xmlns:a16="http://schemas.microsoft.com/office/drawing/2014/main" id="{DD7F6DA5-4183-8A42-5070-AF4A6FF82EBD}"/>
                </a:ext>
              </a:extLst>
            </xdr:cNvPr>
            <xdr:cNvSpPr txBox="1"/>
          </xdr:nvSpPr>
          <xdr:spPr>
            <a:xfrm>
              <a:off x="14383259" y="6845396"/>
              <a:ext cx="1190528"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発注ロット数</a:t>
              </a:r>
            </a:p>
          </xdr:txBody>
        </xdr:sp>
        <xdr:sp macro="" textlink="">
          <xdr:nvSpPr>
            <xdr:cNvPr id="144" name="テキスト ボックス 143">
              <a:extLst>
                <a:ext uri="{FF2B5EF4-FFF2-40B4-BE49-F238E27FC236}">
                  <a16:creationId xmlns:a16="http://schemas.microsoft.com/office/drawing/2014/main" id="{7480E9A8-2775-9772-FBBF-44FCF501C520}"/>
                </a:ext>
              </a:extLst>
            </xdr:cNvPr>
            <xdr:cNvSpPr txBox="1"/>
          </xdr:nvSpPr>
          <xdr:spPr>
            <a:xfrm>
              <a:off x="14376558" y="7178598"/>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銘柄１</a:t>
              </a:r>
            </a:p>
          </xdr:txBody>
        </xdr:sp>
        <xdr:sp macro="" textlink="">
          <xdr:nvSpPr>
            <xdr:cNvPr id="145" name="テキスト ボックス 144">
              <a:extLst>
                <a:ext uri="{FF2B5EF4-FFF2-40B4-BE49-F238E27FC236}">
                  <a16:creationId xmlns:a16="http://schemas.microsoft.com/office/drawing/2014/main" id="{2EC465E6-D033-BDF4-0E42-26B5DAD09EEB}"/>
                </a:ext>
              </a:extLst>
            </xdr:cNvPr>
            <xdr:cNvSpPr txBox="1"/>
          </xdr:nvSpPr>
          <xdr:spPr>
            <a:xfrm>
              <a:off x="14376558" y="7511801"/>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銘柄２</a:t>
              </a:r>
            </a:p>
          </xdr:txBody>
        </xdr:sp>
        <xdr:sp macro="" textlink="">
          <xdr:nvSpPr>
            <xdr:cNvPr id="146" name="テキスト ボックス 145">
              <a:extLst>
                <a:ext uri="{FF2B5EF4-FFF2-40B4-BE49-F238E27FC236}">
                  <a16:creationId xmlns:a16="http://schemas.microsoft.com/office/drawing/2014/main" id="{C54A6814-8AD9-A5DF-DD3B-228FCA9ADAD3}"/>
                </a:ext>
              </a:extLst>
            </xdr:cNvPr>
            <xdr:cNvSpPr txBox="1"/>
          </xdr:nvSpPr>
          <xdr:spPr>
            <a:xfrm>
              <a:off x="16507363" y="6845405"/>
              <a:ext cx="903533"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a:solidFill>
                    <a:srgbClr val="00FFFF"/>
                  </a:solidFill>
                  <a:latin typeface="BIZ UDゴシック" panose="020B0400000000000000" pitchFamily="49" charset="-128"/>
                  <a:ea typeface="BIZ UDゴシック" panose="020B0400000000000000" pitchFamily="49" charset="-128"/>
                </a:rPr>
                <a:t>132.913</a:t>
              </a:r>
              <a:endParaRPr kumimoji="1" lang="ja-JP" altLang="en-US" sz="1200">
                <a:solidFill>
                  <a:srgbClr val="00FFFF"/>
                </a:solidFill>
                <a:latin typeface="BIZ UDゴシック" panose="020B0400000000000000" pitchFamily="49" charset="-128"/>
                <a:ea typeface="BIZ UDゴシック" panose="020B0400000000000000" pitchFamily="49" charset="-128"/>
              </a:endParaRPr>
            </a:p>
          </xdr:txBody>
        </xdr:sp>
        <xdr:sp macro="" textlink="">
          <xdr:nvSpPr>
            <xdr:cNvPr id="147" name="テキスト ボックス 146">
              <a:extLst>
                <a:ext uri="{FF2B5EF4-FFF2-40B4-BE49-F238E27FC236}">
                  <a16:creationId xmlns:a16="http://schemas.microsoft.com/office/drawing/2014/main" id="{9F7798D8-5CF2-79A1-8535-14AB54AB3989}"/>
                </a:ext>
              </a:extLst>
            </xdr:cNvPr>
            <xdr:cNvSpPr txBox="1"/>
          </xdr:nvSpPr>
          <xdr:spPr>
            <a:xfrm>
              <a:off x="16502282" y="7178608"/>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245771</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48" name="テキスト ボックス 147">
              <a:extLst>
                <a:ext uri="{FF2B5EF4-FFF2-40B4-BE49-F238E27FC236}">
                  <a16:creationId xmlns:a16="http://schemas.microsoft.com/office/drawing/2014/main" id="{880EFB60-E831-13DE-C7E0-4618F546CEA3}"/>
                </a:ext>
              </a:extLst>
            </xdr:cNvPr>
            <xdr:cNvSpPr txBox="1"/>
          </xdr:nvSpPr>
          <xdr:spPr>
            <a:xfrm>
              <a:off x="16502282" y="7537311"/>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1756.60</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49" name="テキスト ボックス 148">
              <a:extLst>
                <a:ext uri="{FF2B5EF4-FFF2-40B4-BE49-F238E27FC236}">
                  <a16:creationId xmlns:a16="http://schemas.microsoft.com/office/drawing/2014/main" id="{D77FB04F-9940-B1CD-61CC-4DF1785A01DB}"/>
                </a:ext>
              </a:extLst>
            </xdr:cNvPr>
            <xdr:cNvSpPr txBox="1"/>
          </xdr:nvSpPr>
          <xdr:spPr>
            <a:xfrm>
              <a:off x="15590168" y="7908165"/>
              <a:ext cx="110048" cy="1243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sp macro="" textlink="">
          <xdr:nvSpPr>
            <xdr:cNvPr id="150" name="テキスト ボックス 149">
              <a:extLst>
                <a:ext uri="{FF2B5EF4-FFF2-40B4-BE49-F238E27FC236}">
                  <a16:creationId xmlns:a16="http://schemas.microsoft.com/office/drawing/2014/main" id="{2883EB6F-C7C5-B017-9600-1CEC6D9240F4}"/>
                </a:ext>
              </a:extLst>
            </xdr:cNvPr>
            <xdr:cNvSpPr txBox="1"/>
          </xdr:nvSpPr>
          <xdr:spPr>
            <a:xfrm>
              <a:off x="13684257" y="7821138"/>
              <a:ext cx="1869114" cy="28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クイック発注ボタン表示</a:t>
              </a:r>
            </a:p>
          </xdr:txBody>
        </xdr:sp>
        <xdr:sp macro="" textlink="">
          <xdr:nvSpPr>
            <xdr:cNvPr id="151" name="テキスト ボックス 150">
              <a:extLst>
                <a:ext uri="{FF2B5EF4-FFF2-40B4-BE49-F238E27FC236}">
                  <a16:creationId xmlns:a16="http://schemas.microsoft.com/office/drawing/2014/main" id="{6C29B8FA-10C3-5ADD-C1AB-C6F3EDBF7439}"/>
                </a:ext>
              </a:extLst>
            </xdr:cNvPr>
            <xdr:cNvSpPr txBox="1"/>
          </xdr:nvSpPr>
          <xdr:spPr>
            <a:xfrm>
              <a:off x="14384654" y="8144010"/>
              <a:ext cx="1201836" cy="319928"/>
            </a:xfrm>
            <a:prstGeom prst="rect">
              <a:avLst/>
            </a:prstGeom>
            <a:solidFill>
              <a:srgbClr val="FFC1C1"/>
            </a:solidFill>
            <a:ln w="9525" cmpd="sng">
              <a:solidFill>
                <a:srgbClr val="FFA3A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rgbClr val="FF0000"/>
                  </a:solidFill>
                  <a:latin typeface="BIZ UDゴシック" panose="020B0400000000000000" pitchFamily="49" charset="-128"/>
                  <a:ea typeface="BIZ UDゴシック" panose="020B0400000000000000" pitchFamily="49" charset="-128"/>
                </a:rPr>
                <a:t>▲Ｂｕｙ</a:t>
              </a:r>
            </a:p>
          </xdr:txBody>
        </xdr:sp>
        <xdr:sp macro="" textlink="">
          <xdr:nvSpPr>
            <xdr:cNvPr id="152" name="テキスト ボックス 151">
              <a:extLst>
                <a:ext uri="{FF2B5EF4-FFF2-40B4-BE49-F238E27FC236}">
                  <a16:creationId xmlns:a16="http://schemas.microsoft.com/office/drawing/2014/main" id="{D41CFA64-F2E1-0D39-85D0-08A9BB60FD65}"/>
                </a:ext>
              </a:extLst>
            </xdr:cNvPr>
            <xdr:cNvSpPr txBox="1"/>
          </xdr:nvSpPr>
          <xdr:spPr>
            <a:xfrm>
              <a:off x="15893634" y="8142573"/>
              <a:ext cx="1203310" cy="321365"/>
            </a:xfrm>
            <a:prstGeom prst="rect">
              <a:avLst/>
            </a:prstGeom>
            <a:solidFill>
              <a:srgbClr val="CDCDFF"/>
            </a:solidFill>
            <a:ln w="9525" cmpd="sng">
              <a:solidFill>
                <a:srgbClr val="B7B7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ja-JP" sz="1200">
                  <a:solidFill>
                    <a:srgbClr val="0000FF"/>
                  </a:solidFill>
                  <a:effectLst/>
                  <a:latin typeface="+mn-lt"/>
                  <a:ea typeface="+mn-ea"/>
                  <a:cs typeface="+mn-cs"/>
                </a:rPr>
                <a:t>▼</a:t>
              </a:r>
              <a:r>
                <a:rPr kumimoji="1" lang="ja-JP" altLang="en-US" sz="1200">
                  <a:solidFill>
                    <a:srgbClr val="0000FF"/>
                  </a:solidFill>
                  <a:latin typeface="BIZ UDゴシック" panose="020B0400000000000000" pitchFamily="49" charset="-128"/>
                  <a:ea typeface="BIZ UDゴシック" panose="020B0400000000000000" pitchFamily="49" charset="-128"/>
                </a:rPr>
                <a:t>Ｓｅｌｌ</a:t>
              </a:r>
            </a:p>
          </xdr:txBody>
        </xdr:sp>
        <xdr:sp macro="" textlink="">
          <xdr:nvSpPr>
            <xdr:cNvPr id="153" name="テキスト ボックス 152">
              <a:extLst>
                <a:ext uri="{FF2B5EF4-FFF2-40B4-BE49-F238E27FC236}">
                  <a16:creationId xmlns:a16="http://schemas.microsoft.com/office/drawing/2014/main" id="{091B2C37-E58F-82C8-8083-D862FC206FDD}"/>
                </a:ext>
              </a:extLst>
            </xdr:cNvPr>
            <xdr:cNvSpPr txBox="1"/>
          </xdr:nvSpPr>
          <xdr:spPr>
            <a:xfrm>
              <a:off x="15573869" y="6550340"/>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1234567</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54" name="テキスト ボックス 153">
              <a:extLst>
                <a:ext uri="{FF2B5EF4-FFF2-40B4-BE49-F238E27FC236}">
                  <a16:creationId xmlns:a16="http://schemas.microsoft.com/office/drawing/2014/main" id="{EC1B9D95-22A5-A4E3-AC97-B2DE5912ABEB}"/>
                </a:ext>
              </a:extLst>
            </xdr:cNvPr>
            <xdr:cNvSpPr txBox="1"/>
          </xdr:nvSpPr>
          <xdr:spPr>
            <a:xfrm>
              <a:off x="13787438" y="6529484"/>
              <a:ext cx="178476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マジックナンバー</a:t>
              </a:r>
            </a:p>
          </xdr:txBody>
        </xdr:sp>
      </xdr:grpSp>
    </xdr:grpSp>
    <xdr:clientData/>
  </xdr:twoCellAnchor>
  <xdr:twoCellAnchor>
    <xdr:from>
      <xdr:col>1</xdr:col>
      <xdr:colOff>0</xdr:colOff>
      <xdr:row>49</xdr:row>
      <xdr:rowOff>0</xdr:rowOff>
    </xdr:from>
    <xdr:to>
      <xdr:col>92</xdr:col>
      <xdr:colOff>88278</xdr:colOff>
      <xdr:row>90</xdr:row>
      <xdr:rowOff>144258</xdr:rowOff>
    </xdr:to>
    <xdr:grpSp>
      <xdr:nvGrpSpPr>
        <xdr:cNvPr id="179" name="グループ化 178">
          <a:extLst>
            <a:ext uri="{FF2B5EF4-FFF2-40B4-BE49-F238E27FC236}">
              <a16:creationId xmlns:a16="http://schemas.microsoft.com/office/drawing/2014/main" id="{3050D7E6-7283-0C5C-60AD-7FBE99C52D03}"/>
            </a:ext>
          </a:extLst>
        </xdr:cNvPr>
        <xdr:cNvGrpSpPr/>
      </xdr:nvGrpSpPr>
      <xdr:grpSpPr>
        <a:xfrm>
          <a:off x="206375" y="11350625"/>
          <a:ext cx="18868403" cy="9907383"/>
          <a:chOff x="200025" y="11344275"/>
          <a:chExt cx="18290553" cy="9907383"/>
        </a:xfrm>
      </xdr:grpSpPr>
      <xdr:pic>
        <xdr:nvPicPr>
          <xdr:cNvPr id="158" name="図 157">
            <a:extLst>
              <a:ext uri="{FF2B5EF4-FFF2-40B4-BE49-F238E27FC236}">
                <a16:creationId xmlns:a16="http://schemas.microsoft.com/office/drawing/2014/main" id="{4C9F9FA8-3FE7-C804-C0FE-DF1784E8066A}"/>
              </a:ext>
            </a:extLst>
          </xdr:cNvPr>
          <xdr:cNvPicPr>
            <a:picLocks noChangeAspect="1"/>
          </xdr:cNvPicPr>
        </xdr:nvPicPr>
        <xdr:blipFill>
          <a:blip xmlns:r="http://schemas.openxmlformats.org/officeDocument/2006/relationships" r:embed="rId1"/>
          <a:stretch>
            <a:fillRect/>
          </a:stretch>
        </xdr:blipFill>
        <xdr:spPr>
          <a:xfrm>
            <a:off x="200025" y="11344275"/>
            <a:ext cx="18290553" cy="9907383"/>
          </a:xfrm>
          <a:prstGeom prst="rect">
            <a:avLst/>
          </a:prstGeom>
        </xdr:spPr>
      </xdr:pic>
      <xdr:grpSp>
        <xdr:nvGrpSpPr>
          <xdr:cNvPr id="178" name="グループ化 177">
            <a:extLst>
              <a:ext uri="{FF2B5EF4-FFF2-40B4-BE49-F238E27FC236}">
                <a16:creationId xmlns:a16="http://schemas.microsoft.com/office/drawing/2014/main" id="{CB91014C-7FCA-21B3-0876-54D3573745F5}"/>
              </a:ext>
            </a:extLst>
          </xdr:cNvPr>
          <xdr:cNvGrpSpPr/>
        </xdr:nvGrpSpPr>
        <xdr:grpSpPr>
          <a:xfrm>
            <a:off x="13696950" y="16744950"/>
            <a:ext cx="4032244" cy="2256559"/>
            <a:chOff x="13696950" y="16744950"/>
            <a:chExt cx="4032244" cy="2256559"/>
          </a:xfrm>
        </xdr:grpSpPr>
        <xdr:sp macro="" textlink="">
          <xdr:nvSpPr>
            <xdr:cNvPr id="160" name="正方形/長方形 159">
              <a:extLst>
                <a:ext uri="{FF2B5EF4-FFF2-40B4-BE49-F238E27FC236}">
                  <a16:creationId xmlns:a16="http://schemas.microsoft.com/office/drawing/2014/main" id="{E13E5272-1D8D-9E0C-E375-376FEF756D12}"/>
                </a:ext>
              </a:extLst>
            </xdr:cNvPr>
            <xdr:cNvSpPr/>
          </xdr:nvSpPr>
          <xdr:spPr>
            <a:xfrm>
              <a:off x="13722394" y="16744950"/>
              <a:ext cx="4006800" cy="2256559"/>
            </a:xfrm>
            <a:prstGeom prst="rect">
              <a:avLst/>
            </a:prstGeom>
            <a:solidFill>
              <a:srgbClr val="000065"/>
            </a:solidFill>
            <a:ln>
              <a:solidFill>
                <a:srgbClr val="0000A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177" name="グループ化 176">
              <a:extLst>
                <a:ext uri="{FF2B5EF4-FFF2-40B4-BE49-F238E27FC236}">
                  <a16:creationId xmlns:a16="http://schemas.microsoft.com/office/drawing/2014/main" id="{033147B6-4794-3177-973D-C97513C7515D}"/>
                </a:ext>
              </a:extLst>
            </xdr:cNvPr>
            <xdr:cNvGrpSpPr/>
          </xdr:nvGrpSpPr>
          <xdr:grpSpPr>
            <a:xfrm>
              <a:off x="13696950" y="16884746"/>
              <a:ext cx="3736270" cy="1576407"/>
              <a:chOff x="13696950" y="16884746"/>
              <a:chExt cx="3736270" cy="1576407"/>
            </a:xfrm>
          </xdr:grpSpPr>
          <xdr:sp macro="" textlink="">
            <xdr:nvSpPr>
              <xdr:cNvPr id="162" name="テキスト ボックス 161">
                <a:extLst>
                  <a:ext uri="{FF2B5EF4-FFF2-40B4-BE49-F238E27FC236}">
                    <a16:creationId xmlns:a16="http://schemas.microsoft.com/office/drawing/2014/main" id="{AE46F1B7-3F86-441E-42A7-593F62746F20}"/>
                  </a:ext>
                </a:extLst>
              </xdr:cNvPr>
              <xdr:cNvSpPr txBox="1"/>
            </xdr:nvSpPr>
            <xdr:spPr>
              <a:xfrm>
                <a:off x="15588149" y="17221514"/>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0.01</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63" name="テキスト ボックス 162">
                <a:extLst>
                  <a:ext uri="{FF2B5EF4-FFF2-40B4-BE49-F238E27FC236}">
                    <a16:creationId xmlns:a16="http://schemas.microsoft.com/office/drawing/2014/main" id="{85545F92-3D12-0B2B-6EEA-18C7866EA4F9}"/>
                  </a:ext>
                </a:extLst>
              </xdr:cNvPr>
              <xdr:cNvSpPr txBox="1"/>
            </xdr:nvSpPr>
            <xdr:spPr>
              <a:xfrm>
                <a:off x="15589599" y="17543868"/>
                <a:ext cx="915871" cy="282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XUAJPY</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64" name="テキスト ボックス 163">
                <a:extLst>
                  <a:ext uri="{FF2B5EF4-FFF2-40B4-BE49-F238E27FC236}">
                    <a16:creationId xmlns:a16="http://schemas.microsoft.com/office/drawing/2014/main" id="{812C3D31-BF4F-91F4-4FFB-995B6EDC7059}"/>
                  </a:ext>
                </a:extLst>
              </xdr:cNvPr>
              <xdr:cNvSpPr txBox="1"/>
            </xdr:nvSpPr>
            <xdr:spPr>
              <a:xfrm>
                <a:off x="15589599" y="17869885"/>
                <a:ext cx="915871" cy="282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XAUUSD</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65" name="テキスト ボックス 164">
                <a:extLst>
                  <a:ext uri="{FF2B5EF4-FFF2-40B4-BE49-F238E27FC236}">
                    <a16:creationId xmlns:a16="http://schemas.microsoft.com/office/drawing/2014/main" id="{19480028-CD4F-3822-BF33-F430281418E7}"/>
                  </a:ext>
                </a:extLst>
              </xdr:cNvPr>
              <xdr:cNvSpPr txBox="1"/>
            </xdr:nvSpPr>
            <xdr:spPr>
              <a:xfrm>
                <a:off x="14395952" y="17200658"/>
                <a:ext cx="1190528"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発注ロット数</a:t>
                </a:r>
              </a:p>
            </xdr:txBody>
          </xdr:sp>
          <xdr:sp macro="" textlink="">
            <xdr:nvSpPr>
              <xdr:cNvPr id="166" name="テキスト ボックス 165">
                <a:extLst>
                  <a:ext uri="{FF2B5EF4-FFF2-40B4-BE49-F238E27FC236}">
                    <a16:creationId xmlns:a16="http://schemas.microsoft.com/office/drawing/2014/main" id="{E213993A-C31A-7B56-5E76-0D4D90F2F640}"/>
                  </a:ext>
                </a:extLst>
              </xdr:cNvPr>
              <xdr:cNvSpPr txBox="1"/>
            </xdr:nvSpPr>
            <xdr:spPr>
              <a:xfrm>
                <a:off x="14389251" y="17533860"/>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銘柄１</a:t>
                </a:r>
              </a:p>
            </xdr:txBody>
          </xdr:sp>
          <xdr:sp macro="" textlink="">
            <xdr:nvSpPr>
              <xdr:cNvPr id="167" name="テキスト ボックス 166">
                <a:extLst>
                  <a:ext uri="{FF2B5EF4-FFF2-40B4-BE49-F238E27FC236}">
                    <a16:creationId xmlns:a16="http://schemas.microsoft.com/office/drawing/2014/main" id="{5570180C-F1FA-78EE-FDA8-EB47CCAD1DC9}"/>
                  </a:ext>
                </a:extLst>
              </xdr:cNvPr>
              <xdr:cNvSpPr txBox="1"/>
            </xdr:nvSpPr>
            <xdr:spPr>
              <a:xfrm>
                <a:off x="14389251" y="17867063"/>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銘柄２</a:t>
                </a:r>
              </a:p>
            </xdr:txBody>
          </xdr:sp>
          <xdr:sp macro="" textlink="">
            <xdr:nvSpPr>
              <xdr:cNvPr id="168" name="テキスト ボックス 167">
                <a:extLst>
                  <a:ext uri="{FF2B5EF4-FFF2-40B4-BE49-F238E27FC236}">
                    <a16:creationId xmlns:a16="http://schemas.microsoft.com/office/drawing/2014/main" id="{F3E7912A-D8FA-8A6B-FD52-09F75295E494}"/>
                  </a:ext>
                </a:extLst>
              </xdr:cNvPr>
              <xdr:cNvSpPr txBox="1"/>
            </xdr:nvSpPr>
            <xdr:spPr>
              <a:xfrm>
                <a:off x="16520056" y="17200667"/>
                <a:ext cx="903533"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a:solidFill>
                      <a:srgbClr val="00FFFF"/>
                    </a:solidFill>
                    <a:latin typeface="BIZ UDゴシック" panose="020B0400000000000000" pitchFamily="49" charset="-128"/>
                    <a:ea typeface="BIZ UDゴシック" panose="020B0400000000000000" pitchFamily="49" charset="-128"/>
                  </a:rPr>
                  <a:t>132.913</a:t>
                </a:r>
                <a:endParaRPr kumimoji="1" lang="ja-JP" altLang="en-US" sz="1200">
                  <a:solidFill>
                    <a:srgbClr val="00FFFF"/>
                  </a:solidFill>
                  <a:latin typeface="BIZ UDゴシック" panose="020B0400000000000000" pitchFamily="49" charset="-128"/>
                  <a:ea typeface="BIZ UDゴシック" panose="020B0400000000000000" pitchFamily="49" charset="-128"/>
                </a:endParaRPr>
              </a:p>
            </xdr:txBody>
          </xdr:sp>
          <xdr:sp macro="" textlink="">
            <xdr:nvSpPr>
              <xdr:cNvPr id="169" name="テキスト ボックス 168">
                <a:extLst>
                  <a:ext uri="{FF2B5EF4-FFF2-40B4-BE49-F238E27FC236}">
                    <a16:creationId xmlns:a16="http://schemas.microsoft.com/office/drawing/2014/main" id="{710E532B-B8A9-D684-E91D-8BECB72D0434}"/>
                  </a:ext>
                </a:extLst>
              </xdr:cNvPr>
              <xdr:cNvSpPr txBox="1"/>
            </xdr:nvSpPr>
            <xdr:spPr>
              <a:xfrm>
                <a:off x="16514975" y="17533870"/>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245771</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70" name="テキスト ボックス 169">
                <a:extLst>
                  <a:ext uri="{FF2B5EF4-FFF2-40B4-BE49-F238E27FC236}">
                    <a16:creationId xmlns:a16="http://schemas.microsoft.com/office/drawing/2014/main" id="{8BCB60FE-59BA-852B-27EC-A76848CEF9A6}"/>
                  </a:ext>
                </a:extLst>
              </xdr:cNvPr>
              <xdr:cNvSpPr txBox="1"/>
            </xdr:nvSpPr>
            <xdr:spPr>
              <a:xfrm>
                <a:off x="16514975" y="17892573"/>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1756.60</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71" name="テキスト ボックス 170">
                <a:extLst>
                  <a:ext uri="{FF2B5EF4-FFF2-40B4-BE49-F238E27FC236}">
                    <a16:creationId xmlns:a16="http://schemas.microsoft.com/office/drawing/2014/main" id="{418E41AC-1D09-265C-9069-FAEF7C347176}"/>
                  </a:ext>
                </a:extLst>
              </xdr:cNvPr>
              <xdr:cNvSpPr txBox="1"/>
            </xdr:nvSpPr>
            <xdr:spPr>
              <a:xfrm>
                <a:off x="15602861" y="18263427"/>
                <a:ext cx="110048" cy="1243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ja-JP" altLang="en-US" sz="1200">
                  <a:solidFill>
                    <a:schemeClr val="tx1"/>
                  </a:solidFill>
                  <a:latin typeface="BIZ UDゴシック" panose="020B0400000000000000" pitchFamily="49" charset="-128"/>
                  <a:ea typeface="BIZ UDゴシック" panose="020B0400000000000000" pitchFamily="49" charset="-128"/>
                </a:endParaRPr>
              </a:p>
            </xdr:txBody>
          </xdr:sp>
          <xdr:sp macro="" textlink="">
            <xdr:nvSpPr>
              <xdr:cNvPr id="172" name="テキスト ボックス 171">
                <a:extLst>
                  <a:ext uri="{FF2B5EF4-FFF2-40B4-BE49-F238E27FC236}">
                    <a16:creationId xmlns:a16="http://schemas.microsoft.com/office/drawing/2014/main" id="{3798E03C-DDAB-309C-2316-2C7ED51E244F}"/>
                  </a:ext>
                </a:extLst>
              </xdr:cNvPr>
              <xdr:cNvSpPr txBox="1"/>
            </xdr:nvSpPr>
            <xdr:spPr>
              <a:xfrm>
                <a:off x="13696950" y="18176400"/>
                <a:ext cx="1869114" cy="28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クイック発注ボタン表示</a:t>
                </a:r>
              </a:p>
            </xdr:txBody>
          </xdr:sp>
          <xdr:sp macro="" textlink="">
            <xdr:nvSpPr>
              <xdr:cNvPr id="175" name="テキスト ボックス 174">
                <a:extLst>
                  <a:ext uri="{FF2B5EF4-FFF2-40B4-BE49-F238E27FC236}">
                    <a16:creationId xmlns:a16="http://schemas.microsoft.com/office/drawing/2014/main" id="{7E4ACA8D-5280-C93A-5192-16F8B21689E9}"/>
                  </a:ext>
                </a:extLst>
              </xdr:cNvPr>
              <xdr:cNvSpPr txBox="1"/>
            </xdr:nvSpPr>
            <xdr:spPr>
              <a:xfrm>
                <a:off x="15586562" y="16905602"/>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1234567</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76" name="テキスト ボックス 175">
                <a:extLst>
                  <a:ext uri="{FF2B5EF4-FFF2-40B4-BE49-F238E27FC236}">
                    <a16:creationId xmlns:a16="http://schemas.microsoft.com/office/drawing/2014/main" id="{0039C42E-2D15-32EF-7664-07542D868626}"/>
                  </a:ext>
                </a:extLst>
              </xdr:cNvPr>
              <xdr:cNvSpPr txBox="1"/>
            </xdr:nvSpPr>
            <xdr:spPr>
              <a:xfrm>
                <a:off x="13800131" y="16884746"/>
                <a:ext cx="178476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マジックナンバー</a:t>
                </a:r>
              </a:p>
            </xdr:txBody>
          </xdr:sp>
        </xdr:grpSp>
      </xdr:grpSp>
    </xdr:grpSp>
    <xdr:clientData/>
  </xdr:twoCellAnchor>
  <xdr:twoCellAnchor>
    <xdr:from>
      <xdr:col>25</xdr:col>
      <xdr:colOff>179917</xdr:colOff>
      <xdr:row>11</xdr:row>
      <xdr:rowOff>75467</xdr:rowOff>
    </xdr:from>
    <xdr:to>
      <xdr:col>68</xdr:col>
      <xdr:colOff>0</xdr:colOff>
      <xdr:row>44</xdr:row>
      <xdr:rowOff>179916</xdr:rowOff>
    </xdr:to>
    <xdr:sp macro="" textlink="">
      <xdr:nvSpPr>
        <xdr:cNvPr id="2" name="吹き出し: 右矢印 1">
          <a:extLst>
            <a:ext uri="{FF2B5EF4-FFF2-40B4-BE49-F238E27FC236}">
              <a16:creationId xmlns:a16="http://schemas.microsoft.com/office/drawing/2014/main" id="{8F930420-38FD-D69A-A863-C0E50237225A}"/>
            </a:ext>
          </a:extLst>
        </xdr:cNvPr>
        <xdr:cNvSpPr/>
      </xdr:nvSpPr>
      <xdr:spPr>
        <a:xfrm>
          <a:off x="5207000" y="2477884"/>
          <a:ext cx="8466667" cy="7787949"/>
        </a:xfrm>
        <a:prstGeom prst="rightArrowCallou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2000"/>
            <a:t>マジックナンバー表示と発注ロット数は</a:t>
          </a:r>
          <a:r>
            <a:rPr kumimoji="1" lang="en-US" altLang="ja-JP" sz="2000"/>
            <a:t>OK</a:t>
          </a:r>
          <a:r>
            <a:rPr kumimoji="1" lang="ja-JP" altLang="en-US" sz="2000"/>
            <a:t>。</a:t>
          </a:r>
          <a:r>
            <a:rPr kumimoji="1" lang="ja-JP" altLang="en-US" sz="2000">
              <a:solidFill>
                <a:srgbClr val="FF0000"/>
              </a:solidFill>
            </a:rPr>
            <a:t>発注ロット数の横の</a:t>
          </a:r>
          <a:r>
            <a:rPr kumimoji="1" lang="en-US" altLang="ja-JP" sz="2000">
              <a:solidFill>
                <a:srgbClr val="FF0000"/>
              </a:solidFill>
            </a:rPr>
            <a:t>132.913</a:t>
          </a:r>
          <a:r>
            <a:rPr kumimoji="1" lang="ja-JP" altLang="en-US" sz="2000">
              <a:solidFill>
                <a:srgbClr val="FF0000"/>
              </a:solidFill>
            </a:rPr>
            <a:t>は何の数字でしょうか？</a:t>
          </a:r>
          <a:endParaRPr kumimoji="1" lang="en-US" altLang="ja-JP" sz="2000">
            <a:solidFill>
              <a:srgbClr val="FF0000"/>
            </a:solidFill>
          </a:endParaRPr>
        </a:p>
        <a:p>
          <a:pPr algn="l"/>
          <a:r>
            <a:rPr kumimoji="1" lang="ja-JP" altLang="en-US" sz="2000">
              <a:solidFill>
                <a:srgbClr val="FF0000"/>
              </a:solidFill>
            </a:rPr>
            <a:t>欲しかった表示・非表示ボタンは「該当マジックナンバー決済のボタン」です。名前はクイック決済ボタンですかね。</a:t>
          </a:r>
          <a:endParaRPr kumimoji="1" lang="en-US" altLang="ja-JP" sz="2000">
            <a:solidFill>
              <a:srgbClr val="FF0000"/>
            </a:solidFill>
          </a:endParaRPr>
        </a:p>
        <a:p>
          <a:pPr algn="l"/>
          <a:r>
            <a:rPr kumimoji="1" lang="en-US" altLang="ja-JP" sz="2000">
              <a:solidFill>
                <a:sysClr val="windowText" lastClr="000000"/>
              </a:solidFill>
            </a:rPr>
            <a:t>BuySell</a:t>
          </a:r>
          <a:r>
            <a:rPr kumimoji="1" lang="ja-JP" altLang="en-US" sz="2000">
              <a:solidFill>
                <a:sysClr val="windowText" lastClr="000000"/>
              </a:solidFill>
            </a:rPr>
            <a:t>ボタンは表示しっぱなしで良いです。</a:t>
          </a:r>
          <a:endParaRPr kumimoji="1" lang="en-US" altLang="ja-JP" sz="2000">
            <a:solidFill>
              <a:sysClr val="windowText" lastClr="000000"/>
            </a:solidFill>
          </a:endParaRPr>
        </a:p>
        <a:p>
          <a:pPr algn="l"/>
          <a:endParaRPr kumimoji="1" lang="en-US" altLang="ja-JP" sz="2000">
            <a:solidFill>
              <a:sysClr val="windowText" lastClr="000000"/>
            </a:solidFill>
          </a:endParaRPr>
        </a:p>
        <a:p>
          <a:pPr algn="l"/>
          <a:r>
            <a:rPr kumimoji="1" lang="ja-JP" altLang="en-US" sz="2000">
              <a:solidFill>
                <a:sysClr val="windowText" lastClr="000000"/>
              </a:solidFill>
            </a:rPr>
            <a:t>銘柄１２にサヤの相手表示機能を付けてくださったのすね。</a:t>
          </a:r>
          <a:r>
            <a:rPr kumimoji="1" lang="ja-JP" altLang="en-US" sz="2000">
              <a:solidFill>
                <a:srgbClr val="FF0000"/>
              </a:solidFill>
            </a:rPr>
            <a:t>表示以外に同時発注など機能はないですよね？</a:t>
          </a:r>
          <a:endParaRPr kumimoji="1" lang="en-US" altLang="ja-JP" sz="2000">
            <a:solidFill>
              <a:srgbClr val="FF0000"/>
            </a:solidFill>
          </a:endParaRPr>
        </a:p>
        <a:p>
          <a:pPr algn="l"/>
          <a:r>
            <a:rPr kumimoji="1" lang="ja-JP" altLang="en-US" sz="2000">
              <a:solidFill>
                <a:srgbClr val="FF0000"/>
              </a:solidFill>
            </a:rPr>
            <a:t>もし可能ならサヤ相手表示よりも、このロットでの証拠金額など、このシンボルのスカウター的機能があればうれしいです。</a:t>
          </a:r>
          <a:endParaRPr kumimoji="1" lang="en-US" altLang="ja-JP" sz="2000">
            <a:solidFill>
              <a:srgbClr val="FF0000"/>
            </a:solidFill>
          </a:endParaRPr>
        </a:p>
        <a:p>
          <a:pPr algn="l"/>
          <a:r>
            <a:rPr kumimoji="1" lang="ja-JP" altLang="en-US" sz="2000">
              <a:solidFill>
                <a:sysClr val="windowText" lastClr="000000"/>
              </a:solidFill>
            </a:rPr>
            <a:t>新しいシートに私のイメージを作ってみました。</a:t>
          </a:r>
          <a:endParaRPr kumimoji="1" lang="en-US" altLang="ja-JP" sz="2000">
            <a:solidFill>
              <a:sysClr val="windowText" lastClr="000000"/>
            </a:solidFill>
          </a:endParaRPr>
        </a:p>
        <a:p>
          <a:pPr algn="l"/>
          <a:endParaRPr kumimoji="1" lang="en-US" altLang="ja-JP" sz="2000">
            <a:solidFill>
              <a:sysClr val="windowText" lastClr="000000"/>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10</xdr:col>
      <xdr:colOff>139700</xdr:colOff>
      <xdr:row>17</xdr:row>
      <xdr:rowOff>165100</xdr:rowOff>
    </xdr:from>
    <xdr:to>
      <xdr:col>10</xdr:col>
      <xdr:colOff>463550</xdr:colOff>
      <xdr:row>20</xdr:row>
      <xdr:rowOff>76200</xdr:rowOff>
    </xdr:to>
    <xdr:sp macro="" textlink="">
      <xdr:nvSpPr>
        <xdr:cNvPr id="3" name="矢印: 左カーブ 2">
          <a:extLst>
            <a:ext uri="{FF2B5EF4-FFF2-40B4-BE49-F238E27FC236}">
              <a16:creationId xmlns:a16="http://schemas.microsoft.com/office/drawing/2014/main" id="{8122A762-DC95-3769-9259-552118940CE1}"/>
            </a:ext>
          </a:extLst>
        </xdr:cNvPr>
        <xdr:cNvSpPr/>
      </xdr:nvSpPr>
      <xdr:spPr>
        <a:xfrm>
          <a:off x="7404100" y="3829050"/>
          <a:ext cx="323850" cy="596900"/>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11</xdr:col>
      <xdr:colOff>95250</xdr:colOff>
      <xdr:row>5</xdr:row>
      <xdr:rowOff>114300</xdr:rowOff>
    </xdr:from>
    <xdr:to>
      <xdr:col>16</xdr:col>
      <xdr:colOff>107950</xdr:colOff>
      <xdr:row>10</xdr:row>
      <xdr:rowOff>152400</xdr:rowOff>
    </xdr:to>
    <xdr:sp macro="" textlink="">
      <xdr:nvSpPr>
        <xdr:cNvPr id="4" name="吹き出し: 線 3">
          <a:extLst>
            <a:ext uri="{FF2B5EF4-FFF2-40B4-BE49-F238E27FC236}">
              <a16:creationId xmlns:a16="http://schemas.microsoft.com/office/drawing/2014/main" id="{DE0B567D-CA52-D0BB-1302-CD9D71B84117}"/>
            </a:ext>
          </a:extLst>
        </xdr:cNvPr>
        <xdr:cNvSpPr/>
      </xdr:nvSpPr>
      <xdr:spPr>
        <a:xfrm>
          <a:off x="7359650" y="1263650"/>
          <a:ext cx="3314700" cy="1238250"/>
        </a:xfrm>
        <a:prstGeom prst="borderCallout1">
          <a:avLst>
            <a:gd name="adj1" fmla="val 44837"/>
            <a:gd name="adj2" fmla="val -853"/>
            <a:gd name="adj3" fmla="val 102065"/>
            <a:gd name="adj4" fmla="val -61364"/>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わざわざ「仕様」に確認に行かずとも、</a:t>
          </a:r>
          <a:r>
            <a:rPr kumimoji="1" lang="en-US" altLang="ja-JP" sz="1100"/>
            <a:t>Lot</a:t>
          </a:r>
          <a:r>
            <a:rPr kumimoji="1" lang="ja-JP" altLang="en-US" sz="1100"/>
            <a:t>間違いや、超マイナス</a:t>
          </a:r>
          <a:r>
            <a:rPr kumimoji="1" lang="en-US" altLang="ja-JP" sz="1100"/>
            <a:t>Swap</a:t>
          </a:r>
          <a:r>
            <a:rPr kumimoji="1" lang="ja-JP" altLang="en-US" sz="1100"/>
            <a:t>を食らわないように、シンボルの特徴が表示されていればうれしいです。</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10</xdr:col>
      <xdr:colOff>139700</xdr:colOff>
      <xdr:row>14</xdr:row>
      <xdr:rowOff>165100</xdr:rowOff>
    </xdr:from>
    <xdr:to>
      <xdr:col>10</xdr:col>
      <xdr:colOff>463550</xdr:colOff>
      <xdr:row>17</xdr:row>
      <xdr:rowOff>76200</xdr:rowOff>
    </xdr:to>
    <xdr:sp macro="" textlink="">
      <xdr:nvSpPr>
        <xdr:cNvPr id="2" name="矢印: 左カーブ 1">
          <a:extLst>
            <a:ext uri="{FF2B5EF4-FFF2-40B4-BE49-F238E27FC236}">
              <a16:creationId xmlns:a16="http://schemas.microsoft.com/office/drawing/2014/main" id="{C88EAA10-99F0-4F98-A3DD-88F23FC4998D}"/>
            </a:ext>
          </a:extLst>
        </xdr:cNvPr>
        <xdr:cNvSpPr/>
      </xdr:nvSpPr>
      <xdr:spPr>
        <a:xfrm>
          <a:off x="6997700" y="4298950"/>
          <a:ext cx="323850" cy="625475"/>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11</xdr:col>
      <xdr:colOff>95250</xdr:colOff>
      <xdr:row>2</xdr:row>
      <xdr:rowOff>114300</xdr:rowOff>
    </xdr:from>
    <xdr:to>
      <xdr:col>16</xdr:col>
      <xdr:colOff>107950</xdr:colOff>
      <xdr:row>7</xdr:row>
      <xdr:rowOff>152400</xdr:rowOff>
    </xdr:to>
    <xdr:sp macro="" textlink="">
      <xdr:nvSpPr>
        <xdr:cNvPr id="3" name="吹き出し: 線 2">
          <a:extLst>
            <a:ext uri="{FF2B5EF4-FFF2-40B4-BE49-F238E27FC236}">
              <a16:creationId xmlns:a16="http://schemas.microsoft.com/office/drawing/2014/main" id="{BFC9742B-C48F-4E9F-8243-E1BF039E530F}"/>
            </a:ext>
          </a:extLst>
        </xdr:cNvPr>
        <xdr:cNvSpPr/>
      </xdr:nvSpPr>
      <xdr:spPr>
        <a:xfrm>
          <a:off x="7639050" y="1409700"/>
          <a:ext cx="3441700" cy="1209675"/>
        </a:xfrm>
        <a:prstGeom prst="borderCallout1">
          <a:avLst>
            <a:gd name="adj1" fmla="val 44837"/>
            <a:gd name="adj2" fmla="val -853"/>
            <a:gd name="adj3" fmla="val 102065"/>
            <a:gd name="adj4" fmla="val -61364"/>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わざわざ「仕様」に確認に行かずとも、</a:t>
          </a:r>
          <a:r>
            <a:rPr kumimoji="1" lang="en-US" altLang="ja-JP" sz="1100"/>
            <a:t>Lot</a:t>
          </a:r>
          <a:r>
            <a:rPr kumimoji="1" lang="ja-JP" altLang="en-US" sz="1100"/>
            <a:t>間違いや、超マイナス</a:t>
          </a:r>
          <a:r>
            <a:rPr kumimoji="1" lang="en-US" altLang="ja-JP" sz="1100"/>
            <a:t>Swap</a:t>
          </a:r>
          <a:r>
            <a:rPr kumimoji="1" lang="ja-JP" altLang="en-US" sz="1100"/>
            <a:t>を食らわないように、シンボルの特徴が表示されていればうれしいです。</a:t>
          </a:r>
        </a:p>
      </xdr:txBody>
    </xdr:sp>
    <xdr:clientData/>
  </xdr:twoCellAnchor>
  <xdr:twoCellAnchor>
    <xdr:from>
      <xdr:col>9</xdr:col>
      <xdr:colOff>551289</xdr:colOff>
      <xdr:row>24</xdr:row>
      <xdr:rowOff>733</xdr:rowOff>
    </xdr:from>
    <xdr:to>
      <xdr:col>15</xdr:col>
      <xdr:colOff>596123</xdr:colOff>
      <xdr:row>33</xdr:row>
      <xdr:rowOff>114167</xdr:rowOff>
    </xdr:to>
    <xdr:grpSp>
      <xdr:nvGrpSpPr>
        <xdr:cNvPr id="4" name="グループ化 3">
          <a:extLst>
            <a:ext uri="{FF2B5EF4-FFF2-40B4-BE49-F238E27FC236}">
              <a16:creationId xmlns:a16="http://schemas.microsoft.com/office/drawing/2014/main" id="{F7CC0FCE-F9F0-42BD-87A9-EA85B01C7915}"/>
            </a:ext>
          </a:extLst>
        </xdr:cNvPr>
        <xdr:cNvGrpSpPr/>
      </xdr:nvGrpSpPr>
      <xdr:grpSpPr>
        <a:xfrm>
          <a:off x="6723489" y="5715733"/>
          <a:ext cx="4159634" cy="2256559"/>
          <a:chOff x="13684257" y="6389688"/>
          <a:chExt cx="4032244" cy="2256559"/>
        </a:xfrm>
      </xdr:grpSpPr>
      <xdr:sp macro="" textlink="">
        <xdr:nvSpPr>
          <xdr:cNvPr id="5" name="正方形/長方形 4">
            <a:extLst>
              <a:ext uri="{FF2B5EF4-FFF2-40B4-BE49-F238E27FC236}">
                <a16:creationId xmlns:a16="http://schemas.microsoft.com/office/drawing/2014/main" id="{0EB115AF-2C6E-C3BE-FBB9-D70B55181DF7}"/>
              </a:ext>
            </a:extLst>
          </xdr:cNvPr>
          <xdr:cNvSpPr/>
        </xdr:nvSpPr>
        <xdr:spPr>
          <a:xfrm>
            <a:off x="13709701" y="6389688"/>
            <a:ext cx="4006800" cy="2256559"/>
          </a:xfrm>
          <a:prstGeom prst="rect">
            <a:avLst/>
          </a:prstGeom>
          <a:solidFill>
            <a:srgbClr val="000065"/>
          </a:solidFill>
          <a:ln>
            <a:solidFill>
              <a:srgbClr val="0000A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6" name="グループ化 5">
            <a:extLst>
              <a:ext uri="{FF2B5EF4-FFF2-40B4-BE49-F238E27FC236}">
                <a16:creationId xmlns:a16="http://schemas.microsoft.com/office/drawing/2014/main" id="{A42BAC92-6400-B7E1-5EB0-DFDAB22B2CD7}"/>
              </a:ext>
            </a:extLst>
          </xdr:cNvPr>
          <xdr:cNvGrpSpPr/>
        </xdr:nvGrpSpPr>
        <xdr:grpSpPr>
          <a:xfrm>
            <a:off x="13684257" y="6529484"/>
            <a:ext cx="3736270" cy="1934454"/>
            <a:chOff x="13684257" y="6529484"/>
            <a:chExt cx="3736270" cy="1934454"/>
          </a:xfrm>
        </xdr:grpSpPr>
        <xdr:sp macro="" textlink="">
          <xdr:nvSpPr>
            <xdr:cNvPr id="7" name="テキスト ボックス 6">
              <a:extLst>
                <a:ext uri="{FF2B5EF4-FFF2-40B4-BE49-F238E27FC236}">
                  <a16:creationId xmlns:a16="http://schemas.microsoft.com/office/drawing/2014/main" id="{1AFE97B4-7836-CD34-4BFB-B84220694CD2}"/>
                </a:ext>
              </a:extLst>
            </xdr:cNvPr>
            <xdr:cNvSpPr txBox="1"/>
          </xdr:nvSpPr>
          <xdr:spPr>
            <a:xfrm>
              <a:off x="15575456" y="6866252"/>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0.01</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8" name="テキスト ボックス 7">
              <a:extLst>
                <a:ext uri="{FF2B5EF4-FFF2-40B4-BE49-F238E27FC236}">
                  <a16:creationId xmlns:a16="http://schemas.microsoft.com/office/drawing/2014/main" id="{0401E644-41DA-C395-A6A3-F31F4881E766}"/>
                </a:ext>
              </a:extLst>
            </xdr:cNvPr>
            <xdr:cNvSpPr txBox="1"/>
          </xdr:nvSpPr>
          <xdr:spPr>
            <a:xfrm>
              <a:off x="15576906" y="7188606"/>
              <a:ext cx="915871" cy="282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XUAJPY</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9" name="テキスト ボックス 8">
              <a:extLst>
                <a:ext uri="{FF2B5EF4-FFF2-40B4-BE49-F238E27FC236}">
                  <a16:creationId xmlns:a16="http://schemas.microsoft.com/office/drawing/2014/main" id="{F861246F-E904-EE5A-F31D-789A2698225F}"/>
                </a:ext>
              </a:extLst>
            </xdr:cNvPr>
            <xdr:cNvSpPr txBox="1"/>
          </xdr:nvSpPr>
          <xdr:spPr>
            <a:xfrm>
              <a:off x="15576906" y="7514623"/>
              <a:ext cx="915871" cy="282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XAUUSD</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0" name="テキスト ボックス 9">
              <a:extLst>
                <a:ext uri="{FF2B5EF4-FFF2-40B4-BE49-F238E27FC236}">
                  <a16:creationId xmlns:a16="http://schemas.microsoft.com/office/drawing/2014/main" id="{255A2897-4FD7-83B4-D8DC-0BAE4B7C1889}"/>
                </a:ext>
              </a:extLst>
            </xdr:cNvPr>
            <xdr:cNvSpPr txBox="1"/>
          </xdr:nvSpPr>
          <xdr:spPr>
            <a:xfrm>
              <a:off x="14383259" y="6845396"/>
              <a:ext cx="1190528"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発注ロット数</a:t>
              </a:r>
            </a:p>
          </xdr:txBody>
        </xdr:sp>
        <xdr:sp macro="" textlink="">
          <xdr:nvSpPr>
            <xdr:cNvPr id="11" name="テキスト ボックス 10">
              <a:extLst>
                <a:ext uri="{FF2B5EF4-FFF2-40B4-BE49-F238E27FC236}">
                  <a16:creationId xmlns:a16="http://schemas.microsoft.com/office/drawing/2014/main" id="{767D0C7F-B44C-2A2E-FC79-286A75FCDE82}"/>
                </a:ext>
              </a:extLst>
            </xdr:cNvPr>
            <xdr:cNvSpPr txBox="1"/>
          </xdr:nvSpPr>
          <xdr:spPr>
            <a:xfrm>
              <a:off x="14376558" y="7178598"/>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銘柄１</a:t>
              </a:r>
            </a:p>
          </xdr:txBody>
        </xdr:sp>
        <xdr:sp macro="" textlink="">
          <xdr:nvSpPr>
            <xdr:cNvPr id="12" name="テキスト ボックス 11">
              <a:extLst>
                <a:ext uri="{FF2B5EF4-FFF2-40B4-BE49-F238E27FC236}">
                  <a16:creationId xmlns:a16="http://schemas.microsoft.com/office/drawing/2014/main" id="{22839C39-575C-86FD-53B7-43EF1937BC6A}"/>
                </a:ext>
              </a:extLst>
            </xdr:cNvPr>
            <xdr:cNvSpPr txBox="1"/>
          </xdr:nvSpPr>
          <xdr:spPr>
            <a:xfrm>
              <a:off x="14376558" y="7511801"/>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銘柄２</a:t>
              </a:r>
            </a:p>
          </xdr:txBody>
        </xdr:sp>
        <xdr:sp macro="" textlink="">
          <xdr:nvSpPr>
            <xdr:cNvPr id="13" name="テキスト ボックス 12">
              <a:extLst>
                <a:ext uri="{FF2B5EF4-FFF2-40B4-BE49-F238E27FC236}">
                  <a16:creationId xmlns:a16="http://schemas.microsoft.com/office/drawing/2014/main" id="{A8AE2C3B-1747-7176-EE29-A83A6162F7E3}"/>
                </a:ext>
              </a:extLst>
            </xdr:cNvPr>
            <xdr:cNvSpPr txBox="1"/>
          </xdr:nvSpPr>
          <xdr:spPr>
            <a:xfrm>
              <a:off x="16507363" y="6845405"/>
              <a:ext cx="903533"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a:solidFill>
                    <a:srgbClr val="00FFFF"/>
                  </a:solidFill>
                  <a:latin typeface="BIZ UDゴシック" panose="020B0400000000000000" pitchFamily="49" charset="-128"/>
                  <a:ea typeface="BIZ UDゴシック" panose="020B0400000000000000" pitchFamily="49" charset="-128"/>
                </a:rPr>
                <a:t>132.913</a:t>
              </a:r>
              <a:endParaRPr kumimoji="1" lang="ja-JP" altLang="en-US" sz="1200">
                <a:solidFill>
                  <a:srgbClr val="00FFFF"/>
                </a:solidFill>
                <a:latin typeface="BIZ UDゴシック" panose="020B0400000000000000" pitchFamily="49" charset="-128"/>
                <a:ea typeface="BIZ UDゴシック" panose="020B0400000000000000" pitchFamily="49" charset="-128"/>
              </a:endParaRPr>
            </a:p>
          </xdr:txBody>
        </xdr:sp>
        <xdr:sp macro="" textlink="">
          <xdr:nvSpPr>
            <xdr:cNvPr id="14" name="テキスト ボックス 13">
              <a:extLst>
                <a:ext uri="{FF2B5EF4-FFF2-40B4-BE49-F238E27FC236}">
                  <a16:creationId xmlns:a16="http://schemas.microsoft.com/office/drawing/2014/main" id="{CD860E4D-2962-2A43-BAF6-27CC79496874}"/>
                </a:ext>
              </a:extLst>
            </xdr:cNvPr>
            <xdr:cNvSpPr txBox="1"/>
          </xdr:nvSpPr>
          <xdr:spPr>
            <a:xfrm>
              <a:off x="16502282" y="7178608"/>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245771</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5" name="テキスト ボックス 14">
              <a:extLst>
                <a:ext uri="{FF2B5EF4-FFF2-40B4-BE49-F238E27FC236}">
                  <a16:creationId xmlns:a16="http://schemas.microsoft.com/office/drawing/2014/main" id="{64AF80AA-3C40-9804-895D-2E73CED11AF7}"/>
                </a:ext>
              </a:extLst>
            </xdr:cNvPr>
            <xdr:cNvSpPr txBox="1"/>
          </xdr:nvSpPr>
          <xdr:spPr>
            <a:xfrm>
              <a:off x="16502282" y="7537311"/>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1756.60</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6" name="テキスト ボックス 15">
              <a:extLst>
                <a:ext uri="{FF2B5EF4-FFF2-40B4-BE49-F238E27FC236}">
                  <a16:creationId xmlns:a16="http://schemas.microsoft.com/office/drawing/2014/main" id="{6FCDCF1F-9BC7-435D-05B6-ADE2124B5C56}"/>
                </a:ext>
              </a:extLst>
            </xdr:cNvPr>
            <xdr:cNvSpPr txBox="1"/>
          </xdr:nvSpPr>
          <xdr:spPr>
            <a:xfrm>
              <a:off x="15590168" y="7908165"/>
              <a:ext cx="110048" cy="1243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sp macro="" textlink="">
          <xdr:nvSpPr>
            <xdr:cNvPr id="17" name="テキスト ボックス 16">
              <a:extLst>
                <a:ext uri="{FF2B5EF4-FFF2-40B4-BE49-F238E27FC236}">
                  <a16:creationId xmlns:a16="http://schemas.microsoft.com/office/drawing/2014/main" id="{E3382A00-C46C-D0FB-FB09-2FF5BA844AF8}"/>
                </a:ext>
              </a:extLst>
            </xdr:cNvPr>
            <xdr:cNvSpPr txBox="1"/>
          </xdr:nvSpPr>
          <xdr:spPr>
            <a:xfrm>
              <a:off x="13684257" y="7821138"/>
              <a:ext cx="1869114" cy="28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クイック発注ボタン表示</a:t>
              </a:r>
            </a:p>
          </xdr:txBody>
        </xdr:sp>
        <xdr:sp macro="" textlink="">
          <xdr:nvSpPr>
            <xdr:cNvPr id="18" name="テキスト ボックス 17">
              <a:extLst>
                <a:ext uri="{FF2B5EF4-FFF2-40B4-BE49-F238E27FC236}">
                  <a16:creationId xmlns:a16="http://schemas.microsoft.com/office/drawing/2014/main" id="{CA2DCA4A-22B5-4EA3-1605-A5A20A9A76BC}"/>
                </a:ext>
              </a:extLst>
            </xdr:cNvPr>
            <xdr:cNvSpPr txBox="1"/>
          </xdr:nvSpPr>
          <xdr:spPr>
            <a:xfrm>
              <a:off x="14384654" y="8144010"/>
              <a:ext cx="1201836" cy="319928"/>
            </a:xfrm>
            <a:prstGeom prst="rect">
              <a:avLst/>
            </a:prstGeom>
            <a:solidFill>
              <a:srgbClr val="FFC1C1"/>
            </a:solidFill>
            <a:ln w="9525" cmpd="sng">
              <a:solidFill>
                <a:srgbClr val="FFA3A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rgbClr val="FF0000"/>
                  </a:solidFill>
                  <a:latin typeface="BIZ UDゴシック" panose="020B0400000000000000" pitchFamily="49" charset="-128"/>
                  <a:ea typeface="BIZ UDゴシック" panose="020B0400000000000000" pitchFamily="49" charset="-128"/>
                </a:rPr>
                <a:t>▲Ｂｕｙ</a:t>
              </a:r>
            </a:p>
          </xdr:txBody>
        </xdr:sp>
        <xdr:sp macro="" textlink="">
          <xdr:nvSpPr>
            <xdr:cNvPr id="19" name="テキスト ボックス 18">
              <a:extLst>
                <a:ext uri="{FF2B5EF4-FFF2-40B4-BE49-F238E27FC236}">
                  <a16:creationId xmlns:a16="http://schemas.microsoft.com/office/drawing/2014/main" id="{D364996B-BA1C-1F2A-C13C-746F1361D245}"/>
                </a:ext>
              </a:extLst>
            </xdr:cNvPr>
            <xdr:cNvSpPr txBox="1"/>
          </xdr:nvSpPr>
          <xdr:spPr>
            <a:xfrm>
              <a:off x="15893634" y="8142573"/>
              <a:ext cx="1203310" cy="321365"/>
            </a:xfrm>
            <a:prstGeom prst="rect">
              <a:avLst/>
            </a:prstGeom>
            <a:solidFill>
              <a:srgbClr val="CDCDFF"/>
            </a:solidFill>
            <a:ln w="9525" cmpd="sng">
              <a:solidFill>
                <a:srgbClr val="B7B7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ja-JP" sz="1200">
                  <a:solidFill>
                    <a:srgbClr val="0000FF"/>
                  </a:solidFill>
                  <a:effectLst/>
                  <a:latin typeface="+mn-lt"/>
                  <a:ea typeface="+mn-ea"/>
                  <a:cs typeface="+mn-cs"/>
                </a:rPr>
                <a:t>▼</a:t>
              </a:r>
              <a:r>
                <a:rPr kumimoji="1" lang="ja-JP" altLang="en-US" sz="1200">
                  <a:solidFill>
                    <a:srgbClr val="0000FF"/>
                  </a:solidFill>
                  <a:latin typeface="BIZ UDゴシック" panose="020B0400000000000000" pitchFamily="49" charset="-128"/>
                  <a:ea typeface="BIZ UDゴシック" panose="020B0400000000000000" pitchFamily="49" charset="-128"/>
                </a:rPr>
                <a:t>Ｓｅｌｌ</a:t>
              </a:r>
            </a:p>
          </xdr:txBody>
        </xdr:sp>
        <xdr:sp macro="" textlink="">
          <xdr:nvSpPr>
            <xdr:cNvPr id="20" name="テキスト ボックス 19">
              <a:extLst>
                <a:ext uri="{FF2B5EF4-FFF2-40B4-BE49-F238E27FC236}">
                  <a16:creationId xmlns:a16="http://schemas.microsoft.com/office/drawing/2014/main" id="{1C356266-1D95-B6BA-60A6-42DDE7AB5C98}"/>
                </a:ext>
              </a:extLst>
            </xdr:cNvPr>
            <xdr:cNvSpPr txBox="1"/>
          </xdr:nvSpPr>
          <xdr:spPr>
            <a:xfrm>
              <a:off x="15573869" y="6550340"/>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1234567</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21" name="テキスト ボックス 20">
              <a:extLst>
                <a:ext uri="{FF2B5EF4-FFF2-40B4-BE49-F238E27FC236}">
                  <a16:creationId xmlns:a16="http://schemas.microsoft.com/office/drawing/2014/main" id="{D491809A-7095-E63B-E609-A1295C7DAEA4}"/>
                </a:ext>
              </a:extLst>
            </xdr:cNvPr>
            <xdr:cNvSpPr txBox="1"/>
          </xdr:nvSpPr>
          <xdr:spPr>
            <a:xfrm>
              <a:off x="13787438" y="6529484"/>
              <a:ext cx="178476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マジックナンバー</a:t>
              </a:r>
            </a:p>
          </xdr:txBody>
        </xdr:sp>
      </xdr:grpSp>
    </xdr:grpSp>
    <xdr:clientData/>
  </xdr:twoCellAnchor>
  <xdr:twoCellAnchor>
    <xdr:from>
      <xdr:col>1</xdr:col>
      <xdr:colOff>19050</xdr:colOff>
      <xdr:row>22</xdr:row>
      <xdr:rowOff>0</xdr:rowOff>
    </xdr:from>
    <xdr:to>
      <xdr:col>9</xdr:col>
      <xdr:colOff>457200</xdr:colOff>
      <xdr:row>35</xdr:row>
      <xdr:rowOff>0</xdr:rowOff>
    </xdr:to>
    <xdr:sp macro="" textlink="">
      <xdr:nvSpPr>
        <xdr:cNvPr id="22" name="吹き出し: 右矢印 21">
          <a:extLst>
            <a:ext uri="{FF2B5EF4-FFF2-40B4-BE49-F238E27FC236}">
              <a16:creationId xmlns:a16="http://schemas.microsoft.com/office/drawing/2014/main" id="{6A1CFFFD-C744-4A77-9F6E-0CD7936A8BFF}"/>
            </a:ext>
          </a:extLst>
        </xdr:cNvPr>
        <xdr:cNvSpPr/>
      </xdr:nvSpPr>
      <xdr:spPr>
        <a:xfrm>
          <a:off x="704850" y="6505576"/>
          <a:ext cx="5924550" cy="3562350"/>
        </a:xfrm>
        <a:prstGeom prst="rightArrowCallout">
          <a:avLst>
            <a:gd name="adj1" fmla="val 19656"/>
            <a:gd name="adj2" fmla="val 19761"/>
            <a:gd name="adj3" fmla="val 22249"/>
            <a:gd name="adj4" fmla="val 68675"/>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t>マジックナンバー表示と発注ロット数は</a:t>
          </a:r>
          <a:r>
            <a:rPr kumimoji="1" lang="en-US" altLang="ja-JP" sz="1200"/>
            <a:t>OK</a:t>
          </a:r>
          <a:r>
            <a:rPr kumimoji="1" lang="ja-JP" altLang="en-US" sz="1200"/>
            <a:t>。</a:t>
          </a:r>
          <a:r>
            <a:rPr kumimoji="1" lang="ja-JP" altLang="en-US" sz="1200">
              <a:solidFill>
                <a:srgbClr val="FF0000"/>
              </a:solidFill>
            </a:rPr>
            <a:t>発注ロット数の横の</a:t>
          </a:r>
          <a:r>
            <a:rPr kumimoji="1" lang="en-US" altLang="ja-JP" sz="1200">
              <a:solidFill>
                <a:srgbClr val="FF0000"/>
              </a:solidFill>
            </a:rPr>
            <a:t>132.913</a:t>
          </a:r>
          <a:r>
            <a:rPr kumimoji="1" lang="ja-JP" altLang="en-US" sz="1200">
              <a:solidFill>
                <a:srgbClr val="FF0000"/>
              </a:solidFill>
            </a:rPr>
            <a:t>は何の数字でしょうか？</a:t>
          </a:r>
          <a:endParaRPr kumimoji="1" lang="en-US" altLang="ja-JP" sz="1200">
            <a:solidFill>
              <a:srgbClr val="FF0000"/>
            </a:solidFill>
          </a:endParaRPr>
        </a:p>
        <a:p>
          <a:pPr algn="l"/>
          <a:r>
            <a:rPr kumimoji="1" lang="ja-JP" altLang="en-US" sz="1200">
              <a:solidFill>
                <a:srgbClr val="FF0000"/>
              </a:solidFill>
            </a:rPr>
            <a:t>欲しかった表示・非表示ボタンは「該当マジックナンバー決済のボタン」です。名前はクイック決済ボタンですかね。</a:t>
          </a:r>
          <a:endParaRPr kumimoji="1" lang="en-US" altLang="ja-JP" sz="1200">
            <a:solidFill>
              <a:srgbClr val="FF0000"/>
            </a:solidFill>
          </a:endParaRPr>
        </a:p>
        <a:p>
          <a:pPr algn="l"/>
          <a:r>
            <a:rPr kumimoji="1" lang="en-US" altLang="ja-JP" sz="1200">
              <a:solidFill>
                <a:sysClr val="windowText" lastClr="000000"/>
              </a:solidFill>
            </a:rPr>
            <a:t>BuySell</a:t>
          </a:r>
          <a:r>
            <a:rPr kumimoji="1" lang="ja-JP" altLang="en-US" sz="1200">
              <a:solidFill>
                <a:sysClr val="windowText" lastClr="000000"/>
              </a:solidFill>
            </a:rPr>
            <a:t>ボタンは表示しっぱなしで良いです。</a:t>
          </a:r>
          <a:endParaRPr kumimoji="1" lang="en-US" altLang="ja-JP" sz="1200">
            <a:solidFill>
              <a:sysClr val="windowText" lastClr="000000"/>
            </a:solidFill>
          </a:endParaRPr>
        </a:p>
        <a:p>
          <a:pPr algn="l"/>
          <a:endParaRPr kumimoji="1" lang="en-US" altLang="ja-JP" sz="1200">
            <a:solidFill>
              <a:sysClr val="windowText" lastClr="000000"/>
            </a:solidFill>
          </a:endParaRPr>
        </a:p>
        <a:p>
          <a:pPr algn="l"/>
          <a:r>
            <a:rPr kumimoji="1" lang="ja-JP" altLang="en-US" sz="1200">
              <a:solidFill>
                <a:sysClr val="windowText" lastClr="000000"/>
              </a:solidFill>
            </a:rPr>
            <a:t>銘柄１２にサヤの相手表示機能を付けてくださったのすね。</a:t>
          </a:r>
          <a:r>
            <a:rPr kumimoji="1" lang="ja-JP" altLang="en-US" sz="1200">
              <a:solidFill>
                <a:srgbClr val="FF0000"/>
              </a:solidFill>
            </a:rPr>
            <a:t>表示以外に同時発注など機能はないですよね？</a:t>
          </a:r>
          <a:endParaRPr kumimoji="1" lang="en-US" altLang="ja-JP" sz="1200">
            <a:solidFill>
              <a:srgbClr val="FF0000"/>
            </a:solidFill>
          </a:endParaRPr>
        </a:p>
        <a:p>
          <a:pPr algn="l"/>
          <a:r>
            <a:rPr kumimoji="1" lang="ja-JP" altLang="en-US" sz="1200">
              <a:solidFill>
                <a:srgbClr val="FF0000"/>
              </a:solidFill>
            </a:rPr>
            <a:t>もし可能ならサヤ相手表示よりも、このロットでの証拠金額など、このシンボルのスカウター的機能があればうれしいです。</a:t>
          </a:r>
          <a:endParaRPr kumimoji="1" lang="en-US" altLang="ja-JP" sz="1200">
            <a:solidFill>
              <a:srgbClr val="FF0000"/>
            </a:solidFill>
          </a:endParaRPr>
        </a:p>
        <a:p>
          <a:pPr algn="l"/>
          <a:r>
            <a:rPr kumimoji="1" lang="ja-JP" altLang="en-US" sz="1200">
              <a:solidFill>
                <a:sysClr val="windowText" lastClr="000000"/>
              </a:solidFill>
            </a:rPr>
            <a:t>新しいシートに私のイメージを作ってみました。</a:t>
          </a:r>
          <a:endParaRPr kumimoji="1" lang="en-US" altLang="ja-JP" sz="1200">
            <a:solidFill>
              <a:sysClr val="windowText" lastClr="000000"/>
            </a:solidFill>
          </a:endParaRPr>
        </a:p>
        <a:p>
          <a:pPr algn="l"/>
          <a:endParaRPr kumimoji="1" lang="en-US" altLang="ja-JP" sz="2000">
            <a:solidFill>
              <a:sysClr val="windowText" lastClr="000000"/>
            </a:solidFill>
          </a:endParaRPr>
        </a:p>
      </xdr:txBody>
    </xdr:sp>
    <xdr:clientData/>
  </xdr:twoCellAnchor>
  <xdr:twoCellAnchor>
    <xdr:from>
      <xdr:col>23</xdr:col>
      <xdr:colOff>57150</xdr:colOff>
      <xdr:row>60</xdr:row>
      <xdr:rowOff>66675</xdr:rowOff>
    </xdr:from>
    <xdr:to>
      <xdr:col>23</xdr:col>
      <xdr:colOff>170675</xdr:colOff>
      <xdr:row>60</xdr:row>
      <xdr:rowOff>191038</xdr:rowOff>
    </xdr:to>
    <xdr:sp macro="" textlink="">
      <xdr:nvSpPr>
        <xdr:cNvPr id="23" name="テキスト ボックス 22">
          <a:extLst>
            <a:ext uri="{FF2B5EF4-FFF2-40B4-BE49-F238E27FC236}">
              <a16:creationId xmlns:a16="http://schemas.microsoft.com/office/drawing/2014/main" id="{04001B1B-FAC1-44B3-9284-F1E3E63AFC33}"/>
            </a:ext>
          </a:extLst>
        </xdr:cNvPr>
        <xdr:cNvSpPr txBox="1"/>
      </xdr:nvSpPr>
      <xdr:spPr>
        <a:xfrm>
          <a:off x="14763750" y="150304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25</xdr:col>
      <xdr:colOff>44450</xdr:colOff>
      <xdr:row>60</xdr:row>
      <xdr:rowOff>50800</xdr:rowOff>
    </xdr:from>
    <xdr:to>
      <xdr:col>26</xdr:col>
      <xdr:colOff>133350</xdr:colOff>
      <xdr:row>62</xdr:row>
      <xdr:rowOff>276225</xdr:rowOff>
    </xdr:to>
    <xdr:sp macro="" textlink="">
      <xdr:nvSpPr>
        <xdr:cNvPr id="24" name="矢印: 左カーブ 23">
          <a:extLst>
            <a:ext uri="{FF2B5EF4-FFF2-40B4-BE49-F238E27FC236}">
              <a16:creationId xmlns:a16="http://schemas.microsoft.com/office/drawing/2014/main" id="{2A4613F4-45D2-FE6C-2514-E0FA41E813BB}"/>
            </a:ext>
          </a:extLst>
        </xdr:cNvPr>
        <xdr:cNvSpPr/>
      </xdr:nvSpPr>
      <xdr:spPr>
        <a:xfrm>
          <a:off x="16055975" y="13214350"/>
          <a:ext cx="317500" cy="625475"/>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21</xdr:col>
      <xdr:colOff>1047750</xdr:colOff>
      <xdr:row>50</xdr:row>
      <xdr:rowOff>190500</xdr:rowOff>
    </xdr:from>
    <xdr:to>
      <xdr:col>23</xdr:col>
      <xdr:colOff>866775</xdr:colOff>
      <xdr:row>56</xdr:row>
      <xdr:rowOff>57150</xdr:rowOff>
    </xdr:to>
    <xdr:sp macro="" textlink="">
      <xdr:nvSpPr>
        <xdr:cNvPr id="25" name="楕円 24">
          <a:extLst>
            <a:ext uri="{FF2B5EF4-FFF2-40B4-BE49-F238E27FC236}">
              <a16:creationId xmlns:a16="http://schemas.microsoft.com/office/drawing/2014/main" id="{82CBB253-81F3-C258-A0AF-50F51FF5D0C6}"/>
            </a:ext>
          </a:extLst>
        </xdr:cNvPr>
        <xdr:cNvSpPr/>
      </xdr:nvSpPr>
      <xdr:spPr>
        <a:xfrm>
          <a:off x="14620875" y="11877675"/>
          <a:ext cx="1000125" cy="752475"/>
        </a:xfrm>
        <a:prstGeom prst="ellipse">
          <a:avLst/>
        </a:prstGeom>
        <a:noFill/>
        <a:ln w="3810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409575</xdr:colOff>
      <xdr:row>48</xdr:row>
      <xdr:rowOff>19050</xdr:rowOff>
    </xdr:from>
    <xdr:to>
      <xdr:col>32</xdr:col>
      <xdr:colOff>390525</xdr:colOff>
      <xdr:row>50</xdr:row>
      <xdr:rowOff>104775</xdr:rowOff>
    </xdr:to>
    <xdr:sp macro="" textlink="">
      <xdr:nvSpPr>
        <xdr:cNvPr id="26" name="吹き出し: 線 25">
          <a:extLst>
            <a:ext uri="{FF2B5EF4-FFF2-40B4-BE49-F238E27FC236}">
              <a16:creationId xmlns:a16="http://schemas.microsoft.com/office/drawing/2014/main" id="{EE0D278F-99B6-2D03-DB0D-EB57A91368CB}"/>
            </a:ext>
          </a:extLst>
        </xdr:cNvPr>
        <xdr:cNvSpPr/>
      </xdr:nvSpPr>
      <xdr:spPr>
        <a:xfrm>
          <a:off x="16649700" y="11410950"/>
          <a:ext cx="4095750" cy="381000"/>
        </a:xfrm>
        <a:prstGeom prst="borderCallout1">
          <a:avLst>
            <a:gd name="adj1" fmla="val 43750"/>
            <a:gd name="adj2" fmla="val -3449"/>
            <a:gd name="adj3" fmla="val 140000"/>
            <a:gd name="adj4" fmla="val -29728"/>
          </a:avLst>
        </a:prstGeom>
        <a:ln w="38100"/>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セルに入力している計算式が間違っていたらご指摘ください</a:t>
          </a:r>
        </a:p>
      </xdr:txBody>
    </xdr:sp>
    <xdr:clientData/>
  </xdr:twoCellAnchor>
  <xdr:twoCellAnchor>
    <xdr:from>
      <xdr:col>18</xdr:col>
      <xdr:colOff>19050</xdr:colOff>
      <xdr:row>33</xdr:row>
      <xdr:rowOff>28576</xdr:rowOff>
    </xdr:from>
    <xdr:to>
      <xdr:col>25</xdr:col>
      <xdr:colOff>0</xdr:colOff>
      <xdr:row>36</xdr:row>
      <xdr:rowOff>38100</xdr:rowOff>
    </xdr:to>
    <xdr:sp macro="" textlink="">
      <xdr:nvSpPr>
        <xdr:cNvPr id="28" name="四角形: メモ 27">
          <a:extLst>
            <a:ext uri="{FF2B5EF4-FFF2-40B4-BE49-F238E27FC236}">
              <a16:creationId xmlns:a16="http://schemas.microsoft.com/office/drawing/2014/main" id="{71BFADAB-C859-411D-86B2-18471FD9B7C8}"/>
            </a:ext>
          </a:extLst>
        </xdr:cNvPr>
        <xdr:cNvSpPr/>
      </xdr:nvSpPr>
      <xdr:spPr>
        <a:xfrm>
          <a:off x="11906250" y="7886701"/>
          <a:ext cx="4105275" cy="723899"/>
        </a:xfrm>
        <a:prstGeom prst="foldedCorner">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ご指摘を受けて練り直したデザイン案です。</a:t>
          </a:r>
          <a:endParaRPr kumimoji="1" lang="en-US" altLang="ja-JP" sz="1100"/>
        </a:p>
        <a:p>
          <a:r>
            <a:rPr kumimoji="1" lang="en-US" altLang="ja-JP" sz="1100">
              <a:solidFill>
                <a:schemeClr val="lt1"/>
              </a:solidFill>
              <a:effectLst/>
              <a:latin typeface="+mn-lt"/>
              <a:ea typeface="+mn-ea"/>
              <a:cs typeface="+mn-cs"/>
            </a:rPr>
            <a:t>EA</a:t>
          </a:r>
          <a:r>
            <a:rPr kumimoji="1" lang="ja-JP" altLang="ja-JP" sz="1100">
              <a:solidFill>
                <a:schemeClr val="lt1"/>
              </a:solidFill>
              <a:effectLst/>
              <a:latin typeface="+mn-lt"/>
              <a:ea typeface="+mn-ea"/>
              <a:cs typeface="+mn-cs"/>
            </a:rPr>
            <a:t>のファイル名でご希望のものがあれば、</a:t>
          </a:r>
          <a:endParaRPr lang="ja-JP" altLang="ja-JP">
            <a:effectLst/>
          </a:endParaRPr>
        </a:p>
        <a:p>
          <a:r>
            <a:rPr kumimoji="1" lang="en-US" altLang="ja-JP" sz="1100">
              <a:solidFill>
                <a:schemeClr val="lt1"/>
              </a:solidFill>
              <a:effectLst/>
              <a:latin typeface="+mn-lt"/>
              <a:ea typeface="+mn-ea"/>
              <a:cs typeface="+mn-cs"/>
            </a:rPr>
            <a:t>MT4/MT5</a:t>
          </a:r>
          <a:r>
            <a:rPr kumimoji="1" lang="ja-JP" altLang="ja-JP" sz="1100">
              <a:solidFill>
                <a:schemeClr val="lt1"/>
              </a:solidFill>
              <a:effectLst/>
              <a:latin typeface="+mn-lt"/>
              <a:ea typeface="+mn-ea"/>
              <a:cs typeface="+mn-cs"/>
            </a:rPr>
            <a:t>それぞれでお知らせください。</a:t>
          </a:r>
          <a:endParaRPr lang="ja-JP" altLang="ja-JP">
            <a:effectLst/>
          </a:endParaRPr>
        </a:p>
        <a:p>
          <a:pPr algn="l"/>
          <a:endParaRPr kumimoji="1" lang="ja-JP" altLang="en-US" sz="1100"/>
        </a:p>
      </xdr:txBody>
    </xdr:sp>
    <xdr:clientData/>
  </xdr:twoCellAnchor>
  <xdr:twoCellAnchor>
    <xdr:from>
      <xdr:col>1</xdr:col>
      <xdr:colOff>9525</xdr:colOff>
      <xdr:row>38</xdr:row>
      <xdr:rowOff>19051</xdr:rowOff>
    </xdr:from>
    <xdr:to>
      <xdr:col>12</xdr:col>
      <xdr:colOff>666750</xdr:colOff>
      <xdr:row>59</xdr:row>
      <xdr:rowOff>28575</xdr:rowOff>
    </xdr:to>
    <xdr:sp macro="" textlink="">
      <xdr:nvSpPr>
        <xdr:cNvPr id="29" name="四角形: メモ 28">
          <a:extLst>
            <a:ext uri="{FF2B5EF4-FFF2-40B4-BE49-F238E27FC236}">
              <a16:creationId xmlns:a16="http://schemas.microsoft.com/office/drawing/2014/main" id="{B297B3FA-6B61-6200-DBEE-D2D2421A28CB}"/>
            </a:ext>
          </a:extLst>
        </xdr:cNvPr>
        <xdr:cNvSpPr/>
      </xdr:nvSpPr>
      <xdr:spPr>
        <a:xfrm>
          <a:off x="695325" y="9934576"/>
          <a:ext cx="8201025" cy="3209924"/>
        </a:xfrm>
        <a:prstGeom prst="foldedCorner">
          <a:avLst>
            <a:gd name="adj" fmla="val 10139"/>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2</a:t>
          </a:r>
          <a:r>
            <a:rPr lang="ja-JP" altLang="en-US" sz="1100" b="0" i="0">
              <a:solidFill>
                <a:schemeClr val="lt1"/>
              </a:solidFill>
              <a:effectLst/>
              <a:latin typeface="+mn-lt"/>
              <a:ea typeface="+mn-ea"/>
              <a:cs typeface="+mn-cs"/>
            </a:rPr>
            <a:t>つの銘柄は必要ないです。</a:t>
          </a:r>
          <a:br>
            <a:rPr lang="ja-JP" altLang="en-US"/>
          </a:br>
          <a:br>
            <a:rPr lang="ja-JP" altLang="en-US"/>
          </a:br>
          <a:r>
            <a:rPr lang="ja-JP" altLang="en-US" sz="1100" b="0" i="0">
              <a:solidFill>
                <a:schemeClr val="lt1"/>
              </a:solidFill>
              <a:effectLst/>
              <a:latin typeface="+mn-lt"/>
              <a:ea typeface="+mn-ea"/>
              <a:cs typeface="+mn-cs"/>
            </a:rPr>
            <a:t>２～４の現在損益等を出力したいと申したのでは、次の決済用のシステムでございます。</a:t>
          </a:r>
          <a:br>
            <a:rPr lang="ja-JP" altLang="en-US"/>
          </a:br>
          <a:r>
            <a:rPr lang="ja-JP" altLang="en-US" sz="1100" b="0" i="0">
              <a:solidFill>
                <a:schemeClr val="lt1"/>
              </a:solidFill>
              <a:effectLst/>
              <a:latin typeface="+mn-lt"/>
              <a:ea typeface="+mn-ea"/>
              <a:cs typeface="+mn-cs"/>
            </a:rPr>
            <a:t>あのスペースには現在開いているチャートのシンボル情報があった方が良いと思いました。</a:t>
          </a:r>
          <a:endParaRPr lang="en-US" altLang="ja-JP" sz="1100" b="0" i="0">
            <a:solidFill>
              <a:schemeClr val="lt1"/>
            </a:solidFill>
            <a:effectLst/>
            <a:latin typeface="+mn-lt"/>
            <a:ea typeface="+mn-ea"/>
            <a:cs typeface="+mn-cs"/>
          </a:endParaRPr>
        </a:p>
        <a:p>
          <a:pPr algn="l"/>
          <a:endParaRPr lang="en-US" altLang="ja-JP" sz="1100" b="0" i="0">
            <a:solidFill>
              <a:schemeClr val="lt1"/>
            </a:solidFill>
            <a:effectLst/>
            <a:latin typeface="+mn-lt"/>
            <a:ea typeface="+mn-ea"/>
            <a:cs typeface="+mn-cs"/>
          </a:endParaRPr>
        </a:p>
        <a:p>
          <a:pPr algn="l"/>
          <a:r>
            <a:rPr kumimoji="1" lang="ja-JP" altLang="en-US" sz="1100" b="0" i="0">
              <a:solidFill>
                <a:schemeClr val="lt1"/>
              </a:solidFill>
              <a:effectLst/>
              <a:latin typeface="+mn-lt"/>
              <a:ea typeface="+mn-ea"/>
              <a:cs typeface="+mn-cs"/>
            </a:rPr>
            <a:t>⇒ すいません。上記のご返信に気づかずに、デザイン案を練っていました。</a:t>
          </a:r>
          <a:endParaRPr kumimoji="1" lang="en-US" altLang="ja-JP" sz="1100" b="0" i="0">
            <a:solidFill>
              <a:schemeClr val="lt1"/>
            </a:solidFill>
            <a:effectLst/>
            <a:latin typeface="+mn-lt"/>
            <a:ea typeface="+mn-ea"/>
            <a:cs typeface="+mn-cs"/>
          </a:endParaRPr>
        </a:p>
        <a:p>
          <a:pPr algn="l"/>
          <a:endParaRPr kumimoji="1" lang="en-US" altLang="ja-JP" sz="1100" b="0" i="0">
            <a:solidFill>
              <a:schemeClr val="lt1"/>
            </a:solidFill>
            <a:effectLst/>
            <a:latin typeface="+mn-lt"/>
            <a:ea typeface="+mn-ea"/>
            <a:cs typeface="+mn-cs"/>
          </a:endParaRPr>
        </a:p>
        <a:p>
          <a:pPr algn="l"/>
          <a:endParaRPr kumimoji="1" lang="en-US" altLang="ja-JP" sz="1100" b="0" i="0">
            <a:solidFill>
              <a:schemeClr val="lt1"/>
            </a:solidFill>
            <a:effectLst/>
            <a:latin typeface="+mn-lt"/>
            <a:ea typeface="+mn-ea"/>
            <a:cs typeface="+mn-cs"/>
          </a:endParaRPr>
        </a:p>
        <a:p>
          <a:r>
            <a:rPr kumimoji="1" lang="ja-JP" altLang="ja-JP" sz="1100">
              <a:solidFill>
                <a:schemeClr val="lt1"/>
              </a:solidFill>
              <a:effectLst/>
              <a:latin typeface="+mn-lt"/>
              <a:ea typeface="+mn-ea"/>
              <a:cs typeface="+mn-cs"/>
            </a:rPr>
            <a:t>表示以外に同時発注など機能はないですよね？</a:t>
          </a:r>
          <a:endParaRPr lang="ja-JP" altLang="ja-JP">
            <a:effectLst/>
          </a:endParaRPr>
        </a:p>
        <a:p>
          <a:r>
            <a:rPr kumimoji="1" lang="ja-JP" altLang="ja-JP" sz="1100">
              <a:solidFill>
                <a:schemeClr val="lt1"/>
              </a:solidFill>
              <a:effectLst/>
              <a:latin typeface="+mn-lt"/>
              <a:ea typeface="+mn-ea"/>
              <a:cs typeface="+mn-cs"/>
            </a:rPr>
            <a:t>もし可能ならサヤ相手表示よりも、このロットでの証拠金額など、このシンボルのスカウター的機能があればうれしいです。</a:t>
          </a:r>
          <a:endParaRPr lang="ja-JP" altLang="ja-JP">
            <a:effectLst/>
          </a:endParaRPr>
        </a:p>
        <a:p>
          <a:pPr algn="l"/>
          <a:endParaRPr kumimoji="1" lang="en-US" altLang="ja-JP" sz="1100"/>
        </a:p>
        <a:p>
          <a:pPr algn="l"/>
          <a:r>
            <a:rPr kumimoji="1" lang="ja-JP" altLang="en-US" sz="1100"/>
            <a:t>⇒ 鞘取りと言うと、同時発注の認識で一番目のデザイン案でも同時発注するつもりでしたが</a:t>
          </a:r>
          <a:endParaRPr kumimoji="1" lang="en-US" altLang="ja-JP" sz="1100"/>
        </a:p>
        <a:p>
          <a:pPr algn="l"/>
          <a:r>
            <a:rPr kumimoji="1" lang="ja-JP" altLang="en-US" sz="1100"/>
            <a:t>それが伝わらないデザインでした。その点を見直しました。</a:t>
          </a:r>
          <a:endParaRPr kumimoji="1" lang="en-US" altLang="ja-JP"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10</xdr:col>
      <xdr:colOff>139700</xdr:colOff>
      <xdr:row>14</xdr:row>
      <xdr:rowOff>165100</xdr:rowOff>
    </xdr:from>
    <xdr:to>
      <xdr:col>10</xdr:col>
      <xdr:colOff>463550</xdr:colOff>
      <xdr:row>17</xdr:row>
      <xdr:rowOff>76200</xdr:rowOff>
    </xdr:to>
    <xdr:sp macro="" textlink="">
      <xdr:nvSpPr>
        <xdr:cNvPr id="2" name="矢印: 左カーブ 1">
          <a:extLst>
            <a:ext uri="{FF2B5EF4-FFF2-40B4-BE49-F238E27FC236}">
              <a16:creationId xmlns:a16="http://schemas.microsoft.com/office/drawing/2014/main" id="{94C4FC90-72D3-4E0F-87A4-B5CF540306EA}"/>
            </a:ext>
          </a:extLst>
        </xdr:cNvPr>
        <xdr:cNvSpPr/>
      </xdr:nvSpPr>
      <xdr:spPr>
        <a:xfrm>
          <a:off x="6997700" y="3498850"/>
          <a:ext cx="323850" cy="625475"/>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11</xdr:col>
      <xdr:colOff>95250</xdr:colOff>
      <xdr:row>2</xdr:row>
      <xdr:rowOff>114300</xdr:rowOff>
    </xdr:from>
    <xdr:to>
      <xdr:col>16</xdr:col>
      <xdr:colOff>107950</xdr:colOff>
      <xdr:row>7</xdr:row>
      <xdr:rowOff>152400</xdr:rowOff>
    </xdr:to>
    <xdr:sp macro="" textlink="">
      <xdr:nvSpPr>
        <xdr:cNvPr id="3" name="吹き出し: 線 2">
          <a:extLst>
            <a:ext uri="{FF2B5EF4-FFF2-40B4-BE49-F238E27FC236}">
              <a16:creationId xmlns:a16="http://schemas.microsoft.com/office/drawing/2014/main" id="{FCCA4D7E-8836-4FAE-A516-B20CD251BD90}"/>
            </a:ext>
          </a:extLst>
        </xdr:cNvPr>
        <xdr:cNvSpPr/>
      </xdr:nvSpPr>
      <xdr:spPr>
        <a:xfrm>
          <a:off x="7639050" y="590550"/>
          <a:ext cx="3441700" cy="1228725"/>
        </a:xfrm>
        <a:prstGeom prst="borderCallout1">
          <a:avLst>
            <a:gd name="adj1" fmla="val 44837"/>
            <a:gd name="adj2" fmla="val -853"/>
            <a:gd name="adj3" fmla="val 102065"/>
            <a:gd name="adj4" fmla="val -61364"/>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わざわざ「仕様」に確認に行かずとも、</a:t>
          </a:r>
          <a:r>
            <a:rPr kumimoji="1" lang="en-US" altLang="ja-JP" sz="1100"/>
            <a:t>Lot</a:t>
          </a:r>
          <a:r>
            <a:rPr kumimoji="1" lang="ja-JP" altLang="en-US" sz="1100"/>
            <a:t>間違いや、超マイナス</a:t>
          </a:r>
          <a:r>
            <a:rPr kumimoji="1" lang="en-US" altLang="ja-JP" sz="1100"/>
            <a:t>Swap</a:t>
          </a:r>
          <a:r>
            <a:rPr kumimoji="1" lang="ja-JP" altLang="en-US" sz="1100"/>
            <a:t>を食らわないように、シンボルの特徴が表示されていればうれしいです。</a:t>
          </a:r>
        </a:p>
      </xdr:txBody>
    </xdr:sp>
    <xdr:clientData/>
  </xdr:twoCellAnchor>
  <xdr:twoCellAnchor>
    <xdr:from>
      <xdr:col>9</xdr:col>
      <xdr:colOff>551289</xdr:colOff>
      <xdr:row>24</xdr:row>
      <xdr:rowOff>733</xdr:rowOff>
    </xdr:from>
    <xdr:to>
      <xdr:col>15</xdr:col>
      <xdr:colOff>596123</xdr:colOff>
      <xdr:row>33</xdr:row>
      <xdr:rowOff>114167</xdr:rowOff>
    </xdr:to>
    <xdr:grpSp>
      <xdr:nvGrpSpPr>
        <xdr:cNvPr id="4" name="グループ化 3">
          <a:extLst>
            <a:ext uri="{FF2B5EF4-FFF2-40B4-BE49-F238E27FC236}">
              <a16:creationId xmlns:a16="http://schemas.microsoft.com/office/drawing/2014/main" id="{6A852A94-495E-45D5-97DA-551DE093AD85}"/>
            </a:ext>
          </a:extLst>
        </xdr:cNvPr>
        <xdr:cNvGrpSpPr/>
      </xdr:nvGrpSpPr>
      <xdr:grpSpPr>
        <a:xfrm>
          <a:off x="6742539" y="5842733"/>
          <a:ext cx="4172334" cy="2304184"/>
          <a:chOff x="13684257" y="6389688"/>
          <a:chExt cx="4032244" cy="2256559"/>
        </a:xfrm>
      </xdr:grpSpPr>
      <xdr:sp macro="" textlink="">
        <xdr:nvSpPr>
          <xdr:cNvPr id="5" name="正方形/長方形 4">
            <a:extLst>
              <a:ext uri="{FF2B5EF4-FFF2-40B4-BE49-F238E27FC236}">
                <a16:creationId xmlns:a16="http://schemas.microsoft.com/office/drawing/2014/main" id="{31287ADD-6848-696A-7359-8A560CB0016D}"/>
              </a:ext>
            </a:extLst>
          </xdr:cNvPr>
          <xdr:cNvSpPr/>
        </xdr:nvSpPr>
        <xdr:spPr>
          <a:xfrm>
            <a:off x="13709701" y="6389688"/>
            <a:ext cx="4006800" cy="2256559"/>
          </a:xfrm>
          <a:prstGeom prst="rect">
            <a:avLst/>
          </a:prstGeom>
          <a:solidFill>
            <a:srgbClr val="000065"/>
          </a:solidFill>
          <a:ln>
            <a:solidFill>
              <a:srgbClr val="0000A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6" name="グループ化 5">
            <a:extLst>
              <a:ext uri="{FF2B5EF4-FFF2-40B4-BE49-F238E27FC236}">
                <a16:creationId xmlns:a16="http://schemas.microsoft.com/office/drawing/2014/main" id="{270900E7-3DC4-849D-C35C-4567F78B6D10}"/>
              </a:ext>
            </a:extLst>
          </xdr:cNvPr>
          <xdr:cNvGrpSpPr/>
        </xdr:nvGrpSpPr>
        <xdr:grpSpPr>
          <a:xfrm>
            <a:off x="13684257" y="6529484"/>
            <a:ext cx="3736270" cy="1934454"/>
            <a:chOff x="13684257" y="6529484"/>
            <a:chExt cx="3736270" cy="1934454"/>
          </a:xfrm>
        </xdr:grpSpPr>
        <xdr:sp macro="" textlink="">
          <xdr:nvSpPr>
            <xdr:cNvPr id="7" name="テキスト ボックス 6">
              <a:extLst>
                <a:ext uri="{FF2B5EF4-FFF2-40B4-BE49-F238E27FC236}">
                  <a16:creationId xmlns:a16="http://schemas.microsoft.com/office/drawing/2014/main" id="{B0B88EC8-6AD7-6BCA-A46E-36B0D094DA72}"/>
                </a:ext>
              </a:extLst>
            </xdr:cNvPr>
            <xdr:cNvSpPr txBox="1"/>
          </xdr:nvSpPr>
          <xdr:spPr>
            <a:xfrm>
              <a:off x="15575456" y="6866252"/>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0.01</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8" name="テキスト ボックス 7">
              <a:extLst>
                <a:ext uri="{FF2B5EF4-FFF2-40B4-BE49-F238E27FC236}">
                  <a16:creationId xmlns:a16="http://schemas.microsoft.com/office/drawing/2014/main" id="{348FD70B-358E-9750-5D60-23708E0A493F}"/>
                </a:ext>
              </a:extLst>
            </xdr:cNvPr>
            <xdr:cNvSpPr txBox="1"/>
          </xdr:nvSpPr>
          <xdr:spPr>
            <a:xfrm>
              <a:off x="15576906" y="7188606"/>
              <a:ext cx="915871" cy="282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XUAJPY</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9" name="テキスト ボックス 8">
              <a:extLst>
                <a:ext uri="{FF2B5EF4-FFF2-40B4-BE49-F238E27FC236}">
                  <a16:creationId xmlns:a16="http://schemas.microsoft.com/office/drawing/2014/main" id="{CA06608A-4CCB-7D40-6705-771585909AB6}"/>
                </a:ext>
              </a:extLst>
            </xdr:cNvPr>
            <xdr:cNvSpPr txBox="1"/>
          </xdr:nvSpPr>
          <xdr:spPr>
            <a:xfrm>
              <a:off x="15576906" y="7514623"/>
              <a:ext cx="915871" cy="282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XAUUSD</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0" name="テキスト ボックス 9">
              <a:extLst>
                <a:ext uri="{FF2B5EF4-FFF2-40B4-BE49-F238E27FC236}">
                  <a16:creationId xmlns:a16="http://schemas.microsoft.com/office/drawing/2014/main" id="{9DC470DF-7911-91A8-776D-5F625A43DFD0}"/>
                </a:ext>
              </a:extLst>
            </xdr:cNvPr>
            <xdr:cNvSpPr txBox="1"/>
          </xdr:nvSpPr>
          <xdr:spPr>
            <a:xfrm>
              <a:off x="14383259" y="6845396"/>
              <a:ext cx="1190528"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発注ロット数</a:t>
              </a:r>
            </a:p>
          </xdr:txBody>
        </xdr:sp>
        <xdr:sp macro="" textlink="">
          <xdr:nvSpPr>
            <xdr:cNvPr id="11" name="テキスト ボックス 10">
              <a:extLst>
                <a:ext uri="{FF2B5EF4-FFF2-40B4-BE49-F238E27FC236}">
                  <a16:creationId xmlns:a16="http://schemas.microsoft.com/office/drawing/2014/main" id="{7F9EFF32-95B4-9174-4DD0-8F8B30A9C06B}"/>
                </a:ext>
              </a:extLst>
            </xdr:cNvPr>
            <xdr:cNvSpPr txBox="1"/>
          </xdr:nvSpPr>
          <xdr:spPr>
            <a:xfrm>
              <a:off x="14376558" y="7178598"/>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銘柄１</a:t>
              </a:r>
            </a:p>
          </xdr:txBody>
        </xdr:sp>
        <xdr:sp macro="" textlink="">
          <xdr:nvSpPr>
            <xdr:cNvPr id="12" name="テキスト ボックス 11">
              <a:extLst>
                <a:ext uri="{FF2B5EF4-FFF2-40B4-BE49-F238E27FC236}">
                  <a16:creationId xmlns:a16="http://schemas.microsoft.com/office/drawing/2014/main" id="{976E4112-0AEF-45C7-4230-3598DD6DF05C}"/>
                </a:ext>
              </a:extLst>
            </xdr:cNvPr>
            <xdr:cNvSpPr txBox="1"/>
          </xdr:nvSpPr>
          <xdr:spPr>
            <a:xfrm>
              <a:off x="14376558" y="7511801"/>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銘柄２</a:t>
              </a:r>
            </a:p>
          </xdr:txBody>
        </xdr:sp>
        <xdr:sp macro="" textlink="">
          <xdr:nvSpPr>
            <xdr:cNvPr id="13" name="テキスト ボックス 12">
              <a:extLst>
                <a:ext uri="{FF2B5EF4-FFF2-40B4-BE49-F238E27FC236}">
                  <a16:creationId xmlns:a16="http://schemas.microsoft.com/office/drawing/2014/main" id="{486915E7-23F3-52DE-0E4A-8C57EE49A131}"/>
                </a:ext>
              </a:extLst>
            </xdr:cNvPr>
            <xdr:cNvSpPr txBox="1"/>
          </xdr:nvSpPr>
          <xdr:spPr>
            <a:xfrm>
              <a:off x="16507363" y="6845405"/>
              <a:ext cx="903533"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a:solidFill>
                    <a:srgbClr val="00FFFF"/>
                  </a:solidFill>
                  <a:latin typeface="BIZ UDゴシック" panose="020B0400000000000000" pitchFamily="49" charset="-128"/>
                  <a:ea typeface="BIZ UDゴシック" panose="020B0400000000000000" pitchFamily="49" charset="-128"/>
                </a:rPr>
                <a:t>132.913</a:t>
              </a:r>
              <a:endParaRPr kumimoji="1" lang="ja-JP" altLang="en-US" sz="1200">
                <a:solidFill>
                  <a:srgbClr val="00FFFF"/>
                </a:solidFill>
                <a:latin typeface="BIZ UDゴシック" panose="020B0400000000000000" pitchFamily="49" charset="-128"/>
                <a:ea typeface="BIZ UDゴシック" panose="020B0400000000000000" pitchFamily="49" charset="-128"/>
              </a:endParaRPr>
            </a:p>
          </xdr:txBody>
        </xdr:sp>
        <xdr:sp macro="" textlink="">
          <xdr:nvSpPr>
            <xdr:cNvPr id="14" name="テキスト ボックス 13">
              <a:extLst>
                <a:ext uri="{FF2B5EF4-FFF2-40B4-BE49-F238E27FC236}">
                  <a16:creationId xmlns:a16="http://schemas.microsoft.com/office/drawing/2014/main" id="{3F7CBAC3-BF7A-5A7D-20AE-02A36C79BD44}"/>
                </a:ext>
              </a:extLst>
            </xdr:cNvPr>
            <xdr:cNvSpPr txBox="1"/>
          </xdr:nvSpPr>
          <xdr:spPr>
            <a:xfrm>
              <a:off x="16502282" y="7178608"/>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245771</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5" name="テキスト ボックス 14">
              <a:extLst>
                <a:ext uri="{FF2B5EF4-FFF2-40B4-BE49-F238E27FC236}">
                  <a16:creationId xmlns:a16="http://schemas.microsoft.com/office/drawing/2014/main" id="{564D9C59-7223-BB88-86A9-8E392AA5AB6B}"/>
                </a:ext>
              </a:extLst>
            </xdr:cNvPr>
            <xdr:cNvSpPr txBox="1"/>
          </xdr:nvSpPr>
          <xdr:spPr>
            <a:xfrm>
              <a:off x="16502282" y="7537311"/>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1756.60</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6" name="テキスト ボックス 15">
              <a:extLst>
                <a:ext uri="{FF2B5EF4-FFF2-40B4-BE49-F238E27FC236}">
                  <a16:creationId xmlns:a16="http://schemas.microsoft.com/office/drawing/2014/main" id="{8EEA43B4-710F-0565-274D-AA1E124A00B8}"/>
                </a:ext>
              </a:extLst>
            </xdr:cNvPr>
            <xdr:cNvSpPr txBox="1"/>
          </xdr:nvSpPr>
          <xdr:spPr>
            <a:xfrm>
              <a:off x="15590168" y="7908165"/>
              <a:ext cx="110048" cy="1243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sp macro="" textlink="">
          <xdr:nvSpPr>
            <xdr:cNvPr id="17" name="テキスト ボックス 16">
              <a:extLst>
                <a:ext uri="{FF2B5EF4-FFF2-40B4-BE49-F238E27FC236}">
                  <a16:creationId xmlns:a16="http://schemas.microsoft.com/office/drawing/2014/main" id="{21B5B403-BF31-A024-DA19-E4D9B4B7EF2F}"/>
                </a:ext>
              </a:extLst>
            </xdr:cNvPr>
            <xdr:cNvSpPr txBox="1"/>
          </xdr:nvSpPr>
          <xdr:spPr>
            <a:xfrm>
              <a:off x="13684257" y="7821138"/>
              <a:ext cx="1869114" cy="28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クイック発注ボタン表示</a:t>
              </a:r>
            </a:p>
          </xdr:txBody>
        </xdr:sp>
        <xdr:sp macro="" textlink="">
          <xdr:nvSpPr>
            <xdr:cNvPr id="18" name="テキスト ボックス 17">
              <a:extLst>
                <a:ext uri="{FF2B5EF4-FFF2-40B4-BE49-F238E27FC236}">
                  <a16:creationId xmlns:a16="http://schemas.microsoft.com/office/drawing/2014/main" id="{1803D58F-BD5E-BE15-E894-C8A9C0FEA6AD}"/>
                </a:ext>
              </a:extLst>
            </xdr:cNvPr>
            <xdr:cNvSpPr txBox="1"/>
          </xdr:nvSpPr>
          <xdr:spPr>
            <a:xfrm>
              <a:off x="14384654" y="8144010"/>
              <a:ext cx="1201836" cy="319928"/>
            </a:xfrm>
            <a:prstGeom prst="rect">
              <a:avLst/>
            </a:prstGeom>
            <a:solidFill>
              <a:srgbClr val="FFC1C1"/>
            </a:solidFill>
            <a:ln w="9525" cmpd="sng">
              <a:solidFill>
                <a:srgbClr val="FFA3A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rgbClr val="FF0000"/>
                  </a:solidFill>
                  <a:latin typeface="BIZ UDゴシック" panose="020B0400000000000000" pitchFamily="49" charset="-128"/>
                  <a:ea typeface="BIZ UDゴシック" panose="020B0400000000000000" pitchFamily="49" charset="-128"/>
                </a:rPr>
                <a:t>▲Ｂｕｙ</a:t>
              </a:r>
            </a:p>
          </xdr:txBody>
        </xdr:sp>
        <xdr:sp macro="" textlink="">
          <xdr:nvSpPr>
            <xdr:cNvPr id="19" name="テキスト ボックス 18">
              <a:extLst>
                <a:ext uri="{FF2B5EF4-FFF2-40B4-BE49-F238E27FC236}">
                  <a16:creationId xmlns:a16="http://schemas.microsoft.com/office/drawing/2014/main" id="{EB734166-A792-2565-3915-852E3E1BE9DE}"/>
                </a:ext>
              </a:extLst>
            </xdr:cNvPr>
            <xdr:cNvSpPr txBox="1"/>
          </xdr:nvSpPr>
          <xdr:spPr>
            <a:xfrm>
              <a:off x="15893634" y="8142573"/>
              <a:ext cx="1203310" cy="321365"/>
            </a:xfrm>
            <a:prstGeom prst="rect">
              <a:avLst/>
            </a:prstGeom>
            <a:solidFill>
              <a:srgbClr val="CDCDFF"/>
            </a:solidFill>
            <a:ln w="9525" cmpd="sng">
              <a:solidFill>
                <a:srgbClr val="B7B7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ja-JP" sz="1200">
                  <a:solidFill>
                    <a:srgbClr val="0000FF"/>
                  </a:solidFill>
                  <a:effectLst/>
                  <a:latin typeface="+mn-lt"/>
                  <a:ea typeface="+mn-ea"/>
                  <a:cs typeface="+mn-cs"/>
                </a:rPr>
                <a:t>▼</a:t>
              </a:r>
              <a:r>
                <a:rPr kumimoji="1" lang="ja-JP" altLang="en-US" sz="1200">
                  <a:solidFill>
                    <a:srgbClr val="0000FF"/>
                  </a:solidFill>
                  <a:latin typeface="BIZ UDゴシック" panose="020B0400000000000000" pitchFamily="49" charset="-128"/>
                  <a:ea typeface="BIZ UDゴシック" panose="020B0400000000000000" pitchFamily="49" charset="-128"/>
                </a:rPr>
                <a:t>Ｓｅｌｌ</a:t>
              </a:r>
            </a:p>
          </xdr:txBody>
        </xdr:sp>
        <xdr:sp macro="" textlink="">
          <xdr:nvSpPr>
            <xdr:cNvPr id="20" name="テキスト ボックス 19">
              <a:extLst>
                <a:ext uri="{FF2B5EF4-FFF2-40B4-BE49-F238E27FC236}">
                  <a16:creationId xmlns:a16="http://schemas.microsoft.com/office/drawing/2014/main" id="{4D609FCB-AE9E-7472-4B9D-1D66C688ED66}"/>
                </a:ext>
              </a:extLst>
            </xdr:cNvPr>
            <xdr:cNvSpPr txBox="1"/>
          </xdr:nvSpPr>
          <xdr:spPr>
            <a:xfrm>
              <a:off x="15573869" y="6550340"/>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1234567</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21" name="テキスト ボックス 20">
              <a:extLst>
                <a:ext uri="{FF2B5EF4-FFF2-40B4-BE49-F238E27FC236}">
                  <a16:creationId xmlns:a16="http://schemas.microsoft.com/office/drawing/2014/main" id="{B69D1C97-30B4-11DD-49CE-3F072F3DBFF1}"/>
                </a:ext>
              </a:extLst>
            </xdr:cNvPr>
            <xdr:cNvSpPr txBox="1"/>
          </xdr:nvSpPr>
          <xdr:spPr>
            <a:xfrm>
              <a:off x="13787438" y="6529484"/>
              <a:ext cx="178476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マジックナンバー</a:t>
              </a:r>
            </a:p>
          </xdr:txBody>
        </xdr:sp>
      </xdr:grpSp>
    </xdr:grpSp>
    <xdr:clientData/>
  </xdr:twoCellAnchor>
  <xdr:twoCellAnchor>
    <xdr:from>
      <xdr:col>1</xdr:col>
      <xdr:colOff>19050</xdr:colOff>
      <xdr:row>22</xdr:row>
      <xdr:rowOff>0</xdr:rowOff>
    </xdr:from>
    <xdr:to>
      <xdr:col>9</xdr:col>
      <xdr:colOff>457200</xdr:colOff>
      <xdr:row>35</xdr:row>
      <xdr:rowOff>0</xdr:rowOff>
    </xdr:to>
    <xdr:sp macro="" textlink="">
      <xdr:nvSpPr>
        <xdr:cNvPr id="22" name="吹き出し: 右矢印 21">
          <a:extLst>
            <a:ext uri="{FF2B5EF4-FFF2-40B4-BE49-F238E27FC236}">
              <a16:creationId xmlns:a16="http://schemas.microsoft.com/office/drawing/2014/main" id="{101A30C0-E360-47ED-82A4-C814F3B3A31A}"/>
            </a:ext>
          </a:extLst>
        </xdr:cNvPr>
        <xdr:cNvSpPr/>
      </xdr:nvSpPr>
      <xdr:spPr>
        <a:xfrm>
          <a:off x="704850" y="5238750"/>
          <a:ext cx="5924550" cy="3095625"/>
        </a:xfrm>
        <a:prstGeom prst="rightArrowCallout">
          <a:avLst>
            <a:gd name="adj1" fmla="val 19656"/>
            <a:gd name="adj2" fmla="val 19761"/>
            <a:gd name="adj3" fmla="val 22249"/>
            <a:gd name="adj4" fmla="val 68675"/>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t>マジックナンバー表示と発注ロット数は</a:t>
          </a:r>
          <a:r>
            <a:rPr kumimoji="1" lang="en-US" altLang="ja-JP" sz="1200"/>
            <a:t>OK</a:t>
          </a:r>
          <a:r>
            <a:rPr kumimoji="1" lang="ja-JP" altLang="en-US" sz="1200"/>
            <a:t>。</a:t>
          </a:r>
          <a:r>
            <a:rPr kumimoji="1" lang="ja-JP" altLang="en-US" sz="1200">
              <a:solidFill>
                <a:srgbClr val="FF0000"/>
              </a:solidFill>
            </a:rPr>
            <a:t>発注ロット数の横の</a:t>
          </a:r>
          <a:r>
            <a:rPr kumimoji="1" lang="en-US" altLang="ja-JP" sz="1200">
              <a:solidFill>
                <a:srgbClr val="FF0000"/>
              </a:solidFill>
            </a:rPr>
            <a:t>132.913</a:t>
          </a:r>
          <a:r>
            <a:rPr kumimoji="1" lang="ja-JP" altLang="en-US" sz="1200">
              <a:solidFill>
                <a:srgbClr val="FF0000"/>
              </a:solidFill>
            </a:rPr>
            <a:t>は何の数字でしょうか？</a:t>
          </a:r>
          <a:endParaRPr kumimoji="1" lang="en-US" altLang="ja-JP" sz="1200">
            <a:solidFill>
              <a:srgbClr val="FF0000"/>
            </a:solidFill>
          </a:endParaRPr>
        </a:p>
        <a:p>
          <a:pPr algn="l"/>
          <a:r>
            <a:rPr kumimoji="1" lang="ja-JP" altLang="en-US" sz="1200">
              <a:solidFill>
                <a:srgbClr val="FF0000"/>
              </a:solidFill>
            </a:rPr>
            <a:t>欲しかった表示・非表示ボタンは「該当マジックナンバー決済のボタン」です。名前はクイック決済ボタンですかね。</a:t>
          </a:r>
          <a:endParaRPr kumimoji="1" lang="en-US" altLang="ja-JP" sz="1200">
            <a:solidFill>
              <a:srgbClr val="FF0000"/>
            </a:solidFill>
          </a:endParaRPr>
        </a:p>
        <a:p>
          <a:pPr algn="l"/>
          <a:r>
            <a:rPr kumimoji="1" lang="en-US" altLang="ja-JP" sz="1200">
              <a:solidFill>
                <a:sysClr val="windowText" lastClr="000000"/>
              </a:solidFill>
            </a:rPr>
            <a:t>BuySell</a:t>
          </a:r>
          <a:r>
            <a:rPr kumimoji="1" lang="ja-JP" altLang="en-US" sz="1200">
              <a:solidFill>
                <a:sysClr val="windowText" lastClr="000000"/>
              </a:solidFill>
            </a:rPr>
            <a:t>ボタンは表示しっぱなしで良いです。</a:t>
          </a:r>
          <a:endParaRPr kumimoji="1" lang="en-US" altLang="ja-JP" sz="1200">
            <a:solidFill>
              <a:sysClr val="windowText" lastClr="000000"/>
            </a:solidFill>
          </a:endParaRPr>
        </a:p>
        <a:p>
          <a:pPr algn="l"/>
          <a:endParaRPr kumimoji="1" lang="en-US" altLang="ja-JP" sz="1200">
            <a:solidFill>
              <a:sysClr val="windowText" lastClr="000000"/>
            </a:solidFill>
          </a:endParaRPr>
        </a:p>
        <a:p>
          <a:pPr algn="l"/>
          <a:r>
            <a:rPr kumimoji="1" lang="ja-JP" altLang="en-US" sz="1200">
              <a:solidFill>
                <a:sysClr val="windowText" lastClr="000000"/>
              </a:solidFill>
            </a:rPr>
            <a:t>銘柄１２にサヤの相手表示機能を付けてくださったのすね。</a:t>
          </a:r>
          <a:r>
            <a:rPr kumimoji="1" lang="ja-JP" altLang="en-US" sz="1200">
              <a:solidFill>
                <a:srgbClr val="FF0000"/>
              </a:solidFill>
            </a:rPr>
            <a:t>表示以外に同時発注など機能はないですよね？</a:t>
          </a:r>
          <a:endParaRPr kumimoji="1" lang="en-US" altLang="ja-JP" sz="1200">
            <a:solidFill>
              <a:srgbClr val="FF0000"/>
            </a:solidFill>
          </a:endParaRPr>
        </a:p>
        <a:p>
          <a:pPr algn="l"/>
          <a:r>
            <a:rPr kumimoji="1" lang="ja-JP" altLang="en-US" sz="1200">
              <a:solidFill>
                <a:srgbClr val="FF0000"/>
              </a:solidFill>
            </a:rPr>
            <a:t>もし可能ならサヤ相手表示よりも、このロットでの証拠金額など、このシンボルのスカウター的機能があればうれしいです。</a:t>
          </a:r>
          <a:endParaRPr kumimoji="1" lang="en-US" altLang="ja-JP" sz="1200">
            <a:solidFill>
              <a:srgbClr val="FF0000"/>
            </a:solidFill>
          </a:endParaRPr>
        </a:p>
        <a:p>
          <a:pPr algn="l"/>
          <a:r>
            <a:rPr kumimoji="1" lang="ja-JP" altLang="en-US" sz="1200">
              <a:solidFill>
                <a:sysClr val="windowText" lastClr="000000"/>
              </a:solidFill>
            </a:rPr>
            <a:t>新しいシートに私のイメージを作ってみました。</a:t>
          </a:r>
          <a:endParaRPr kumimoji="1" lang="en-US" altLang="ja-JP" sz="1200">
            <a:solidFill>
              <a:sysClr val="windowText" lastClr="000000"/>
            </a:solidFill>
          </a:endParaRPr>
        </a:p>
        <a:p>
          <a:pPr algn="l"/>
          <a:endParaRPr kumimoji="1" lang="en-US" altLang="ja-JP" sz="2000">
            <a:solidFill>
              <a:sysClr val="windowText" lastClr="000000"/>
            </a:solidFill>
          </a:endParaRPr>
        </a:p>
      </xdr:txBody>
    </xdr:sp>
    <xdr:clientData/>
  </xdr:twoCellAnchor>
  <xdr:twoCellAnchor>
    <xdr:from>
      <xdr:col>23</xdr:col>
      <xdr:colOff>57150</xdr:colOff>
      <xdr:row>60</xdr:row>
      <xdr:rowOff>66675</xdr:rowOff>
    </xdr:from>
    <xdr:to>
      <xdr:col>23</xdr:col>
      <xdr:colOff>170675</xdr:colOff>
      <xdr:row>60</xdr:row>
      <xdr:rowOff>191038</xdr:rowOff>
    </xdr:to>
    <xdr:sp macro="" textlink="">
      <xdr:nvSpPr>
        <xdr:cNvPr id="23" name="テキスト ボックス 22">
          <a:extLst>
            <a:ext uri="{FF2B5EF4-FFF2-40B4-BE49-F238E27FC236}">
              <a16:creationId xmlns:a16="http://schemas.microsoft.com/office/drawing/2014/main" id="{6134FEB4-0C04-4923-9FB2-73B068BDB161}"/>
            </a:ext>
          </a:extLst>
        </xdr:cNvPr>
        <xdr:cNvSpPr txBox="1"/>
      </xdr:nvSpPr>
      <xdr:spPr>
        <a:xfrm>
          <a:off x="14811375" y="122777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25</xdr:col>
      <xdr:colOff>44450</xdr:colOff>
      <xdr:row>60</xdr:row>
      <xdr:rowOff>50800</xdr:rowOff>
    </xdr:from>
    <xdr:to>
      <xdr:col>26</xdr:col>
      <xdr:colOff>133350</xdr:colOff>
      <xdr:row>62</xdr:row>
      <xdr:rowOff>276225</xdr:rowOff>
    </xdr:to>
    <xdr:sp macro="" textlink="">
      <xdr:nvSpPr>
        <xdr:cNvPr id="24" name="矢印: 左カーブ 23">
          <a:extLst>
            <a:ext uri="{FF2B5EF4-FFF2-40B4-BE49-F238E27FC236}">
              <a16:creationId xmlns:a16="http://schemas.microsoft.com/office/drawing/2014/main" id="{BC7F8CE3-C78F-40BA-AFF1-6C47D3CC6BFB}"/>
            </a:ext>
          </a:extLst>
        </xdr:cNvPr>
        <xdr:cNvSpPr/>
      </xdr:nvSpPr>
      <xdr:spPr>
        <a:xfrm>
          <a:off x="16256000" y="12261850"/>
          <a:ext cx="317500" cy="625475"/>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21</xdr:col>
      <xdr:colOff>1047750</xdr:colOff>
      <xdr:row>50</xdr:row>
      <xdr:rowOff>190500</xdr:rowOff>
    </xdr:from>
    <xdr:to>
      <xdr:col>23</xdr:col>
      <xdr:colOff>866775</xdr:colOff>
      <xdr:row>56</xdr:row>
      <xdr:rowOff>57150</xdr:rowOff>
    </xdr:to>
    <xdr:sp macro="" textlink="">
      <xdr:nvSpPr>
        <xdr:cNvPr id="25" name="楕円 24">
          <a:extLst>
            <a:ext uri="{FF2B5EF4-FFF2-40B4-BE49-F238E27FC236}">
              <a16:creationId xmlns:a16="http://schemas.microsoft.com/office/drawing/2014/main" id="{BB00B86B-8947-4181-B3F5-1138144D51D3}"/>
            </a:ext>
          </a:extLst>
        </xdr:cNvPr>
        <xdr:cNvSpPr/>
      </xdr:nvSpPr>
      <xdr:spPr>
        <a:xfrm>
          <a:off x="14620875" y="10925175"/>
          <a:ext cx="1000125" cy="752475"/>
        </a:xfrm>
        <a:prstGeom prst="ellipse">
          <a:avLst/>
        </a:prstGeom>
        <a:noFill/>
        <a:ln w="3810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409575</xdr:colOff>
      <xdr:row>48</xdr:row>
      <xdr:rowOff>19050</xdr:rowOff>
    </xdr:from>
    <xdr:to>
      <xdr:col>32</xdr:col>
      <xdr:colOff>390525</xdr:colOff>
      <xdr:row>50</xdr:row>
      <xdr:rowOff>104775</xdr:rowOff>
    </xdr:to>
    <xdr:sp macro="" textlink="">
      <xdr:nvSpPr>
        <xdr:cNvPr id="26" name="吹き出し: 線 25">
          <a:extLst>
            <a:ext uri="{FF2B5EF4-FFF2-40B4-BE49-F238E27FC236}">
              <a16:creationId xmlns:a16="http://schemas.microsoft.com/office/drawing/2014/main" id="{94848B35-C7D6-4088-ABC7-145EE51F09DA}"/>
            </a:ext>
          </a:extLst>
        </xdr:cNvPr>
        <xdr:cNvSpPr/>
      </xdr:nvSpPr>
      <xdr:spPr>
        <a:xfrm>
          <a:off x="16849725" y="10458450"/>
          <a:ext cx="4095750" cy="381000"/>
        </a:xfrm>
        <a:prstGeom prst="borderCallout1">
          <a:avLst>
            <a:gd name="adj1" fmla="val 43750"/>
            <a:gd name="adj2" fmla="val -3449"/>
            <a:gd name="adj3" fmla="val 140000"/>
            <a:gd name="adj4" fmla="val -29728"/>
          </a:avLst>
        </a:prstGeom>
        <a:ln w="38100"/>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セルに入力している計算式が間違っていたらご指摘ください</a:t>
          </a:r>
        </a:p>
      </xdr:txBody>
    </xdr:sp>
    <xdr:clientData/>
  </xdr:twoCellAnchor>
  <xdr:twoCellAnchor>
    <xdr:from>
      <xdr:col>18</xdr:col>
      <xdr:colOff>19050</xdr:colOff>
      <xdr:row>33</xdr:row>
      <xdr:rowOff>28576</xdr:rowOff>
    </xdr:from>
    <xdr:to>
      <xdr:col>25</xdr:col>
      <xdr:colOff>0</xdr:colOff>
      <xdr:row>36</xdr:row>
      <xdr:rowOff>38100</xdr:rowOff>
    </xdr:to>
    <xdr:sp macro="" textlink="">
      <xdr:nvSpPr>
        <xdr:cNvPr id="27" name="四角形: メモ 26">
          <a:extLst>
            <a:ext uri="{FF2B5EF4-FFF2-40B4-BE49-F238E27FC236}">
              <a16:creationId xmlns:a16="http://schemas.microsoft.com/office/drawing/2014/main" id="{2359A378-2143-4E9E-BCDE-233692865066}"/>
            </a:ext>
          </a:extLst>
        </xdr:cNvPr>
        <xdr:cNvSpPr/>
      </xdr:nvSpPr>
      <xdr:spPr>
        <a:xfrm>
          <a:off x="11906250" y="7886701"/>
          <a:ext cx="4305300" cy="723899"/>
        </a:xfrm>
        <a:prstGeom prst="foldedCorner">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ご指摘を受けて練り直したデザイン案です。</a:t>
          </a:r>
          <a:endParaRPr kumimoji="1" lang="en-US" altLang="ja-JP" sz="1100"/>
        </a:p>
        <a:p>
          <a:r>
            <a:rPr kumimoji="1" lang="en-US" altLang="ja-JP" sz="1100">
              <a:solidFill>
                <a:schemeClr val="lt1"/>
              </a:solidFill>
              <a:effectLst/>
              <a:latin typeface="+mn-lt"/>
              <a:ea typeface="+mn-ea"/>
              <a:cs typeface="+mn-cs"/>
            </a:rPr>
            <a:t>EA</a:t>
          </a:r>
          <a:r>
            <a:rPr kumimoji="1" lang="ja-JP" altLang="ja-JP" sz="1100">
              <a:solidFill>
                <a:schemeClr val="lt1"/>
              </a:solidFill>
              <a:effectLst/>
              <a:latin typeface="+mn-lt"/>
              <a:ea typeface="+mn-ea"/>
              <a:cs typeface="+mn-cs"/>
            </a:rPr>
            <a:t>のファイル名でご希望のものがあれば、</a:t>
          </a:r>
          <a:endParaRPr lang="ja-JP" altLang="ja-JP">
            <a:effectLst/>
          </a:endParaRPr>
        </a:p>
        <a:p>
          <a:r>
            <a:rPr kumimoji="1" lang="en-US" altLang="ja-JP" sz="1100">
              <a:solidFill>
                <a:schemeClr val="lt1"/>
              </a:solidFill>
              <a:effectLst/>
              <a:latin typeface="+mn-lt"/>
              <a:ea typeface="+mn-ea"/>
              <a:cs typeface="+mn-cs"/>
            </a:rPr>
            <a:t>MT4/MT5</a:t>
          </a:r>
          <a:r>
            <a:rPr kumimoji="1" lang="ja-JP" altLang="ja-JP" sz="1100">
              <a:solidFill>
                <a:schemeClr val="lt1"/>
              </a:solidFill>
              <a:effectLst/>
              <a:latin typeface="+mn-lt"/>
              <a:ea typeface="+mn-ea"/>
              <a:cs typeface="+mn-cs"/>
            </a:rPr>
            <a:t>それぞれでお知らせください。</a:t>
          </a:r>
          <a:endParaRPr lang="ja-JP" altLang="ja-JP">
            <a:effectLst/>
          </a:endParaRPr>
        </a:p>
        <a:p>
          <a:pPr algn="l"/>
          <a:endParaRPr kumimoji="1" lang="ja-JP" altLang="en-US" sz="1100"/>
        </a:p>
      </xdr:txBody>
    </xdr:sp>
    <xdr:clientData/>
  </xdr:twoCellAnchor>
  <xdr:twoCellAnchor>
    <xdr:from>
      <xdr:col>1</xdr:col>
      <xdr:colOff>9525</xdr:colOff>
      <xdr:row>38</xdr:row>
      <xdr:rowOff>19051</xdr:rowOff>
    </xdr:from>
    <xdr:to>
      <xdr:col>12</xdr:col>
      <xdr:colOff>666750</xdr:colOff>
      <xdr:row>59</xdr:row>
      <xdr:rowOff>28575</xdr:rowOff>
    </xdr:to>
    <xdr:sp macro="" textlink="">
      <xdr:nvSpPr>
        <xdr:cNvPr id="28" name="四角形: メモ 27">
          <a:extLst>
            <a:ext uri="{FF2B5EF4-FFF2-40B4-BE49-F238E27FC236}">
              <a16:creationId xmlns:a16="http://schemas.microsoft.com/office/drawing/2014/main" id="{3D8E8CBC-CE36-404E-BC86-2060A5B017ED}"/>
            </a:ext>
          </a:extLst>
        </xdr:cNvPr>
        <xdr:cNvSpPr/>
      </xdr:nvSpPr>
      <xdr:spPr>
        <a:xfrm>
          <a:off x="695325" y="8982076"/>
          <a:ext cx="8201025" cy="3209924"/>
        </a:xfrm>
        <a:prstGeom prst="foldedCorner">
          <a:avLst>
            <a:gd name="adj" fmla="val 10139"/>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2</a:t>
          </a:r>
          <a:r>
            <a:rPr lang="ja-JP" altLang="en-US" sz="1100" b="0" i="0">
              <a:solidFill>
                <a:schemeClr val="lt1"/>
              </a:solidFill>
              <a:effectLst/>
              <a:latin typeface="+mn-lt"/>
              <a:ea typeface="+mn-ea"/>
              <a:cs typeface="+mn-cs"/>
            </a:rPr>
            <a:t>つの銘柄は必要ないです。</a:t>
          </a:r>
          <a:br>
            <a:rPr lang="ja-JP" altLang="en-US"/>
          </a:br>
          <a:br>
            <a:rPr lang="ja-JP" altLang="en-US"/>
          </a:br>
          <a:r>
            <a:rPr lang="ja-JP" altLang="en-US" sz="1100" b="0" i="0">
              <a:solidFill>
                <a:schemeClr val="lt1"/>
              </a:solidFill>
              <a:effectLst/>
              <a:latin typeface="+mn-lt"/>
              <a:ea typeface="+mn-ea"/>
              <a:cs typeface="+mn-cs"/>
            </a:rPr>
            <a:t>２～４の現在損益等を出力したいと申したのでは、次の決済用のシステムでございます。</a:t>
          </a:r>
          <a:br>
            <a:rPr lang="ja-JP" altLang="en-US"/>
          </a:br>
          <a:r>
            <a:rPr lang="ja-JP" altLang="en-US" sz="1100" b="0" i="0">
              <a:solidFill>
                <a:schemeClr val="lt1"/>
              </a:solidFill>
              <a:effectLst/>
              <a:latin typeface="+mn-lt"/>
              <a:ea typeface="+mn-ea"/>
              <a:cs typeface="+mn-cs"/>
            </a:rPr>
            <a:t>あのスペースには現在開いているチャートのシンボル情報があった方が良いと思いました。</a:t>
          </a:r>
          <a:endParaRPr lang="en-US" altLang="ja-JP" sz="1100" b="0" i="0">
            <a:solidFill>
              <a:schemeClr val="lt1"/>
            </a:solidFill>
            <a:effectLst/>
            <a:latin typeface="+mn-lt"/>
            <a:ea typeface="+mn-ea"/>
            <a:cs typeface="+mn-cs"/>
          </a:endParaRPr>
        </a:p>
        <a:p>
          <a:pPr algn="l"/>
          <a:endParaRPr lang="en-US" altLang="ja-JP" sz="1100" b="0" i="0">
            <a:solidFill>
              <a:schemeClr val="lt1"/>
            </a:solidFill>
            <a:effectLst/>
            <a:latin typeface="+mn-lt"/>
            <a:ea typeface="+mn-ea"/>
            <a:cs typeface="+mn-cs"/>
          </a:endParaRPr>
        </a:p>
        <a:p>
          <a:pPr algn="l"/>
          <a:r>
            <a:rPr kumimoji="1" lang="ja-JP" altLang="en-US" sz="1100" b="0" i="0">
              <a:solidFill>
                <a:schemeClr val="lt1"/>
              </a:solidFill>
              <a:effectLst/>
              <a:latin typeface="+mn-lt"/>
              <a:ea typeface="+mn-ea"/>
              <a:cs typeface="+mn-cs"/>
            </a:rPr>
            <a:t>⇒ すいません。上記のご返信に気づかずに、デザイン案を練っていました。</a:t>
          </a:r>
          <a:endParaRPr kumimoji="1" lang="en-US" altLang="ja-JP" sz="1100" b="0" i="0">
            <a:solidFill>
              <a:schemeClr val="lt1"/>
            </a:solidFill>
            <a:effectLst/>
            <a:latin typeface="+mn-lt"/>
            <a:ea typeface="+mn-ea"/>
            <a:cs typeface="+mn-cs"/>
          </a:endParaRPr>
        </a:p>
        <a:p>
          <a:pPr algn="l"/>
          <a:endParaRPr kumimoji="1" lang="en-US" altLang="ja-JP" sz="1100" b="0" i="0">
            <a:solidFill>
              <a:schemeClr val="lt1"/>
            </a:solidFill>
            <a:effectLst/>
            <a:latin typeface="+mn-lt"/>
            <a:ea typeface="+mn-ea"/>
            <a:cs typeface="+mn-cs"/>
          </a:endParaRPr>
        </a:p>
        <a:p>
          <a:pPr algn="l"/>
          <a:endParaRPr kumimoji="1" lang="en-US" altLang="ja-JP" sz="1100" b="0" i="0">
            <a:solidFill>
              <a:schemeClr val="lt1"/>
            </a:solidFill>
            <a:effectLst/>
            <a:latin typeface="+mn-lt"/>
            <a:ea typeface="+mn-ea"/>
            <a:cs typeface="+mn-cs"/>
          </a:endParaRPr>
        </a:p>
        <a:p>
          <a:r>
            <a:rPr kumimoji="1" lang="ja-JP" altLang="ja-JP" sz="1100">
              <a:solidFill>
                <a:schemeClr val="lt1"/>
              </a:solidFill>
              <a:effectLst/>
              <a:latin typeface="+mn-lt"/>
              <a:ea typeface="+mn-ea"/>
              <a:cs typeface="+mn-cs"/>
            </a:rPr>
            <a:t>表示以外に同時発注など機能はないですよね？</a:t>
          </a:r>
          <a:endParaRPr lang="ja-JP" altLang="ja-JP">
            <a:effectLst/>
          </a:endParaRPr>
        </a:p>
        <a:p>
          <a:r>
            <a:rPr kumimoji="1" lang="ja-JP" altLang="ja-JP" sz="1100">
              <a:solidFill>
                <a:schemeClr val="lt1"/>
              </a:solidFill>
              <a:effectLst/>
              <a:latin typeface="+mn-lt"/>
              <a:ea typeface="+mn-ea"/>
              <a:cs typeface="+mn-cs"/>
            </a:rPr>
            <a:t>もし可能ならサヤ相手表示よりも、このロットでの証拠金額など、このシンボルのスカウター的機能があればうれしいです。</a:t>
          </a:r>
          <a:endParaRPr lang="ja-JP" altLang="ja-JP">
            <a:effectLst/>
          </a:endParaRPr>
        </a:p>
        <a:p>
          <a:pPr algn="l"/>
          <a:endParaRPr kumimoji="1" lang="en-US" altLang="ja-JP" sz="1100"/>
        </a:p>
        <a:p>
          <a:pPr algn="l"/>
          <a:r>
            <a:rPr kumimoji="1" lang="ja-JP" altLang="en-US" sz="1100"/>
            <a:t>⇒ 鞘取りと言うと、同時発注の認識で一番目のデザイン案でも同時発注するつもりでしたが</a:t>
          </a:r>
          <a:endParaRPr kumimoji="1" lang="en-US" altLang="ja-JP" sz="1100"/>
        </a:p>
        <a:p>
          <a:pPr algn="l"/>
          <a:r>
            <a:rPr kumimoji="1" lang="ja-JP" altLang="en-US" sz="1100"/>
            <a:t>それが伝わらないデザインでした。その点を見直しました。</a:t>
          </a:r>
          <a:endParaRPr kumimoji="1" lang="en-US" altLang="ja-JP" sz="1100"/>
        </a:p>
      </xdr:txBody>
    </xdr:sp>
    <xdr:clientData/>
  </xdr:twoCellAnchor>
  <xdr:twoCellAnchor>
    <xdr:from>
      <xdr:col>4</xdr:col>
      <xdr:colOff>458611</xdr:colOff>
      <xdr:row>78</xdr:row>
      <xdr:rowOff>183443</xdr:rowOff>
    </xdr:from>
    <xdr:to>
      <xdr:col>17</xdr:col>
      <xdr:colOff>134056</xdr:colOff>
      <xdr:row>87</xdr:row>
      <xdr:rowOff>35277</xdr:rowOff>
    </xdr:to>
    <xdr:sp macro="" textlink="">
      <xdr:nvSpPr>
        <xdr:cNvPr id="29" name="四角形: メモ 28">
          <a:extLst>
            <a:ext uri="{FF2B5EF4-FFF2-40B4-BE49-F238E27FC236}">
              <a16:creationId xmlns:a16="http://schemas.microsoft.com/office/drawing/2014/main" id="{82602F21-6980-4583-9614-73D9ACB3E8F6}"/>
            </a:ext>
          </a:extLst>
        </xdr:cNvPr>
        <xdr:cNvSpPr/>
      </xdr:nvSpPr>
      <xdr:spPr>
        <a:xfrm>
          <a:off x="3201811" y="16890293"/>
          <a:ext cx="8590845" cy="2080684"/>
        </a:xfrm>
        <a:prstGeom prst="foldedCorner">
          <a:avLst>
            <a:gd name="adj" fmla="val 10139"/>
          </a:avLst>
        </a:prstGeom>
        <a:solidFill>
          <a:schemeClr val="accent6">
            <a:lumMod val="75000"/>
          </a:schemeClr>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まさか同時発注機能まであるとは・・・素晴らしくオーバースペックです。</a:t>
          </a:r>
          <a:endParaRPr kumimoji="1" lang="en-US" altLang="ja-JP" sz="1100"/>
        </a:p>
        <a:p>
          <a:pPr algn="l"/>
          <a:r>
            <a:rPr kumimoji="1" lang="ja-JP" altLang="en-US" sz="1100"/>
            <a:t>ランサーズのメッセージ機能はタイムラグがありますからね。</a:t>
          </a:r>
          <a:endParaRPr kumimoji="1" lang="en-US" altLang="ja-JP" sz="1100"/>
        </a:p>
        <a:p>
          <a:pPr algn="l"/>
          <a:r>
            <a:rPr kumimoji="1" lang="ja-JP" altLang="en-US" sz="1100"/>
            <a:t>念のため火急のご用は、</a:t>
          </a:r>
          <a:r>
            <a:rPr kumimoji="1" lang="en-US" altLang="ja-JP" sz="1100"/>
            <a:t>atelier_lapin@outlook.com</a:t>
          </a:r>
          <a:r>
            <a:rPr kumimoji="1" lang="ja-JP" altLang="en-US" sz="1100"/>
            <a:t>までどうぞ。</a:t>
          </a:r>
          <a:endParaRPr kumimoji="1" lang="en-US" altLang="ja-JP" sz="1100"/>
        </a:p>
        <a:p>
          <a:pPr algn="l"/>
          <a:endParaRPr kumimoji="1" lang="en-US" altLang="ja-JP" sz="1100"/>
        </a:p>
        <a:p>
          <a:pPr algn="l"/>
          <a:r>
            <a:rPr kumimoji="1" lang="ja-JP" altLang="en-US" sz="1100"/>
            <a:t>同時発注するほど短時間勝負はしませんし、約定が成立しないこともありますし、他の</a:t>
          </a:r>
          <a:r>
            <a:rPr kumimoji="1" lang="en-US" altLang="ja-JP" sz="1100"/>
            <a:t>EA</a:t>
          </a:r>
          <a:r>
            <a:rPr kumimoji="1" lang="ja-JP" altLang="en-US" sz="1100"/>
            <a:t>稼働中に同じ単一銘柄で裁量取引して裁量ポジだけを決済するのに➡のシングルショット機能の方が汎用性が高いと思うので、オーバースペックはとても嬉しいのですが今回はシンプルなものでお願いいたします。</a:t>
          </a:r>
          <a:endParaRPr kumimoji="1" lang="en-US" altLang="ja-JP" sz="1100"/>
        </a:p>
        <a:p>
          <a:pPr algn="l"/>
          <a:endParaRPr kumimoji="1" lang="en-US" altLang="ja-JP" sz="1100"/>
        </a:p>
        <a:p>
          <a:pPr algn="l"/>
          <a:r>
            <a:rPr kumimoji="1" lang="ja-JP" altLang="en-US" sz="1100"/>
            <a:t>また今度のプロジェクトでサヤすきゃに特化した</a:t>
          </a:r>
          <a:r>
            <a:rPr kumimoji="1" lang="en-US" altLang="ja-JP" sz="1100"/>
            <a:t>EA</a:t>
          </a:r>
          <a:r>
            <a:rPr kumimoji="1" lang="ja-JP" altLang="en-US" sz="1100"/>
            <a:t>を頼むかもしれません。その時はよろしくお願いします。</a:t>
          </a:r>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xdr:txBody>
    </xdr:sp>
    <xdr:clientData/>
  </xdr:twoCellAnchor>
  <xdr:twoCellAnchor>
    <xdr:from>
      <xdr:col>23</xdr:col>
      <xdr:colOff>57150</xdr:colOff>
      <xdr:row>91</xdr:row>
      <xdr:rowOff>66675</xdr:rowOff>
    </xdr:from>
    <xdr:to>
      <xdr:col>23</xdr:col>
      <xdr:colOff>170675</xdr:colOff>
      <xdr:row>91</xdr:row>
      <xdr:rowOff>191038</xdr:rowOff>
    </xdr:to>
    <xdr:sp macro="" textlink="">
      <xdr:nvSpPr>
        <xdr:cNvPr id="30" name="テキスト ボックス 29">
          <a:extLst>
            <a:ext uri="{FF2B5EF4-FFF2-40B4-BE49-F238E27FC236}">
              <a16:creationId xmlns:a16="http://schemas.microsoft.com/office/drawing/2014/main" id="{317A6853-3B92-4CA8-AF79-8854A2F7DD0D}"/>
            </a:ext>
          </a:extLst>
        </xdr:cNvPr>
        <xdr:cNvSpPr txBox="1"/>
      </xdr:nvSpPr>
      <xdr:spPr>
        <a:xfrm>
          <a:off x="14811375" y="202120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13</xdr:col>
      <xdr:colOff>352776</xdr:colOff>
      <xdr:row>89</xdr:row>
      <xdr:rowOff>63500</xdr:rowOff>
    </xdr:from>
    <xdr:to>
      <xdr:col>19</xdr:col>
      <xdr:colOff>769055</xdr:colOff>
      <xdr:row>91</xdr:row>
      <xdr:rowOff>197556</xdr:rowOff>
    </xdr:to>
    <xdr:sp macro="" textlink="">
      <xdr:nvSpPr>
        <xdr:cNvPr id="31" name="矢印: 右 30">
          <a:extLst>
            <a:ext uri="{FF2B5EF4-FFF2-40B4-BE49-F238E27FC236}">
              <a16:creationId xmlns:a16="http://schemas.microsoft.com/office/drawing/2014/main" id="{B8BD4D83-177A-4F51-97FE-2A0FF172AFA0}"/>
            </a:ext>
          </a:extLst>
        </xdr:cNvPr>
        <xdr:cNvSpPr/>
      </xdr:nvSpPr>
      <xdr:spPr>
        <a:xfrm>
          <a:off x="9268176" y="19713575"/>
          <a:ext cx="3559529" cy="6293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これ嬉しいです。</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12</xdr:col>
      <xdr:colOff>172385</xdr:colOff>
      <xdr:row>15</xdr:row>
      <xdr:rowOff>114748</xdr:rowOff>
    </xdr:to>
    <xdr:pic>
      <xdr:nvPicPr>
        <xdr:cNvPr id="3" name="図 2">
          <a:extLst>
            <a:ext uri="{FF2B5EF4-FFF2-40B4-BE49-F238E27FC236}">
              <a16:creationId xmlns:a16="http://schemas.microsoft.com/office/drawing/2014/main" id="{A044CA56-DAA0-FC94-5BF7-83C1D1041A1C}"/>
            </a:ext>
          </a:extLst>
        </xdr:cNvPr>
        <xdr:cNvPicPr>
          <a:picLocks noChangeAspect="1"/>
        </xdr:cNvPicPr>
      </xdr:nvPicPr>
      <xdr:blipFill>
        <a:blip xmlns:r="http://schemas.openxmlformats.org/officeDocument/2006/relationships" r:embed="rId1"/>
        <a:stretch>
          <a:fillRect/>
        </a:stretch>
      </xdr:blipFill>
      <xdr:spPr>
        <a:xfrm>
          <a:off x="685800" y="476250"/>
          <a:ext cx="6697010" cy="3210373"/>
        </a:xfrm>
        <a:prstGeom prst="rect">
          <a:avLst/>
        </a:prstGeom>
      </xdr:spPr>
    </xdr:pic>
    <xdr:clientData/>
  </xdr:twoCellAnchor>
  <xdr:twoCellAnchor>
    <xdr:from>
      <xdr:col>2</xdr:col>
      <xdr:colOff>1800225</xdr:colOff>
      <xdr:row>31</xdr:row>
      <xdr:rowOff>76200</xdr:rowOff>
    </xdr:from>
    <xdr:to>
      <xdr:col>2</xdr:col>
      <xdr:colOff>1913750</xdr:colOff>
      <xdr:row>31</xdr:row>
      <xdr:rowOff>200563</xdr:rowOff>
    </xdr:to>
    <xdr:sp macro="" textlink="">
      <xdr:nvSpPr>
        <xdr:cNvPr id="2" name="テキスト ボックス 1">
          <a:extLst>
            <a:ext uri="{FF2B5EF4-FFF2-40B4-BE49-F238E27FC236}">
              <a16:creationId xmlns:a16="http://schemas.microsoft.com/office/drawing/2014/main" id="{0116EC82-F835-429F-BB2D-55E5D08B313C}"/>
            </a:ext>
          </a:extLst>
        </xdr:cNvPr>
        <xdr:cNvSpPr txBox="1"/>
      </xdr:nvSpPr>
      <xdr:spPr>
        <a:xfrm>
          <a:off x="2657475" y="62293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15</xdr:col>
      <xdr:colOff>0</xdr:colOff>
      <xdr:row>18</xdr:row>
      <xdr:rowOff>0</xdr:rowOff>
    </xdr:from>
    <xdr:to>
      <xdr:col>28</xdr:col>
      <xdr:colOff>0</xdr:colOff>
      <xdr:row>31</xdr:row>
      <xdr:rowOff>133350</xdr:rowOff>
    </xdr:to>
    <xdr:sp macro="" textlink="">
      <xdr:nvSpPr>
        <xdr:cNvPr id="4" name="四角形: メモ 3">
          <a:extLst>
            <a:ext uri="{FF2B5EF4-FFF2-40B4-BE49-F238E27FC236}">
              <a16:creationId xmlns:a16="http://schemas.microsoft.com/office/drawing/2014/main" id="{2048E1B3-9F39-4AD4-B07B-18195ECF379F}"/>
            </a:ext>
          </a:extLst>
        </xdr:cNvPr>
        <xdr:cNvSpPr/>
      </xdr:nvSpPr>
      <xdr:spPr>
        <a:xfrm>
          <a:off x="7591425" y="4286250"/>
          <a:ext cx="8915400" cy="2000250"/>
        </a:xfrm>
        <a:prstGeom prst="foldedCorner">
          <a:avLst>
            <a:gd name="adj" fmla="val 8824"/>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①EA</a:t>
          </a:r>
          <a:r>
            <a:rPr lang="ja-JP" altLang="en-US" sz="1100" b="0" i="0">
              <a:solidFill>
                <a:schemeClr val="lt1"/>
              </a:solidFill>
              <a:effectLst/>
              <a:latin typeface="+mn-lt"/>
              <a:ea typeface="+mn-ea"/>
              <a:cs typeface="+mn-cs"/>
            </a:rPr>
            <a:t>起動時にパラメータ設定したマジックナンバー</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②発注時刻の早い順（チケット番号の若い順）に並べたポジションのシンボル・</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数は</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→画面デザイン上、最大４シンボルが上限</a:t>
          </a:r>
          <a:br>
            <a:rPr lang="ja-JP" altLang="en-US"/>
          </a:br>
          <a:r>
            <a:rPr lang="ja-JP" altLang="en-US" sz="1100" b="0" i="0">
              <a:solidFill>
                <a:schemeClr val="lt1"/>
              </a:solidFill>
              <a:effectLst/>
              <a:latin typeface="+mn-lt"/>
              <a:ea typeface="+mn-ea"/>
              <a:cs typeface="+mn-cs"/>
            </a:rPr>
            <a:t>③同一マジックナンバーのポジション全体の合計損益</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④</a:t>
          </a:r>
          <a:r>
            <a:rPr lang="en-US" altLang="ja-JP" sz="1100" b="0" i="0">
              <a:solidFill>
                <a:schemeClr val="lt1"/>
              </a:solidFill>
              <a:effectLst/>
              <a:latin typeface="+mn-lt"/>
              <a:ea typeface="+mn-ea"/>
              <a:cs typeface="+mn-cs"/>
            </a:rPr>
            <a:t>EA</a:t>
          </a:r>
          <a:r>
            <a:rPr lang="ja-JP" altLang="en-US" sz="1100" b="0" i="0">
              <a:solidFill>
                <a:schemeClr val="lt1"/>
              </a:solidFill>
              <a:effectLst/>
              <a:latin typeface="+mn-lt"/>
              <a:ea typeface="+mn-ea"/>
              <a:cs typeface="+mn-cs"/>
            </a:rPr>
            <a:t>起動時にパラメータ設定した利確金額、損切金額</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⑤クイック決済許可チェックボックス＆クイック決済ボタン</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クリック実行可能</a:t>
          </a:r>
          <a:r>
            <a:rPr lang="en-US" altLang="ja-JP" sz="1100" b="0" i="0">
              <a:solidFill>
                <a:schemeClr val="lt1"/>
              </a:solidFill>
              <a:effectLst/>
              <a:latin typeface="+mn-lt"/>
              <a:ea typeface="+mn-ea"/>
              <a:cs typeface="+mn-cs"/>
            </a:rPr>
            <a:t>】</a:t>
          </a:r>
          <a:endParaRPr kumimoji="1" lang="ja-JP" altLang="en-US" sz="1100"/>
        </a:p>
      </xdr:txBody>
    </xdr:sp>
    <xdr:clientData/>
  </xdr:twoCellAnchor>
  <xdr:twoCellAnchor>
    <xdr:from>
      <xdr:col>6</xdr:col>
      <xdr:colOff>431095</xdr:colOff>
      <xdr:row>23</xdr:row>
      <xdr:rowOff>43038</xdr:rowOff>
    </xdr:from>
    <xdr:to>
      <xdr:col>18</xdr:col>
      <xdr:colOff>0</xdr:colOff>
      <xdr:row>43</xdr:row>
      <xdr:rowOff>141111</xdr:rowOff>
    </xdr:to>
    <xdr:sp macro="" textlink="">
      <xdr:nvSpPr>
        <xdr:cNvPr id="5" name="吹き出し: 上矢印 4">
          <a:extLst>
            <a:ext uri="{FF2B5EF4-FFF2-40B4-BE49-F238E27FC236}">
              <a16:creationId xmlns:a16="http://schemas.microsoft.com/office/drawing/2014/main" id="{C2E57826-0317-409F-8A99-94E3BF0E87D0}"/>
            </a:ext>
          </a:extLst>
        </xdr:cNvPr>
        <xdr:cNvSpPr/>
      </xdr:nvSpPr>
      <xdr:spPr>
        <a:xfrm>
          <a:off x="4088695" y="5053188"/>
          <a:ext cx="5560130" cy="4012848"/>
        </a:xfrm>
        <a:prstGeom prst="upArrowCallou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bg1"/>
              </a:solidFill>
            </a:rPr>
            <a:t>配色などのデザインはこれで行きましょう。発注パネルもかっこいいと思います。</a:t>
          </a:r>
          <a:endParaRPr kumimoji="1" lang="en-US" altLang="ja-JP" sz="1100">
            <a:solidFill>
              <a:schemeClr val="bg1"/>
            </a:solidFill>
          </a:endParaRPr>
        </a:p>
        <a:p>
          <a:pPr algn="l"/>
          <a:endParaRPr kumimoji="1" lang="en-US" altLang="ja-JP" sz="1100">
            <a:solidFill>
              <a:schemeClr val="bg1"/>
            </a:solidFill>
          </a:endParaRPr>
        </a:p>
        <a:p>
          <a:pPr algn="l"/>
          <a:r>
            <a:rPr kumimoji="1" lang="ja-JP" altLang="en-US" sz="1100">
              <a:solidFill>
                <a:schemeClr val="bg1"/>
              </a:solidFill>
            </a:rPr>
            <a:t>決済</a:t>
          </a:r>
          <a:r>
            <a:rPr kumimoji="1" lang="en-US" altLang="ja-JP" sz="1100">
              <a:solidFill>
                <a:schemeClr val="bg1"/>
              </a:solidFill>
            </a:rPr>
            <a:t>EA</a:t>
          </a:r>
          <a:r>
            <a:rPr kumimoji="1" lang="ja-JP" altLang="en-US" sz="1100">
              <a:solidFill>
                <a:schemeClr val="bg1"/>
              </a:solidFill>
            </a:rPr>
            <a:t>の仕様なども問題ございません。</a:t>
          </a:r>
          <a:endParaRPr kumimoji="1" lang="en-US" altLang="ja-JP" sz="1100">
            <a:solidFill>
              <a:schemeClr val="bg1"/>
            </a:solidFill>
          </a:endParaRPr>
        </a:p>
        <a:p>
          <a:pPr algn="l"/>
          <a:endParaRPr kumimoji="1" lang="en-US" altLang="ja-JP" sz="1100">
            <a:solidFill>
              <a:schemeClr val="bg1"/>
            </a:solidFill>
          </a:endParaRPr>
        </a:p>
        <a:p>
          <a:pPr algn="l"/>
          <a:r>
            <a:rPr kumimoji="1" lang="ja-JP" altLang="en-US" sz="1100">
              <a:solidFill>
                <a:schemeClr val="bg1"/>
              </a:solidFill>
            </a:rPr>
            <a:t>かなり難しそうなロジックですが、もし可能であれば、発注</a:t>
          </a:r>
          <a:r>
            <a:rPr kumimoji="1" lang="en-US" altLang="ja-JP" sz="1100">
              <a:solidFill>
                <a:schemeClr val="bg1"/>
              </a:solidFill>
            </a:rPr>
            <a:t>Lot</a:t>
          </a:r>
          <a:r>
            <a:rPr kumimoji="1" lang="ja-JP" altLang="en-US" sz="1100">
              <a:solidFill>
                <a:schemeClr val="bg1"/>
              </a:solidFill>
            </a:rPr>
            <a:t>数表記に</a:t>
          </a:r>
          <a:r>
            <a:rPr kumimoji="1" lang="en-US" altLang="ja-JP" sz="1100">
              <a:solidFill>
                <a:schemeClr val="bg1"/>
              </a:solidFill>
            </a:rPr>
            <a:t>SUM</a:t>
          </a:r>
          <a:r>
            <a:rPr kumimoji="1" lang="ja-JP" altLang="en-US" sz="1100">
              <a:solidFill>
                <a:schemeClr val="bg1"/>
              </a:solidFill>
            </a:rPr>
            <a:t>ロジックが欲しいです。</a:t>
          </a:r>
          <a:endParaRPr kumimoji="1" lang="en-US" altLang="ja-JP" sz="1100">
            <a:solidFill>
              <a:schemeClr val="bg1"/>
            </a:solidFill>
          </a:endParaRPr>
        </a:p>
        <a:p>
          <a:pPr algn="l"/>
          <a:r>
            <a:rPr kumimoji="1" lang="ja-JP" altLang="en-US" sz="1100">
              <a:solidFill>
                <a:schemeClr val="bg1"/>
              </a:solidFill>
            </a:rPr>
            <a:t>マジックナンバー</a:t>
          </a:r>
          <a:r>
            <a:rPr kumimoji="1" lang="en-US" altLang="ja-JP" sz="1100">
              <a:solidFill>
                <a:schemeClr val="bg1"/>
              </a:solidFill>
            </a:rPr>
            <a:t>123456</a:t>
          </a:r>
          <a:r>
            <a:rPr kumimoji="1" lang="ja-JP" altLang="en-US" sz="1100">
              <a:solidFill>
                <a:schemeClr val="bg1"/>
              </a:solidFill>
            </a:rPr>
            <a:t>のポジを探す→銘柄ごとに</a:t>
          </a:r>
          <a:r>
            <a:rPr kumimoji="1" lang="en-US" altLang="ja-JP" sz="1100">
              <a:solidFill>
                <a:schemeClr val="bg1"/>
              </a:solidFill>
            </a:rPr>
            <a:t>SUM</a:t>
          </a:r>
          <a:r>
            <a:rPr kumimoji="1" lang="ja-JP" altLang="en-US" sz="1100">
              <a:solidFill>
                <a:schemeClr val="bg1"/>
              </a:solidFill>
            </a:rPr>
            <a:t>→多い順に表示。みたいな・・。</a:t>
          </a:r>
          <a:endParaRPr kumimoji="1" lang="en-US" altLang="ja-JP" sz="1100">
            <a:solidFill>
              <a:schemeClr val="bg1"/>
            </a:solidFill>
          </a:endParaRPr>
        </a:p>
        <a:p>
          <a:pPr algn="l"/>
          <a:r>
            <a:rPr kumimoji="1" lang="ja-JP" altLang="en-US" sz="1100">
              <a:solidFill>
                <a:schemeClr val="bg1"/>
              </a:solidFill>
            </a:rPr>
            <a:t>サヤ難平に利用することが多いと思いますので、あれば嬉しい機能です。</a:t>
          </a:r>
          <a:endParaRPr kumimoji="1" lang="en-US" altLang="ja-JP" sz="1100">
            <a:solidFill>
              <a:schemeClr val="bg1"/>
            </a:solidFill>
          </a:endParaRPr>
        </a:p>
        <a:p>
          <a:pPr algn="l"/>
          <a:r>
            <a:rPr kumimoji="1" lang="ja-JP" altLang="en-US" sz="1100">
              <a:solidFill>
                <a:schemeClr val="bg1"/>
              </a:solidFill>
            </a:rPr>
            <a:t>内部的に無理そうでしたら、この仕様で良いです。</a:t>
          </a:r>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ja-JP" altLang="en-US" sz="1100">
            <a:solidFill>
              <a:schemeClr val="bg1"/>
            </a:solidFill>
          </a:endParaRPr>
        </a:p>
      </xdr:txBody>
    </xdr:sp>
    <xdr:clientData/>
  </xdr:twoCellAnchor>
  <xdr:twoCellAnchor>
    <xdr:from>
      <xdr:col>19</xdr:col>
      <xdr:colOff>74083</xdr:colOff>
      <xdr:row>34</xdr:row>
      <xdr:rowOff>52916</xdr:rowOff>
    </xdr:from>
    <xdr:to>
      <xdr:col>32</xdr:col>
      <xdr:colOff>127000</xdr:colOff>
      <xdr:row>37</xdr:row>
      <xdr:rowOff>211666</xdr:rowOff>
    </xdr:to>
    <xdr:sp macro="" textlink="">
      <xdr:nvSpPr>
        <xdr:cNvPr id="6" name="吹き出し: 線 5">
          <a:extLst>
            <a:ext uri="{FF2B5EF4-FFF2-40B4-BE49-F238E27FC236}">
              <a16:creationId xmlns:a16="http://schemas.microsoft.com/office/drawing/2014/main" id="{CC03465B-4CA9-4457-925D-3ED1ED1EC690}"/>
            </a:ext>
          </a:extLst>
        </xdr:cNvPr>
        <xdr:cNvSpPr/>
      </xdr:nvSpPr>
      <xdr:spPr>
        <a:xfrm>
          <a:off x="10408708" y="6834716"/>
          <a:ext cx="8968317" cy="873125"/>
        </a:xfrm>
        <a:prstGeom prst="borderCallout1">
          <a:avLst>
            <a:gd name="adj1" fmla="val 27023"/>
            <a:gd name="adj2" fmla="val -2513"/>
            <a:gd name="adj3" fmla="val 63539"/>
            <a:gd name="adj4" fmla="val -9520"/>
          </a:avLst>
        </a:prstGeom>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a:t>そんなに工数をかけずに実現可能だと思いますが、一旦は一応の完成版を速やかにお届けすることを優先して下記の仕様とさせてください。</a:t>
          </a:r>
          <a:endParaRPr kumimoji="1" lang="en-US" altLang="ja-JP" sz="1100"/>
        </a:p>
        <a:p>
          <a:pPr algn="l"/>
          <a:endParaRPr kumimoji="1" lang="en-US" altLang="ja-JP" sz="1100"/>
        </a:p>
        <a:p>
          <a:pPr algn="l"/>
          <a:r>
            <a:rPr lang="en-US" altLang="ja-JP" sz="1100" b="0" i="0">
              <a:solidFill>
                <a:schemeClr val="lt1"/>
              </a:solidFill>
              <a:effectLst/>
              <a:latin typeface="+mn-lt"/>
              <a:ea typeface="+mn-ea"/>
              <a:cs typeface="+mn-cs"/>
            </a:rPr>
            <a:t>"</a:t>
          </a:r>
          <a:r>
            <a:rPr lang="ja-JP" altLang="ja-JP" sz="1100" b="0" i="0">
              <a:solidFill>
                <a:schemeClr val="lt1"/>
              </a:solidFill>
              <a:effectLst/>
              <a:latin typeface="+mn-lt"/>
              <a:ea typeface="+mn-ea"/>
              <a:cs typeface="+mn-cs"/>
            </a:rPr>
            <a:t>発注時刻の早い順（チケット番号の若い順）に並べたポジションのシンボル・</a:t>
          </a:r>
          <a:r>
            <a:rPr lang="en-US" altLang="ja-JP" sz="1100" b="0" i="0">
              <a:solidFill>
                <a:schemeClr val="lt1"/>
              </a:solidFill>
              <a:effectLst/>
              <a:latin typeface="+mn-lt"/>
              <a:ea typeface="+mn-ea"/>
              <a:cs typeface="+mn-cs"/>
            </a:rPr>
            <a:t>Lot</a:t>
          </a:r>
          <a:r>
            <a:rPr lang="ja-JP" altLang="ja-JP" sz="1100" b="0" i="0">
              <a:solidFill>
                <a:schemeClr val="lt1"/>
              </a:solidFill>
              <a:effectLst/>
              <a:latin typeface="+mn-lt"/>
              <a:ea typeface="+mn-ea"/>
              <a:cs typeface="+mn-cs"/>
            </a:rPr>
            <a:t>数</a:t>
          </a:r>
          <a:r>
            <a:rPr lang="en-US" altLang="ja-JP" sz="1100" b="0" i="0">
              <a:solidFill>
                <a:schemeClr val="lt1"/>
              </a:solidFill>
              <a:effectLst/>
              <a:latin typeface="+mn-lt"/>
              <a:ea typeface="+mn-ea"/>
              <a:cs typeface="+mn-cs"/>
            </a:rPr>
            <a:t>【</a:t>
          </a:r>
          <a:r>
            <a:rPr lang="ja-JP" altLang="ja-JP"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Lot</a:t>
          </a:r>
          <a:r>
            <a:rPr lang="ja-JP" altLang="ja-JP" sz="1100" b="0" i="0">
              <a:solidFill>
                <a:schemeClr val="lt1"/>
              </a:solidFill>
              <a:effectLst/>
              <a:latin typeface="+mn-lt"/>
              <a:ea typeface="+mn-ea"/>
              <a:cs typeface="+mn-cs"/>
            </a:rPr>
            <a:t>数は</a:t>
          </a:r>
          <a:r>
            <a:rPr lang="en-US" altLang="ja-JP" sz="1100" b="0" i="0">
              <a:solidFill>
                <a:schemeClr val="lt1"/>
              </a:solidFill>
              <a:effectLst/>
              <a:latin typeface="+mn-lt"/>
              <a:ea typeface="+mn-ea"/>
              <a:cs typeface="+mn-cs"/>
            </a:rPr>
            <a:t>1</a:t>
          </a:r>
          <a:r>
            <a:rPr lang="ja-JP" altLang="ja-JP"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endParaRPr kumimoji="1" lang="ja-JP" altLang="en-US" sz="1100"/>
        </a:p>
      </xdr:txBody>
    </xdr:sp>
    <xdr:clientData/>
  </xdr:twoCellAnchor>
  <xdr:twoCellAnchor>
    <xdr:from>
      <xdr:col>15</xdr:col>
      <xdr:colOff>38099</xdr:colOff>
      <xdr:row>2</xdr:row>
      <xdr:rowOff>19050</xdr:rowOff>
    </xdr:from>
    <xdr:to>
      <xdr:col>29</xdr:col>
      <xdr:colOff>28574</xdr:colOff>
      <xdr:row>14</xdr:row>
      <xdr:rowOff>190500</xdr:rowOff>
    </xdr:to>
    <xdr:sp macro="" textlink="">
      <xdr:nvSpPr>
        <xdr:cNvPr id="7" name="四角形: メモ 6">
          <a:extLst>
            <a:ext uri="{FF2B5EF4-FFF2-40B4-BE49-F238E27FC236}">
              <a16:creationId xmlns:a16="http://schemas.microsoft.com/office/drawing/2014/main" id="{AFDBC42E-607D-65B8-123C-5299C16E7CCB}"/>
            </a:ext>
          </a:extLst>
        </xdr:cNvPr>
        <xdr:cNvSpPr/>
      </xdr:nvSpPr>
      <xdr:spPr>
        <a:xfrm>
          <a:off x="7629524" y="495300"/>
          <a:ext cx="9591675" cy="3028950"/>
        </a:xfrm>
        <a:prstGeom prst="foldedCorner">
          <a:avLst/>
        </a:prstGeom>
        <a:solidFill>
          <a:schemeClr val="accent4">
            <a:lumMod val="20000"/>
            <a:lumOff val="80000"/>
          </a:schemeClr>
        </a:solidFill>
        <a:ln w="28575">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latin typeface="+mn-ea"/>
              <a:ea typeface="+mn-ea"/>
            </a:rPr>
            <a:t>&gt; </a:t>
          </a:r>
          <a:r>
            <a:rPr kumimoji="1" lang="ja-JP" altLang="en-US" sz="1100">
              <a:solidFill>
                <a:sysClr val="windowText" lastClr="000000"/>
              </a:solidFill>
              <a:latin typeface="+mn-ea"/>
              <a:ea typeface="+mn-ea"/>
            </a:rPr>
            <a:t>同一マジックナンバーを設定してしまう重複防止機能をつけてくださいねの意味です。</a:t>
          </a:r>
          <a:br>
            <a:rPr kumimoji="1" lang="ja-JP" altLang="en-US" sz="1100">
              <a:solidFill>
                <a:sysClr val="windowText" lastClr="000000"/>
              </a:solidFill>
              <a:latin typeface="+mn-ea"/>
              <a:ea typeface="+mn-ea"/>
            </a:rPr>
          </a:br>
          <a:r>
            <a:rPr kumimoji="1" lang="en-US" altLang="ja-JP" sz="1100">
              <a:solidFill>
                <a:sysClr val="windowText" lastClr="000000"/>
              </a:solidFill>
              <a:latin typeface="+mn-ea"/>
              <a:ea typeface="+mn-ea"/>
            </a:rPr>
            <a:t>&gt; EA</a:t>
          </a:r>
          <a:r>
            <a:rPr kumimoji="1" lang="ja-JP" altLang="en-US" sz="1100">
              <a:solidFill>
                <a:sysClr val="windowText" lastClr="000000"/>
              </a:solidFill>
              <a:latin typeface="+mn-ea"/>
              <a:ea typeface="+mn-ea"/>
            </a:rPr>
            <a:t>がどっちの決済金額をつかうか迷ってしまいますので。</a:t>
          </a:r>
          <a:br>
            <a:rPr kumimoji="1" lang="ja-JP" altLang="en-US" sz="1100">
              <a:solidFill>
                <a:sysClr val="windowText" lastClr="000000"/>
              </a:solidFill>
              <a:latin typeface="+mn-ea"/>
              <a:ea typeface="+mn-ea"/>
            </a:rPr>
          </a:br>
          <a:r>
            <a:rPr kumimoji="1" lang="en-US" altLang="ja-JP" sz="1100">
              <a:solidFill>
                <a:sysClr val="windowText" lastClr="000000"/>
              </a:solidFill>
              <a:latin typeface="+mn-ea"/>
              <a:ea typeface="+mn-ea"/>
            </a:rPr>
            <a:t>&gt; </a:t>
          </a:r>
          <a:r>
            <a:rPr kumimoji="1" lang="ja-JP" altLang="en-US" sz="1100">
              <a:solidFill>
                <a:sysClr val="windowText" lastClr="000000"/>
              </a:solidFill>
              <a:latin typeface="+mn-ea"/>
              <a:ea typeface="+mn-ea"/>
            </a:rPr>
            <a:t>重複｛ミス｝防止機能です</a:t>
          </a:r>
          <a:br>
            <a:rPr kumimoji="1" lang="ja-JP" altLang="en-US" sz="1100">
              <a:solidFill>
                <a:sysClr val="windowText" lastClr="000000"/>
              </a:solidFill>
              <a:latin typeface="+mn-ea"/>
              <a:ea typeface="+mn-ea"/>
            </a:rPr>
          </a:br>
          <a:br>
            <a:rPr kumimoji="1" lang="ja-JP" altLang="en-US" sz="1100">
              <a:solidFill>
                <a:sysClr val="windowText" lastClr="000000"/>
              </a:solidFill>
              <a:latin typeface="+mn-ea"/>
              <a:ea typeface="+mn-ea"/>
            </a:rPr>
          </a:br>
          <a:r>
            <a:rPr kumimoji="1" lang="ja-JP" altLang="en-US" sz="1100">
              <a:solidFill>
                <a:sysClr val="windowText" lastClr="000000"/>
              </a:solidFill>
              <a:latin typeface="+mn-ea"/>
              <a:ea typeface="+mn-ea"/>
            </a:rPr>
            <a:t>決済</a:t>
          </a:r>
          <a:r>
            <a:rPr kumimoji="1" lang="en-US" altLang="ja-JP" sz="1100">
              <a:solidFill>
                <a:sysClr val="windowText" lastClr="000000"/>
              </a:solidFill>
              <a:latin typeface="+mn-ea"/>
              <a:ea typeface="+mn-ea"/>
            </a:rPr>
            <a:t>EA</a:t>
          </a:r>
          <a:r>
            <a:rPr kumimoji="1" lang="ja-JP" altLang="en-US" sz="1100">
              <a:solidFill>
                <a:sysClr val="windowText" lastClr="000000"/>
              </a:solidFill>
              <a:latin typeface="+mn-ea"/>
              <a:ea typeface="+mn-ea"/>
            </a:rPr>
            <a:t>が同一マジックナンバーで</a:t>
          </a:r>
          <a:r>
            <a:rPr kumimoji="1" lang="en-US" altLang="ja-JP" sz="1100">
              <a:solidFill>
                <a:sysClr val="windowText" lastClr="000000"/>
              </a:solidFill>
              <a:latin typeface="+mn-ea"/>
              <a:ea typeface="+mn-ea"/>
            </a:rPr>
            <a:t>2</a:t>
          </a:r>
          <a:r>
            <a:rPr kumimoji="1" lang="ja-JP" altLang="en-US" sz="1100">
              <a:solidFill>
                <a:sysClr val="windowText" lastClr="000000"/>
              </a:solidFill>
              <a:latin typeface="+mn-ea"/>
              <a:ea typeface="+mn-ea"/>
            </a:rPr>
            <a:t>個目を起動しようとすると、</a:t>
          </a:r>
          <a:r>
            <a:rPr kumimoji="1" lang="en-US" altLang="ja-JP" sz="1100">
              <a:solidFill>
                <a:sysClr val="windowText" lastClr="000000"/>
              </a:solidFill>
              <a:latin typeface="+mn-ea"/>
              <a:ea typeface="+mn-ea"/>
            </a:rPr>
            <a:t>2</a:t>
          </a:r>
          <a:r>
            <a:rPr kumimoji="1" lang="ja-JP" altLang="en-US" sz="1100">
              <a:solidFill>
                <a:sysClr val="windowText" lastClr="000000"/>
              </a:solidFill>
              <a:latin typeface="+mn-ea"/>
              <a:ea typeface="+mn-ea"/>
            </a:rPr>
            <a:t>個目の起動時にエラーのメッセージボックスを表示して、起動を中止するようにいたします。</a:t>
          </a:r>
          <a:br>
            <a:rPr kumimoji="1" lang="ja-JP" altLang="en-US" sz="1100">
              <a:solidFill>
                <a:sysClr val="windowText" lastClr="000000"/>
              </a:solidFill>
              <a:latin typeface="+mn-ea"/>
              <a:ea typeface="+mn-ea"/>
            </a:rPr>
          </a:br>
          <a:br>
            <a:rPr kumimoji="1" lang="ja-JP" altLang="en-US" sz="1100">
              <a:solidFill>
                <a:sysClr val="windowText" lastClr="000000"/>
              </a:solidFill>
              <a:latin typeface="+mn-ea"/>
              <a:ea typeface="+mn-ea"/>
            </a:rPr>
          </a:br>
          <a:r>
            <a:rPr kumimoji="1" lang="en-US" altLang="ja-JP" sz="1100">
              <a:solidFill>
                <a:sysClr val="windowText" lastClr="000000"/>
              </a:solidFill>
              <a:latin typeface="+mn-ea"/>
              <a:ea typeface="+mn-ea"/>
            </a:rPr>
            <a:t>&gt; </a:t>
          </a:r>
          <a:r>
            <a:rPr kumimoji="1" lang="ja-JP" altLang="en-US" sz="1100">
              <a:solidFill>
                <a:sysClr val="windowText" lastClr="000000"/>
              </a:solidFill>
              <a:latin typeface="+mn-ea"/>
              <a:ea typeface="+mn-ea"/>
            </a:rPr>
            <a:t>別マジックナンバーで複数台、決済用</a:t>
          </a:r>
          <a:r>
            <a:rPr kumimoji="1" lang="en-US" altLang="ja-JP" sz="1100">
              <a:solidFill>
                <a:sysClr val="windowText" lastClr="000000"/>
              </a:solidFill>
              <a:latin typeface="+mn-ea"/>
              <a:ea typeface="+mn-ea"/>
            </a:rPr>
            <a:t>EA</a:t>
          </a:r>
          <a:r>
            <a:rPr kumimoji="1" lang="ja-JP" altLang="en-US" sz="1100">
              <a:solidFill>
                <a:sysClr val="windowText" lastClr="000000"/>
              </a:solidFill>
              <a:latin typeface="+mn-ea"/>
              <a:ea typeface="+mn-ea"/>
            </a:rPr>
            <a:t>を稼働する可能性はございます。</a:t>
          </a:r>
          <a:br>
            <a:rPr kumimoji="1" lang="ja-JP" altLang="en-US" sz="1100">
              <a:solidFill>
                <a:sysClr val="windowText" lastClr="000000"/>
              </a:solidFill>
              <a:latin typeface="+mn-ea"/>
              <a:ea typeface="+mn-ea"/>
            </a:rPr>
          </a:br>
          <a:br>
            <a:rPr kumimoji="1" lang="ja-JP" altLang="en-US" sz="1100">
              <a:solidFill>
                <a:sysClr val="windowText" lastClr="000000"/>
              </a:solidFill>
              <a:latin typeface="+mn-ea"/>
              <a:ea typeface="+mn-ea"/>
            </a:rPr>
          </a:br>
          <a:r>
            <a:rPr kumimoji="1" lang="ja-JP" altLang="en-US" sz="1100">
              <a:solidFill>
                <a:sysClr val="windowText" lastClr="000000"/>
              </a:solidFill>
              <a:latin typeface="+mn-ea"/>
              <a:ea typeface="+mn-ea"/>
            </a:rPr>
            <a:t>そちらはもちろん対応いたします。</a:t>
          </a:r>
        </a:p>
      </xdr:txBody>
    </xdr:sp>
    <xdr:clientData/>
  </xdr:twoCellAnchor>
  <xdr:twoCellAnchor>
    <xdr:from>
      <xdr:col>2</xdr:col>
      <xdr:colOff>1800225</xdr:colOff>
      <xdr:row>64</xdr:row>
      <xdr:rowOff>76200</xdr:rowOff>
    </xdr:from>
    <xdr:to>
      <xdr:col>2</xdr:col>
      <xdr:colOff>1913750</xdr:colOff>
      <xdr:row>64</xdr:row>
      <xdr:rowOff>200563</xdr:rowOff>
    </xdr:to>
    <xdr:sp macro="" textlink="">
      <xdr:nvSpPr>
        <xdr:cNvPr id="8" name="テキスト ボックス 7">
          <a:extLst>
            <a:ext uri="{FF2B5EF4-FFF2-40B4-BE49-F238E27FC236}">
              <a16:creationId xmlns:a16="http://schemas.microsoft.com/office/drawing/2014/main" id="{F37D21A9-4F0E-47A6-A3FF-172890ED9B84}"/>
            </a:ext>
          </a:extLst>
        </xdr:cNvPr>
        <xdr:cNvSpPr txBox="1"/>
      </xdr:nvSpPr>
      <xdr:spPr>
        <a:xfrm>
          <a:off x="2657475" y="62293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19</xdr:col>
      <xdr:colOff>180974</xdr:colOff>
      <xdr:row>37</xdr:row>
      <xdr:rowOff>76200</xdr:rowOff>
    </xdr:from>
    <xdr:to>
      <xdr:col>30</xdr:col>
      <xdr:colOff>9525</xdr:colOff>
      <xdr:row>44</xdr:row>
      <xdr:rowOff>28575</xdr:rowOff>
    </xdr:to>
    <xdr:sp macro="" textlink="">
      <xdr:nvSpPr>
        <xdr:cNvPr id="10" name="四角形: メモ 9">
          <a:extLst>
            <a:ext uri="{FF2B5EF4-FFF2-40B4-BE49-F238E27FC236}">
              <a16:creationId xmlns:a16="http://schemas.microsoft.com/office/drawing/2014/main" id="{12B5285D-B601-D552-6137-EDF82F52A1D8}"/>
            </a:ext>
          </a:extLst>
        </xdr:cNvPr>
        <xdr:cNvSpPr/>
      </xdr:nvSpPr>
      <xdr:spPr>
        <a:xfrm>
          <a:off x="11734799" y="7572375"/>
          <a:ext cx="7372351" cy="1619250"/>
        </a:xfrm>
        <a:prstGeom prst="foldedCorner">
          <a:avLst/>
        </a:prstGeom>
        <a:solidFill>
          <a:schemeClr val="accent4">
            <a:lumMod val="20000"/>
            <a:lumOff val="80000"/>
          </a:schemeClr>
        </a:solidFill>
        <a:ln w="28575">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latin typeface="+mn-ea"/>
              <a:ea typeface="+mn-ea"/>
            </a:rPr>
            <a:t>SUM</a:t>
          </a:r>
          <a:r>
            <a:rPr kumimoji="1" lang="ja-JP" altLang="en-US" sz="1100">
              <a:solidFill>
                <a:sysClr val="windowText" lastClr="000000"/>
              </a:solidFill>
              <a:latin typeface="+mn-ea"/>
              <a:ea typeface="+mn-ea"/>
            </a:rPr>
            <a:t>ロジックを実装しました。この機能を実装する際に簡単に下記の「銘柄別損益の追加」を実現できることが判りましたのでご所望ならばお申し付けください。</a:t>
          </a:r>
          <a:endParaRPr kumimoji="1" lang="en-US" altLang="ja-JP" sz="1100">
            <a:solidFill>
              <a:sysClr val="windowText" lastClr="000000"/>
            </a:solidFill>
            <a:latin typeface="+mn-ea"/>
            <a:ea typeface="+mn-ea"/>
          </a:endParaRPr>
        </a:p>
        <a:p>
          <a:pPr algn="l"/>
          <a:endParaRPr kumimoji="1" lang="en-US" altLang="ja-JP" sz="1100">
            <a:solidFill>
              <a:sysClr val="windowText" lastClr="000000"/>
            </a:solidFill>
            <a:latin typeface="+mn-ea"/>
            <a:ea typeface="+mn-ea"/>
          </a:endParaRPr>
        </a:p>
        <a:p>
          <a:pPr algn="l"/>
          <a:r>
            <a:rPr kumimoji="1" lang="ja-JP" altLang="en-US" sz="1100">
              <a:solidFill>
                <a:sysClr val="windowText" lastClr="000000"/>
              </a:solidFill>
              <a:latin typeface="+mn-ea"/>
              <a:ea typeface="+mn-ea"/>
            </a:rPr>
            <a:t>また、テストをしてていきなりポジションが決済されているとびっくりしたので、「ポジション監視状態」の表示があった方が親切だと思いましたので、ご所望ならばお申し付けください。</a:t>
          </a:r>
          <a:endParaRPr kumimoji="1" lang="en-US" altLang="ja-JP" sz="1100">
            <a:solidFill>
              <a:sysClr val="windowText" lastClr="000000"/>
            </a:solidFill>
            <a:latin typeface="+mn-ea"/>
            <a:ea typeface="+mn-ea"/>
          </a:endParaRPr>
        </a:p>
      </xdr:txBody>
    </xdr:sp>
    <xdr:clientData/>
  </xdr:twoCellAnchor>
  <xdr:twoCellAnchor>
    <xdr:from>
      <xdr:col>2</xdr:col>
      <xdr:colOff>1800225</xdr:colOff>
      <xdr:row>85</xdr:row>
      <xdr:rowOff>76200</xdr:rowOff>
    </xdr:from>
    <xdr:to>
      <xdr:col>2</xdr:col>
      <xdr:colOff>1913750</xdr:colOff>
      <xdr:row>85</xdr:row>
      <xdr:rowOff>200563</xdr:rowOff>
    </xdr:to>
    <xdr:sp macro="" textlink="">
      <xdr:nvSpPr>
        <xdr:cNvPr id="11" name="テキスト ボックス 10">
          <a:extLst>
            <a:ext uri="{FF2B5EF4-FFF2-40B4-BE49-F238E27FC236}">
              <a16:creationId xmlns:a16="http://schemas.microsoft.com/office/drawing/2014/main" id="{381EE899-50B4-4D7B-838E-F0C399C7EACA}"/>
            </a:ext>
          </a:extLst>
        </xdr:cNvPr>
        <xdr:cNvSpPr txBox="1"/>
      </xdr:nvSpPr>
      <xdr:spPr>
        <a:xfrm>
          <a:off x="2657475" y="123920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xdr:col>
      <xdr:colOff>1800225</xdr:colOff>
      <xdr:row>106</xdr:row>
      <xdr:rowOff>76200</xdr:rowOff>
    </xdr:from>
    <xdr:to>
      <xdr:col>2</xdr:col>
      <xdr:colOff>1913750</xdr:colOff>
      <xdr:row>106</xdr:row>
      <xdr:rowOff>200563</xdr:rowOff>
    </xdr:to>
    <xdr:sp macro="" textlink="">
      <xdr:nvSpPr>
        <xdr:cNvPr id="12" name="テキスト ボックス 11">
          <a:extLst>
            <a:ext uri="{FF2B5EF4-FFF2-40B4-BE49-F238E27FC236}">
              <a16:creationId xmlns:a16="http://schemas.microsoft.com/office/drawing/2014/main" id="{7597A655-3B14-492C-9B99-706B4B85CA45}"/>
            </a:ext>
          </a:extLst>
        </xdr:cNvPr>
        <xdr:cNvSpPr txBox="1"/>
      </xdr:nvSpPr>
      <xdr:spPr>
        <a:xfrm>
          <a:off x="2657475" y="1569720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14</xdr:col>
      <xdr:colOff>477185</xdr:colOff>
      <xdr:row>15</xdr:row>
      <xdr:rowOff>114748</xdr:rowOff>
    </xdr:to>
    <xdr:pic>
      <xdr:nvPicPr>
        <xdr:cNvPr id="2" name="図 1">
          <a:extLst>
            <a:ext uri="{FF2B5EF4-FFF2-40B4-BE49-F238E27FC236}">
              <a16:creationId xmlns:a16="http://schemas.microsoft.com/office/drawing/2014/main" id="{10A4EB9D-DBEE-43B2-AAF4-537179189D1B}"/>
            </a:ext>
          </a:extLst>
        </xdr:cNvPr>
        <xdr:cNvPicPr>
          <a:picLocks noChangeAspect="1"/>
        </xdr:cNvPicPr>
      </xdr:nvPicPr>
      <xdr:blipFill>
        <a:blip xmlns:r="http://schemas.openxmlformats.org/officeDocument/2006/relationships" r:embed="rId1"/>
        <a:stretch>
          <a:fillRect/>
        </a:stretch>
      </xdr:blipFill>
      <xdr:spPr>
        <a:xfrm>
          <a:off x="685800" y="476250"/>
          <a:ext cx="6697010" cy="3210373"/>
        </a:xfrm>
        <a:prstGeom prst="rect">
          <a:avLst/>
        </a:prstGeom>
      </xdr:spPr>
    </xdr:pic>
    <xdr:clientData/>
  </xdr:twoCellAnchor>
  <xdr:twoCellAnchor>
    <xdr:from>
      <xdr:col>2</xdr:col>
      <xdr:colOff>1800225</xdr:colOff>
      <xdr:row>31</xdr:row>
      <xdr:rowOff>76200</xdr:rowOff>
    </xdr:from>
    <xdr:to>
      <xdr:col>2</xdr:col>
      <xdr:colOff>1913750</xdr:colOff>
      <xdr:row>31</xdr:row>
      <xdr:rowOff>200563</xdr:rowOff>
    </xdr:to>
    <xdr:sp macro="" textlink="">
      <xdr:nvSpPr>
        <xdr:cNvPr id="3" name="テキスト ボックス 2">
          <a:extLst>
            <a:ext uri="{FF2B5EF4-FFF2-40B4-BE49-F238E27FC236}">
              <a16:creationId xmlns:a16="http://schemas.microsoft.com/office/drawing/2014/main" id="{AAF56257-1466-4674-9F13-78BC3922D0AC}"/>
            </a:ext>
          </a:extLst>
        </xdr:cNvPr>
        <xdr:cNvSpPr txBox="1"/>
      </xdr:nvSpPr>
      <xdr:spPr>
        <a:xfrm>
          <a:off x="2657475" y="62293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15</xdr:col>
      <xdr:colOff>0</xdr:colOff>
      <xdr:row>18</xdr:row>
      <xdr:rowOff>0</xdr:rowOff>
    </xdr:from>
    <xdr:to>
      <xdr:col>28</xdr:col>
      <xdr:colOff>0</xdr:colOff>
      <xdr:row>31</xdr:row>
      <xdr:rowOff>133350</xdr:rowOff>
    </xdr:to>
    <xdr:sp macro="" textlink="">
      <xdr:nvSpPr>
        <xdr:cNvPr id="4" name="四角形: メモ 3">
          <a:extLst>
            <a:ext uri="{FF2B5EF4-FFF2-40B4-BE49-F238E27FC236}">
              <a16:creationId xmlns:a16="http://schemas.microsoft.com/office/drawing/2014/main" id="{37FCD4B9-4FE1-4328-BA1C-79E1DD5CC39A}"/>
            </a:ext>
          </a:extLst>
        </xdr:cNvPr>
        <xdr:cNvSpPr/>
      </xdr:nvSpPr>
      <xdr:spPr>
        <a:xfrm>
          <a:off x="7591425" y="4286250"/>
          <a:ext cx="8915400" cy="2000250"/>
        </a:xfrm>
        <a:prstGeom prst="foldedCorner">
          <a:avLst>
            <a:gd name="adj" fmla="val 8824"/>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①EA</a:t>
          </a:r>
          <a:r>
            <a:rPr lang="ja-JP" altLang="en-US" sz="1100" b="0" i="0">
              <a:solidFill>
                <a:schemeClr val="lt1"/>
              </a:solidFill>
              <a:effectLst/>
              <a:latin typeface="+mn-lt"/>
              <a:ea typeface="+mn-ea"/>
              <a:cs typeface="+mn-cs"/>
            </a:rPr>
            <a:t>起動時にパラメータ設定したマジックナンバー</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②発注時刻の早い順（チケット番号の若い順）に並べたポジションのシンボル・</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数は</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→画面デザイン上、最大４シンボルが上限</a:t>
          </a:r>
          <a:br>
            <a:rPr lang="ja-JP" altLang="en-US"/>
          </a:br>
          <a:r>
            <a:rPr lang="ja-JP" altLang="en-US" sz="1100" b="0" i="0">
              <a:solidFill>
                <a:schemeClr val="lt1"/>
              </a:solidFill>
              <a:effectLst/>
              <a:latin typeface="+mn-lt"/>
              <a:ea typeface="+mn-ea"/>
              <a:cs typeface="+mn-cs"/>
            </a:rPr>
            <a:t>③同一マジックナンバーのポジション全体の合計損益</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④</a:t>
          </a:r>
          <a:r>
            <a:rPr lang="en-US" altLang="ja-JP" sz="1100" b="0" i="0">
              <a:solidFill>
                <a:schemeClr val="lt1"/>
              </a:solidFill>
              <a:effectLst/>
              <a:latin typeface="+mn-lt"/>
              <a:ea typeface="+mn-ea"/>
              <a:cs typeface="+mn-cs"/>
            </a:rPr>
            <a:t>EA</a:t>
          </a:r>
          <a:r>
            <a:rPr lang="ja-JP" altLang="en-US" sz="1100" b="0" i="0">
              <a:solidFill>
                <a:schemeClr val="lt1"/>
              </a:solidFill>
              <a:effectLst/>
              <a:latin typeface="+mn-lt"/>
              <a:ea typeface="+mn-ea"/>
              <a:cs typeface="+mn-cs"/>
            </a:rPr>
            <a:t>起動時にパラメータ設定した利確金額、損切金額</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⑤クイック決済許可チェックボックス＆クイック決済ボタン</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クリック実行可能</a:t>
          </a:r>
          <a:r>
            <a:rPr lang="en-US" altLang="ja-JP" sz="1100" b="0" i="0">
              <a:solidFill>
                <a:schemeClr val="lt1"/>
              </a:solidFill>
              <a:effectLst/>
              <a:latin typeface="+mn-lt"/>
              <a:ea typeface="+mn-ea"/>
              <a:cs typeface="+mn-cs"/>
            </a:rPr>
            <a:t>】</a:t>
          </a:r>
          <a:endParaRPr kumimoji="1" lang="ja-JP" altLang="en-US" sz="1100"/>
        </a:p>
      </xdr:txBody>
    </xdr:sp>
    <xdr:clientData/>
  </xdr:twoCellAnchor>
  <xdr:twoCellAnchor>
    <xdr:from>
      <xdr:col>6</xdr:col>
      <xdr:colOff>431095</xdr:colOff>
      <xdr:row>23</xdr:row>
      <xdr:rowOff>43038</xdr:rowOff>
    </xdr:from>
    <xdr:to>
      <xdr:col>18</xdr:col>
      <xdr:colOff>0</xdr:colOff>
      <xdr:row>43</xdr:row>
      <xdr:rowOff>141111</xdr:rowOff>
    </xdr:to>
    <xdr:sp macro="" textlink="">
      <xdr:nvSpPr>
        <xdr:cNvPr id="5" name="吹き出し: 上矢印 4">
          <a:extLst>
            <a:ext uri="{FF2B5EF4-FFF2-40B4-BE49-F238E27FC236}">
              <a16:creationId xmlns:a16="http://schemas.microsoft.com/office/drawing/2014/main" id="{A6E49B06-9F1A-4FF5-8245-DF2B51AA84A3}"/>
            </a:ext>
          </a:extLst>
        </xdr:cNvPr>
        <xdr:cNvSpPr/>
      </xdr:nvSpPr>
      <xdr:spPr>
        <a:xfrm>
          <a:off x="4088695" y="5053188"/>
          <a:ext cx="5560130" cy="4012848"/>
        </a:xfrm>
        <a:prstGeom prst="upArrowCallou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bg1"/>
              </a:solidFill>
            </a:rPr>
            <a:t>配色などのデザインはこれで行きましょう。発注パネルもかっこいいと思います。</a:t>
          </a:r>
          <a:endParaRPr kumimoji="1" lang="en-US" altLang="ja-JP" sz="1100">
            <a:solidFill>
              <a:schemeClr val="bg1"/>
            </a:solidFill>
          </a:endParaRPr>
        </a:p>
        <a:p>
          <a:pPr algn="l"/>
          <a:endParaRPr kumimoji="1" lang="en-US" altLang="ja-JP" sz="1100">
            <a:solidFill>
              <a:schemeClr val="bg1"/>
            </a:solidFill>
          </a:endParaRPr>
        </a:p>
        <a:p>
          <a:pPr algn="l"/>
          <a:r>
            <a:rPr kumimoji="1" lang="ja-JP" altLang="en-US" sz="1100">
              <a:solidFill>
                <a:schemeClr val="bg1"/>
              </a:solidFill>
            </a:rPr>
            <a:t>決済</a:t>
          </a:r>
          <a:r>
            <a:rPr kumimoji="1" lang="en-US" altLang="ja-JP" sz="1100">
              <a:solidFill>
                <a:schemeClr val="bg1"/>
              </a:solidFill>
            </a:rPr>
            <a:t>EA</a:t>
          </a:r>
          <a:r>
            <a:rPr kumimoji="1" lang="ja-JP" altLang="en-US" sz="1100">
              <a:solidFill>
                <a:schemeClr val="bg1"/>
              </a:solidFill>
            </a:rPr>
            <a:t>の仕様なども問題ございません。</a:t>
          </a:r>
          <a:endParaRPr kumimoji="1" lang="en-US" altLang="ja-JP" sz="1100">
            <a:solidFill>
              <a:schemeClr val="bg1"/>
            </a:solidFill>
          </a:endParaRPr>
        </a:p>
        <a:p>
          <a:pPr algn="l"/>
          <a:endParaRPr kumimoji="1" lang="en-US" altLang="ja-JP" sz="1100">
            <a:solidFill>
              <a:schemeClr val="bg1"/>
            </a:solidFill>
          </a:endParaRPr>
        </a:p>
        <a:p>
          <a:pPr algn="l"/>
          <a:r>
            <a:rPr kumimoji="1" lang="ja-JP" altLang="en-US" sz="1100">
              <a:solidFill>
                <a:schemeClr val="bg1"/>
              </a:solidFill>
            </a:rPr>
            <a:t>かなり難しそうなロジックですが、もし可能であれば、発注</a:t>
          </a:r>
          <a:r>
            <a:rPr kumimoji="1" lang="en-US" altLang="ja-JP" sz="1100">
              <a:solidFill>
                <a:schemeClr val="bg1"/>
              </a:solidFill>
            </a:rPr>
            <a:t>Lot</a:t>
          </a:r>
          <a:r>
            <a:rPr kumimoji="1" lang="ja-JP" altLang="en-US" sz="1100">
              <a:solidFill>
                <a:schemeClr val="bg1"/>
              </a:solidFill>
            </a:rPr>
            <a:t>数表記に</a:t>
          </a:r>
          <a:r>
            <a:rPr kumimoji="1" lang="en-US" altLang="ja-JP" sz="1100">
              <a:solidFill>
                <a:schemeClr val="bg1"/>
              </a:solidFill>
            </a:rPr>
            <a:t>SUM</a:t>
          </a:r>
          <a:r>
            <a:rPr kumimoji="1" lang="ja-JP" altLang="en-US" sz="1100">
              <a:solidFill>
                <a:schemeClr val="bg1"/>
              </a:solidFill>
            </a:rPr>
            <a:t>ロジックが欲しいです。</a:t>
          </a:r>
          <a:endParaRPr kumimoji="1" lang="en-US" altLang="ja-JP" sz="1100">
            <a:solidFill>
              <a:schemeClr val="bg1"/>
            </a:solidFill>
          </a:endParaRPr>
        </a:p>
        <a:p>
          <a:pPr algn="l"/>
          <a:r>
            <a:rPr kumimoji="1" lang="ja-JP" altLang="en-US" sz="1100">
              <a:solidFill>
                <a:schemeClr val="bg1"/>
              </a:solidFill>
            </a:rPr>
            <a:t>マジックナンバー</a:t>
          </a:r>
          <a:r>
            <a:rPr kumimoji="1" lang="en-US" altLang="ja-JP" sz="1100">
              <a:solidFill>
                <a:schemeClr val="bg1"/>
              </a:solidFill>
            </a:rPr>
            <a:t>123456</a:t>
          </a:r>
          <a:r>
            <a:rPr kumimoji="1" lang="ja-JP" altLang="en-US" sz="1100">
              <a:solidFill>
                <a:schemeClr val="bg1"/>
              </a:solidFill>
            </a:rPr>
            <a:t>のポジを探す→銘柄ごとに</a:t>
          </a:r>
          <a:r>
            <a:rPr kumimoji="1" lang="en-US" altLang="ja-JP" sz="1100">
              <a:solidFill>
                <a:schemeClr val="bg1"/>
              </a:solidFill>
            </a:rPr>
            <a:t>SUM</a:t>
          </a:r>
          <a:r>
            <a:rPr kumimoji="1" lang="ja-JP" altLang="en-US" sz="1100">
              <a:solidFill>
                <a:schemeClr val="bg1"/>
              </a:solidFill>
            </a:rPr>
            <a:t>→多い順に表示。みたいな・・。</a:t>
          </a:r>
          <a:endParaRPr kumimoji="1" lang="en-US" altLang="ja-JP" sz="1100">
            <a:solidFill>
              <a:schemeClr val="bg1"/>
            </a:solidFill>
          </a:endParaRPr>
        </a:p>
        <a:p>
          <a:pPr algn="l"/>
          <a:r>
            <a:rPr kumimoji="1" lang="ja-JP" altLang="en-US" sz="1100">
              <a:solidFill>
                <a:schemeClr val="bg1"/>
              </a:solidFill>
            </a:rPr>
            <a:t>サヤ難平に利用することが多いと思いますので、あれば嬉しい機能です。</a:t>
          </a:r>
          <a:endParaRPr kumimoji="1" lang="en-US" altLang="ja-JP" sz="1100">
            <a:solidFill>
              <a:schemeClr val="bg1"/>
            </a:solidFill>
          </a:endParaRPr>
        </a:p>
        <a:p>
          <a:pPr algn="l"/>
          <a:r>
            <a:rPr kumimoji="1" lang="ja-JP" altLang="en-US" sz="1100">
              <a:solidFill>
                <a:schemeClr val="bg1"/>
              </a:solidFill>
            </a:rPr>
            <a:t>内部的に無理そうでしたら、この仕様で良いです。</a:t>
          </a:r>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ja-JP" altLang="en-US" sz="1100">
            <a:solidFill>
              <a:schemeClr val="bg1"/>
            </a:solidFill>
          </a:endParaRPr>
        </a:p>
      </xdr:txBody>
    </xdr:sp>
    <xdr:clientData/>
  </xdr:twoCellAnchor>
  <xdr:twoCellAnchor>
    <xdr:from>
      <xdr:col>19</xdr:col>
      <xdr:colOff>74083</xdr:colOff>
      <xdr:row>34</xdr:row>
      <xdr:rowOff>52916</xdr:rowOff>
    </xdr:from>
    <xdr:to>
      <xdr:col>32</xdr:col>
      <xdr:colOff>127000</xdr:colOff>
      <xdr:row>37</xdr:row>
      <xdr:rowOff>211666</xdr:rowOff>
    </xdr:to>
    <xdr:sp macro="" textlink="">
      <xdr:nvSpPr>
        <xdr:cNvPr id="6" name="吹き出し: 線 5">
          <a:extLst>
            <a:ext uri="{FF2B5EF4-FFF2-40B4-BE49-F238E27FC236}">
              <a16:creationId xmlns:a16="http://schemas.microsoft.com/office/drawing/2014/main" id="{8454A313-98DF-4FFE-BE75-8ED41B3BA08F}"/>
            </a:ext>
          </a:extLst>
        </xdr:cNvPr>
        <xdr:cNvSpPr/>
      </xdr:nvSpPr>
      <xdr:spPr>
        <a:xfrm>
          <a:off x="10408708" y="6834716"/>
          <a:ext cx="8968317" cy="873125"/>
        </a:xfrm>
        <a:prstGeom prst="borderCallout1">
          <a:avLst>
            <a:gd name="adj1" fmla="val 27023"/>
            <a:gd name="adj2" fmla="val -2513"/>
            <a:gd name="adj3" fmla="val 63539"/>
            <a:gd name="adj4" fmla="val -9520"/>
          </a:avLst>
        </a:prstGeom>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a:t>そんなに工数をかけずに実現可能だと思いますが、一旦は一応の完成版を速やかにお届けすることを優先して下記の仕様とさせてください。</a:t>
          </a:r>
          <a:endParaRPr kumimoji="1" lang="en-US" altLang="ja-JP" sz="1100"/>
        </a:p>
        <a:p>
          <a:pPr algn="l"/>
          <a:endParaRPr kumimoji="1" lang="en-US" altLang="ja-JP" sz="1100"/>
        </a:p>
        <a:p>
          <a:pPr algn="l"/>
          <a:r>
            <a:rPr lang="en-US" altLang="ja-JP" sz="1100" b="0" i="0">
              <a:solidFill>
                <a:schemeClr val="lt1"/>
              </a:solidFill>
              <a:effectLst/>
              <a:latin typeface="+mn-lt"/>
              <a:ea typeface="+mn-ea"/>
              <a:cs typeface="+mn-cs"/>
            </a:rPr>
            <a:t>"</a:t>
          </a:r>
          <a:r>
            <a:rPr lang="ja-JP" altLang="ja-JP" sz="1100" b="0" i="0">
              <a:solidFill>
                <a:schemeClr val="lt1"/>
              </a:solidFill>
              <a:effectLst/>
              <a:latin typeface="+mn-lt"/>
              <a:ea typeface="+mn-ea"/>
              <a:cs typeface="+mn-cs"/>
            </a:rPr>
            <a:t>発注時刻の早い順（チケット番号の若い順）に並べたポジションのシンボル・</a:t>
          </a:r>
          <a:r>
            <a:rPr lang="en-US" altLang="ja-JP" sz="1100" b="0" i="0">
              <a:solidFill>
                <a:schemeClr val="lt1"/>
              </a:solidFill>
              <a:effectLst/>
              <a:latin typeface="+mn-lt"/>
              <a:ea typeface="+mn-ea"/>
              <a:cs typeface="+mn-cs"/>
            </a:rPr>
            <a:t>Lot</a:t>
          </a:r>
          <a:r>
            <a:rPr lang="ja-JP" altLang="ja-JP" sz="1100" b="0" i="0">
              <a:solidFill>
                <a:schemeClr val="lt1"/>
              </a:solidFill>
              <a:effectLst/>
              <a:latin typeface="+mn-lt"/>
              <a:ea typeface="+mn-ea"/>
              <a:cs typeface="+mn-cs"/>
            </a:rPr>
            <a:t>数</a:t>
          </a:r>
          <a:r>
            <a:rPr lang="en-US" altLang="ja-JP" sz="1100" b="0" i="0">
              <a:solidFill>
                <a:schemeClr val="lt1"/>
              </a:solidFill>
              <a:effectLst/>
              <a:latin typeface="+mn-lt"/>
              <a:ea typeface="+mn-ea"/>
              <a:cs typeface="+mn-cs"/>
            </a:rPr>
            <a:t>【</a:t>
          </a:r>
          <a:r>
            <a:rPr lang="ja-JP" altLang="ja-JP"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Lot</a:t>
          </a:r>
          <a:r>
            <a:rPr lang="ja-JP" altLang="ja-JP" sz="1100" b="0" i="0">
              <a:solidFill>
                <a:schemeClr val="lt1"/>
              </a:solidFill>
              <a:effectLst/>
              <a:latin typeface="+mn-lt"/>
              <a:ea typeface="+mn-ea"/>
              <a:cs typeface="+mn-cs"/>
            </a:rPr>
            <a:t>数は</a:t>
          </a:r>
          <a:r>
            <a:rPr lang="en-US" altLang="ja-JP" sz="1100" b="0" i="0">
              <a:solidFill>
                <a:schemeClr val="lt1"/>
              </a:solidFill>
              <a:effectLst/>
              <a:latin typeface="+mn-lt"/>
              <a:ea typeface="+mn-ea"/>
              <a:cs typeface="+mn-cs"/>
            </a:rPr>
            <a:t>1</a:t>
          </a:r>
          <a:r>
            <a:rPr lang="ja-JP" altLang="ja-JP"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1800225</xdr:colOff>
      <xdr:row>31</xdr:row>
      <xdr:rowOff>76200</xdr:rowOff>
    </xdr:from>
    <xdr:to>
      <xdr:col>2</xdr:col>
      <xdr:colOff>1913750</xdr:colOff>
      <xdr:row>31</xdr:row>
      <xdr:rowOff>200563</xdr:rowOff>
    </xdr:to>
    <xdr:sp macro="" textlink="">
      <xdr:nvSpPr>
        <xdr:cNvPr id="2" name="テキスト ボックス 1">
          <a:extLst>
            <a:ext uri="{FF2B5EF4-FFF2-40B4-BE49-F238E27FC236}">
              <a16:creationId xmlns:a16="http://schemas.microsoft.com/office/drawing/2014/main" id="{7C8D59FC-8C52-44DE-8D31-BB7459C0D70A}"/>
            </a:ext>
          </a:extLst>
        </xdr:cNvPr>
        <xdr:cNvSpPr txBox="1"/>
      </xdr:nvSpPr>
      <xdr:spPr>
        <a:xfrm>
          <a:off x="2657475" y="62293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15</xdr:col>
      <xdr:colOff>0</xdr:colOff>
      <xdr:row>18</xdr:row>
      <xdr:rowOff>0</xdr:rowOff>
    </xdr:from>
    <xdr:to>
      <xdr:col>28</xdr:col>
      <xdr:colOff>0</xdr:colOff>
      <xdr:row>31</xdr:row>
      <xdr:rowOff>133350</xdr:rowOff>
    </xdr:to>
    <xdr:sp macro="" textlink="">
      <xdr:nvSpPr>
        <xdr:cNvPr id="4" name="四角形: メモ 3">
          <a:extLst>
            <a:ext uri="{FF2B5EF4-FFF2-40B4-BE49-F238E27FC236}">
              <a16:creationId xmlns:a16="http://schemas.microsoft.com/office/drawing/2014/main" id="{581C3181-FC50-4B90-84A5-710A89C7D507}"/>
            </a:ext>
          </a:extLst>
        </xdr:cNvPr>
        <xdr:cNvSpPr/>
      </xdr:nvSpPr>
      <xdr:spPr>
        <a:xfrm>
          <a:off x="7562850" y="4286250"/>
          <a:ext cx="8915400" cy="2000250"/>
        </a:xfrm>
        <a:prstGeom prst="foldedCorner">
          <a:avLst>
            <a:gd name="adj" fmla="val 8824"/>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①EA</a:t>
          </a:r>
          <a:r>
            <a:rPr lang="ja-JP" altLang="en-US" sz="1100" b="0" i="0">
              <a:solidFill>
                <a:schemeClr val="lt1"/>
              </a:solidFill>
              <a:effectLst/>
              <a:latin typeface="+mn-lt"/>
              <a:ea typeface="+mn-ea"/>
              <a:cs typeface="+mn-cs"/>
            </a:rPr>
            <a:t>起動時にパラメータ設定したマジックナンバー</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②発注時刻の早い順（チケット番号の若い順）に並べたポジションのシンボル・</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数は</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→画面デザイン上、最大４シンボルが上限</a:t>
          </a:r>
          <a:br>
            <a:rPr lang="ja-JP" altLang="en-US"/>
          </a:br>
          <a:r>
            <a:rPr lang="ja-JP" altLang="en-US" sz="1100" b="0" i="0">
              <a:solidFill>
                <a:schemeClr val="lt1"/>
              </a:solidFill>
              <a:effectLst/>
              <a:latin typeface="+mn-lt"/>
              <a:ea typeface="+mn-ea"/>
              <a:cs typeface="+mn-cs"/>
            </a:rPr>
            <a:t>③同一マジックナンバーのポジション全体の合計損益</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④</a:t>
          </a:r>
          <a:r>
            <a:rPr lang="en-US" altLang="ja-JP" sz="1100" b="0" i="0">
              <a:solidFill>
                <a:schemeClr val="lt1"/>
              </a:solidFill>
              <a:effectLst/>
              <a:latin typeface="+mn-lt"/>
              <a:ea typeface="+mn-ea"/>
              <a:cs typeface="+mn-cs"/>
            </a:rPr>
            <a:t>EA</a:t>
          </a:r>
          <a:r>
            <a:rPr lang="ja-JP" altLang="en-US" sz="1100" b="0" i="0">
              <a:solidFill>
                <a:schemeClr val="lt1"/>
              </a:solidFill>
              <a:effectLst/>
              <a:latin typeface="+mn-lt"/>
              <a:ea typeface="+mn-ea"/>
              <a:cs typeface="+mn-cs"/>
            </a:rPr>
            <a:t>起動時にパラメータ設定した利確金額、損切金額</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⑤クイック決済許可チェックボックス＆クイック決済ボタン</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クリック実行可能</a:t>
          </a:r>
          <a:r>
            <a:rPr lang="en-US" altLang="ja-JP" sz="1100" b="0" i="0">
              <a:solidFill>
                <a:schemeClr val="lt1"/>
              </a:solidFill>
              <a:effectLst/>
              <a:latin typeface="+mn-lt"/>
              <a:ea typeface="+mn-ea"/>
              <a:cs typeface="+mn-cs"/>
            </a:rPr>
            <a:t>】</a:t>
          </a:r>
          <a:endParaRPr kumimoji="1" lang="ja-JP" altLang="en-US" sz="1100"/>
        </a:p>
      </xdr:txBody>
    </xdr:sp>
    <xdr:clientData/>
  </xdr:twoCellAnchor>
  <xdr:twoCellAnchor>
    <xdr:from>
      <xdr:col>6</xdr:col>
      <xdr:colOff>431095</xdr:colOff>
      <xdr:row>23</xdr:row>
      <xdr:rowOff>43038</xdr:rowOff>
    </xdr:from>
    <xdr:to>
      <xdr:col>18</xdr:col>
      <xdr:colOff>0</xdr:colOff>
      <xdr:row>43</xdr:row>
      <xdr:rowOff>141111</xdr:rowOff>
    </xdr:to>
    <xdr:sp macro="" textlink="">
      <xdr:nvSpPr>
        <xdr:cNvPr id="5" name="吹き出し: 上矢印 4">
          <a:extLst>
            <a:ext uri="{FF2B5EF4-FFF2-40B4-BE49-F238E27FC236}">
              <a16:creationId xmlns:a16="http://schemas.microsoft.com/office/drawing/2014/main" id="{5C966FD7-733A-4786-92C2-AB76183D23A6}"/>
            </a:ext>
          </a:extLst>
        </xdr:cNvPr>
        <xdr:cNvSpPr/>
      </xdr:nvSpPr>
      <xdr:spPr>
        <a:xfrm>
          <a:off x="4088695" y="5053188"/>
          <a:ext cx="5531555" cy="4012848"/>
        </a:xfrm>
        <a:prstGeom prst="upArrowCallou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bg1"/>
              </a:solidFill>
            </a:rPr>
            <a:t>配色などのデザインはこれで行きましょう。発注パネルもかっこいいと思います。</a:t>
          </a:r>
          <a:endParaRPr kumimoji="1" lang="en-US" altLang="ja-JP" sz="1100">
            <a:solidFill>
              <a:schemeClr val="bg1"/>
            </a:solidFill>
          </a:endParaRPr>
        </a:p>
        <a:p>
          <a:pPr algn="l"/>
          <a:endParaRPr kumimoji="1" lang="en-US" altLang="ja-JP" sz="1100">
            <a:solidFill>
              <a:schemeClr val="bg1"/>
            </a:solidFill>
          </a:endParaRPr>
        </a:p>
        <a:p>
          <a:pPr algn="l"/>
          <a:r>
            <a:rPr kumimoji="1" lang="ja-JP" altLang="en-US" sz="1100">
              <a:solidFill>
                <a:schemeClr val="bg1"/>
              </a:solidFill>
            </a:rPr>
            <a:t>決済</a:t>
          </a:r>
          <a:r>
            <a:rPr kumimoji="1" lang="en-US" altLang="ja-JP" sz="1100">
              <a:solidFill>
                <a:schemeClr val="bg1"/>
              </a:solidFill>
            </a:rPr>
            <a:t>EA</a:t>
          </a:r>
          <a:r>
            <a:rPr kumimoji="1" lang="ja-JP" altLang="en-US" sz="1100">
              <a:solidFill>
                <a:schemeClr val="bg1"/>
              </a:solidFill>
            </a:rPr>
            <a:t>の仕様なども問題ございません。</a:t>
          </a:r>
          <a:endParaRPr kumimoji="1" lang="en-US" altLang="ja-JP" sz="1100">
            <a:solidFill>
              <a:schemeClr val="bg1"/>
            </a:solidFill>
          </a:endParaRPr>
        </a:p>
        <a:p>
          <a:pPr algn="l"/>
          <a:endParaRPr kumimoji="1" lang="en-US" altLang="ja-JP" sz="1100">
            <a:solidFill>
              <a:schemeClr val="bg1"/>
            </a:solidFill>
          </a:endParaRPr>
        </a:p>
        <a:p>
          <a:pPr algn="l"/>
          <a:r>
            <a:rPr kumimoji="1" lang="ja-JP" altLang="en-US" sz="1100">
              <a:solidFill>
                <a:schemeClr val="bg1"/>
              </a:solidFill>
            </a:rPr>
            <a:t>かなり難しそうなロジックですが、もし可能であれば、発注</a:t>
          </a:r>
          <a:r>
            <a:rPr kumimoji="1" lang="en-US" altLang="ja-JP" sz="1100">
              <a:solidFill>
                <a:schemeClr val="bg1"/>
              </a:solidFill>
            </a:rPr>
            <a:t>Lot</a:t>
          </a:r>
          <a:r>
            <a:rPr kumimoji="1" lang="ja-JP" altLang="en-US" sz="1100">
              <a:solidFill>
                <a:schemeClr val="bg1"/>
              </a:solidFill>
            </a:rPr>
            <a:t>数表記に</a:t>
          </a:r>
          <a:r>
            <a:rPr kumimoji="1" lang="en-US" altLang="ja-JP" sz="1100">
              <a:solidFill>
                <a:schemeClr val="bg1"/>
              </a:solidFill>
            </a:rPr>
            <a:t>SUM</a:t>
          </a:r>
          <a:r>
            <a:rPr kumimoji="1" lang="ja-JP" altLang="en-US" sz="1100">
              <a:solidFill>
                <a:schemeClr val="bg1"/>
              </a:solidFill>
            </a:rPr>
            <a:t>ロジックが欲しいです。</a:t>
          </a:r>
          <a:endParaRPr kumimoji="1" lang="en-US" altLang="ja-JP" sz="1100">
            <a:solidFill>
              <a:schemeClr val="bg1"/>
            </a:solidFill>
          </a:endParaRPr>
        </a:p>
        <a:p>
          <a:pPr algn="l"/>
          <a:r>
            <a:rPr kumimoji="1" lang="ja-JP" altLang="en-US" sz="1100">
              <a:solidFill>
                <a:schemeClr val="bg1"/>
              </a:solidFill>
            </a:rPr>
            <a:t>マジックナンバー</a:t>
          </a:r>
          <a:r>
            <a:rPr kumimoji="1" lang="en-US" altLang="ja-JP" sz="1100">
              <a:solidFill>
                <a:schemeClr val="bg1"/>
              </a:solidFill>
            </a:rPr>
            <a:t>123456</a:t>
          </a:r>
          <a:r>
            <a:rPr kumimoji="1" lang="ja-JP" altLang="en-US" sz="1100">
              <a:solidFill>
                <a:schemeClr val="bg1"/>
              </a:solidFill>
            </a:rPr>
            <a:t>のポジを探す→銘柄ごとに</a:t>
          </a:r>
          <a:r>
            <a:rPr kumimoji="1" lang="en-US" altLang="ja-JP" sz="1100">
              <a:solidFill>
                <a:schemeClr val="bg1"/>
              </a:solidFill>
            </a:rPr>
            <a:t>SUM</a:t>
          </a:r>
          <a:r>
            <a:rPr kumimoji="1" lang="ja-JP" altLang="en-US" sz="1100">
              <a:solidFill>
                <a:schemeClr val="bg1"/>
              </a:solidFill>
            </a:rPr>
            <a:t>→多い順に表示。みたいな・・。</a:t>
          </a:r>
          <a:endParaRPr kumimoji="1" lang="en-US" altLang="ja-JP" sz="1100">
            <a:solidFill>
              <a:schemeClr val="bg1"/>
            </a:solidFill>
          </a:endParaRPr>
        </a:p>
        <a:p>
          <a:pPr algn="l"/>
          <a:r>
            <a:rPr kumimoji="1" lang="ja-JP" altLang="en-US" sz="1100">
              <a:solidFill>
                <a:schemeClr val="bg1"/>
              </a:solidFill>
            </a:rPr>
            <a:t>サヤ難平に利用することが多いと思いますので、あれば嬉しい機能です。</a:t>
          </a:r>
          <a:endParaRPr kumimoji="1" lang="en-US" altLang="ja-JP" sz="1100">
            <a:solidFill>
              <a:schemeClr val="bg1"/>
            </a:solidFill>
          </a:endParaRPr>
        </a:p>
        <a:p>
          <a:pPr algn="l"/>
          <a:r>
            <a:rPr kumimoji="1" lang="ja-JP" altLang="en-US" sz="1100">
              <a:solidFill>
                <a:schemeClr val="bg1"/>
              </a:solidFill>
            </a:rPr>
            <a:t>内部的に無理そうでしたら、この仕様で良いです。</a:t>
          </a:r>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ja-JP" altLang="en-US" sz="1100">
            <a:solidFill>
              <a:schemeClr val="bg1"/>
            </a:solidFill>
          </a:endParaRPr>
        </a:p>
      </xdr:txBody>
    </xdr:sp>
    <xdr:clientData/>
  </xdr:twoCellAnchor>
  <xdr:twoCellAnchor>
    <xdr:from>
      <xdr:col>19</xdr:col>
      <xdr:colOff>74083</xdr:colOff>
      <xdr:row>34</xdr:row>
      <xdr:rowOff>52916</xdr:rowOff>
    </xdr:from>
    <xdr:to>
      <xdr:col>32</xdr:col>
      <xdr:colOff>127000</xdr:colOff>
      <xdr:row>37</xdr:row>
      <xdr:rowOff>211666</xdr:rowOff>
    </xdr:to>
    <xdr:sp macro="" textlink="">
      <xdr:nvSpPr>
        <xdr:cNvPr id="6" name="吹き出し: 線 5">
          <a:extLst>
            <a:ext uri="{FF2B5EF4-FFF2-40B4-BE49-F238E27FC236}">
              <a16:creationId xmlns:a16="http://schemas.microsoft.com/office/drawing/2014/main" id="{25A3099F-FD27-ADBE-0D90-5CD332E00B00}"/>
            </a:ext>
          </a:extLst>
        </xdr:cNvPr>
        <xdr:cNvSpPr/>
      </xdr:nvSpPr>
      <xdr:spPr>
        <a:xfrm>
          <a:off x="10424583" y="6995583"/>
          <a:ext cx="8995834" cy="889000"/>
        </a:xfrm>
        <a:prstGeom prst="borderCallout1">
          <a:avLst>
            <a:gd name="adj1" fmla="val 27023"/>
            <a:gd name="adj2" fmla="val -2513"/>
            <a:gd name="adj3" fmla="val 63539"/>
            <a:gd name="adj4" fmla="val -9520"/>
          </a:avLst>
        </a:prstGeom>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a:t>そんなに工数をかけずに実現可能だと思いますが、一旦は一応の完成版を速やかにお届けすることを優先して下記の仕様とさせてください。</a:t>
          </a:r>
          <a:endParaRPr kumimoji="1" lang="en-US" altLang="ja-JP" sz="1100"/>
        </a:p>
        <a:p>
          <a:pPr algn="l"/>
          <a:endParaRPr kumimoji="1" lang="en-US" altLang="ja-JP" sz="1100"/>
        </a:p>
        <a:p>
          <a:pPr algn="l"/>
          <a:r>
            <a:rPr lang="en-US" altLang="ja-JP" sz="1100" b="0" i="0">
              <a:solidFill>
                <a:schemeClr val="lt1"/>
              </a:solidFill>
              <a:effectLst/>
              <a:latin typeface="+mn-lt"/>
              <a:ea typeface="+mn-ea"/>
              <a:cs typeface="+mn-cs"/>
            </a:rPr>
            <a:t>"</a:t>
          </a:r>
          <a:r>
            <a:rPr lang="ja-JP" altLang="ja-JP" sz="1100" b="0" i="0">
              <a:solidFill>
                <a:schemeClr val="lt1"/>
              </a:solidFill>
              <a:effectLst/>
              <a:latin typeface="+mn-lt"/>
              <a:ea typeface="+mn-ea"/>
              <a:cs typeface="+mn-cs"/>
            </a:rPr>
            <a:t>発注時刻の早い順（チケット番号の若い順）に並べたポジションのシンボル・</a:t>
          </a:r>
          <a:r>
            <a:rPr lang="en-US" altLang="ja-JP" sz="1100" b="0" i="0">
              <a:solidFill>
                <a:schemeClr val="lt1"/>
              </a:solidFill>
              <a:effectLst/>
              <a:latin typeface="+mn-lt"/>
              <a:ea typeface="+mn-ea"/>
              <a:cs typeface="+mn-cs"/>
            </a:rPr>
            <a:t>Lot</a:t>
          </a:r>
          <a:r>
            <a:rPr lang="ja-JP" altLang="ja-JP" sz="1100" b="0" i="0">
              <a:solidFill>
                <a:schemeClr val="lt1"/>
              </a:solidFill>
              <a:effectLst/>
              <a:latin typeface="+mn-lt"/>
              <a:ea typeface="+mn-ea"/>
              <a:cs typeface="+mn-cs"/>
            </a:rPr>
            <a:t>数</a:t>
          </a:r>
          <a:r>
            <a:rPr lang="en-US" altLang="ja-JP" sz="1100" b="0" i="0">
              <a:solidFill>
                <a:schemeClr val="lt1"/>
              </a:solidFill>
              <a:effectLst/>
              <a:latin typeface="+mn-lt"/>
              <a:ea typeface="+mn-ea"/>
              <a:cs typeface="+mn-cs"/>
            </a:rPr>
            <a:t>【</a:t>
          </a:r>
          <a:r>
            <a:rPr lang="ja-JP" altLang="ja-JP"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Lot</a:t>
          </a:r>
          <a:r>
            <a:rPr lang="ja-JP" altLang="ja-JP" sz="1100" b="0" i="0">
              <a:solidFill>
                <a:schemeClr val="lt1"/>
              </a:solidFill>
              <a:effectLst/>
              <a:latin typeface="+mn-lt"/>
              <a:ea typeface="+mn-ea"/>
              <a:cs typeface="+mn-cs"/>
            </a:rPr>
            <a:t>数は</a:t>
          </a:r>
          <a:r>
            <a:rPr lang="en-US" altLang="ja-JP" sz="1100" b="0" i="0">
              <a:solidFill>
                <a:schemeClr val="lt1"/>
              </a:solidFill>
              <a:effectLst/>
              <a:latin typeface="+mn-lt"/>
              <a:ea typeface="+mn-ea"/>
              <a:cs typeface="+mn-cs"/>
            </a:rPr>
            <a:t>1</a:t>
          </a:r>
          <a:r>
            <a:rPr lang="ja-JP" altLang="ja-JP"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endParaRPr kumimoji="1" lang="ja-JP" altLang="en-US" sz="1100"/>
        </a:p>
      </xdr:txBody>
    </xdr:sp>
    <xdr:clientData/>
  </xdr:twoCellAnchor>
  <xdr:twoCellAnchor editAs="oneCell">
    <xdr:from>
      <xdr:col>1</xdr:col>
      <xdr:colOff>0</xdr:colOff>
      <xdr:row>2</xdr:row>
      <xdr:rowOff>0</xdr:rowOff>
    </xdr:from>
    <xdr:to>
      <xdr:col>14</xdr:col>
      <xdr:colOff>448610</xdr:colOff>
      <xdr:row>15</xdr:row>
      <xdr:rowOff>183540</xdr:rowOff>
    </xdr:to>
    <xdr:pic>
      <xdr:nvPicPr>
        <xdr:cNvPr id="9" name="図 8">
          <a:extLst>
            <a:ext uri="{FF2B5EF4-FFF2-40B4-BE49-F238E27FC236}">
              <a16:creationId xmlns:a16="http://schemas.microsoft.com/office/drawing/2014/main" id="{BADD5567-C6D1-4EBB-B201-05AFE45222DD}"/>
            </a:ext>
          </a:extLst>
        </xdr:cNvPr>
        <xdr:cNvPicPr>
          <a:picLocks noChangeAspect="1"/>
        </xdr:cNvPicPr>
      </xdr:nvPicPr>
      <xdr:blipFill>
        <a:blip xmlns:r="http://schemas.openxmlformats.org/officeDocument/2006/relationships" r:embed="rId1"/>
        <a:stretch>
          <a:fillRect/>
        </a:stretch>
      </xdr:blipFill>
      <xdr:spPr>
        <a:xfrm>
          <a:off x="685800" y="476250"/>
          <a:ext cx="6668435" cy="327916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1800225</xdr:colOff>
      <xdr:row>31</xdr:row>
      <xdr:rowOff>76200</xdr:rowOff>
    </xdr:from>
    <xdr:to>
      <xdr:col>2</xdr:col>
      <xdr:colOff>1913750</xdr:colOff>
      <xdr:row>31</xdr:row>
      <xdr:rowOff>200563</xdr:rowOff>
    </xdr:to>
    <xdr:sp macro="" textlink="">
      <xdr:nvSpPr>
        <xdr:cNvPr id="2" name="テキスト ボックス 1">
          <a:extLst>
            <a:ext uri="{FF2B5EF4-FFF2-40B4-BE49-F238E27FC236}">
              <a16:creationId xmlns:a16="http://schemas.microsoft.com/office/drawing/2014/main" id="{0578F501-8791-4A18-A3E5-0340656E8982}"/>
            </a:ext>
          </a:extLst>
        </xdr:cNvPr>
        <xdr:cNvSpPr txBox="1"/>
      </xdr:nvSpPr>
      <xdr:spPr>
        <a:xfrm>
          <a:off x="2632075" y="601980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editAs="oneCell">
    <xdr:from>
      <xdr:col>1</xdr:col>
      <xdr:colOff>0</xdr:colOff>
      <xdr:row>2</xdr:row>
      <xdr:rowOff>0</xdr:rowOff>
    </xdr:from>
    <xdr:to>
      <xdr:col>14</xdr:col>
      <xdr:colOff>477185</xdr:colOff>
      <xdr:row>15</xdr:row>
      <xdr:rowOff>114748</xdr:rowOff>
    </xdr:to>
    <xdr:pic>
      <xdr:nvPicPr>
        <xdr:cNvPr id="3" name="図 2">
          <a:extLst>
            <a:ext uri="{FF2B5EF4-FFF2-40B4-BE49-F238E27FC236}">
              <a16:creationId xmlns:a16="http://schemas.microsoft.com/office/drawing/2014/main" id="{ADF4D119-10F7-4827-BEF8-16D824DCCEA4}"/>
            </a:ext>
          </a:extLst>
        </xdr:cNvPr>
        <xdr:cNvPicPr>
          <a:picLocks noChangeAspect="1"/>
        </xdr:cNvPicPr>
      </xdr:nvPicPr>
      <xdr:blipFill>
        <a:blip xmlns:r="http://schemas.openxmlformats.org/officeDocument/2006/relationships" r:embed="rId1"/>
        <a:stretch>
          <a:fillRect/>
        </a:stretch>
      </xdr:blipFill>
      <xdr:spPr>
        <a:xfrm>
          <a:off x="660400" y="457200"/>
          <a:ext cx="6681135" cy="3086548"/>
        </a:xfrm>
        <a:prstGeom prst="rect">
          <a:avLst/>
        </a:prstGeom>
      </xdr:spPr>
    </xdr:pic>
    <xdr:clientData/>
  </xdr:twoCellAnchor>
  <xdr:twoCellAnchor>
    <xdr:from>
      <xdr:col>15</xdr:col>
      <xdr:colOff>0</xdr:colOff>
      <xdr:row>18</xdr:row>
      <xdr:rowOff>0</xdr:rowOff>
    </xdr:from>
    <xdr:to>
      <xdr:col>28</xdr:col>
      <xdr:colOff>0</xdr:colOff>
      <xdr:row>31</xdr:row>
      <xdr:rowOff>133350</xdr:rowOff>
    </xdr:to>
    <xdr:sp macro="" textlink="">
      <xdr:nvSpPr>
        <xdr:cNvPr id="4" name="四角形: メモ 3">
          <a:extLst>
            <a:ext uri="{FF2B5EF4-FFF2-40B4-BE49-F238E27FC236}">
              <a16:creationId xmlns:a16="http://schemas.microsoft.com/office/drawing/2014/main" id="{420AB34E-E04F-4EEF-969C-CC95D2436A84}"/>
            </a:ext>
          </a:extLst>
        </xdr:cNvPr>
        <xdr:cNvSpPr/>
      </xdr:nvSpPr>
      <xdr:spPr>
        <a:xfrm>
          <a:off x="7524750" y="4114800"/>
          <a:ext cx="8585200" cy="1962150"/>
        </a:xfrm>
        <a:prstGeom prst="foldedCorner">
          <a:avLst>
            <a:gd name="adj" fmla="val 8824"/>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①EA</a:t>
          </a:r>
          <a:r>
            <a:rPr lang="ja-JP" altLang="en-US" sz="1100" b="0" i="0">
              <a:solidFill>
                <a:schemeClr val="lt1"/>
              </a:solidFill>
              <a:effectLst/>
              <a:latin typeface="+mn-lt"/>
              <a:ea typeface="+mn-ea"/>
              <a:cs typeface="+mn-cs"/>
            </a:rPr>
            <a:t>起動時にパラメータ設定したマジックナンバー</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②発注時刻の早い順（チケット番号の若い順）に並べたポジションのシンボル・</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数は</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→画面デザイン上、最大４シンボルが上限</a:t>
          </a:r>
          <a:br>
            <a:rPr lang="ja-JP" altLang="en-US"/>
          </a:br>
          <a:r>
            <a:rPr lang="ja-JP" altLang="en-US" sz="1100" b="0" i="0">
              <a:solidFill>
                <a:schemeClr val="lt1"/>
              </a:solidFill>
              <a:effectLst/>
              <a:latin typeface="+mn-lt"/>
              <a:ea typeface="+mn-ea"/>
              <a:cs typeface="+mn-cs"/>
            </a:rPr>
            <a:t>③同一マジックナンバーのポジション全体の合計損益</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④</a:t>
          </a:r>
          <a:r>
            <a:rPr lang="en-US" altLang="ja-JP" sz="1100" b="0" i="0">
              <a:solidFill>
                <a:schemeClr val="lt1"/>
              </a:solidFill>
              <a:effectLst/>
              <a:latin typeface="+mn-lt"/>
              <a:ea typeface="+mn-ea"/>
              <a:cs typeface="+mn-cs"/>
            </a:rPr>
            <a:t>EA</a:t>
          </a:r>
          <a:r>
            <a:rPr lang="ja-JP" altLang="en-US" sz="1100" b="0" i="0">
              <a:solidFill>
                <a:schemeClr val="lt1"/>
              </a:solidFill>
              <a:effectLst/>
              <a:latin typeface="+mn-lt"/>
              <a:ea typeface="+mn-ea"/>
              <a:cs typeface="+mn-cs"/>
            </a:rPr>
            <a:t>起動時にパラメータ設定した利確金額、損切金額</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⑤クイック決済許可チェックボックス＆クイック決済ボタン</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クリック実行可能</a:t>
          </a:r>
          <a:r>
            <a:rPr lang="en-US" altLang="ja-JP" sz="1100" b="0" i="0">
              <a:solidFill>
                <a:schemeClr val="lt1"/>
              </a:solidFill>
              <a:effectLst/>
              <a:latin typeface="+mn-lt"/>
              <a:ea typeface="+mn-ea"/>
              <a:cs typeface="+mn-cs"/>
            </a:rPr>
            <a:t>】</a:t>
          </a:r>
          <a:endParaRPr kumimoji="1" lang="ja-JP" altLang="en-US" sz="1100"/>
        </a:p>
      </xdr:txBody>
    </xdr:sp>
    <xdr:clientData/>
  </xdr:twoCellAnchor>
  <xdr:twoCellAnchor>
    <xdr:from>
      <xdr:col>6</xdr:col>
      <xdr:colOff>431095</xdr:colOff>
      <xdr:row>23</xdr:row>
      <xdr:rowOff>43038</xdr:rowOff>
    </xdr:from>
    <xdr:to>
      <xdr:col>18</xdr:col>
      <xdr:colOff>0</xdr:colOff>
      <xdr:row>43</xdr:row>
      <xdr:rowOff>141111</xdr:rowOff>
    </xdr:to>
    <xdr:sp macro="" textlink="">
      <xdr:nvSpPr>
        <xdr:cNvPr id="5" name="吹き出し: 上矢印 4">
          <a:extLst>
            <a:ext uri="{FF2B5EF4-FFF2-40B4-BE49-F238E27FC236}">
              <a16:creationId xmlns:a16="http://schemas.microsoft.com/office/drawing/2014/main" id="{59782823-F275-4013-8D92-E0C1192C2D4E}"/>
            </a:ext>
          </a:extLst>
        </xdr:cNvPr>
        <xdr:cNvSpPr/>
      </xdr:nvSpPr>
      <xdr:spPr>
        <a:xfrm>
          <a:off x="4064706" y="4812594"/>
          <a:ext cx="5446183" cy="3844573"/>
        </a:xfrm>
        <a:prstGeom prst="upArrowCallou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bg1"/>
              </a:solidFill>
            </a:rPr>
            <a:t>配色などのデザインはこれで行きましょう。発注パネルもかっこいいと思います。</a:t>
          </a:r>
          <a:endParaRPr kumimoji="1" lang="en-US" altLang="ja-JP" sz="1100">
            <a:solidFill>
              <a:schemeClr val="bg1"/>
            </a:solidFill>
          </a:endParaRPr>
        </a:p>
        <a:p>
          <a:pPr algn="l"/>
          <a:endParaRPr kumimoji="1" lang="en-US" altLang="ja-JP" sz="1100">
            <a:solidFill>
              <a:schemeClr val="bg1"/>
            </a:solidFill>
          </a:endParaRPr>
        </a:p>
        <a:p>
          <a:pPr algn="l"/>
          <a:r>
            <a:rPr kumimoji="1" lang="ja-JP" altLang="en-US" sz="1100">
              <a:solidFill>
                <a:schemeClr val="bg1"/>
              </a:solidFill>
            </a:rPr>
            <a:t>決済</a:t>
          </a:r>
          <a:r>
            <a:rPr kumimoji="1" lang="en-US" altLang="ja-JP" sz="1100">
              <a:solidFill>
                <a:schemeClr val="bg1"/>
              </a:solidFill>
            </a:rPr>
            <a:t>EA</a:t>
          </a:r>
          <a:r>
            <a:rPr kumimoji="1" lang="ja-JP" altLang="en-US" sz="1100">
              <a:solidFill>
                <a:schemeClr val="bg1"/>
              </a:solidFill>
            </a:rPr>
            <a:t>の仕様なども問題ございません。</a:t>
          </a:r>
          <a:endParaRPr kumimoji="1" lang="en-US" altLang="ja-JP" sz="1100">
            <a:solidFill>
              <a:schemeClr val="bg1"/>
            </a:solidFill>
          </a:endParaRPr>
        </a:p>
        <a:p>
          <a:pPr algn="l"/>
          <a:endParaRPr kumimoji="1" lang="en-US" altLang="ja-JP" sz="1100">
            <a:solidFill>
              <a:schemeClr val="bg1"/>
            </a:solidFill>
          </a:endParaRPr>
        </a:p>
        <a:p>
          <a:pPr algn="l"/>
          <a:r>
            <a:rPr kumimoji="1" lang="ja-JP" altLang="en-US" sz="1100">
              <a:solidFill>
                <a:schemeClr val="bg1"/>
              </a:solidFill>
            </a:rPr>
            <a:t>かなり難しそうなロジックですが、もし可能であれば、発注</a:t>
          </a:r>
          <a:r>
            <a:rPr kumimoji="1" lang="en-US" altLang="ja-JP" sz="1100">
              <a:solidFill>
                <a:schemeClr val="bg1"/>
              </a:solidFill>
            </a:rPr>
            <a:t>Lot</a:t>
          </a:r>
          <a:r>
            <a:rPr kumimoji="1" lang="ja-JP" altLang="en-US" sz="1100">
              <a:solidFill>
                <a:schemeClr val="bg1"/>
              </a:solidFill>
            </a:rPr>
            <a:t>数表記に</a:t>
          </a:r>
          <a:r>
            <a:rPr kumimoji="1" lang="en-US" altLang="ja-JP" sz="1100">
              <a:solidFill>
                <a:schemeClr val="bg1"/>
              </a:solidFill>
            </a:rPr>
            <a:t>SUM</a:t>
          </a:r>
          <a:r>
            <a:rPr kumimoji="1" lang="ja-JP" altLang="en-US" sz="1100">
              <a:solidFill>
                <a:schemeClr val="bg1"/>
              </a:solidFill>
            </a:rPr>
            <a:t>ロジックが欲しいです。</a:t>
          </a:r>
          <a:endParaRPr kumimoji="1" lang="en-US" altLang="ja-JP" sz="1100">
            <a:solidFill>
              <a:schemeClr val="bg1"/>
            </a:solidFill>
          </a:endParaRPr>
        </a:p>
        <a:p>
          <a:pPr algn="l"/>
          <a:r>
            <a:rPr kumimoji="1" lang="ja-JP" altLang="en-US" sz="1100">
              <a:solidFill>
                <a:schemeClr val="bg1"/>
              </a:solidFill>
            </a:rPr>
            <a:t>マジックナンバー</a:t>
          </a:r>
          <a:r>
            <a:rPr kumimoji="1" lang="en-US" altLang="ja-JP" sz="1100">
              <a:solidFill>
                <a:schemeClr val="bg1"/>
              </a:solidFill>
            </a:rPr>
            <a:t>123456</a:t>
          </a:r>
          <a:r>
            <a:rPr kumimoji="1" lang="ja-JP" altLang="en-US" sz="1100">
              <a:solidFill>
                <a:schemeClr val="bg1"/>
              </a:solidFill>
            </a:rPr>
            <a:t>のポジを探す→銘柄ごとに</a:t>
          </a:r>
          <a:r>
            <a:rPr kumimoji="1" lang="en-US" altLang="ja-JP" sz="1100">
              <a:solidFill>
                <a:schemeClr val="bg1"/>
              </a:solidFill>
            </a:rPr>
            <a:t>SUM</a:t>
          </a:r>
          <a:r>
            <a:rPr kumimoji="1" lang="ja-JP" altLang="en-US" sz="1100">
              <a:solidFill>
                <a:schemeClr val="bg1"/>
              </a:solidFill>
            </a:rPr>
            <a:t>→多い順に表示。みたいな・・。</a:t>
          </a:r>
          <a:endParaRPr kumimoji="1" lang="en-US" altLang="ja-JP" sz="1100">
            <a:solidFill>
              <a:schemeClr val="bg1"/>
            </a:solidFill>
          </a:endParaRPr>
        </a:p>
        <a:p>
          <a:pPr algn="l"/>
          <a:r>
            <a:rPr kumimoji="1" lang="ja-JP" altLang="en-US" sz="1100">
              <a:solidFill>
                <a:schemeClr val="bg1"/>
              </a:solidFill>
            </a:rPr>
            <a:t>サヤ難平に利用することが多いと思いますので、あれば嬉しい機能です。</a:t>
          </a:r>
          <a:endParaRPr kumimoji="1" lang="en-US" altLang="ja-JP" sz="1100">
            <a:solidFill>
              <a:schemeClr val="bg1"/>
            </a:solidFill>
          </a:endParaRPr>
        </a:p>
        <a:p>
          <a:pPr algn="l"/>
          <a:r>
            <a:rPr kumimoji="1" lang="ja-JP" altLang="en-US" sz="1100">
              <a:solidFill>
                <a:schemeClr val="bg1"/>
              </a:solidFill>
            </a:rPr>
            <a:t>内部的に無理そうでしたら、この仕様で良いです。</a:t>
          </a:r>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ja-JP" altLang="en-US" sz="1100">
            <a:solidFill>
              <a:schemeClr val="bg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1800225</xdr:colOff>
      <xdr:row>31</xdr:row>
      <xdr:rowOff>76200</xdr:rowOff>
    </xdr:from>
    <xdr:to>
      <xdr:col>2</xdr:col>
      <xdr:colOff>1913750</xdr:colOff>
      <xdr:row>31</xdr:row>
      <xdr:rowOff>200563</xdr:rowOff>
    </xdr:to>
    <xdr:sp macro="" textlink="">
      <xdr:nvSpPr>
        <xdr:cNvPr id="3" name="テキスト ボックス 2">
          <a:extLst>
            <a:ext uri="{FF2B5EF4-FFF2-40B4-BE49-F238E27FC236}">
              <a16:creationId xmlns:a16="http://schemas.microsoft.com/office/drawing/2014/main" id="{350A5909-B5EF-4A4C-9C50-04354EDA298F}"/>
            </a:ext>
          </a:extLst>
        </xdr:cNvPr>
        <xdr:cNvSpPr txBox="1"/>
      </xdr:nvSpPr>
      <xdr:spPr>
        <a:xfrm>
          <a:off x="12944475" y="32575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editAs="oneCell">
    <xdr:from>
      <xdr:col>1</xdr:col>
      <xdr:colOff>0</xdr:colOff>
      <xdr:row>2</xdr:row>
      <xdr:rowOff>0</xdr:rowOff>
    </xdr:from>
    <xdr:to>
      <xdr:col>14</xdr:col>
      <xdr:colOff>477185</xdr:colOff>
      <xdr:row>15</xdr:row>
      <xdr:rowOff>114748</xdr:rowOff>
    </xdr:to>
    <xdr:pic>
      <xdr:nvPicPr>
        <xdr:cNvPr id="7" name="図 6">
          <a:extLst>
            <a:ext uri="{FF2B5EF4-FFF2-40B4-BE49-F238E27FC236}">
              <a16:creationId xmlns:a16="http://schemas.microsoft.com/office/drawing/2014/main" id="{F9585232-7B66-4EA2-B7CE-9E63D520DDA6}"/>
            </a:ext>
          </a:extLst>
        </xdr:cNvPr>
        <xdr:cNvPicPr>
          <a:picLocks noChangeAspect="1"/>
        </xdr:cNvPicPr>
      </xdr:nvPicPr>
      <xdr:blipFill>
        <a:blip xmlns:r="http://schemas.openxmlformats.org/officeDocument/2006/relationships" r:embed="rId1"/>
        <a:stretch>
          <a:fillRect/>
        </a:stretch>
      </xdr:blipFill>
      <xdr:spPr>
        <a:xfrm>
          <a:off x="685800" y="476250"/>
          <a:ext cx="6697010" cy="3210373"/>
        </a:xfrm>
        <a:prstGeom prst="rect">
          <a:avLst/>
        </a:prstGeom>
      </xdr:spPr>
    </xdr:pic>
    <xdr:clientData/>
  </xdr:twoCellAnchor>
  <xdr:twoCellAnchor>
    <xdr:from>
      <xdr:col>15</xdr:col>
      <xdr:colOff>0</xdr:colOff>
      <xdr:row>18</xdr:row>
      <xdr:rowOff>0</xdr:rowOff>
    </xdr:from>
    <xdr:to>
      <xdr:col>28</xdr:col>
      <xdr:colOff>0</xdr:colOff>
      <xdr:row>31</xdr:row>
      <xdr:rowOff>133350</xdr:rowOff>
    </xdr:to>
    <xdr:sp macro="" textlink="">
      <xdr:nvSpPr>
        <xdr:cNvPr id="8" name="四角形: メモ 7">
          <a:extLst>
            <a:ext uri="{FF2B5EF4-FFF2-40B4-BE49-F238E27FC236}">
              <a16:creationId xmlns:a16="http://schemas.microsoft.com/office/drawing/2014/main" id="{F8D53024-209C-E944-D6D9-9187D80EEA07}"/>
            </a:ext>
          </a:extLst>
        </xdr:cNvPr>
        <xdr:cNvSpPr/>
      </xdr:nvSpPr>
      <xdr:spPr>
        <a:xfrm>
          <a:off x="8210550" y="6600825"/>
          <a:ext cx="9563100" cy="2305050"/>
        </a:xfrm>
        <a:prstGeom prst="foldedCorner">
          <a:avLst>
            <a:gd name="adj" fmla="val 8824"/>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①EA</a:t>
          </a:r>
          <a:r>
            <a:rPr lang="ja-JP" altLang="en-US" sz="1100" b="0" i="0">
              <a:solidFill>
                <a:schemeClr val="lt1"/>
              </a:solidFill>
              <a:effectLst/>
              <a:latin typeface="+mn-lt"/>
              <a:ea typeface="+mn-ea"/>
              <a:cs typeface="+mn-cs"/>
            </a:rPr>
            <a:t>起動時にパラメータ設定したマジックナンバー</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②発注時刻の早い順（チケット番号の若い順）に並べたポジションのシンボル・</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数は</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→画面デザイン上、最大４シンボルが上限</a:t>
          </a:r>
          <a:br>
            <a:rPr lang="ja-JP" altLang="en-US"/>
          </a:br>
          <a:r>
            <a:rPr lang="ja-JP" altLang="en-US" sz="1100" b="0" i="0">
              <a:solidFill>
                <a:schemeClr val="lt1"/>
              </a:solidFill>
              <a:effectLst/>
              <a:latin typeface="+mn-lt"/>
              <a:ea typeface="+mn-ea"/>
              <a:cs typeface="+mn-cs"/>
            </a:rPr>
            <a:t>③同一マジックナンバーのポジション全体の合計損益</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④</a:t>
          </a:r>
          <a:r>
            <a:rPr lang="en-US" altLang="ja-JP" sz="1100" b="0" i="0">
              <a:solidFill>
                <a:schemeClr val="lt1"/>
              </a:solidFill>
              <a:effectLst/>
              <a:latin typeface="+mn-lt"/>
              <a:ea typeface="+mn-ea"/>
              <a:cs typeface="+mn-cs"/>
            </a:rPr>
            <a:t>EA</a:t>
          </a:r>
          <a:r>
            <a:rPr lang="ja-JP" altLang="en-US" sz="1100" b="0" i="0">
              <a:solidFill>
                <a:schemeClr val="lt1"/>
              </a:solidFill>
              <a:effectLst/>
              <a:latin typeface="+mn-lt"/>
              <a:ea typeface="+mn-ea"/>
              <a:cs typeface="+mn-cs"/>
            </a:rPr>
            <a:t>起動時にパラメータ設定した利確金額、損切金額</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⑤クイック決済許可チェックボックス＆クイック決済ボタン</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クリック実行可能</a:t>
          </a:r>
          <a:r>
            <a:rPr lang="en-US" altLang="ja-JP" sz="1100" b="0" i="0">
              <a:solidFill>
                <a:schemeClr val="lt1"/>
              </a:solidFill>
              <a:effectLst/>
              <a:latin typeface="+mn-lt"/>
              <a:ea typeface="+mn-ea"/>
              <a:cs typeface="+mn-cs"/>
            </a:rPr>
            <a:t>】</a:t>
          </a:r>
          <a:endParaRPr kumimoji="1" lang="ja-JP" alt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1800225</xdr:colOff>
      <xdr:row>64</xdr:row>
      <xdr:rowOff>76200</xdr:rowOff>
    </xdr:from>
    <xdr:to>
      <xdr:col>2</xdr:col>
      <xdr:colOff>1913750</xdr:colOff>
      <xdr:row>64</xdr:row>
      <xdr:rowOff>200563</xdr:rowOff>
    </xdr:to>
    <xdr:sp macro="" textlink="">
      <xdr:nvSpPr>
        <xdr:cNvPr id="2" name="テキスト ボックス 1">
          <a:extLst>
            <a:ext uri="{FF2B5EF4-FFF2-40B4-BE49-F238E27FC236}">
              <a16:creationId xmlns:a16="http://schemas.microsoft.com/office/drawing/2014/main" id="{8E0E4DFF-BC81-457F-B9DF-4F190D13609C}"/>
            </a:ext>
          </a:extLst>
        </xdr:cNvPr>
        <xdr:cNvSpPr txBox="1"/>
      </xdr:nvSpPr>
      <xdr:spPr>
        <a:xfrm>
          <a:off x="2200275" y="139541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xdr:col>
      <xdr:colOff>26198</xdr:colOff>
      <xdr:row>60</xdr:row>
      <xdr:rowOff>0</xdr:rowOff>
    </xdr:from>
    <xdr:to>
      <xdr:col>2</xdr:col>
      <xdr:colOff>1282838</xdr:colOff>
      <xdr:row>61</xdr:row>
      <xdr:rowOff>0</xdr:rowOff>
    </xdr:to>
    <xdr:sp macro="" textlink="">
      <xdr:nvSpPr>
        <xdr:cNvPr id="3" name="正方形/長方形 2">
          <a:extLst>
            <a:ext uri="{FF2B5EF4-FFF2-40B4-BE49-F238E27FC236}">
              <a16:creationId xmlns:a16="http://schemas.microsoft.com/office/drawing/2014/main" id="{5DFD154B-2FA2-40C0-BB95-D14FF06A3AC8}"/>
            </a:ext>
          </a:extLst>
        </xdr:cNvPr>
        <xdr:cNvSpPr/>
      </xdr:nvSpPr>
      <xdr:spPr>
        <a:xfrm>
          <a:off x="426248" y="13154025"/>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2</xdr:col>
      <xdr:colOff>1914525</xdr:colOff>
      <xdr:row>60</xdr:row>
      <xdr:rowOff>0</xdr:rowOff>
    </xdr:from>
    <xdr:to>
      <xdr:col>5</xdr:col>
      <xdr:colOff>37440</xdr:colOff>
      <xdr:row>61</xdr:row>
      <xdr:rowOff>0</xdr:rowOff>
    </xdr:to>
    <xdr:sp macro="" textlink="">
      <xdr:nvSpPr>
        <xdr:cNvPr id="4" name="正方形/長方形 3">
          <a:extLst>
            <a:ext uri="{FF2B5EF4-FFF2-40B4-BE49-F238E27FC236}">
              <a16:creationId xmlns:a16="http://schemas.microsoft.com/office/drawing/2014/main" id="{76AE0BCC-9CDF-4181-8B79-C65360780241}"/>
            </a:ext>
          </a:extLst>
        </xdr:cNvPr>
        <xdr:cNvSpPr/>
      </xdr:nvSpPr>
      <xdr:spPr>
        <a:xfrm>
          <a:off x="2314575" y="13154025"/>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1800225</xdr:colOff>
      <xdr:row>64</xdr:row>
      <xdr:rowOff>76200</xdr:rowOff>
    </xdr:from>
    <xdr:to>
      <xdr:col>10</xdr:col>
      <xdr:colOff>1913750</xdr:colOff>
      <xdr:row>64</xdr:row>
      <xdr:rowOff>200563</xdr:rowOff>
    </xdr:to>
    <xdr:sp macro="" textlink="">
      <xdr:nvSpPr>
        <xdr:cNvPr id="5" name="テキスト ボックス 4">
          <a:extLst>
            <a:ext uri="{FF2B5EF4-FFF2-40B4-BE49-F238E27FC236}">
              <a16:creationId xmlns:a16="http://schemas.microsoft.com/office/drawing/2014/main" id="{8E0D5855-741F-466B-B4BC-D12F619581D5}"/>
            </a:ext>
          </a:extLst>
        </xdr:cNvPr>
        <xdr:cNvSpPr txBox="1"/>
      </xdr:nvSpPr>
      <xdr:spPr>
        <a:xfrm>
          <a:off x="7572375" y="139541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10</xdr:col>
      <xdr:colOff>26198</xdr:colOff>
      <xdr:row>60</xdr:row>
      <xdr:rowOff>0</xdr:rowOff>
    </xdr:from>
    <xdr:to>
      <xdr:col>10</xdr:col>
      <xdr:colOff>1282838</xdr:colOff>
      <xdr:row>61</xdr:row>
      <xdr:rowOff>0</xdr:rowOff>
    </xdr:to>
    <xdr:sp macro="" textlink="">
      <xdr:nvSpPr>
        <xdr:cNvPr id="6" name="正方形/長方形 5">
          <a:extLst>
            <a:ext uri="{FF2B5EF4-FFF2-40B4-BE49-F238E27FC236}">
              <a16:creationId xmlns:a16="http://schemas.microsoft.com/office/drawing/2014/main" id="{303086B1-3BA2-4B19-AAF4-D15AEACA788B}"/>
            </a:ext>
          </a:extLst>
        </xdr:cNvPr>
        <xdr:cNvSpPr/>
      </xdr:nvSpPr>
      <xdr:spPr>
        <a:xfrm>
          <a:off x="5798348" y="13154025"/>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1914525</xdr:colOff>
      <xdr:row>60</xdr:row>
      <xdr:rowOff>0</xdr:rowOff>
    </xdr:from>
    <xdr:to>
      <xdr:col>13</xdr:col>
      <xdr:colOff>37440</xdr:colOff>
      <xdr:row>61</xdr:row>
      <xdr:rowOff>0</xdr:rowOff>
    </xdr:to>
    <xdr:sp macro="" textlink="">
      <xdr:nvSpPr>
        <xdr:cNvPr id="7" name="正方形/長方形 6">
          <a:extLst>
            <a:ext uri="{FF2B5EF4-FFF2-40B4-BE49-F238E27FC236}">
              <a16:creationId xmlns:a16="http://schemas.microsoft.com/office/drawing/2014/main" id="{0740C310-EA5F-4997-B682-44AD6ADC7353}"/>
            </a:ext>
          </a:extLst>
        </xdr:cNvPr>
        <xdr:cNvSpPr/>
      </xdr:nvSpPr>
      <xdr:spPr>
        <a:xfrm>
          <a:off x="7686675" y="13154025"/>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1800225</xdr:colOff>
      <xdr:row>64</xdr:row>
      <xdr:rowOff>76200</xdr:rowOff>
    </xdr:from>
    <xdr:to>
      <xdr:col>18</xdr:col>
      <xdr:colOff>1913750</xdr:colOff>
      <xdr:row>64</xdr:row>
      <xdr:rowOff>200563</xdr:rowOff>
    </xdr:to>
    <xdr:sp macro="" textlink="">
      <xdr:nvSpPr>
        <xdr:cNvPr id="8" name="テキスト ボックス 7">
          <a:extLst>
            <a:ext uri="{FF2B5EF4-FFF2-40B4-BE49-F238E27FC236}">
              <a16:creationId xmlns:a16="http://schemas.microsoft.com/office/drawing/2014/main" id="{04CB9BCA-CD01-4641-ABE1-37D6B0A3864D}"/>
            </a:ext>
          </a:extLst>
        </xdr:cNvPr>
        <xdr:cNvSpPr txBox="1"/>
      </xdr:nvSpPr>
      <xdr:spPr>
        <a:xfrm>
          <a:off x="12944475" y="139541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18</xdr:col>
      <xdr:colOff>26198</xdr:colOff>
      <xdr:row>60</xdr:row>
      <xdr:rowOff>0</xdr:rowOff>
    </xdr:from>
    <xdr:to>
      <xdr:col>18</xdr:col>
      <xdr:colOff>1282838</xdr:colOff>
      <xdr:row>61</xdr:row>
      <xdr:rowOff>0</xdr:rowOff>
    </xdr:to>
    <xdr:sp macro="" textlink="">
      <xdr:nvSpPr>
        <xdr:cNvPr id="9" name="正方形/長方形 8">
          <a:extLst>
            <a:ext uri="{FF2B5EF4-FFF2-40B4-BE49-F238E27FC236}">
              <a16:creationId xmlns:a16="http://schemas.microsoft.com/office/drawing/2014/main" id="{1420B260-290A-412D-A2A7-77A6FE826029}"/>
            </a:ext>
          </a:extLst>
        </xdr:cNvPr>
        <xdr:cNvSpPr/>
      </xdr:nvSpPr>
      <xdr:spPr>
        <a:xfrm>
          <a:off x="11170448" y="13154025"/>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1914525</xdr:colOff>
      <xdr:row>60</xdr:row>
      <xdr:rowOff>0</xdr:rowOff>
    </xdr:from>
    <xdr:to>
      <xdr:col>21</xdr:col>
      <xdr:colOff>37440</xdr:colOff>
      <xdr:row>61</xdr:row>
      <xdr:rowOff>0</xdr:rowOff>
    </xdr:to>
    <xdr:sp macro="" textlink="">
      <xdr:nvSpPr>
        <xdr:cNvPr id="10" name="正方形/長方形 9">
          <a:extLst>
            <a:ext uri="{FF2B5EF4-FFF2-40B4-BE49-F238E27FC236}">
              <a16:creationId xmlns:a16="http://schemas.microsoft.com/office/drawing/2014/main" id="{533D13D6-01C5-474A-9512-A3C43C1387F0}"/>
            </a:ext>
          </a:extLst>
        </xdr:cNvPr>
        <xdr:cNvSpPr/>
      </xdr:nvSpPr>
      <xdr:spPr>
        <a:xfrm>
          <a:off x="13058775" y="13154025"/>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editAs="oneCell">
    <xdr:from>
      <xdr:col>1</xdr:col>
      <xdr:colOff>0</xdr:colOff>
      <xdr:row>68</xdr:row>
      <xdr:rowOff>0</xdr:rowOff>
    </xdr:from>
    <xdr:to>
      <xdr:col>8</xdr:col>
      <xdr:colOff>867426</xdr:colOff>
      <xdr:row>80</xdr:row>
      <xdr:rowOff>124257</xdr:rowOff>
    </xdr:to>
    <xdr:pic>
      <xdr:nvPicPr>
        <xdr:cNvPr id="11" name="図 10">
          <a:extLst>
            <a:ext uri="{FF2B5EF4-FFF2-40B4-BE49-F238E27FC236}">
              <a16:creationId xmlns:a16="http://schemas.microsoft.com/office/drawing/2014/main" id="{8C842FD9-28D6-4D28-9508-8BE6E7C48730}"/>
            </a:ext>
          </a:extLst>
        </xdr:cNvPr>
        <xdr:cNvPicPr>
          <a:picLocks noChangeAspect="1"/>
        </xdr:cNvPicPr>
      </xdr:nvPicPr>
      <xdr:blipFill>
        <a:blip xmlns:r="http://schemas.openxmlformats.org/officeDocument/2006/relationships" r:embed="rId1"/>
        <a:stretch>
          <a:fillRect/>
        </a:stretch>
      </xdr:blipFill>
      <xdr:spPr>
        <a:xfrm>
          <a:off x="228600" y="14906625"/>
          <a:ext cx="4667901" cy="3096057"/>
        </a:xfrm>
        <a:prstGeom prst="rect">
          <a:avLst/>
        </a:prstGeom>
      </xdr:spPr>
    </xdr:pic>
    <xdr:clientData/>
  </xdr:twoCellAnchor>
  <xdr:twoCellAnchor editAs="oneCell">
    <xdr:from>
      <xdr:col>17</xdr:col>
      <xdr:colOff>0</xdr:colOff>
      <xdr:row>68</xdr:row>
      <xdr:rowOff>0</xdr:rowOff>
    </xdr:from>
    <xdr:to>
      <xdr:col>25</xdr:col>
      <xdr:colOff>181626</xdr:colOff>
      <xdr:row>80</xdr:row>
      <xdr:rowOff>124257</xdr:rowOff>
    </xdr:to>
    <xdr:pic>
      <xdr:nvPicPr>
        <xdr:cNvPr id="12" name="図 11">
          <a:extLst>
            <a:ext uri="{FF2B5EF4-FFF2-40B4-BE49-F238E27FC236}">
              <a16:creationId xmlns:a16="http://schemas.microsoft.com/office/drawing/2014/main" id="{02DA99A4-8C93-4ABA-9DE2-4A25DBF65E75}"/>
            </a:ext>
          </a:extLst>
        </xdr:cNvPr>
        <xdr:cNvPicPr>
          <a:picLocks noChangeAspect="1"/>
        </xdr:cNvPicPr>
      </xdr:nvPicPr>
      <xdr:blipFill>
        <a:blip xmlns:r="http://schemas.openxmlformats.org/officeDocument/2006/relationships" r:embed="rId2"/>
        <a:stretch>
          <a:fillRect/>
        </a:stretch>
      </xdr:blipFill>
      <xdr:spPr>
        <a:xfrm>
          <a:off x="10972800" y="14906625"/>
          <a:ext cx="4667901" cy="3096057"/>
        </a:xfrm>
        <a:prstGeom prst="rect">
          <a:avLst/>
        </a:prstGeom>
      </xdr:spPr>
    </xdr:pic>
    <xdr:clientData/>
  </xdr:twoCellAnchor>
  <xdr:twoCellAnchor editAs="oneCell">
    <xdr:from>
      <xdr:col>9</xdr:col>
      <xdr:colOff>0</xdr:colOff>
      <xdr:row>68</xdr:row>
      <xdr:rowOff>0</xdr:rowOff>
    </xdr:from>
    <xdr:to>
      <xdr:col>16</xdr:col>
      <xdr:colOff>867426</xdr:colOff>
      <xdr:row>80</xdr:row>
      <xdr:rowOff>124257</xdr:rowOff>
    </xdr:to>
    <xdr:pic>
      <xdr:nvPicPr>
        <xdr:cNvPr id="13" name="図 12">
          <a:extLst>
            <a:ext uri="{FF2B5EF4-FFF2-40B4-BE49-F238E27FC236}">
              <a16:creationId xmlns:a16="http://schemas.microsoft.com/office/drawing/2014/main" id="{5F831B78-1857-40CC-90D9-E00E55E856B7}"/>
            </a:ext>
          </a:extLst>
        </xdr:cNvPr>
        <xdr:cNvPicPr>
          <a:picLocks noChangeAspect="1"/>
        </xdr:cNvPicPr>
      </xdr:nvPicPr>
      <xdr:blipFill>
        <a:blip xmlns:r="http://schemas.openxmlformats.org/officeDocument/2006/relationships" r:embed="rId2"/>
        <a:stretch>
          <a:fillRect/>
        </a:stretch>
      </xdr:blipFill>
      <xdr:spPr>
        <a:xfrm>
          <a:off x="5600700" y="14906625"/>
          <a:ext cx="4667901" cy="3096057"/>
        </a:xfrm>
        <a:prstGeom prst="rect">
          <a:avLst/>
        </a:prstGeom>
      </xdr:spPr>
    </xdr:pic>
    <xdr:clientData/>
  </xdr:twoCellAnchor>
  <xdr:twoCellAnchor>
    <xdr:from>
      <xdr:col>26</xdr:col>
      <xdr:colOff>31750</xdr:colOff>
      <xdr:row>58</xdr:row>
      <xdr:rowOff>152400</xdr:rowOff>
    </xdr:from>
    <xdr:to>
      <xdr:col>32</xdr:col>
      <xdr:colOff>15875</xdr:colOff>
      <xdr:row>78</xdr:row>
      <xdr:rowOff>206375</xdr:rowOff>
    </xdr:to>
    <xdr:sp macro="" textlink="">
      <xdr:nvSpPr>
        <xdr:cNvPr id="14" name="吹き出し: 上矢印 13">
          <a:extLst>
            <a:ext uri="{FF2B5EF4-FFF2-40B4-BE49-F238E27FC236}">
              <a16:creationId xmlns:a16="http://schemas.microsoft.com/office/drawing/2014/main" id="{60B996F4-1152-4E62-A900-07F6B8536A3D}"/>
            </a:ext>
          </a:extLst>
        </xdr:cNvPr>
        <xdr:cNvSpPr/>
      </xdr:nvSpPr>
      <xdr:spPr>
        <a:xfrm>
          <a:off x="16176625" y="13011150"/>
          <a:ext cx="4098925" cy="4578350"/>
        </a:xfrm>
        <a:prstGeom prst="upArrowCallout">
          <a:avLst>
            <a:gd name="adj1" fmla="val 24535"/>
            <a:gd name="adj2" fmla="val 25000"/>
            <a:gd name="adj3" fmla="val 25000"/>
            <a:gd name="adj4" fmla="val 64977"/>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bg1"/>
              </a:solidFill>
            </a:rPr>
            <a:t>Swap</a:t>
          </a:r>
          <a:r>
            <a:rPr kumimoji="1" lang="ja-JP" altLang="en-US" sz="1100">
              <a:solidFill>
                <a:schemeClr val="bg1"/>
              </a:solidFill>
            </a:rPr>
            <a:t>ポイントを発注</a:t>
          </a:r>
          <a:r>
            <a:rPr kumimoji="1" lang="en-US" altLang="ja-JP" sz="1100">
              <a:solidFill>
                <a:schemeClr val="bg1"/>
              </a:solidFill>
            </a:rPr>
            <a:t>Lot</a:t>
          </a:r>
          <a:r>
            <a:rPr kumimoji="1" lang="ja-JP" altLang="en-US" sz="1100">
              <a:solidFill>
                <a:schemeClr val="bg1"/>
              </a:solidFill>
            </a:rPr>
            <a:t>数と掛ける</a:t>
          </a:r>
          <a:r>
            <a:rPr kumimoji="1" lang="en-US" altLang="ja-JP" sz="1100">
              <a:solidFill>
                <a:schemeClr val="bg1"/>
              </a:solidFill>
            </a:rPr>
            <a:t>×</a:t>
          </a:r>
          <a:r>
            <a:rPr kumimoji="1" lang="ja-JP" altLang="en-US" sz="1100">
              <a:solidFill>
                <a:schemeClr val="bg1"/>
              </a:solidFill>
            </a:rPr>
            <a:t>必要は今回はないです。</a:t>
          </a:r>
          <a:endParaRPr kumimoji="1" lang="en-US" altLang="ja-JP" sz="1100">
            <a:solidFill>
              <a:schemeClr val="bg1"/>
            </a:solidFill>
          </a:endParaRPr>
        </a:p>
        <a:p>
          <a:pPr algn="l"/>
          <a:endParaRPr kumimoji="1" lang="en-US" altLang="ja-JP" sz="1100">
            <a:solidFill>
              <a:schemeClr val="bg1"/>
            </a:solidFill>
          </a:endParaRPr>
        </a:p>
        <a:p>
          <a:pPr algn="l"/>
          <a:r>
            <a:rPr kumimoji="1" lang="en-US" altLang="ja-JP" sz="1100">
              <a:solidFill>
                <a:schemeClr val="bg1"/>
              </a:solidFill>
            </a:rPr>
            <a:t>Swap</a:t>
          </a:r>
          <a:r>
            <a:rPr kumimoji="1" lang="ja-JP" altLang="en-US" sz="1100">
              <a:solidFill>
                <a:schemeClr val="bg1"/>
              </a:solidFill>
            </a:rPr>
            <a:t>ポイントはポイント表記やパーセント表記などがありますので、可能でしたら計算で、</a:t>
          </a:r>
          <a:r>
            <a:rPr kumimoji="1" lang="en-US" altLang="ja-JP" sz="1100">
              <a:solidFill>
                <a:schemeClr val="bg1"/>
              </a:solidFill>
            </a:rPr>
            <a:t>ASK</a:t>
          </a:r>
          <a:r>
            <a:rPr kumimoji="1" lang="ja-JP" altLang="en-US" sz="1100">
              <a:solidFill>
                <a:schemeClr val="bg1"/>
              </a:solidFill>
            </a:rPr>
            <a:t>や</a:t>
          </a:r>
          <a:r>
            <a:rPr kumimoji="1" lang="en-US" altLang="ja-JP" sz="1100">
              <a:solidFill>
                <a:schemeClr val="bg1"/>
              </a:solidFill>
            </a:rPr>
            <a:t>BID</a:t>
          </a:r>
          <a:r>
            <a:rPr kumimoji="1" lang="ja-JP" altLang="en-US" sz="1100">
              <a:solidFill>
                <a:schemeClr val="bg1"/>
              </a:solidFill>
            </a:rPr>
            <a:t>の単位系の表示に変えられますか。</a:t>
          </a:r>
          <a:r>
            <a:rPr kumimoji="1" lang="en-US" altLang="ja-JP" sz="1100">
              <a:solidFill>
                <a:schemeClr val="bg1"/>
              </a:solidFill>
            </a:rPr>
            <a:t>XAUJPY</a:t>
          </a:r>
          <a:r>
            <a:rPr kumimoji="1" lang="ja-JP" altLang="en-US" sz="1100">
              <a:solidFill>
                <a:schemeClr val="bg1"/>
              </a:solidFill>
            </a:rPr>
            <a:t>なら</a:t>
          </a:r>
          <a:r>
            <a:rPr kumimoji="1" lang="en-US" altLang="ja-JP" sz="1100">
              <a:solidFill>
                <a:schemeClr val="bg1"/>
              </a:solidFill>
            </a:rPr>
            <a:t>BuySwap-4.74,XAUUSD</a:t>
          </a:r>
          <a:r>
            <a:rPr kumimoji="1" lang="ja-JP" altLang="en-US" sz="1100">
              <a:solidFill>
                <a:schemeClr val="bg1"/>
              </a:solidFill>
            </a:rPr>
            <a:t>なら</a:t>
          </a:r>
          <a:r>
            <a:rPr kumimoji="1" lang="en-US" altLang="ja-JP" sz="1100">
              <a:solidFill>
                <a:schemeClr val="bg1"/>
              </a:solidFill>
            </a:rPr>
            <a:t>BuySwap-0.0226</a:t>
          </a:r>
          <a:r>
            <a:rPr kumimoji="1" lang="ja-JP" altLang="en-US" sz="1100">
              <a:solidFill>
                <a:schemeClr val="bg1"/>
              </a:solidFill>
            </a:rPr>
            <a:t>など。パーセントなら</a:t>
          </a:r>
          <a:r>
            <a:rPr kumimoji="1" lang="en-US" altLang="ja-JP" sz="1100">
              <a:solidFill>
                <a:schemeClr val="bg1"/>
              </a:solidFill>
            </a:rPr>
            <a:t>(ASK</a:t>
          </a:r>
          <a:r>
            <a:rPr kumimoji="1" lang="ja-JP" altLang="en-US" sz="1100">
              <a:solidFill>
                <a:schemeClr val="bg1"/>
              </a:solidFill>
            </a:rPr>
            <a:t>＊％</a:t>
          </a:r>
          <a:r>
            <a:rPr kumimoji="1" lang="en-US" altLang="ja-JP" sz="1100">
              <a:solidFill>
                <a:schemeClr val="bg1"/>
              </a:solidFill>
            </a:rPr>
            <a:t>)/360</a:t>
          </a:r>
        </a:p>
        <a:p>
          <a:pPr algn="l"/>
          <a:endParaRPr kumimoji="1" lang="en-US" altLang="ja-JP" sz="1100">
            <a:solidFill>
              <a:schemeClr val="bg1"/>
            </a:solidFill>
          </a:endParaRPr>
        </a:p>
        <a:p>
          <a:pPr algn="l"/>
          <a:r>
            <a:rPr kumimoji="1" lang="ja-JP" altLang="en-US" sz="1100">
              <a:solidFill>
                <a:schemeClr val="bg1"/>
              </a:solidFill>
            </a:rPr>
            <a:t>難しければ、「仕様の表記のまま」で良いです。</a:t>
          </a:r>
          <a:endParaRPr kumimoji="1" lang="en-US" altLang="ja-JP" sz="1100">
            <a:solidFill>
              <a:schemeClr val="bg1"/>
            </a:solidFill>
          </a:endParaRPr>
        </a:p>
        <a:p>
          <a:pPr algn="l"/>
          <a:r>
            <a:rPr kumimoji="1" lang="en-US" altLang="ja-JP" sz="1100">
              <a:solidFill>
                <a:schemeClr val="bg1"/>
              </a:solidFill>
            </a:rPr>
            <a:t>SwapType</a:t>
          </a:r>
          <a:r>
            <a:rPr kumimoji="1" lang="ja-JP" altLang="en-US" sz="1100">
              <a:solidFill>
                <a:schemeClr val="bg1"/>
              </a:solidFill>
            </a:rPr>
            <a:t>　　　ポイント</a:t>
          </a:r>
          <a:endParaRPr kumimoji="1" lang="en-US" altLang="ja-JP" sz="1100">
            <a:solidFill>
              <a:schemeClr val="bg1"/>
            </a:solidFill>
          </a:endParaRPr>
        </a:p>
        <a:p>
          <a:pPr algn="l"/>
          <a:r>
            <a:rPr kumimoji="1" lang="en-US" altLang="ja-JP" sz="1100">
              <a:solidFill>
                <a:schemeClr val="bg1"/>
              </a:solidFill>
            </a:rPr>
            <a:t>BuySwap</a:t>
          </a:r>
          <a:r>
            <a:rPr kumimoji="1" lang="ja-JP" altLang="en-US" sz="1100">
              <a:solidFill>
                <a:schemeClr val="bg1"/>
              </a:solidFill>
            </a:rPr>
            <a:t>　    　</a:t>
          </a:r>
          <a:r>
            <a:rPr kumimoji="1" lang="en-US" altLang="ja-JP" sz="1100">
              <a:solidFill>
                <a:schemeClr val="bg1"/>
              </a:solidFill>
            </a:rPr>
            <a:t>-4.74</a:t>
          </a:r>
        </a:p>
        <a:p>
          <a:pPr algn="l"/>
          <a:r>
            <a:rPr kumimoji="1" lang="en-US" altLang="ja-JP" sz="1100">
              <a:solidFill>
                <a:schemeClr val="bg1"/>
              </a:solidFill>
            </a:rPr>
            <a:t>SellSwap              -4.48</a:t>
          </a:r>
        </a:p>
        <a:p>
          <a:pPr algn="l"/>
          <a:r>
            <a:rPr kumimoji="1" lang="ja-JP" altLang="en-US" sz="1100">
              <a:solidFill>
                <a:schemeClr val="bg1"/>
              </a:solidFill>
            </a:rPr>
            <a:t>このような感じでお願いいたします。</a:t>
          </a:r>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ja-JP" altLang="en-US" sz="1100">
            <a:solidFill>
              <a:schemeClr val="bg1"/>
            </a:solidFill>
          </a:endParaRPr>
        </a:p>
      </xdr:txBody>
    </xdr:sp>
    <xdr:clientData/>
  </xdr:twoCellAnchor>
  <xdr:twoCellAnchor>
    <xdr:from>
      <xdr:col>25</xdr:col>
      <xdr:colOff>647700</xdr:colOff>
      <xdr:row>80</xdr:row>
      <xdr:rowOff>238125</xdr:rowOff>
    </xdr:from>
    <xdr:to>
      <xdr:col>39</xdr:col>
      <xdr:colOff>42334</xdr:colOff>
      <xdr:row>82</xdr:row>
      <xdr:rowOff>228600</xdr:rowOff>
    </xdr:to>
    <xdr:sp macro="" textlink="">
      <xdr:nvSpPr>
        <xdr:cNvPr id="15" name="吹き出し: 線 14">
          <a:extLst>
            <a:ext uri="{FF2B5EF4-FFF2-40B4-BE49-F238E27FC236}">
              <a16:creationId xmlns:a16="http://schemas.microsoft.com/office/drawing/2014/main" id="{5456CE2C-4A13-42C5-A7BD-E164C1F9A056}"/>
            </a:ext>
          </a:extLst>
        </xdr:cNvPr>
        <xdr:cNvSpPr/>
      </xdr:nvSpPr>
      <xdr:spPr>
        <a:xfrm>
          <a:off x="16106775" y="18116550"/>
          <a:ext cx="8995834" cy="485775"/>
        </a:xfrm>
        <a:prstGeom prst="borderCallout1">
          <a:avLst>
            <a:gd name="adj1" fmla="val -8096"/>
            <a:gd name="adj2" fmla="val 49716"/>
            <a:gd name="adj3" fmla="val -351538"/>
            <a:gd name="adj4" fmla="val 25950"/>
          </a:avLst>
        </a:prstGeom>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a:t>計算式の調査が必要なため、一旦は一応の完成版を速やかにお届けすることを優先して「仕様の表記のまま」とさせてください。</a:t>
          </a:r>
        </a:p>
      </xdr:txBody>
    </xdr:sp>
    <xdr:clientData/>
  </xdr:twoCellAnchor>
  <xdr:twoCellAnchor editAs="oneCell">
    <xdr:from>
      <xdr:col>26</xdr:col>
      <xdr:colOff>0</xdr:colOff>
      <xdr:row>84</xdr:row>
      <xdr:rowOff>0</xdr:rowOff>
    </xdr:from>
    <xdr:to>
      <xdr:col>32</xdr:col>
      <xdr:colOff>629312</xdr:colOff>
      <xdr:row>85</xdr:row>
      <xdr:rowOff>161982</xdr:rowOff>
    </xdr:to>
    <xdr:pic>
      <xdr:nvPicPr>
        <xdr:cNvPr id="16" name="図 15">
          <a:extLst>
            <a:ext uri="{FF2B5EF4-FFF2-40B4-BE49-F238E27FC236}">
              <a16:creationId xmlns:a16="http://schemas.microsoft.com/office/drawing/2014/main" id="{E2CD52A4-72BD-49A5-86D6-050EE40B3902}"/>
            </a:ext>
          </a:extLst>
        </xdr:cNvPr>
        <xdr:cNvPicPr>
          <a:picLocks noChangeAspect="1"/>
        </xdr:cNvPicPr>
      </xdr:nvPicPr>
      <xdr:blipFill>
        <a:blip xmlns:r="http://schemas.openxmlformats.org/officeDocument/2006/relationships" r:embed="rId3"/>
        <a:stretch>
          <a:fillRect/>
        </a:stretch>
      </xdr:blipFill>
      <xdr:spPr>
        <a:xfrm>
          <a:off x="16144875" y="18869025"/>
          <a:ext cx="4744112" cy="409632"/>
        </a:xfrm>
        <a:prstGeom prst="rect">
          <a:avLst/>
        </a:prstGeom>
        <a:ln w="38100">
          <a:solidFill>
            <a:srgbClr val="FF0000"/>
          </a:solidFill>
          <a:prstDash val="sysDash"/>
        </a:ln>
      </xdr:spPr>
    </xdr:pic>
    <xdr:clientData/>
  </xdr:twoCellAnchor>
  <xdr:twoCellAnchor editAs="oneCell">
    <xdr:from>
      <xdr:col>1</xdr:col>
      <xdr:colOff>0</xdr:colOff>
      <xdr:row>1</xdr:row>
      <xdr:rowOff>0</xdr:rowOff>
    </xdr:from>
    <xdr:to>
      <xdr:col>29</xdr:col>
      <xdr:colOff>316878</xdr:colOff>
      <xdr:row>41</xdr:row>
      <xdr:rowOff>1383</xdr:rowOff>
    </xdr:to>
    <xdr:pic>
      <xdr:nvPicPr>
        <xdr:cNvPr id="17" name="図 16">
          <a:extLst>
            <a:ext uri="{FF2B5EF4-FFF2-40B4-BE49-F238E27FC236}">
              <a16:creationId xmlns:a16="http://schemas.microsoft.com/office/drawing/2014/main" id="{77693C1B-9A13-44D7-BB72-057930B4ADC0}"/>
            </a:ext>
          </a:extLst>
        </xdr:cNvPr>
        <xdr:cNvPicPr>
          <a:picLocks noChangeAspect="1"/>
        </xdr:cNvPicPr>
      </xdr:nvPicPr>
      <xdr:blipFill>
        <a:blip xmlns:r="http://schemas.openxmlformats.org/officeDocument/2006/relationships" r:embed="rId4"/>
        <a:stretch>
          <a:fillRect/>
        </a:stretch>
      </xdr:blipFill>
      <xdr:spPr>
        <a:xfrm>
          <a:off x="228600" y="247650"/>
          <a:ext cx="18290553" cy="9907383"/>
        </a:xfrm>
        <a:prstGeom prst="rect">
          <a:avLst/>
        </a:prstGeom>
      </xdr:spPr>
    </xdr:pic>
    <xdr:clientData/>
  </xdr:twoCellAnchor>
  <xdr:twoCellAnchor>
    <xdr:from>
      <xdr:col>2</xdr:col>
      <xdr:colOff>0</xdr:colOff>
      <xdr:row>11</xdr:row>
      <xdr:rowOff>76200</xdr:rowOff>
    </xdr:from>
    <xdr:to>
      <xdr:col>4</xdr:col>
      <xdr:colOff>676275</xdr:colOff>
      <xdr:row>16</xdr:row>
      <xdr:rowOff>133350</xdr:rowOff>
    </xdr:to>
    <xdr:sp macro="" textlink="">
      <xdr:nvSpPr>
        <xdr:cNvPr id="18" name="吹き出し: 四角形 17">
          <a:extLst>
            <a:ext uri="{FF2B5EF4-FFF2-40B4-BE49-F238E27FC236}">
              <a16:creationId xmlns:a16="http://schemas.microsoft.com/office/drawing/2014/main" id="{A5D8DA7D-3447-4886-B245-6B313592F388}"/>
            </a:ext>
          </a:extLst>
        </xdr:cNvPr>
        <xdr:cNvSpPr/>
      </xdr:nvSpPr>
      <xdr:spPr>
        <a:xfrm>
          <a:off x="400050" y="2800350"/>
          <a:ext cx="2724150" cy="1295400"/>
        </a:xfrm>
        <a:prstGeom prst="wedgeRectCallout">
          <a:avLst>
            <a:gd name="adj1" fmla="val -29490"/>
            <a:gd name="adj2" fmla="val -9338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損益を計算する通貨</a:t>
          </a:r>
          <a:r>
            <a:rPr kumimoji="1" lang="en-US" altLang="ja-JP" sz="1100"/>
            <a:t>(USD)</a:t>
          </a:r>
          <a:r>
            <a:rPr kumimoji="1" lang="ja-JP" altLang="en-US" sz="1100"/>
            <a:t>の対</a:t>
          </a:r>
          <a:r>
            <a:rPr kumimoji="1" lang="en-US" altLang="ja-JP" sz="1100"/>
            <a:t>JPY</a:t>
          </a:r>
          <a:r>
            <a:rPr kumimoji="1" lang="ja-JP" altLang="en-US" sz="1100"/>
            <a:t>の</a:t>
          </a:r>
          <a:endParaRPr kumimoji="1" lang="en-US" altLang="ja-JP" sz="1100"/>
        </a:p>
        <a:p>
          <a:pPr algn="l"/>
          <a:r>
            <a:rPr kumimoji="1" lang="ja-JP" altLang="en-US" sz="1100"/>
            <a:t>レート</a:t>
          </a:r>
          <a:r>
            <a:rPr kumimoji="1" lang="en-US" altLang="ja-JP" sz="1100"/>
            <a:t>(USDJPY)</a:t>
          </a:r>
          <a:r>
            <a:rPr kumimoji="1" lang="ja-JP" altLang="en-US" sz="1100"/>
            <a:t>を表示していないと</a:t>
          </a:r>
          <a:endParaRPr kumimoji="1" lang="en-US" altLang="ja-JP" sz="1100"/>
        </a:p>
        <a:p>
          <a:pPr algn="l"/>
          <a:r>
            <a:rPr kumimoji="1" lang="ja-JP" altLang="en-US" sz="1100"/>
            <a:t>証拠金算出に失敗します。</a:t>
          </a:r>
          <a:endParaRPr kumimoji="1" lang="en-US" altLang="ja-JP" sz="1100"/>
        </a:p>
        <a:p>
          <a:pPr algn="l"/>
          <a:endParaRPr kumimoji="1" lang="en-US" altLang="ja-JP" sz="1100"/>
        </a:p>
        <a:p>
          <a:pPr algn="l"/>
          <a:r>
            <a:rPr kumimoji="1" lang="ja-JP" altLang="en-US" sz="1100"/>
            <a:t>来週、エラーチェックを実装します。</a:t>
          </a:r>
        </a:p>
      </xdr:txBody>
    </xdr:sp>
    <xdr:clientData/>
  </xdr:twoCellAnchor>
  <xdr:twoCellAnchor editAs="oneCell">
    <xdr:from>
      <xdr:col>10</xdr:col>
      <xdr:colOff>1543050</xdr:colOff>
      <xdr:row>5</xdr:row>
      <xdr:rowOff>114300</xdr:rowOff>
    </xdr:from>
    <xdr:to>
      <xdr:col>16</xdr:col>
      <xdr:colOff>1562609</xdr:colOff>
      <xdr:row>22</xdr:row>
      <xdr:rowOff>48203</xdr:rowOff>
    </xdr:to>
    <xdr:pic>
      <xdr:nvPicPr>
        <xdr:cNvPr id="19" name="図 18">
          <a:extLst>
            <a:ext uri="{FF2B5EF4-FFF2-40B4-BE49-F238E27FC236}">
              <a16:creationId xmlns:a16="http://schemas.microsoft.com/office/drawing/2014/main" id="{09BF721E-D8CB-4C58-9447-7F00D84436B7}"/>
            </a:ext>
          </a:extLst>
        </xdr:cNvPr>
        <xdr:cNvPicPr>
          <a:picLocks noChangeAspect="1"/>
        </xdr:cNvPicPr>
      </xdr:nvPicPr>
      <xdr:blipFill>
        <a:blip xmlns:r="http://schemas.openxmlformats.org/officeDocument/2006/relationships" r:embed="rId5"/>
        <a:stretch>
          <a:fillRect/>
        </a:stretch>
      </xdr:blipFill>
      <xdr:spPr>
        <a:xfrm>
          <a:off x="7315200" y="1352550"/>
          <a:ext cx="3648584" cy="414395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29</xdr:col>
      <xdr:colOff>316878</xdr:colOff>
      <xdr:row>41</xdr:row>
      <xdr:rowOff>1383</xdr:rowOff>
    </xdr:to>
    <xdr:pic>
      <xdr:nvPicPr>
        <xdr:cNvPr id="20" name="図 19">
          <a:extLst>
            <a:ext uri="{FF2B5EF4-FFF2-40B4-BE49-F238E27FC236}">
              <a16:creationId xmlns:a16="http://schemas.microsoft.com/office/drawing/2014/main" id="{915FDBFA-2369-6FE4-5AD5-F1C72E1F37F5}"/>
            </a:ext>
          </a:extLst>
        </xdr:cNvPr>
        <xdr:cNvPicPr>
          <a:picLocks noChangeAspect="1"/>
        </xdr:cNvPicPr>
      </xdr:nvPicPr>
      <xdr:blipFill>
        <a:blip xmlns:r="http://schemas.openxmlformats.org/officeDocument/2006/relationships" r:embed="rId1"/>
        <a:stretch>
          <a:fillRect/>
        </a:stretch>
      </xdr:blipFill>
      <xdr:spPr>
        <a:xfrm>
          <a:off x="228600" y="247650"/>
          <a:ext cx="18290553" cy="9907383"/>
        </a:xfrm>
        <a:prstGeom prst="rect">
          <a:avLst/>
        </a:prstGeom>
      </xdr:spPr>
    </xdr:pic>
    <xdr:clientData/>
  </xdr:twoCellAnchor>
  <xdr:twoCellAnchor>
    <xdr:from>
      <xdr:col>2</xdr:col>
      <xdr:colOff>1800225</xdr:colOff>
      <xdr:row>64</xdr:row>
      <xdr:rowOff>76200</xdr:rowOff>
    </xdr:from>
    <xdr:to>
      <xdr:col>2</xdr:col>
      <xdr:colOff>1913750</xdr:colOff>
      <xdr:row>64</xdr:row>
      <xdr:rowOff>200563</xdr:rowOff>
    </xdr:to>
    <xdr:sp macro="" textlink="">
      <xdr:nvSpPr>
        <xdr:cNvPr id="2" name="テキスト ボックス 1">
          <a:extLst>
            <a:ext uri="{FF2B5EF4-FFF2-40B4-BE49-F238E27FC236}">
              <a16:creationId xmlns:a16="http://schemas.microsoft.com/office/drawing/2014/main" id="{3DEA577B-2CF9-448A-A51A-2EBC370DDEAF}"/>
            </a:ext>
          </a:extLst>
        </xdr:cNvPr>
        <xdr:cNvSpPr txBox="1"/>
      </xdr:nvSpPr>
      <xdr:spPr>
        <a:xfrm>
          <a:off x="2200275" y="35528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xdr:col>
      <xdr:colOff>26198</xdr:colOff>
      <xdr:row>60</xdr:row>
      <xdr:rowOff>0</xdr:rowOff>
    </xdr:from>
    <xdr:to>
      <xdr:col>2</xdr:col>
      <xdr:colOff>1282838</xdr:colOff>
      <xdr:row>61</xdr:row>
      <xdr:rowOff>0</xdr:rowOff>
    </xdr:to>
    <xdr:sp macro="" textlink="">
      <xdr:nvSpPr>
        <xdr:cNvPr id="3" name="正方形/長方形 2">
          <a:extLst>
            <a:ext uri="{FF2B5EF4-FFF2-40B4-BE49-F238E27FC236}">
              <a16:creationId xmlns:a16="http://schemas.microsoft.com/office/drawing/2014/main" id="{8834AACC-C5E4-4C24-9DD6-8DB2170E9A72}"/>
            </a:ext>
          </a:extLst>
        </xdr:cNvPr>
        <xdr:cNvSpPr/>
      </xdr:nvSpPr>
      <xdr:spPr>
        <a:xfrm>
          <a:off x="426248" y="2752725"/>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2</xdr:col>
      <xdr:colOff>1914525</xdr:colOff>
      <xdr:row>60</xdr:row>
      <xdr:rowOff>0</xdr:rowOff>
    </xdr:from>
    <xdr:to>
      <xdr:col>5</xdr:col>
      <xdr:colOff>37440</xdr:colOff>
      <xdr:row>61</xdr:row>
      <xdr:rowOff>0</xdr:rowOff>
    </xdr:to>
    <xdr:sp macro="" textlink="">
      <xdr:nvSpPr>
        <xdr:cNvPr id="4" name="正方形/長方形 3">
          <a:extLst>
            <a:ext uri="{FF2B5EF4-FFF2-40B4-BE49-F238E27FC236}">
              <a16:creationId xmlns:a16="http://schemas.microsoft.com/office/drawing/2014/main" id="{AAF470F5-8320-4FE9-82DF-F53CBCF23BAC}"/>
            </a:ext>
          </a:extLst>
        </xdr:cNvPr>
        <xdr:cNvSpPr/>
      </xdr:nvSpPr>
      <xdr:spPr>
        <a:xfrm>
          <a:off x="2314575" y="2752725"/>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1800225</xdr:colOff>
      <xdr:row>64</xdr:row>
      <xdr:rowOff>76200</xdr:rowOff>
    </xdr:from>
    <xdr:to>
      <xdr:col>10</xdr:col>
      <xdr:colOff>1913750</xdr:colOff>
      <xdr:row>64</xdr:row>
      <xdr:rowOff>200563</xdr:rowOff>
    </xdr:to>
    <xdr:sp macro="" textlink="">
      <xdr:nvSpPr>
        <xdr:cNvPr id="5" name="テキスト ボックス 4">
          <a:extLst>
            <a:ext uri="{FF2B5EF4-FFF2-40B4-BE49-F238E27FC236}">
              <a16:creationId xmlns:a16="http://schemas.microsoft.com/office/drawing/2014/main" id="{DEA52413-6AC3-419C-AFDF-3D80F7DC9BB2}"/>
            </a:ext>
          </a:extLst>
        </xdr:cNvPr>
        <xdr:cNvSpPr txBox="1"/>
      </xdr:nvSpPr>
      <xdr:spPr>
        <a:xfrm>
          <a:off x="7572375" y="35528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10</xdr:col>
      <xdr:colOff>26198</xdr:colOff>
      <xdr:row>60</xdr:row>
      <xdr:rowOff>0</xdr:rowOff>
    </xdr:from>
    <xdr:to>
      <xdr:col>10</xdr:col>
      <xdr:colOff>1282838</xdr:colOff>
      <xdr:row>61</xdr:row>
      <xdr:rowOff>0</xdr:rowOff>
    </xdr:to>
    <xdr:sp macro="" textlink="">
      <xdr:nvSpPr>
        <xdr:cNvPr id="6" name="正方形/長方形 5">
          <a:extLst>
            <a:ext uri="{FF2B5EF4-FFF2-40B4-BE49-F238E27FC236}">
              <a16:creationId xmlns:a16="http://schemas.microsoft.com/office/drawing/2014/main" id="{F21F9A7C-1E28-4A3C-A441-D4C5388D2D26}"/>
            </a:ext>
          </a:extLst>
        </xdr:cNvPr>
        <xdr:cNvSpPr/>
      </xdr:nvSpPr>
      <xdr:spPr>
        <a:xfrm>
          <a:off x="5798348" y="2752725"/>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1914525</xdr:colOff>
      <xdr:row>60</xdr:row>
      <xdr:rowOff>0</xdr:rowOff>
    </xdr:from>
    <xdr:to>
      <xdr:col>13</xdr:col>
      <xdr:colOff>37440</xdr:colOff>
      <xdr:row>61</xdr:row>
      <xdr:rowOff>0</xdr:rowOff>
    </xdr:to>
    <xdr:sp macro="" textlink="">
      <xdr:nvSpPr>
        <xdr:cNvPr id="7" name="正方形/長方形 6">
          <a:extLst>
            <a:ext uri="{FF2B5EF4-FFF2-40B4-BE49-F238E27FC236}">
              <a16:creationId xmlns:a16="http://schemas.microsoft.com/office/drawing/2014/main" id="{DC94C095-8F38-4212-87C6-FE0222A67E91}"/>
            </a:ext>
          </a:extLst>
        </xdr:cNvPr>
        <xdr:cNvSpPr/>
      </xdr:nvSpPr>
      <xdr:spPr>
        <a:xfrm>
          <a:off x="7686675" y="2752725"/>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1800225</xdr:colOff>
      <xdr:row>64</xdr:row>
      <xdr:rowOff>76200</xdr:rowOff>
    </xdr:from>
    <xdr:to>
      <xdr:col>18</xdr:col>
      <xdr:colOff>1913750</xdr:colOff>
      <xdr:row>64</xdr:row>
      <xdr:rowOff>200563</xdr:rowOff>
    </xdr:to>
    <xdr:sp macro="" textlink="">
      <xdr:nvSpPr>
        <xdr:cNvPr id="8" name="テキスト ボックス 7">
          <a:extLst>
            <a:ext uri="{FF2B5EF4-FFF2-40B4-BE49-F238E27FC236}">
              <a16:creationId xmlns:a16="http://schemas.microsoft.com/office/drawing/2014/main" id="{0C82D97C-1BD0-4ED2-835A-01756901D492}"/>
            </a:ext>
          </a:extLst>
        </xdr:cNvPr>
        <xdr:cNvSpPr txBox="1"/>
      </xdr:nvSpPr>
      <xdr:spPr>
        <a:xfrm>
          <a:off x="12944475" y="35528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18</xdr:col>
      <xdr:colOff>26198</xdr:colOff>
      <xdr:row>60</xdr:row>
      <xdr:rowOff>0</xdr:rowOff>
    </xdr:from>
    <xdr:to>
      <xdr:col>18</xdr:col>
      <xdr:colOff>1282838</xdr:colOff>
      <xdr:row>61</xdr:row>
      <xdr:rowOff>0</xdr:rowOff>
    </xdr:to>
    <xdr:sp macro="" textlink="">
      <xdr:nvSpPr>
        <xdr:cNvPr id="9" name="正方形/長方形 8">
          <a:extLst>
            <a:ext uri="{FF2B5EF4-FFF2-40B4-BE49-F238E27FC236}">
              <a16:creationId xmlns:a16="http://schemas.microsoft.com/office/drawing/2014/main" id="{68320CAE-B2C3-46E1-B303-B40D5B3EEFF0}"/>
            </a:ext>
          </a:extLst>
        </xdr:cNvPr>
        <xdr:cNvSpPr/>
      </xdr:nvSpPr>
      <xdr:spPr>
        <a:xfrm>
          <a:off x="11170448" y="2752725"/>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1914525</xdr:colOff>
      <xdr:row>60</xdr:row>
      <xdr:rowOff>0</xdr:rowOff>
    </xdr:from>
    <xdr:to>
      <xdr:col>21</xdr:col>
      <xdr:colOff>37440</xdr:colOff>
      <xdr:row>61</xdr:row>
      <xdr:rowOff>0</xdr:rowOff>
    </xdr:to>
    <xdr:sp macro="" textlink="">
      <xdr:nvSpPr>
        <xdr:cNvPr id="10" name="正方形/長方形 9">
          <a:extLst>
            <a:ext uri="{FF2B5EF4-FFF2-40B4-BE49-F238E27FC236}">
              <a16:creationId xmlns:a16="http://schemas.microsoft.com/office/drawing/2014/main" id="{10F60016-A46A-403C-931D-EC1C0DCB29E5}"/>
            </a:ext>
          </a:extLst>
        </xdr:cNvPr>
        <xdr:cNvSpPr/>
      </xdr:nvSpPr>
      <xdr:spPr>
        <a:xfrm>
          <a:off x="13058775" y="2752725"/>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editAs="oneCell">
    <xdr:from>
      <xdr:col>1</xdr:col>
      <xdr:colOff>0</xdr:colOff>
      <xdr:row>68</xdr:row>
      <xdr:rowOff>0</xdr:rowOff>
    </xdr:from>
    <xdr:to>
      <xdr:col>8</xdr:col>
      <xdr:colOff>867426</xdr:colOff>
      <xdr:row>80</xdr:row>
      <xdr:rowOff>124257</xdr:rowOff>
    </xdr:to>
    <xdr:pic>
      <xdr:nvPicPr>
        <xdr:cNvPr id="11" name="図 10">
          <a:extLst>
            <a:ext uri="{FF2B5EF4-FFF2-40B4-BE49-F238E27FC236}">
              <a16:creationId xmlns:a16="http://schemas.microsoft.com/office/drawing/2014/main" id="{36FD46CC-83B8-4F62-BE0B-505342E40C43}"/>
            </a:ext>
          </a:extLst>
        </xdr:cNvPr>
        <xdr:cNvPicPr>
          <a:picLocks noChangeAspect="1"/>
        </xdr:cNvPicPr>
      </xdr:nvPicPr>
      <xdr:blipFill>
        <a:blip xmlns:r="http://schemas.openxmlformats.org/officeDocument/2006/relationships" r:embed="rId2"/>
        <a:stretch>
          <a:fillRect/>
        </a:stretch>
      </xdr:blipFill>
      <xdr:spPr>
        <a:xfrm>
          <a:off x="228600" y="4505325"/>
          <a:ext cx="4667901" cy="3096057"/>
        </a:xfrm>
        <a:prstGeom prst="rect">
          <a:avLst/>
        </a:prstGeom>
      </xdr:spPr>
    </xdr:pic>
    <xdr:clientData/>
  </xdr:twoCellAnchor>
  <xdr:twoCellAnchor editAs="oneCell">
    <xdr:from>
      <xdr:col>17</xdr:col>
      <xdr:colOff>0</xdr:colOff>
      <xdr:row>68</xdr:row>
      <xdr:rowOff>0</xdr:rowOff>
    </xdr:from>
    <xdr:to>
      <xdr:col>25</xdr:col>
      <xdr:colOff>181626</xdr:colOff>
      <xdr:row>80</xdr:row>
      <xdr:rowOff>124257</xdr:rowOff>
    </xdr:to>
    <xdr:pic>
      <xdr:nvPicPr>
        <xdr:cNvPr id="12" name="図 11">
          <a:extLst>
            <a:ext uri="{FF2B5EF4-FFF2-40B4-BE49-F238E27FC236}">
              <a16:creationId xmlns:a16="http://schemas.microsoft.com/office/drawing/2014/main" id="{A45D5DEA-D209-457F-9D6F-FF7CEA5FC03C}"/>
            </a:ext>
          </a:extLst>
        </xdr:cNvPr>
        <xdr:cNvPicPr>
          <a:picLocks noChangeAspect="1"/>
        </xdr:cNvPicPr>
      </xdr:nvPicPr>
      <xdr:blipFill>
        <a:blip xmlns:r="http://schemas.openxmlformats.org/officeDocument/2006/relationships" r:embed="rId3"/>
        <a:stretch>
          <a:fillRect/>
        </a:stretch>
      </xdr:blipFill>
      <xdr:spPr>
        <a:xfrm>
          <a:off x="10972800" y="4505325"/>
          <a:ext cx="4667901" cy="3096057"/>
        </a:xfrm>
        <a:prstGeom prst="rect">
          <a:avLst/>
        </a:prstGeom>
      </xdr:spPr>
    </xdr:pic>
    <xdr:clientData/>
  </xdr:twoCellAnchor>
  <xdr:twoCellAnchor editAs="oneCell">
    <xdr:from>
      <xdr:col>9</xdr:col>
      <xdr:colOff>0</xdr:colOff>
      <xdr:row>68</xdr:row>
      <xdr:rowOff>0</xdr:rowOff>
    </xdr:from>
    <xdr:to>
      <xdr:col>16</xdr:col>
      <xdr:colOff>867426</xdr:colOff>
      <xdr:row>80</xdr:row>
      <xdr:rowOff>124257</xdr:rowOff>
    </xdr:to>
    <xdr:pic>
      <xdr:nvPicPr>
        <xdr:cNvPr id="13" name="図 12">
          <a:extLst>
            <a:ext uri="{FF2B5EF4-FFF2-40B4-BE49-F238E27FC236}">
              <a16:creationId xmlns:a16="http://schemas.microsoft.com/office/drawing/2014/main" id="{35C0C658-E213-44EE-9589-FE7C397148AC}"/>
            </a:ext>
          </a:extLst>
        </xdr:cNvPr>
        <xdr:cNvPicPr>
          <a:picLocks noChangeAspect="1"/>
        </xdr:cNvPicPr>
      </xdr:nvPicPr>
      <xdr:blipFill>
        <a:blip xmlns:r="http://schemas.openxmlformats.org/officeDocument/2006/relationships" r:embed="rId3"/>
        <a:stretch>
          <a:fillRect/>
        </a:stretch>
      </xdr:blipFill>
      <xdr:spPr>
        <a:xfrm>
          <a:off x="5600700" y="4505325"/>
          <a:ext cx="4667901" cy="3096057"/>
        </a:xfrm>
        <a:prstGeom prst="rect">
          <a:avLst/>
        </a:prstGeom>
      </xdr:spPr>
    </xdr:pic>
    <xdr:clientData/>
  </xdr:twoCellAnchor>
  <xdr:twoCellAnchor>
    <xdr:from>
      <xdr:col>26</xdr:col>
      <xdr:colOff>31750</xdr:colOff>
      <xdr:row>58</xdr:row>
      <xdr:rowOff>152400</xdr:rowOff>
    </xdr:from>
    <xdr:to>
      <xdr:col>32</xdr:col>
      <xdr:colOff>15875</xdr:colOff>
      <xdr:row>78</xdr:row>
      <xdr:rowOff>206375</xdr:rowOff>
    </xdr:to>
    <xdr:sp macro="" textlink="">
      <xdr:nvSpPr>
        <xdr:cNvPr id="14" name="吹き出し: 上矢印 13">
          <a:extLst>
            <a:ext uri="{FF2B5EF4-FFF2-40B4-BE49-F238E27FC236}">
              <a16:creationId xmlns:a16="http://schemas.microsoft.com/office/drawing/2014/main" id="{6860CE09-CB64-4095-AB43-2F4FAFA4CC52}"/>
            </a:ext>
          </a:extLst>
        </xdr:cNvPr>
        <xdr:cNvSpPr/>
      </xdr:nvSpPr>
      <xdr:spPr>
        <a:xfrm>
          <a:off x="16176625" y="2609850"/>
          <a:ext cx="4098925" cy="4578350"/>
        </a:xfrm>
        <a:prstGeom prst="upArrowCallout">
          <a:avLst>
            <a:gd name="adj1" fmla="val 24535"/>
            <a:gd name="adj2" fmla="val 25000"/>
            <a:gd name="adj3" fmla="val 25000"/>
            <a:gd name="adj4" fmla="val 64977"/>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bg1"/>
              </a:solidFill>
            </a:rPr>
            <a:t>Swap</a:t>
          </a:r>
          <a:r>
            <a:rPr kumimoji="1" lang="ja-JP" altLang="en-US" sz="1100">
              <a:solidFill>
                <a:schemeClr val="bg1"/>
              </a:solidFill>
            </a:rPr>
            <a:t>ポイントを発注</a:t>
          </a:r>
          <a:r>
            <a:rPr kumimoji="1" lang="en-US" altLang="ja-JP" sz="1100">
              <a:solidFill>
                <a:schemeClr val="bg1"/>
              </a:solidFill>
            </a:rPr>
            <a:t>Lot</a:t>
          </a:r>
          <a:r>
            <a:rPr kumimoji="1" lang="ja-JP" altLang="en-US" sz="1100">
              <a:solidFill>
                <a:schemeClr val="bg1"/>
              </a:solidFill>
            </a:rPr>
            <a:t>数と掛ける</a:t>
          </a:r>
          <a:r>
            <a:rPr kumimoji="1" lang="en-US" altLang="ja-JP" sz="1100">
              <a:solidFill>
                <a:schemeClr val="bg1"/>
              </a:solidFill>
            </a:rPr>
            <a:t>×</a:t>
          </a:r>
          <a:r>
            <a:rPr kumimoji="1" lang="ja-JP" altLang="en-US" sz="1100">
              <a:solidFill>
                <a:schemeClr val="bg1"/>
              </a:solidFill>
            </a:rPr>
            <a:t>必要は今回はないです。</a:t>
          </a:r>
          <a:endParaRPr kumimoji="1" lang="en-US" altLang="ja-JP" sz="1100">
            <a:solidFill>
              <a:schemeClr val="bg1"/>
            </a:solidFill>
          </a:endParaRPr>
        </a:p>
        <a:p>
          <a:pPr algn="l"/>
          <a:endParaRPr kumimoji="1" lang="en-US" altLang="ja-JP" sz="1100">
            <a:solidFill>
              <a:schemeClr val="bg1"/>
            </a:solidFill>
          </a:endParaRPr>
        </a:p>
        <a:p>
          <a:pPr algn="l"/>
          <a:r>
            <a:rPr kumimoji="1" lang="en-US" altLang="ja-JP" sz="1100">
              <a:solidFill>
                <a:schemeClr val="bg1"/>
              </a:solidFill>
            </a:rPr>
            <a:t>Swap</a:t>
          </a:r>
          <a:r>
            <a:rPr kumimoji="1" lang="ja-JP" altLang="en-US" sz="1100">
              <a:solidFill>
                <a:schemeClr val="bg1"/>
              </a:solidFill>
            </a:rPr>
            <a:t>ポイントはポイント表記やパーセント表記などがありますので、可能でしたら計算で、</a:t>
          </a:r>
          <a:r>
            <a:rPr kumimoji="1" lang="en-US" altLang="ja-JP" sz="1100">
              <a:solidFill>
                <a:schemeClr val="bg1"/>
              </a:solidFill>
            </a:rPr>
            <a:t>ASK</a:t>
          </a:r>
          <a:r>
            <a:rPr kumimoji="1" lang="ja-JP" altLang="en-US" sz="1100">
              <a:solidFill>
                <a:schemeClr val="bg1"/>
              </a:solidFill>
            </a:rPr>
            <a:t>や</a:t>
          </a:r>
          <a:r>
            <a:rPr kumimoji="1" lang="en-US" altLang="ja-JP" sz="1100">
              <a:solidFill>
                <a:schemeClr val="bg1"/>
              </a:solidFill>
            </a:rPr>
            <a:t>BID</a:t>
          </a:r>
          <a:r>
            <a:rPr kumimoji="1" lang="ja-JP" altLang="en-US" sz="1100">
              <a:solidFill>
                <a:schemeClr val="bg1"/>
              </a:solidFill>
            </a:rPr>
            <a:t>の単位系の表示に変えられますか。</a:t>
          </a:r>
          <a:r>
            <a:rPr kumimoji="1" lang="en-US" altLang="ja-JP" sz="1100">
              <a:solidFill>
                <a:schemeClr val="bg1"/>
              </a:solidFill>
            </a:rPr>
            <a:t>XAUJPY</a:t>
          </a:r>
          <a:r>
            <a:rPr kumimoji="1" lang="ja-JP" altLang="en-US" sz="1100">
              <a:solidFill>
                <a:schemeClr val="bg1"/>
              </a:solidFill>
            </a:rPr>
            <a:t>なら</a:t>
          </a:r>
          <a:r>
            <a:rPr kumimoji="1" lang="en-US" altLang="ja-JP" sz="1100">
              <a:solidFill>
                <a:schemeClr val="bg1"/>
              </a:solidFill>
            </a:rPr>
            <a:t>BuySwap-4.74,XAUUSD</a:t>
          </a:r>
          <a:r>
            <a:rPr kumimoji="1" lang="ja-JP" altLang="en-US" sz="1100">
              <a:solidFill>
                <a:schemeClr val="bg1"/>
              </a:solidFill>
            </a:rPr>
            <a:t>なら</a:t>
          </a:r>
          <a:r>
            <a:rPr kumimoji="1" lang="en-US" altLang="ja-JP" sz="1100">
              <a:solidFill>
                <a:schemeClr val="bg1"/>
              </a:solidFill>
            </a:rPr>
            <a:t>BuySwap-0.0226</a:t>
          </a:r>
          <a:r>
            <a:rPr kumimoji="1" lang="ja-JP" altLang="en-US" sz="1100">
              <a:solidFill>
                <a:schemeClr val="bg1"/>
              </a:solidFill>
            </a:rPr>
            <a:t>など。パーセントなら</a:t>
          </a:r>
          <a:r>
            <a:rPr kumimoji="1" lang="en-US" altLang="ja-JP" sz="1100">
              <a:solidFill>
                <a:schemeClr val="bg1"/>
              </a:solidFill>
            </a:rPr>
            <a:t>(ASK</a:t>
          </a:r>
          <a:r>
            <a:rPr kumimoji="1" lang="ja-JP" altLang="en-US" sz="1100">
              <a:solidFill>
                <a:schemeClr val="bg1"/>
              </a:solidFill>
            </a:rPr>
            <a:t>＊％</a:t>
          </a:r>
          <a:r>
            <a:rPr kumimoji="1" lang="en-US" altLang="ja-JP" sz="1100">
              <a:solidFill>
                <a:schemeClr val="bg1"/>
              </a:solidFill>
            </a:rPr>
            <a:t>)/360</a:t>
          </a:r>
        </a:p>
        <a:p>
          <a:pPr algn="l"/>
          <a:endParaRPr kumimoji="1" lang="en-US" altLang="ja-JP" sz="1100">
            <a:solidFill>
              <a:schemeClr val="bg1"/>
            </a:solidFill>
          </a:endParaRPr>
        </a:p>
        <a:p>
          <a:pPr algn="l"/>
          <a:r>
            <a:rPr kumimoji="1" lang="ja-JP" altLang="en-US" sz="1100">
              <a:solidFill>
                <a:schemeClr val="bg1"/>
              </a:solidFill>
            </a:rPr>
            <a:t>難しければ、「仕様の表記のまま」で良いです。</a:t>
          </a:r>
          <a:endParaRPr kumimoji="1" lang="en-US" altLang="ja-JP" sz="1100">
            <a:solidFill>
              <a:schemeClr val="bg1"/>
            </a:solidFill>
          </a:endParaRPr>
        </a:p>
        <a:p>
          <a:pPr algn="l"/>
          <a:r>
            <a:rPr kumimoji="1" lang="en-US" altLang="ja-JP" sz="1100">
              <a:solidFill>
                <a:schemeClr val="bg1"/>
              </a:solidFill>
            </a:rPr>
            <a:t>SwapType</a:t>
          </a:r>
          <a:r>
            <a:rPr kumimoji="1" lang="ja-JP" altLang="en-US" sz="1100">
              <a:solidFill>
                <a:schemeClr val="bg1"/>
              </a:solidFill>
            </a:rPr>
            <a:t>　　　ポイント</a:t>
          </a:r>
          <a:endParaRPr kumimoji="1" lang="en-US" altLang="ja-JP" sz="1100">
            <a:solidFill>
              <a:schemeClr val="bg1"/>
            </a:solidFill>
          </a:endParaRPr>
        </a:p>
        <a:p>
          <a:pPr algn="l"/>
          <a:r>
            <a:rPr kumimoji="1" lang="en-US" altLang="ja-JP" sz="1100">
              <a:solidFill>
                <a:schemeClr val="bg1"/>
              </a:solidFill>
            </a:rPr>
            <a:t>BuySwap</a:t>
          </a:r>
          <a:r>
            <a:rPr kumimoji="1" lang="ja-JP" altLang="en-US" sz="1100">
              <a:solidFill>
                <a:schemeClr val="bg1"/>
              </a:solidFill>
            </a:rPr>
            <a:t>　    　</a:t>
          </a:r>
          <a:r>
            <a:rPr kumimoji="1" lang="en-US" altLang="ja-JP" sz="1100">
              <a:solidFill>
                <a:schemeClr val="bg1"/>
              </a:solidFill>
            </a:rPr>
            <a:t>-4.74</a:t>
          </a:r>
        </a:p>
        <a:p>
          <a:pPr algn="l"/>
          <a:r>
            <a:rPr kumimoji="1" lang="en-US" altLang="ja-JP" sz="1100">
              <a:solidFill>
                <a:schemeClr val="bg1"/>
              </a:solidFill>
            </a:rPr>
            <a:t>SellSwap              -4.48</a:t>
          </a:r>
        </a:p>
        <a:p>
          <a:pPr algn="l"/>
          <a:r>
            <a:rPr kumimoji="1" lang="ja-JP" altLang="en-US" sz="1100">
              <a:solidFill>
                <a:schemeClr val="bg1"/>
              </a:solidFill>
            </a:rPr>
            <a:t>このような感じでお願いいたします。</a:t>
          </a:r>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ja-JP" altLang="en-US" sz="1100">
            <a:solidFill>
              <a:schemeClr val="bg1"/>
            </a:solidFill>
          </a:endParaRPr>
        </a:p>
      </xdr:txBody>
    </xdr:sp>
    <xdr:clientData/>
  </xdr:twoCellAnchor>
  <xdr:twoCellAnchor>
    <xdr:from>
      <xdr:col>25</xdr:col>
      <xdr:colOff>647700</xdr:colOff>
      <xdr:row>80</xdr:row>
      <xdr:rowOff>238125</xdr:rowOff>
    </xdr:from>
    <xdr:to>
      <xdr:col>39</xdr:col>
      <xdr:colOff>42334</xdr:colOff>
      <xdr:row>82</xdr:row>
      <xdr:rowOff>228600</xdr:rowOff>
    </xdr:to>
    <xdr:sp macro="" textlink="">
      <xdr:nvSpPr>
        <xdr:cNvPr id="15" name="吹き出し: 線 14">
          <a:extLst>
            <a:ext uri="{FF2B5EF4-FFF2-40B4-BE49-F238E27FC236}">
              <a16:creationId xmlns:a16="http://schemas.microsoft.com/office/drawing/2014/main" id="{03F33134-D255-44EA-A120-9174FB5C8A5C}"/>
            </a:ext>
          </a:extLst>
        </xdr:cNvPr>
        <xdr:cNvSpPr/>
      </xdr:nvSpPr>
      <xdr:spPr>
        <a:xfrm>
          <a:off x="16106775" y="7715250"/>
          <a:ext cx="8995834" cy="485775"/>
        </a:xfrm>
        <a:prstGeom prst="borderCallout1">
          <a:avLst>
            <a:gd name="adj1" fmla="val -8096"/>
            <a:gd name="adj2" fmla="val 49716"/>
            <a:gd name="adj3" fmla="val -351538"/>
            <a:gd name="adj4" fmla="val 25950"/>
          </a:avLst>
        </a:prstGeom>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a:t>計算式の調査が必要なため、一旦は一応の完成版を速やかにお届けすることを優先して「仕様の表記のまま」とさせてください。</a:t>
          </a:r>
        </a:p>
      </xdr:txBody>
    </xdr:sp>
    <xdr:clientData/>
  </xdr:twoCellAnchor>
  <xdr:twoCellAnchor editAs="oneCell">
    <xdr:from>
      <xdr:col>26</xdr:col>
      <xdr:colOff>0</xdr:colOff>
      <xdr:row>84</xdr:row>
      <xdr:rowOff>0</xdr:rowOff>
    </xdr:from>
    <xdr:to>
      <xdr:col>32</xdr:col>
      <xdr:colOff>629312</xdr:colOff>
      <xdr:row>85</xdr:row>
      <xdr:rowOff>161982</xdr:rowOff>
    </xdr:to>
    <xdr:pic>
      <xdr:nvPicPr>
        <xdr:cNvPr id="16" name="図 15">
          <a:extLst>
            <a:ext uri="{FF2B5EF4-FFF2-40B4-BE49-F238E27FC236}">
              <a16:creationId xmlns:a16="http://schemas.microsoft.com/office/drawing/2014/main" id="{94761C50-FC5F-40DD-B89C-4B2FC7FEA429}"/>
            </a:ext>
          </a:extLst>
        </xdr:cNvPr>
        <xdr:cNvPicPr>
          <a:picLocks noChangeAspect="1"/>
        </xdr:cNvPicPr>
      </xdr:nvPicPr>
      <xdr:blipFill>
        <a:blip xmlns:r="http://schemas.openxmlformats.org/officeDocument/2006/relationships" r:embed="rId4"/>
        <a:stretch>
          <a:fillRect/>
        </a:stretch>
      </xdr:blipFill>
      <xdr:spPr>
        <a:xfrm>
          <a:off x="16144875" y="8467725"/>
          <a:ext cx="4744112" cy="409632"/>
        </a:xfrm>
        <a:prstGeom prst="rect">
          <a:avLst/>
        </a:prstGeom>
        <a:ln w="38100">
          <a:solidFill>
            <a:srgbClr val="FF0000"/>
          </a:solidFill>
          <a:prstDash val="sysDash"/>
        </a:ln>
      </xdr:spPr>
    </xdr:pic>
    <xdr:clientData/>
  </xdr:twoCellAnchor>
  <xdr:twoCellAnchor>
    <xdr:from>
      <xdr:col>2</xdr:col>
      <xdr:colOff>0</xdr:colOff>
      <xdr:row>11</xdr:row>
      <xdr:rowOff>76200</xdr:rowOff>
    </xdr:from>
    <xdr:to>
      <xdr:col>4</xdr:col>
      <xdr:colOff>676275</xdr:colOff>
      <xdr:row>16</xdr:row>
      <xdr:rowOff>133350</xdr:rowOff>
    </xdr:to>
    <xdr:sp macro="" textlink="">
      <xdr:nvSpPr>
        <xdr:cNvPr id="18" name="吹き出し: 四角形 17">
          <a:extLst>
            <a:ext uri="{FF2B5EF4-FFF2-40B4-BE49-F238E27FC236}">
              <a16:creationId xmlns:a16="http://schemas.microsoft.com/office/drawing/2014/main" id="{2CEDCEB1-A075-29D7-6968-AC4AA3AFDAB7}"/>
            </a:ext>
          </a:extLst>
        </xdr:cNvPr>
        <xdr:cNvSpPr/>
      </xdr:nvSpPr>
      <xdr:spPr>
        <a:xfrm>
          <a:off x="400050" y="2800350"/>
          <a:ext cx="2724150" cy="1295400"/>
        </a:xfrm>
        <a:prstGeom prst="wedgeRectCallout">
          <a:avLst>
            <a:gd name="adj1" fmla="val -29490"/>
            <a:gd name="adj2" fmla="val -9338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損益を計算する通貨</a:t>
          </a:r>
          <a:r>
            <a:rPr kumimoji="1" lang="en-US" altLang="ja-JP" sz="1100"/>
            <a:t>(USD)</a:t>
          </a:r>
          <a:r>
            <a:rPr kumimoji="1" lang="ja-JP" altLang="en-US" sz="1100"/>
            <a:t>の対</a:t>
          </a:r>
          <a:r>
            <a:rPr kumimoji="1" lang="en-US" altLang="ja-JP" sz="1100"/>
            <a:t>JPY</a:t>
          </a:r>
          <a:r>
            <a:rPr kumimoji="1" lang="ja-JP" altLang="en-US" sz="1100"/>
            <a:t>の</a:t>
          </a:r>
          <a:endParaRPr kumimoji="1" lang="en-US" altLang="ja-JP" sz="1100"/>
        </a:p>
        <a:p>
          <a:pPr algn="l"/>
          <a:r>
            <a:rPr kumimoji="1" lang="ja-JP" altLang="en-US" sz="1100"/>
            <a:t>レート</a:t>
          </a:r>
          <a:r>
            <a:rPr kumimoji="1" lang="en-US" altLang="ja-JP" sz="1100"/>
            <a:t>(USDJPY)</a:t>
          </a:r>
          <a:r>
            <a:rPr kumimoji="1" lang="ja-JP" altLang="en-US" sz="1100"/>
            <a:t>を表示していないと</a:t>
          </a:r>
          <a:endParaRPr kumimoji="1" lang="en-US" altLang="ja-JP" sz="1100"/>
        </a:p>
        <a:p>
          <a:pPr algn="l"/>
          <a:r>
            <a:rPr kumimoji="1" lang="ja-JP" altLang="en-US" sz="1100"/>
            <a:t>証拠金算出に失敗します。</a:t>
          </a:r>
          <a:endParaRPr kumimoji="1" lang="en-US" altLang="ja-JP" sz="1100"/>
        </a:p>
        <a:p>
          <a:pPr algn="l"/>
          <a:endParaRPr kumimoji="1" lang="en-US" altLang="ja-JP" sz="1100"/>
        </a:p>
        <a:p>
          <a:pPr algn="l"/>
          <a:r>
            <a:rPr kumimoji="1" lang="ja-JP" altLang="en-US" sz="1100"/>
            <a:t>来週、エラーチェックを実装します。</a:t>
          </a:r>
        </a:p>
      </xdr:txBody>
    </xdr:sp>
    <xdr:clientData/>
  </xdr:twoCellAnchor>
  <xdr:twoCellAnchor editAs="oneCell">
    <xdr:from>
      <xdr:col>10</xdr:col>
      <xdr:colOff>1543050</xdr:colOff>
      <xdr:row>5</xdr:row>
      <xdr:rowOff>114300</xdr:rowOff>
    </xdr:from>
    <xdr:to>
      <xdr:col>16</xdr:col>
      <xdr:colOff>1562609</xdr:colOff>
      <xdr:row>22</xdr:row>
      <xdr:rowOff>48203</xdr:rowOff>
    </xdr:to>
    <xdr:pic>
      <xdr:nvPicPr>
        <xdr:cNvPr id="19" name="図 18">
          <a:extLst>
            <a:ext uri="{FF2B5EF4-FFF2-40B4-BE49-F238E27FC236}">
              <a16:creationId xmlns:a16="http://schemas.microsoft.com/office/drawing/2014/main" id="{6C2B3BCB-BDBD-D046-3B3C-F11B1908C7B7}"/>
            </a:ext>
          </a:extLst>
        </xdr:cNvPr>
        <xdr:cNvPicPr>
          <a:picLocks noChangeAspect="1"/>
        </xdr:cNvPicPr>
      </xdr:nvPicPr>
      <xdr:blipFill>
        <a:blip xmlns:r="http://schemas.openxmlformats.org/officeDocument/2006/relationships" r:embed="rId5"/>
        <a:stretch>
          <a:fillRect/>
        </a:stretch>
      </xdr:blipFill>
      <xdr:spPr>
        <a:xfrm>
          <a:off x="7315200" y="1352550"/>
          <a:ext cx="3648584" cy="414395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2</xdr:col>
      <xdr:colOff>1800225</xdr:colOff>
      <xdr:row>22</xdr:row>
      <xdr:rowOff>76200</xdr:rowOff>
    </xdr:from>
    <xdr:to>
      <xdr:col>2</xdr:col>
      <xdr:colOff>1913750</xdr:colOff>
      <xdr:row>22</xdr:row>
      <xdr:rowOff>200563</xdr:rowOff>
    </xdr:to>
    <xdr:sp macro="" textlink="">
      <xdr:nvSpPr>
        <xdr:cNvPr id="2" name="テキスト ボックス 1">
          <a:extLst>
            <a:ext uri="{FF2B5EF4-FFF2-40B4-BE49-F238E27FC236}">
              <a16:creationId xmlns:a16="http://schemas.microsoft.com/office/drawing/2014/main" id="{38B423E4-F4FE-4BE0-BCBE-C54B4AD978F2}"/>
            </a:ext>
          </a:extLst>
        </xdr:cNvPr>
        <xdr:cNvSpPr txBox="1"/>
      </xdr:nvSpPr>
      <xdr:spPr>
        <a:xfrm>
          <a:off x="2200275" y="33337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xdr:col>
      <xdr:colOff>26198</xdr:colOff>
      <xdr:row>18</xdr:row>
      <xdr:rowOff>0</xdr:rowOff>
    </xdr:from>
    <xdr:to>
      <xdr:col>2</xdr:col>
      <xdr:colOff>1282838</xdr:colOff>
      <xdr:row>19</xdr:row>
      <xdr:rowOff>0</xdr:rowOff>
    </xdr:to>
    <xdr:sp macro="" textlink="">
      <xdr:nvSpPr>
        <xdr:cNvPr id="3" name="正方形/長方形 2">
          <a:extLst>
            <a:ext uri="{FF2B5EF4-FFF2-40B4-BE49-F238E27FC236}">
              <a16:creationId xmlns:a16="http://schemas.microsoft.com/office/drawing/2014/main" id="{5979C39B-D90D-4B6E-B30A-739D22D66601}"/>
            </a:ext>
          </a:extLst>
        </xdr:cNvPr>
        <xdr:cNvSpPr/>
      </xdr:nvSpPr>
      <xdr:spPr>
        <a:xfrm>
          <a:off x="426248" y="2520950"/>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2</xdr:col>
      <xdr:colOff>1914525</xdr:colOff>
      <xdr:row>18</xdr:row>
      <xdr:rowOff>0</xdr:rowOff>
    </xdr:from>
    <xdr:to>
      <xdr:col>5</xdr:col>
      <xdr:colOff>37440</xdr:colOff>
      <xdr:row>19</xdr:row>
      <xdr:rowOff>0</xdr:rowOff>
    </xdr:to>
    <xdr:sp macro="" textlink="">
      <xdr:nvSpPr>
        <xdr:cNvPr id="4" name="正方形/長方形 3">
          <a:extLst>
            <a:ext uri="{FF2B5EF4-FFF2-40B4-BE49-F238E27FC236}">
              <a16:creationId xmlns:a16="http://schemas.microsoft.com/office/drawing/2014/main" id="{36A714AC-6F8B-4704-829A-10B80FC2B536}"/>
            </a:ext>
          </a:extLst>
        </xdr:cNvPr>
        <xdr:cNvSpPr/>
      </xdr:nvSpPr>
      <xdr:spPr>
        <a:xfrm>
          <a:off x="2314575" y="2520950"/>
          <a:ext cx="1253465"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1800225</xdr:colOff>
      <xdr:row>22</xdr:row>
      <xdr:rowOff>76200</xdr:rowOff>
    </xdr:from>
    <xdr:to>
      <xdr:col>10</xdr:col>
      <xdr:colOff>1913750</xdr:colOff>
      <xdr:row>22</xdr:row>
      <xdr:rowOff>200563</xdr:rowOff>
    </xdr:to>
    <xdr:sp macro="" textlink="">
      <xdr:nvSpPr>
        <xdr:cNvPr id="5" name="テキスト ボックス 4">
          <a:extLst>
            <a:ext uri="{FF2B5EF4-FFF2-40B4-BE49-F238E27FC236}">
              <a16:creationId xmlns:a16="http://schemas.microsoft.com/office/drawing/2014/main" id="{7F2460ED-A21E-4968-ADDB-D5336CA55140}"/>
            </a:ext>
          </a:extLst>
        </xdr:cNvPr>
        <xdr:cNvSpPr txBox="1"/>
      </xdr:nvSpPr>
      <xdr:spPr>
        <a:xfrm>
          <a:off x="7566025" y="33337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10</xdr:col>
      <xdr:colOff>26198</xdr:colOff>
      <xdr:row>18</xdr:row>
      <xdr:rowOff>0</xdr:rowOff>
    </xdr:from>
    <xdr:to>
      <xdr:col>10</xdr:col>
      <xdr:colOff>1282838</xdr:colOff>
      <xdr:row>19</xdr:row>
      <xdr:rowOff>0</xdr:rowOff>
    </xdr:to>
    <xdr:sp macro="" textlink="">
      <xdr:nvSpPr>
        <xdr:cNvPr id="6" name="正方形/長方形 5">
          <a:extLst>
            <a:ext uri="{FF2B5EF4-FFF2-40B4-BE49-F238E27FC236}">
              <a16:creationId xmlns:a16="http://schemas.microsoft.com/office/drawing/2014/main" id="{18824C4F-DD1D-4214-944A-FD80ACA102A3}"/>
            </a:ext>
          </a:extLst>
        </xdr:cNvPr>
        <xdr:cNvSpPr/>
      </xdr:nvSpPr>
      <xdr:spPr>
        <a:xfrm>
          <a:off x="5791998" y="2520950"/>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1914525</xdr:colOff>
      <xdr:row>18</xdr:row>
      <xdr:rowOff>0</xdr:rowOff>
    </xdr:from>
    <xdr:to>
      <xdr:col>13</xdr:col>
      <xdr:colOff>37440</xdr:colOff>
      <xdr:row>19</xdr:row>
      <xdr:rowOff>0</xdr:rowOff>
    </xdr:to>
    <xdr:sp macro="" textlink="">
      <xdr:nvSpPr>
        <xdr:cNvPr id="7" name="正方形/長方形 6">
          <a:extLst>
            <a:ext uri="{FF2B5EF4-FFF2-40B4-BE49-F238E27FC236}">
              <a16:creationId xmlns:a16="http://schemas.microsoft.com/office/drawing/2014/main" id="{C86CBB5F-BB05-4D68-8AB7-A3833DC698ED}"/>
            </a:ext>
          </a:extLst>
        </xdr:cNvPr>
        <xdr:cNvSpPr/>
      </xdr:nvSpPr>
      <xdr:spPr>
        <a:xfrm>
          <a:off x="7680325" y="2520950"/>
          <a:ext cx="1253465"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1800225</xdr:colOff>
      <xdr:row>22</xdr:row>
      <xdr:rowOff>76200</xdr:rowOff>
    </xdr:from>
    <xdr:to>
      <xdr:col>18</xdr:col>
      <xdr:colOff>1913750</xdr:colOff>
      <xdr:row>22</xdr:row>
      <xdr:rowOff>200563</xdr:rowOff>
    </xdr:to>
    <xdr:sp macro="" textlink="">
      <xdr:nvSpPr>
        <xdr:cNvPr id="8" name="テキスト ボックス 7">
          <a:extLst>
            <a:ext uri="{FF2B5EF4-FFF2-40B4-BE49-F238E27FC236}">
              <a16:creationId xmlns:a16="http://schemas.microsoft.com/office/drawing/2014/main" id="{5711BDC9-8418-4A7B-8CAC-733AE618A451}"/>
            </a:ext>
          </a:extLst>
        </xdr:cNvPr>
        <xdr:cNvSpPr txBox="1"/>
      </xdr:nvSpPr>
      <xdr:spPr>
        <a:xfrm>
          <a:off x="12931775" y="33337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18</xdr:col>
      <xdr:colOff>26198</xdr:colOff>
      <xdr:row>18</xdr:row>
      <xdr:rowOff>0</xdr:rowOff>
    </xdr:from>
    <xdr:to>
      <xdr:col>18</xdr:col>
      <xdr:colOff>1282838</xdr:colOff>
      <xdr:row>19</xdr:row>
      <xdr:rowOff>0</xdr:rowOff>
    </xdr:to>
    <xdr:sp macro="" textlink="">
      <xdr:nvSpPr>
        <xdr:cNvPr id="9" name="正方形/長方形 8">
          <a:extLst>
            <a:ext uri="{FF2B5EF4-FFF2-40B4-BE49-F238E27FC236}">
              <a16:creationId xmlns:a16="http://schemas.microsoft.com/office/drawing/2014/main" id="{52D0821A-46C3-4682-87EC-E81CD27FF1BB}"/>
            </a:ext>
          </a:extLst>
        </xdr:cNvPr>
        <xdr:cNvSpPr/>
      </xdr:nvSpPr>
      <xdr:spPr>
        <a:xfrm>
          <a:off x="11157748" y="2520950"/>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1914525</xdr:colOff>
      <xdr:row>18</xdr:row>
      <xdr:rowOff>0</xdr:rowOff>
    </xdr:from>
    <xdr:to>
      <xdr:col>21</xdr:col>
      <xdr:colOff>37440</xdr:colOff>
      <xdr:row>19</xdr:row>
      <xdr:rowOff>0</xdr:rowOff>
    </xdr:to>
    <xdr:sp macro="" textlink="">
      <xdr:nvSpPr>
        <xdr:cNvPr id="10" name="正方形/長方形 9">
          <a:extLst>
            <a:ext uri="{FF2B5EF4-FFF2-40B4-BE49-F238E27FC236}">
              <a16:creationId xmlns:a16="http://schemas.microsoft.com/office/drawing/2014/main" id="{4CE981B5-0B0A-444E-A5F3-9D504AEE0719}"/>
            </a:ext>
          </a:extLst>
        </xdr:cNvPr>
        <xdr:cNvSpPr/>
      </xdr:nvSpPr>
      <xdr:spPr>
        <a:xfrm>
          <a:off x="13046075" y="2520950"/>
          <a:ext cx="1253465"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editAs="oneCell">
    <xdr:from>
      <xdr:col>1</xdr:col>
      <xdr:colOff>0</xdr:colOff>
      <xdr:row>26</xdr:row>
      <xdr:rowOff>0</xdr:rowOff>
    </xdr:from>
    <xdr:to>
      <xdr:col>8</xdr:col>
      <xdr:colOff>867426</xdr:colOff>
      <xdr:row>38</xdr:row>
      <xdr:rowOff>124257</xdr:rowOff>
    </xdr:to>
    <xdr:pic>
      <xdr:nvPicPr>
        <xdr:cNvPr id="11" name="図 10">
          <a:extLst>
            <a:ext uri="{FF2B5EF4-FFF2-40B4-BE49-F238E27FC236}">
              <a16:creationId xmlns:a16="http://schemas.microsoft.com/office/drawing/2014/main" id="{5FF99A0F-3B16-49C3-8354-FBC5793AB116}"/>
            </a:ext>
          </a:extLst>
        </xdr:cNvPr>
        <xdr:cNvPicPr>
          <a:picLocks noChangeAspect="1"/>
        </xdr:cNvPicPr>
      </xdr:nvPicPr>
      <xdr:blipFill>
        <a:blip xmlns:r="http://schemas.openxmlformats.org/officeDocument/2006/relationships" r:embed="rId1"/>
        <a:stretch>
          <a:fillRect/>
        </a:stretch>
      </xdr:blipFill>
      <xdr:spPr>
        <a:xfrm>
          <a:off x="228600" y="4298950"/>
          <a:ext cx="4664726" cy="3172257"/>
        </a:xfrm>
        <a:prstGeom prst="rect">
          <a:avLst/>
        </a:prstGeom>
      </xdr:spPr>
    </xdr:pic>
    <xdr:clientData/>
  </xdr:twoCellAnchor>
  <xdr:twoCellAnchor editAs="oneCell">
    <xdr:from>
      <xdr:col>17</xdr:col>
      <xdr:colOff>0</xdr:colOff>
      <xdr:row>26</xdr:row>
      <xdr:rowOff>0</xdr:rowOff>
    </xdr:from>
    <xdr:to>
      <xdr:col>25</xdr:col>
      <xdr:colOff>181626</xdr:colOff>
      <xdr:row>38</xdr:row>
      <xdr:rowOff>124257</xdr:rowOff>
    </xdr:to>
    <xdr:pic>
      <xdr:nvPicPr>
        <xdr:cNvPr id="12" name="図 11">
          <a:extLst>
            <a:ext uri="{FF2B5EF4-FFF2-40B4-BE49-F238E27FC236}">
              <a16:creationId xmlns:a16="http://schemas.microsoft.com/office/drawing/2014/main" id="{7E3D9F49-776F-4AE9-BE7F-91DB0516D208}"/>
            </a:ext>
          </a:extLst>
        </xdr:cNvPr>
        <xdr:cNvPicPr>
          <a:picLocks noChangeAspect="1"/>
        </xdr:cNvPicPr>
      </xdr:nvPicPr>
      <xdr:blipFill>
        <a:blip xmlns:r="http://schemas.openxmlformats.org/officeDocument/2006/relationships" r:embed="rId2"/>
        <a:stretch>
          <a:fillRect/>
        </a:stretch>
      </xdr:blipFill>
      <xdr:spPr>
        <a:xfrm>
          <a:off x="10960100" y="4298950"/>
          <a:ext cx="4664726" cy="3172257"/>
        </a:xfrm>
        <a:prstGeom prst="rect">
          <a:avLst/>
        </a:prstGeom>
      </xdr:spPr>
    </xdr:pic>
    <xdr:clientData/>
  </xdr:twoCellAnchor>
  <xdr:twoCellAnchor editAs="oneCell">
    <xdr:from>
      <xdr:col>9</xdr:col>
      <xdr:colOff>0</xdr:colOff>
      <xdr:row>26</xdr:row>
      <xdr:rowOff>0</xdr:rowOff>
    </xdr:from>
    <xdr:to>
      <xdr:col>16</xdr:col>
      <xdr:colOff>867426</xdr:colOff>
      <xdr:row>38</xdr:row>
      <xdr:rowOff>124257</xdr:rowOff>
    </xdr:to>
    <xdr:pic>
      <xdr:nvPicPr>
        <xdr:cNvPr id="13" name="図 12">
          <a:extLst>
            <a:ext uri="{FF2B5EF4-FFF2-40B4-BE49-F238E27FC236}">
              <a16:creationId xmlns:a16="http://schemas.microsoft.com/office/drawing/2014/main" id="{4209A28A-7175-47BD-B6F1-B031A2EC2E0A}"/>
            </a:ext>
          </a:extLst>
        </xdr:cNvPr>
        <xdr:cNvPicPr>
          <a:picLocks noChangeAspect="1"/>
        </xdr:cNvPicPr>
      </xdr:nvPicPr>
      <xdr:blipFill>
        <a:blip xmlns:r="http://schemas.openxmlformats.org/officeDocument/2006/relationships" r:embed="rId2"/>
        <a:stretch>
          <a:fillRect/>
        </a:stretch>
      </xdr:blipFill>
      <xdr:spPr>
        <a:xfrm>
          <a:off x="5594350" y="4298950"/>
          <a:ext cx="4664726" cy="3172257"/>
        </a:xfrm>
        <a:prstGeom prst="rect">
          <a:avLst/>
        </a:prstGeom>
      </xdr:spPr>
    </xdr:pic>
    <xdr:clientData/>
  </xdr:twoCellAnchor>
  <xdr:twoCellAnchor>
    <xdr:from>
      <xdr:col>26</xdr:col>
      <xdr:colOff>31750</xdr:colOff>
      <xdr:row>16</xdr:row>
      <xdr:rowOff>152400</xdr:rowOff>
    </xdr:from>
    <xdr:to>
      <xdr:col>32</xdr:col>
      <xdr:colOff>15875</xdr:colOff>
      <xdr:row>36</xdr:row>
      <xdr:rowOff>206375</xdr:rowOff>
    </xdr:to>
    <xdr:sp macro="" textlink="">
      <xdr:nvSpPr>
        <xdr:cNvPr id="14" name="吹き出し: 上矢印 13">
          <a:extLst>
            <a:ext uri="{FF2B5EF4-FFF2-40B4-BE49-F238E27FC236}">
              <a16:creationId xmlns:a16="http://schemas.microsoft.com/office/drawing/2014/main" id="{6443A0DC-726F-4108-B719-CEC7A5E9FC91}"/>
            </a:ext>
          </a:extLst>
        </xdr:cNvPr>
        <xdr:cNvSpPr/>
      </xdr:nvSpPr>
      <xdr:spPr>
        <a:xfrm>
          <a:off x="16176625" y="2609850"/>
          <a:ext cx="4098925" cy="4578350"/>
        </a:xfrm>
        <a:prstGeom prst="upArrowCallout">
          <a:avLst>
            <a:gd name="adj1" fmla="val 24535"/>
            <a:gd name="adj2" fmla="val 25000"/>
            <a:gd name="adj3" fmla="val 25000"/>
            <a:gd name="adj4" fmla="val 64977"/>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bg1"/>
              </a:solidFill>
            </a:rPr>
            <a:t>Swap</a:t>
          </a:r>
          <a:r>
            <a:rPr kumimoji="1" lang="ja-JP" altLang="en-US" sz="1100">
              <a:solidFill>
                <a:schemeClr val="bg1"/>
              </a:solidFill>
            </a:rPr>
            <a:t>ポイントを発注</a:t>
          </a:r>
          <a:r>
            <a:rPr kumimoji="1" lang="en-US" altLang="ja-JP" sz="1100">
              <a:solidFill>
                <a:schemeClr val="bg1"/>
              </a:solidFill>
            </a:rPr>
            <a:t>Lot</a:t>
          </a:r>
          <a:r>
            <a:rPr kumimoji="1" lang="ja-JP" altLang="en-US" sz="1100">
              <a:solidFill>
                <a:schemeClr val="bg1"/>
              </a:solidFill>
            </a:rPr>
            <a:t>数と掛ける</a:t>
          </a:r>
          <a:r>
            <a:rPr kumimoji="1" lang="en-US" altLang="ja-JP" sz="1100">
              <a:solidFill>
                <a:schemeClr val="bg1"/>
              </a:solidFill>
            </a:rPr>
            <a:t>×</a:t>
          </a:r>
          <a:r>
            <a:rPr kumimoji="1" lang="ja-JP" altLang="en-US" sz="1100">
              <a:solidFill>
                <a:schemeClr val="bg1"/>
              </a:solidFill>
            </a:rPr>
            <a:t>必要は今回はないです。</a:t>
          </a:r>
          <a:endParaRPr kumimoji="1" lang="en-US" altLang="ja-JP" sz="1100">
            <a:solidFill>
              <a:schemeClr val="bg1"/>
            </a:solidFill>
          </a:endParaRPr>
        </a:p>
        <a:p>
          <a:pPr algn="l"/>
          <a:endParaRPr kumimoji="1" lang="en-US" altLang="ja-JP" sz="1100">
            <a:solidFill>
              <a:schemeClr val="bg1"/>
            </a:solidFill>
          </a:endParaRPr>
        </a:p>
        <a:p>
          <a:pPr algn="l"/>
          <a:r>
            <a:rPr kumimoji="1" lang="en-US" altLang="ja-JP" sz="1100">
              <a:solidFill>
                <a:schemeClr val="bg1"/>
              </a:solidFill>
            </a:rPr>
            <a:t>Swap</a:t>
          </a:r>
          <a:r>
            <a:rPr kumimoji="1" lang="ja-JP" altLang="en-US" sz="1100">
              <a:solidFill>
                <a:schemeClr val="bg1"/>
              </a:solidFill>
            </a:rPr>
            <a:t>ポイントはポイント表記やパーセント表記などがありますので、可能でしたら計算で、</a:t>
          </a:r>
          <a:r>
            <a:rPr kumimoji="1" lang="en-US" altLang="ja-JP" sz="1100">
              <a:solidFill>
                <a:schemeClr val="bg1"/>
              </a:solidFill>
            </a:rPr>
            <a:t>ASK</a:t>
          </a:r>
          <a:r>
            <a:rPr kumimoji="1" lang="ja-JP" altLang="en-US" sz="1100">
              <a:solidFill>
                <a:schemeClr val="bg1"/>
              </a:solidFill>
            </a:rPr>
            <a:t>や</a:t>
          </a:r>
          <a:r>
            <a:rPr kumimoji="1" lang="en-US" altLang="ja-JP" sz="1100">
              <a:solidFill>
                <a:schemeClr val="bg1"/>
              </a:solidFill>
            </a:rPr>
            <a:t>BID</a:t>
          </a:r>
          <a:r>
            <a:rPr kumimoji="1" lang="ja-JP" altLang="en-US" sz="1100">
              <a:solidFill>
                <a:schemeClr val="bg1"/>
              </a:solidFill>
            </a:rPr>
            <a:t>の単位系の表示に変えられますか。</a:t>
          </a:r>
          <a:r>
            <a:rPr kumimoji="1" lang="en-US" altLang="ja-JP" sz="1100">
              <a:solidFill>
                <a:schemeClr val="bg1"/>
              </a:solidFill>
            </a:rPr>
            <a:t>XAUJPY</a:t>
          </a:r>
          <a:r>
            <a:rPr kumimoji="1" lang="ja-JP" altLang="en-US" sz="1100">
              <a:solidFill>
                <a:schemeClr val="bg1"/>
              </a:solidFill>
            </a:rPr>
            <a:t>なら</a:t>
          </a:r>
          <a:r>
            <a:rPr kumimoji="1" lang="en-US" altLang="ja-JP" sz="1100">
              <a:solidFill>
                <a:schemeClr val="bg1"/>
              </a:solidFill>
            </a:rPr>
            <a:t>BuySwap-4.74,XAUUSD</a:t>
          </a:r>
          <a:r>
            <a:rPr kumimoji="1" lang="ja-JP" altLang="en-US" sz="1100">
              <a:solidFill>
                <a:schemeClr val="bg1"/>
              </a:solidFill>
            </a:rPr>
            <a:t>なら</a:t>
          </a:r>
          <a:r>
            <a:rPr kumimoji="1" lang="en-US" altLang="ja-JP" sz="1100">
              <a:solidFill>
                <a:schemeClr val="bg1"/>
              </a:solidFill>
            </a:rPr>
            <a:t>BuySwap-0.0226</a:t>
          </a:r>
          <a:r>
            <a:rPr kumimoji="1" lang="ja-JP" altLang="en-US" sz="1100">
              <a:solidFill>
                <a:schemeClr val="bg1"/>
              </a:solidFill>
            </a:rPr>
            <a:t>など。パーセントなら</a:t>
          </a:r>
          <a:r>
            <a:rPr kumimoji="1" lang="en-US" altLang="ja-JP" sz="1100">
              <a:solidFill>
                <a:schemeClr val="bg1"/>
              </a:solidFill>
            </a:rPr>
            <a:t>(ASK</a:t>
          </a:r>
          <a:r>
            <a:rPr kumimoji="1" lang="ja-JP" altLang="en-US" sz="1100">
              <a:solidFill>
                <a:schemeClr val="bg1"/>
              </a:solidFill>
            </a:rPr>
            <a:t>＊％</a:t>
          </a:r>
          <a:r>
            <a:rPr kumimoji="1" lang="en-US" altLang="ja-JP" sz="1100">
              <a:solidFill>
                <a:schemeClr val="bg1"/>
              </a:solidFill>
            </a:rPr>
            <a:t>)/360</a:t>
          </a:r>
        </a:p>
        <a:p>
          <a:pPr algn="l"/>
          <a:endParaRPr kumimoji="1" lang="en-US" altLang="ja-JP" sz="1100">
            <a:solidFill>
              <a:schemeClr val="bg1"/>
            </a:solidFill>
          </a:endParaRPr>
        </a:p>
        <a:p>
          <a:pPr algn="l"/>
          <a:r>
            <a:rPr kumimoji="1" lang="ja-JP" altLang="en-US" sz="1100">
              <a:solidFill>
                <a:schemeClr val="bg1"/>
              </a:solidFill>
            </a:rPr>
            <a:t>難しければ、「仕様の表記のまま」で良いです。</a:t>
          </a:r>
          <a:endParaRPr kumimoji="1" lang="en-US" altLang="ja-JP" sz="1100">
            <a:solidFill>
              <a:schemeClr val="bg1"/>
            </a:solidFill>
          </a:endParaRPr>
        </a:p>
        <a:p>
          <a:pPr algn="l"/>
          <a:r>
            <a:rPr kumimoji="1" lang="en-US" altLang="ja-JP" sz="1100">
              <a:solidFill>
                <a:schemeClr val="bg1"/>
              </a:solidFill>
            </a:rPr>
            <a:t>SwapType</a:t>
          </a:r>
          <a:r>
            <a:rPr kumimoji="1" lang="ja-JP" altLang="en-US" sz="1100">
              <a:solidFill>
                <a:schemeClr val="bg1"/>
              </a:solidFill>
            </a:rPr>
            <a:t>　　　ポイント</a:t>
          </a:r>
          <a:endParaRPr kumimoji="1" lang="en-US" altLang="ja-JP" sz="1100">
            <a:solidFill>
              <a:schemeClr val="bg1"/>
            </a:solidFill>
          </a:endParaRPr>
        </a:p>
        <a:p>
          <a:pPr algn="l"/>
          <a:r>
            <a:rPr kumimoji="1" lang="en-US" altLang="ja-JP" sz="1100">
              <a:solidFill>
                <a:schemeClr val="bg1"/>
              </a:solidFill>
            </a:rPr>
            <a:t>BuySwap</a:t>
          </a:r>
          <a:r>
            <a:rPr kumimoji="1" lang="ja-JP" altLang="en-US" sz="1100">
              <a:solidFill>
                <a:schemeClr val="bg1"/>
              </a:solidFill>
            </a:rPr>
            <a:t>　    　</a:t>
          </a:r>
          <a:r>
            <a:rPr kumimoji="1" lang="en-US" altLang="ja-JP" sz="1100">
              <a:solidFill>
                <a:schemeClr val="bg1"/>
              </a:solidFill>
            </a:rPr>
            <a:t>-4.74</a:t>
          </a:r>
        </a:p>
        <a:p>
          <a:pPr algn="l"/>
          <a:r>
            <a:rPr kumimoji="1" lang="en-US" altLang="ja-JP" sz="1100">
              <a:solidFill>
                <a:schemeClr val="bg1"/>
              </a:solidFill>
            </a:rPr>
            <a:t>SellSwap              -4.48</a:t>
          </a:r>
        </a:p>
        <a:p>
          <a:pPr algn="l"/>
          <a:r>
            <a:rPr kumimoji="1" lang="ja-JP" altLang="en-US" sz="1100">
              <a:solidFill>
                <a:schemeClr val="bg1"/>
              </a:solidFill>
            </a:rPr>
            <a:t>このような感じでお願いいたします。</a:t>
          </a:r>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ja-JP" altLang="en-US" sz="1100">
            <a:solidFill>
              <a:schemeClr val="bg1"/>
            </a:solidFill>
          </a:endParaRPr>
        </a:p>
      </xdr:txBody>
    </xdr:sp>
    <xdr:clientData/>
  </xdr:twoCellAnchor>
  <xdr:twoCellAnchor>
    <xdr:from>
      <xdr:col>25</xdr:col>
      <xdr:colOff>647700</xdr:colOff>
      <xdr:row>38</xdr:row>
      <xdr:rowOff>238125</xdr:rowOff>
    </xdr:from>
    <xdr:to>
      <xdr:col>39</xdr:col>
      <xdr:colOff>42334</xdr:colOff>
      <xdr:row>40</xdr:row>
      <xdr:rowOff>228600</xdr:rowOff>
    </xdr:to>
    <xdr:sp macro="" textlink="">
      <xdr:nvSpPr>
        <xdr:cNvPr id="24" name="吹き出し: 線 23">
          <a:extLst>
            <a:ext uri="{FF2B5EF4-FFF2-40B4-BE49-F238E27FC236}">
              <a16:creationId xmlns:a16="http://schemas.microsoft.com/office/drawing/2014/main" id="{5D09AE4E-8CB3-459F-A9B1-B5DE60798B12}"/>
            </a:ext>
          </a:extLst>
        </xdr:cNvPr>
        <xdr:cNvSpPr/>
      </xdr:nvSpPr>
      <xdr:spPr>
        <a:xfrm>
          <a:off x="16106775" y="7715250"/>
          <a:ext cx="8995834" cy="485775"/>
        </a:xfrm>
        <a:prstGeom prst="borderCallout1">
          <a:avLst>
            <a:gd name="adj1" fmla="val -8096"/>
            <a:gd name="adj2" fmla="val 49716"/>
            <a:gd name="adj3" fmla="val -351538"/>
            <a:gd name="adj4" fmla="val 25950"/>
          </a:avLst>
        </a:prstGeom>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a:t>計算式の調査が必要なため、一旦は一応の完成版を速やかにお届けすることを優先して「仕様の表記のまま」とさせてください。</a:t>
          </a:r>
        </a:p>
      </xdr:txBody>
    </xdr:sp>
    <xdr:clientData/>
  </xdr:twoCellAnchor>
  <xdr:twoCellAnchor editAs="oneCell">
    <xdr:from>
      <xdr:col>26</xdr:col>
      <xdr:colOff>0</xdr:colOff>
      <xdr:row>42</xdr:row>
      <xdr:rowOff>0</xdr:rowOff>
    </xdr:from>
    <xdr:to>
      <xdr:col>32</xdr:col>
      <xdr:colOff>629312</xdr:colOff>
      <xdr:row>43</xdr:row>
      <xdr:rowOff>161982</xdr:rowOff>
    </xdr:to>
    <xdr:pic>
      <xdr:nvPicPr>
        <xdr:cNvPr id="26" name="図 25">
          <a:extLst>
            <a:ext uri="{FF2B5EF4-FFF2-40B4-BE49-F238E27FC236}">
              <a16:creationId xmlns:a16="http://schemas.microsoft.com/office/drawing/2014/main" id="{30495AE3-B9E2-478C-88BB-66153996FB68}"/>
            </a:ext>
          </a:extLst>
        </xdr:cNvPr>
        <xdr:cNvPicPr>
          <a:picLocks noChangeAspect="1"/>
        </xdr:cNvPicPr>
      </xdr:nvPicPr>
      <xdr:blipFill>
        <a:blip xmlns:r="http://schemas.openxmlformats.org/officeDocument/2006/relationships" r:embed="rId3"/>
        <a:stretch>
          <a:fillRect/>
        </a:stretch>
      </xdr:blipFill>
      <xdr:spPr>
        <a:xfrm>
          <a:off x="16144875" y="8467725"/>
          <a:ext cx="4744112" cy="409632"/>
        </a:xfrm>
        <a:prstGeom prst="rect">
          <a:avLst/>
        </a:prstGeom>
        <a:ln w="38100">
          <a:solidFill>
            <a:srgbClr val="FF0000"/>
          </a:solidFill>
          <a:prstDash val="sysDash"/>
        </a:ln>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gogojungle.co.jp/mypage/display/download"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BDC43-5452-43FD-8A18-462E69708342}">
  <sheetPr>
    <tabColor rgb="FFFFC000"/>
  </sheetPr>
  <dimension ref="A1:I15"/>
  <sheetViews>
    <sheetView workbookViewId="0">
      <selection activeCell="F10" sqref="F10"/>
    </sheetView>
  </sheetViews>
  <sheetFormatPr defaultColWidth="0" defaultRowHeight="0" customHeight="1" zeroHeight="1" x14ac:dyDescent="0.4"/>
  <cols>
    <col min="1" max="1" width="2.625" style="45" customWidth="1"/>
    <col min="2" max="2" width="48.625" bestFit="1" customWidth="1"/>
    <col min="3" max="3" width="12.125" bestFit="1" customWidth="1"/>
    <col min="4" max="5" width="19.375" bestFit="1" customWidth="1"/>
    <col min="6" max="7" width="19.375" customWidth="1"/>
    <col min="8" max="8" width="52.25" customWidth="1"/>
    <col min="9" max="9" width="2.625" style="45" customWidth="1"/>
    <col min="10" max="16384" width="9" hidden="1"/>
  </cols>
  <sheetData>
    <row r="1" spans="2:8" s="45" customFormat="1" ht="18.75" x14ac:dyDescent="0.4"/>
    <row r="2" spans="2:8" s="45" customFormat="1" ht="24" x14ac:dyDescent="0.4">
      <c r="B2" s="80" t="s">
        <v>77</v>
      </c>
      <c r="C2" s="80"/>
      <c r="D2" s="80"/>
      <c r="E2" s="80"/>
      <c r="F2" s="80"/>
      <c r="G2" s="80"/>
      <c r="H2" s="80"/>
    </row>
    <row r="3" spans="2:8" s="45" customFormat="1" ht="19.5" thickBot="1" x14ac:dyDescent="0.45"/>
    <row r="4" spans="2:8" ht="18.75" x14ac:dyDescent="0.4">
      <c r="B4" s="46" t="s">
        <v>56</v>
      </c>
      <c r="C4" s="47" t="s">
        <v>57</v>
      </c>
      <c r="D4" s="47" t="s">
        <v>58</v>
      </c>
      <c r="E4" s="47" t="s">
        <v>59</v>
      </c>
      <c r="F4" s="63" t="s">
        <v>75</v>
      </c>
      <c r="G4" s="63" t="s">
        <v>76</v>
      </c>
      <c r="H4" s="48" t="s">
        <v>60</v>
      </c>
    </row>
    <row r="5" spans="2:8" ht="18.75" x14ac:dyDescent="0.4">
      <c r="B5" s="49" t="s">
        <v>61</v>
      </c>
      <c r="C5" s="50">
        <v>10</v>
      </c>
      <c r="D5" s="51">
        <v>44886</v>
      </c>
      <c r="E5" s="51">
        <f>D5+4</f>
        <v>44890</v>
      </c>
      <c r="F5" s="64">
        <v>44884</v>
      </c>
      <c r="G5" s="64">
        <v>44890</v>
      </c>
      <c r="H5" s="52" t="s">
        <v>62</v>
      </c>
    </row>
    <row r="6" spans="2:8" ht="18.75" x14ac:dyDescent="0.4">
      <c r="B6" s="49" t="s">
        <v>63</v>
      </c>
      <c r="C6" s="50">
        <v>20</v>
      </c>
      <c r="D6" s="51">
        <f t="shared" ref="D6:D11" si="0">E5+1</f>
        <v>44891</v>
      </c>
      <c r="E6" s="51">
        <f>D6+1</f>
        <v>44892</v>
      </c>
      <c r="F6" s="64">
        <v>44889</v>
      </c>
      <c r="G6" s="64">
        <v>44892</v>
      </c>
      <c r="H6" s="52"/>
    </row>
    <row r="7" spans="2:8" ht="18.75" x14ac:dyDescent="0.4">
      <c r="B7" s="49" t="s">
        <v>64</v>
      </c>
      <c r="C7" s="50">
        <v>10</v>
      </c>
      <c r="D7" s="51">
        <f t="shared" si="0"/>
        <v>44893</v>
      </c>
      <c r="E7" s="51">
        <f>D7+4</f>
        <v>44897</v>
      </c>
      <c r="F7" s="64">
        <v>44893</v>
      </c>
      <c r="G7" s="64">
        <v>44903</v>
      </c>
      <c r="H7" s="52" t="s">
        <v>62</v>
      </c>
    </row>
    <row r="8" spans="2:8" ht="18.75" x14ac:dyDescent="0.4">
      <c r="B8" s="49" t="s">
        <v>65</v>
      </c>
      <c r="C8" s="50">
        <v>20</v>
      </c>
      <c r="D8" s="51">
        <f t="shared" si="0"/>
        <v>44898</v>
      </c>
      <c r="E8" s="51">
        <f>D8+1</f>
        <v>44899</v>
      </c>
      <c r="F8" s="64">
        <v>44904</v>
      </c>
      <c r="G8" s="64"/>
      <c r="H8" s="52"/>
    </row>
    <row r="9" spans="2:8" ht="18.75" x14ac:dyDescent="0.4">
      <c r="B9" s="49" t="s">
        <v>66</v>
      </c>
      <c r="C9" s="50">
        <v>10</v>
      </c>
      <c r="D9" s="51">
        <f t="shared" si="0"/>
        <v>44900</v>
      </c>
      <c r="E9" s="51">
        <f>D9+4</f>
        <v>44904</v>
      </c>
      <c r="F9" s="64">
        <v>44904</v>
      </c>
      <c r="G9" s="64"/>
      <c r="H9" s="52" t="s">
        <v>62</v>
      </c>
    </row>
    <row r="10" spans="2:8" ht="18.75" x14ac:dyDescent="0.4">
      <c r="B10" s="49" t="s">
        <v>67</v>
      </c>
      <c r="C10" s="50">
        <v>30</v>
      </c>
      <c r="D10" s="51">
        <f t="shared" si="0"/>
        <v>44905</v>
      </c>
      <c r="E10" s="51">
        <f>D10+6</f>
        <v>44911</v>
      </c>
      <c r="F10" s="64"/>
      <c r="G10" s="64"/>
      <c r="H10" s="52" t="s">
        <v>62</v>
      </c>
    </row>
    <row r="11" spans="2:8" ht="18.75" x14ac:dyDescent="0.4">
      <c r="B11" s="49" t="s">
        <v>68</v>
      </c>
      <c r="C11" s="50">
        <v>30</v>
      </c>
      <c r="D11" s="51">
        <f t="shared" si="0"/>
        <v>44912</v>
      </c>
      <c r="E11" s="51">
        <f>D11+6</f>
        <v>44918</v>
      </c>
      <c r="F11" s="64"/>
      <c r="G11" s="64"/>
      <c r="H11" s="52" t="s">
        <v>62</v>
      </c>
    </row>
    <row r="12" spans="2:8" ht="18.75" x14ac:dyDescent="0.4">
      <c r="B12" s="49" t="s">
        <v>69</v>
      </c>
      <c r="C12" s="50">
        <v>0</v>
      </c>
      <c r="D12" s="51" t="s">
        <v>70</v>
      </c>
      <c r="E12" s="53" t="s">
        <v>70</v>
      </c>
      <c r="F12" s="53" t="s">
        <v>70</v>
      </c>
      <c r="G12" s="53" t="s">
        <v>70</v>
      </c>
      <c r="H12" s="54" t="s">
        <v>71</v>
      </c>
    </row>
    <row r="13" spans="2:8" ht="18.75" x14ac:dyDescent="0.4">
      <c r="B13" s="49" t="s">
        <v>72</v>
      </c>
      <c r="C13" s="50">
        <v>0</v>
      </c>
      <c r="D13" s="55" t="s">
        <v>70</v>
      </c>
      <c r="E13" s="56" t="s">
        <v>70</v>
      </c>
      <c r="F13" s="56" t="s">
        <v>70</v>
      </c>
      <c r="G13" s="56" t="s">
        <v>70</v>
      </c>
      <c r="H13" s="57" t="s">
        <v>73</v>
      </c>
    </row>
    <row r="14" spans="2:8" ht="19.5" thickBot="1" x14ac:dyDescent="0.45">
      <c r="B14" s="58" t="s">
        <v>74</v>
      </c>
      <c r="C14" s="59">
        <f>SUM(C5:C13)</f>
        <v>130</v>
      </c>
      <c r="D14" s="60"/>
      <c r="E14" s="61"/>
      <c r="F14" s="61"/>
      <c r="G14" s="61"/>
      <c r="H14" s="62"/>
    </row>
    <row r="15" spans="2:8" s="45" customFormat="1" ht="18.75" x14ac:dyDescent="0.4"/>
  </sheetData>
  <mergeCells count="1">
    <mergeCell ref="B2:H2"/>
  </mergeCells>
  <phoneticPr fontId="1"/>
  <hyperlinks>
    <hyperlink ref="H12" r:id="rId1" xr:uid="{13F027CC-F4B2-49A5-9A98-6D5D247F7F0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3617B-9AAD-4CED-97DE-FB36759BC146}">
  <sheetPr>
    <tabColor rgb="FFFFFF00"/>
  </sheetPr>
  <dimension ref="A43:W91"/>
  <sheetViews>
    <sheetView topLeftCell="A47" zoomScaleNormal="100" workbookViewId="0">
      <selection activeCell="B2" sqref="B2"/>
    </sheetView>
  </sheetViews>
  <sheetFormatPr defaultColWidth="9" defaultRowHeight="20.100000000000001" customHeight="1" x14ac:dyDescent="0.4"/>
  <cols>
    <col min="1" max="1" width="3" style="15" customWidth="1"/>
    <col min="2" max="2" width="2.25" style="16" customWidth="1"/>
    <col min="3" max="3" width="25.625" style="16" customWidth="1"/>
    <col min="4" max="4" width="1.25" style="16" customWidth="1"/>
    <col min="5" max="5" width="14.25" style="16" customWidth="1"/>
    <col min="6" max="6" width="1.25" style="16" customWidth="1"/>
    <col min="7" max="7" width="2.25" style="16" customWidth="1"/>
    <col min="8" max="8" width="3" style="16" customWidth="1"/>
    <col min="9" max="9" width="20.625" style="16" customWidth="1"/>
    <col min="10" max="10" width="2.25" style="16" customWidth="1"/>
    <col min="11" max="11" width="25.625" style="16" customWidth="1"/>
    <col min="12" max="12" width="1.25" style="16" customWidth="1"/>
    <col min="13" max="13" width="14.25" style="16" customWidth="1"/>
    <col min="14" max="14" width="1.25" style="16" customWidth="1"/>
    <col min="15" max="15" width="2.25" style="16" customWidth="1"/>
    <col min="16" max="16" width="3" style="16" customWidth="1"/>
    <col min="17" max="17" width="20.625" style="16" customWidth="1"/>
    <col min="18" max="18" width="2.25" style="16" customWidth="1"/>
    <col min="19" max="19" width="25.625" style="16" customWidth="1"/>
    <col min="20" max="20" width="1.25" style="16" customWidth="1"/>
    <col min="21" max="21" width="14.25" style="16" customWidth="1"/>
    <col min="22" max="22" width="1.25" style="16" customWidth="1"/>
    <col min="23" max="23" width="2.25" style="16" customWidth="1"/>
    <col min="24" max="24" width="3" style="16" customWidth="1"/>
    <col min="25" max="16384" width="9" style="16"/>
  </cols>
  <sheetData>
    <row r="43" spans="2:23" ht="18.75" customHeight="1" x14ac:dyDescent="0.4"/>
    <row r="44" spans="2:23" ht="12" customHeight="1" x14ac:dyDescent="0.4">
      <c r="B44" s="24"/>
      <c r="C44" s="25"/>
      <c r="D44" s="25"/>
      <c r="E44" s="25"/>
      <c r="F44" s="25"/>
      <c r="G44" s="26"/>
      <c r="J44" s="24"/>
      <c r="K44" s="25"/>
      <c r="L44" s="25"/>
      <c r="M44" s="25"/>
      <c r="N44" s="25"/>
      <c r="O44" s="26"/>
      <c r="R44" s="24"/>
      <c r="S44" s="25"/>
      <c r="T44" s="25"/>
      <c r="U44" s="25"/>
      <c r="V44" s="25"/>
      <c r="W44" s="26"/>
    </row>
    <row r="45" spans="2:23" ht="20.100000000000001" customHeight="1" x14ac:dyDescent="0.4">
      <c r="B45" s="27"/>
      <c r="C45" s="28" t="s">
        <v>4</v>
      </c>
      <c r="D45" s="28"/>
      <c r="E45" s="17">
        <v>12345678</v>
      </c>
      <c r="F45" s="28"/>
      <c r="G45" s="29"/>
      <c r="J45" s="27"/>
      <c r="K45" s="28" t="s">
        <v>4</v>
      </c>
      <c r="L45" s="28"/>
      <c r="M45" s="17">
        <v>12345678</v>
      </c>
      <c r="N45" s="28"/>
      <c r="O45" s="29"/>
      <c r="R45" s="27"/>
      <c r="S45" s="28" t="s">
        <v>4</v>
      </c>
      <c r="T45" s="28"/>
      <c r="U45" s="17">
        <v>12345678</v>
      </c>
      <c r="V45" s="28"/>
      <c r="W45" s="29"/>
    </row>
    <row r="46" spans="2:23" ht="3.95" customHeight="1" x14ac:dyDescent="0.4">
      <c r="B46" s="27"/>
      <c r="C46" s="28"/>
      <c r="D46" s="28"/>
      <c r="E46" s="28"/>
      <c r="F46" s="28"/>
      <c r="G46" s="29"/>
      <c r="J46" s="27"/>
      <c r="K46" s="28"/>
      <c r="L46" s="28"/>
      <c r="M46" s="28"/>
      <c r="N46" s="28"/>
      <c r="O46" s="29"/>
      <c r="R46" s="27"/>
      <c r="S46" s="28"/>
      <c r="T46" s="28"/>
      <c r="U46" s="28"/>
      <c r="V46" s="28"/>
      <c r="W46" s="29"/>
    </row>
    <row r="47" spans="2:23" ht="20.100000000000001" customHeight="1" x14ac:dyDescent="0.4">
      <c r="B47" s="27"/>
      <c r="C47" s="28" t="s">
        <v>5</v>
      </c>
      <c r="D47" s="28"/>
      <c r="E47" s="18">
        <v>2</v>
      </c>
      <c r="F47" s="28"/>
      <c r="G47" s="29"/>
      <c r="J47" s="27"/>
      <c r="K47" s="28" t="s">
        <v>5</v>
      </c>
      <c r="L47" s="28"/>
      <c r="M47" s="18">
        <v>2</v>
      </c>
      <c r="N47" s="28"/>
      <c r="O47" s="29"/>
      <c r="R47" s="27"/>
      <c r="S47" s="28" t="s">
        <v>5</v>
      </c>
      <c r="T47" s="28"/>
      <c r="U47" s="18">
        <v>2</v>
      </c>
      <c r="V47" s="28"/>
      <c r="W47" s="29"/>
    </row>
    <row r="48" spans="2:23" ht="3.95" customHeight="1" x14ac:dyDescent="0.4">
      <c r="B48" s="27"/>
      <c r="C48" s="28"/>
      <c r="D48" s="28"/>
      <c r="E48" s="28"/>
      <c r="F48" s="28"/>
      <c r="G48" s="29"/>
      <c r="J48" s="27"/>
      <c r="K48" s="28"/>
      <c r="L48" s="28"/>
      <c r="M48" s="28"/>
      <c r="N48" s="28"/>
      <c r="O48" s="29"/>
      <c r="R48" s="27"/>
      <c r="S48" s="28"/>
      <c r="T48" s="28"/>
      <c r="U48" s="28"/>
      <c r="V48" s="28"/>
      <c r="W48" s="29"/>
    </row>
    <row r="49" spans="2:23" ht="20.100000000000001" customHeight="1" x14ac:dyDescent="0.4">
      <c r="B49" s="27"/>
      <c r="C49" s="28" t="s">
        <v>6</v>
      </c>
      <c r="D49" s="28"/>
      <c r="E49" s="28" t="str">
        <f>E86</f>
        <v>XAUJPY</v>
      </c>
      <c r="F49" s="28"/>
      <c r="G49" s="29"/>
      <c r="J49" s="27"/>
      <c r="K49" s="28" t="s">
        <v>6</v>
      </c>
      <c r="L49" s="28"/>
      <c r="M49" s="28" t="str">
        <f>M86</f>
        <v>XAUAUD</v>
      </c>
      <c r="N49" s="28"/>
      <c r="O49" s="29"/>
      <c r="R49" s="27"/>
      <c r="S49" s="28" t="s">
        <v>6</v>
      </c>
      <c r="T49" s="28"/>
      <c r="U49" s="28" t="str">
        <f>U86</f>
        <v>XAUUSD</v>
      </c>
      <c r="V49" s="28"/>
      <c r="W49" s="29"/>
    </row>
    <row r="50" spans="2:23" ht="3.95" customHeight="1" x14ac:dyDescent="0.4">
      <c r="B50" s="27"/>
      <c r="C50" s="28"/>
      <c r="D50" s="28"/>
      <c r="E50" s="28"/>
      <c r="F50" s="28"/>
      <c r="G50" s="29"/>
      <c r="J50" s="27"/>
      <c r="K50" s="28"/>
      <c r="L50" s="28"/>
      <c r="M50" s="28"/>
      <c r="N50" s="28"/>
      <c r="O50" s="29"/>
      <c r="R50" s="27"/>
      <c r="S50" s="28"/>
      <c r="T50" s="28"/>
      <c r="U50" s="28"/>
      <c r="V50" s="28"/>
      <c r="W50" s="29"/>
    </row>
    <row r="51" spans="2:23" ht="20.100000000000001" customHeight="1" x14ac:dyDescent="0.4">
      <c r="B51" s="27"/>
      <c r="C51" s="28" t="s">
        <v>13</v>
      </c>
      <c r="D51" s="28"/>
      <c r="E51" s="30">
        <f>CEILING(E53*E84*E87*E47/E91,1)</f>
        <v>98309</v>
      </c>
      <c r="F51" s="28"/>
      <c r="G51" s="29"/>
      <c r="J51" s="27"/>
      <c r="K51" s="28" t="s">
        <v>13</v>
      </c>
      <c r="L51" s="28"/>
      <c r="M51" s="30">
        <f>CEILING(M53*M84*M87*M47/M91,1)</f>
        <v>98326</v>
      </c>
      <c r="N51" s="28"/>
      <c r="O51" s="29"/>
      <c r="R51" s="27"/>
      <c r="S51" s="28" t="s">
        <v>13</v>
      </c>
      <c r="T51" s="28"/>
      <c r="U51" s="30">
        <f>CEILING(U53*U84*U87*U47/U91,1)</f>
        <v>98299</v>
      </c>
      <c r="V51" s="28"/>
      <c r="W51" s="29"/>
    </row>
    <row r="52" spans="2:23" ht="3.95" customHeight="1" x14ac:dyDescent="0.4">
      <c r="B52" s="27"/>
      <c r="C52" s="28"/>
      <c r="D52" s="28"/>
      <c r="E52" s="28"/>
      <c r="F52" s="28"/>
      <c r="G52" s="29"/>
      <c r="J52" s="27"/>
      <c r="K52" s="28"/>
      <c r="L52" s="28"/>
      <c r="M52" s="28"/>
      <c r="N52" s="28"/>
      <c r="O52" s="29"/>
      <c r="R52" s="27"/>
      <c r="S52" s="28"/>
      <c r="T52" s="28"/>
      <c r="U52" s="28"/>
      <c r="V52" s="28"/>
      <c r="W52" s="29"/>
    </row>
    <row r="53" spans="2:23" ht="20.100000000000001" customHeight="1" x14ac:dyDescent="0.4">
      <c r="B53" s="27"/>
      <c r="C53" s="28" t="s">
        <v>12</v>
      </c>
      <c r="D53" s="28"/>
      <c r="E53" s="28">
        <v>100</v>
      </c>
      <c r="F53" s="28"/>
      <c r="G53" s="29"/>
      <c r="J53" s="27"/>
      <c r="K53" s="28" t="s">
        <v>12</v>
      </c>
      <c r="L53" s="28"/>
      <c r="M53" s="28">
        <v>100</v>
      </c>
      <c r="N53" s="28"/>
      <c r="O53" s="29"/>
      <c r="R53" s="27"/>
      <c r="S53" s="28" t="s">
        <v>12</v>
      </c>
      <c r="T53" s="28"/>
      <c r="U53" s="28">
        <v>100</v>
      </c>
      <c r="V53" s="28"/>
      <c r="W53" s="29"/>
    </row>
    <row r="54" spans="2:23" ht="3.95" customHeight="1" x14ac:dyDescent="0.4">
      <c r="B54" s="27"/>
      <c r="C54" s="28"/>
      <c r="D54" s="28"/>
      <c r="E54" s="28"/>
      <c r="F54" s="28"/>
      <c r="G54" s="29"/>
      <c r="J54" s="27"/>
      <c r="K54" s="28"/>
      <c r="L54" s="28"/>
      <c r="M54" s="28"/>
      <c r="N54" s="28"/>
      <c r="O54" s="29"/>
      <c r="R54" s="27"/>
      <c r="S54" s="28"/>
      <c r="T54" s="28"/>
      <c r="U54" s="28"/>
      <c r="V54" s="28"/>
      <c r="W54" s="29"/>
    </row>
    <row r="55" spans="2:23" ht="20.100000000000001" customHeight="1" x14ac:dyDescent="0.4">
      <c r="B55" s="27"/>
      <c r="C55" s="28" t="s">
        <v>43</v>
      </c>
      <c r="D55" s="28"/>
      <c r="E55" s="42" t="s">
        <v>44</v>
      </c>
      <c r="F55" s="28"/>
      <c r="G55" s="29"/>
      <c r="J55" s="27"/>
      <c r="K55" s="28" t="s">
        <v>43</v>
      </c>
      <c r="L55" s="28"/>
      <c r="M55" s="42" t="s">
        <v>44</v>
      </c>
      <c r="N55" s="28"/>
      <c r="O55" s="29"/>
      <c r="R55" s="27"/>
      <c r="S55" s="28" t="s">
        <v>43</v>
      </c>
      <c r="T55" s="28"/>
      <c r="U55" s="42" t="s">
        <v>44</v>
      </c>
      <c r="V55" s="28"/>
      <c r="W55" s="29"/>
    </row>
    <row r="56" spans="2:23" ht="3.95" customHeight="1" x14ac:dyDescent="0.4">
      <c r="B56" s="27"/>
      <c r="C56" s="28"/>
      <c r="D56" s="28"/>
      <c r="E56" s="28"/>
      <c r="F56" s="28"/>
      <c r="G56" s="29"/>
      <c r="J56" s="27"/>
      <c r="K56" s="28"/>
      <c r="L56" s="28"/>
      <c r="M56" s="28"/>
      <c r="N56" s="28"/>
      <c r="O56" s="29"/>
      <c r="R56" s="27"/>
      <c r="S56" s="28"/>
      <c r="T56" s="28"/>
      <c r="U56" s="28"/>
      <c r="V56" s="28"/>
      <c r="W56" s="29"/>
    </row>
    <row r="57" spans="2:23" ht="20.100000000000001" customHeight="1" x14ac:dyDescent="0.4">
      <c r="B57" s="27"/>
      <c r="C57" s="28" t="s">
        <v>15</v>
      </c>
      <c r="D57" s="28"/>
      <c r="E57" s="42">
        <f>E89</f>
        <v>-4.74</v>
      </c>
      <c r="F57" s="28"/>
      <c r="G57" s="29"/>
      <c r="J57" s="27"/>
      <c r="K57" s="28" t="s">
        <v>15</v>
      </c>
      <c r="L57" s="28"/>
      <c r="M57" s="42">
        <f>M89</f>
        <v>-22.26</v>
      </c>
      <c r="N57" s="28"/>
      <c r="O57" s="29"/>
      <c r="R57" s="27"/>
      <c r="S57" s="28" t="s">
        <v>15</v>
      </c>
      <c r="T57" s="28"/>
      <c r="U57" s="42">
        <f>U89</f>
        <v>-22.26</v>
      </c>
      <c r="V57" s="28"/>
      <c r="W57" s="29"/>
    </row>
    <row r="58" spans="2:23" ht="3.95" customHeight="1" x14ac:dyDescent="0.4">
      <c r="B58" s="27"/>
      <c r="C58" s="28"/>
      <c r="D58" s="28"/>
      <c r="E58" s="44"/>
      <c r="F58" s="28"/>
      <c r="G58" s="29"/>
      <c r="J58" s="27"/>
      <c r="K58" s="28"/>
      <c r="L58" s="28"/>
      <c r="M58" s="44"/>
      <c r="N58" s="28"/>
      <c r="O58" s="29"/>
      <c r="R58" s="27"/>
      <c r="S58" s="28"/>
      <c r="T58" s="28"/>
      <c r="U58" s="44"/>
      <c r="V58" s="28"/>
      <c r="W58" s="29"/>
    </row>
    <row r="59" spans="2:23" ht="20.100000000000001" customHeight="1" x14ac:dyDescent="0.4">
      <c r="B59" s="27"/>
      <c r="C59" s="28" t="s">
        <v>16</v>
      </c>
      <c r="D59" s="28"/>
      <c r="E59" s="42">
        <f>E90</f>
        <v>-4.4800000000000004</v>
      </c>
      <c r="F59" s="28"/>
      <c r="G59" s="29"/>
      <c r="J59" s="27"/>
      <c r="K59" s="28" t="s">
        <v>16</v>
      </c>
      <c r="L59" s="28"/>
      <c r="M59" s="42">
        <f>M90</f>
        <v>6.35</v>
      </c>
      <c r="N59" s="28"/>
      <c r="O59" s="29"/>
      <c r="R59" s="27"/>
      <c r="S59" s="28" t="s">
        <v>16</v>
      </c>
      <c r="T59" s="28"/>
      <c r="U59" s="42">
        <f>U90</f>
        <v>6.35</v>
      </c>
      <c r="V59" s="28"/>
      <c r="W59" s="29"/>
    </row>
    <row r="60" spans="2:23" ht="3.95" customHeight="1" x14ac:dyDescent="0.4">
      <c r="B60" s="27"/>
      <c r="C60" s="28"/>
      <c r="D60" s="28"/>
      <c r="E60" s="28"/>
      <c r="F60" s="28"/>
      <c r="G60" s="29"/>
      <c r="J60" s="27"/>
      <c r="K60" s="28"/>
      <c r="L60" s="28"/>
      <c r="M60" s="28"/>
      <c r="N60" s="28"/>
      <c r="O60" s="29"/>
      <c r="R60" s="27"/>
      <c r="S60" s="28"/>
      <c r="T60" s="28"/>
      <c r="U60" s="28"/>
      <c r="V60" s="28"/>
      <c r="W60" s="29"/>
    </row>
    <row r="61" spans="2:23" ht="30" customHeight="1" x14ac:dyDescent="0.4">
      <c r="B61" s="27"/>
      <c r="C61" s="28"/>
      <c r="D61" s="28"/>
      <c r="E61" s="28"/>
      <c r="F61" s="28"/>
      <c r="G61" s="29"/>
      <c r="J61" s="27"/>
      <c r="K61" s="28"/>
      <c r="L61" s="28"/>
      <c r="M61" s="28"/>
      <c r="N61" s="28"/>
      <c r="O61" s="29"/>
      <c r="R61" s="27"/>
      <c r="S61" s="28"/>
      <c r="T61" s="28"/>
      <c r="U61" s="28"/>
      <c r="V61" s="28"/>
      <c r="W61" s="29"/>
    </row>
    <row r="62" spans="2:23" ht="3.95" customHeight="1" x14ac:dyDescent="0.4">
      <c r="B62" s="27"/>
      <c r="C62" s="28"/>
      <c r="D62" s="28"/>
      <c r="E62" s="28"/>
      <c r="F62" s="28"/>
      <c r="G62" s="29"/>
      <c r="J62" s="27"/>
      <c r="K62" s="28"/>
      <c r="L62" s="28"/>
      <c r="M62" s="28"/>
      <c r="N62" s="28"/>
      <c r="O62" s="29"/>
      <c r="R62" s="27"/>
      <c r="S62" s="28"/>
      <c r="T62" s="28"/>
      <c r="U62" s="28"/>
      <c r="V62" s="28"/>
      <c r="W62" s="29"/>
    </row>
    <row r="63" spans="2:23" ht="20.100000000000001" customHeight="1" x14ac:dyDescent="0.4">
      <c r="B63" s="27"/>
      <c r="C63" s="28" t="s">
        <v>28</v>
      </c>
      <c r="D63" s="28"/>
      <c r="E63" s="41">
        <v>123456</v>
      </c>
      <c r="F63" s="28"/>
      <c r="G63" s="29"/>
      <c r="J63" s="27"/>
      <c r="K63" s="28" t="s">
        <v>28</v>
      </c>
      <c r="L63" s="28"/>
      <c r="M63" s="41">
        <v>123456</v>
      </c>
      <c r="N63" s="28"/>
      <c r="O63" s="29"/>
      <c r="R63" s="27"/>
      <c r="S63" s="28" t="s">
        <v>28</v>
      </c>
      <c r="T63" s="28"/>
      <c r="U63" s="41">
        <v>123456</v>
      </c>
      <c r="V63" s="28"/>
      <c r="W63" s="29"/>
    </row>
    <row r="64" spans="2:23" ht="3.95" customHeight="1" x14ac:dyDescent="0.4">
      <c r="B64" s="27"/>
      <c r="C64" s="28"/>
      <c r="D64" s="28"/>
      <c r="E64" s="28"/>
      <c r="F64" s="28"/>
      <c r="G64" s="29"/>
      <c r="J64" s="27"/>
      <c r="K64" s="28"/>
      <c r="L64" s="28"/>
      <c r="M64" s="28"/>
      <c r="N64" s="28"/>
      <c r="O64" s="29"/>
      <c r="R64" s="27"/>
      <c r="S64" s="28"/>
      <c r="T64" s="28"/>
      <c r="U64" s="28"/>
      <c r="V64" s="28"/>
      <c r="W64" s="29"/>
    </row>
    <row r="65" spans="1:23" ht="20.100000000000001" customHeight="1" x14ac:dyDescent="0.4">
      <c r="B65" s="27"/>
      <c r="C65" s="28" t="s">
        <v>34</v>
      </c>
      <c r="D65" s="28"/>
      <c r="E65" s="28"/>
      <c r="F65" s="28"/>
      <c r="G65" s="29"/>
      <c r="J65" s="27"/>
      <c r="K65" s="28" t="s">
        <v>34</v>
      </c>
      <c r="L65" s="28"/>
      <c r="M65" s="28"/>
      <c r="N65" s="28"/>
      <c r="O65" s="29"/>
      <c r="R65" s="27"/>
      <c r="S65" s="28" t="s">
        <v>34</v>
      </c>
      <c r="T65" s="28"/>
      <c r="U65" s="28"/>
      <c r="V65" s="28"/>
      <c r="W65" s="29"/>
    </row>
    <row r="66" spans="1:23" ht="12" customHeight="1" x14ac:dyDescent="0.4">
      <c r="B66" s="31"/>
      <c r="C66" s="32"/>
      <c r="D66" s="32"/>
      <c r="E66" s="32"/>
      <c r="F66" s="32"/>
      <c r="G66" s="33"/>
      <c r="J66" s="31"/>
      <c r="K66" s="32"/>
      <c r="L66" s="32"/>
      <c r="M66" s="32"/>
      <c r="N66" s="32"/>
      <c r="O66" s="33"/>
      <c r="R66" s="31"/>
      <c r="S66" s="32"/>
      <c r="T66" s="32"/>
      <c r="U66" s="32"/>
      <c r="V66" s="32"/>
      <c r="W66" s="33"/>
    </row>
    <row r="67" spans="1:23" s="22" customFormat="1" ht="30" customHeight="1" x14ac:dyDescent="0.4">
      <c r="A67" s="21"/>
      <c r="B67" s="84" t="s">
        <v>17</v>
      </c>
      <c r="C67" s="85"/>
      <c r="D67" s="85"/>
      <c r="E67" s="85"/>
      <c r="F67" s="85"/>
      <c r="G67" s="86"/>
      <c r="J67" s="84" t="s">
        <v>17</v>
      </c>
      <c r="K67" s="85"/>
      <c r="L67" s="85"/>
      <c r="M67" s="85"/>
      <c r="N67" s="85"/>
      <c r="O67" s="86"/>
      <c r="R67" s="84" t="s">
        <v>17</v>
      </c>
      <c r="S67" s="85"/>
      <c r="T67" s="85"/>
      <c r="U67" s="85"/>
      <c r="V67" s="85"/>
      <c r="W67" s="86"/>
    </row>
    <row r="83" spans="3:22" ht="20.100000000000001" customHeight="1" x14ac:dyDescent="0.4">
      <c r="C83" s="23"/>
      <c r="D83" s="23"/>
      <c r="E83" s="23" t="s">
        <v>36</v>
      </c>
      <c r="F83" s="23"/>
      <c r="K83" s="23"/>
      <c r="L83" s="23"/>
      <c r="M83" s="23" t="s">
        <v>23</v>
      </c>
      <c r="N83" s="23"/>
      <c r="S83" s="23"/>
      <c r="T83" s="23"/>
      <c r="U83" s="23" t="s">
        <v>20</v>
      </c>
      <c r="V83" s="23"/>
    </row>
    <row r="84" spans="3:22" ht="20.100000000000001" customHeight="1" x14ac:dyDescent="0.4">
      <c r="C84" s="23" t="s">
        <v>24</v>
      </c>
      <c r="D84" s="23"/>
      <c r="E84" s="23">
        <v>1</v>
      </c>
      <c r="F84" s="23"/>
      <c r="K84" s="23" t="s">
        <v>24</v>
      </c>
      <c r="L84" s="23"/>
      <c r="M84" s="23">
        <v>93.641999999999996</v>
      </c>
      <c r="N84" s="23"/>
      <c r="S84" s="23" t="s">
        <v>24</v>
      </c>
      <c r="T84" s="23"/>
      <c r="U84" s="23">
        <v>140.37799999999999</v>
      </c>
      <c r="V84" s="23"/>
    </row>
    <row r="85" spans="3:22" ht="20.100000000000001" customHeight="1" x14ac:dyDescent="0.4">
      <c r="C85" s="23" t="s">
        <v>27</v>
      </c>
      <c r="D85" s="23"/>
      <c r="E85" s="23">
        <v>1</v>
      </c>
      <c r="F85" s="23"/>
      <c r="K85" s="23" t="s">
        <v>27</v>
      </c>
      <c r="L85" s="23"/>
      <c r="M85" s="23">
        <v>93.619</v>
      </c>
      <c r="N85" s="23"/>
      <c r="S85" s="23" t="s">
        <v>27</v>
      </c>
      <c r="T85" s="23"/>
      <c r="U85" s="23">
        <v>140.39099999999999</v>
      </c>
      <c r="V85" s="23"/>
    </row>
    <row r="86" spans="3:22" ht="20.100000000000001" customHeight="1" x14ac:dyDescent="0.4">
      <c r="C86" s="23"/>
      <c r="D86" s="23"/>
      <c r="E86" s="23" t="s">
        <v>37</v>
      </c>
      <c r="F86" s="23"/>
      <c r="K86" s="23"/>
      <c r="L86" s="23"/>
      <c r="M86" s="23" t="s">
        <v>22</v>
      </c>
      <c r="N86" s="23"/>
      <c r="S86" s="23"/>
      <c r="T86" s="23"/>
      <c r="U86" s="23" t="s">
        <v>11</v>
      </c>
      <c r="V86" s="23"/>
    </row>
    <row r="87" spans="3:22" ht="20.100000000000001" customHeight="1" x14ac:dyDescent="0.4">
      <c r="C87" s="23" t="s">
        <v>24</v>
      </c>
      <c r="D87" s="23"/>
      <c r="E87" s="23">
        <v>245771</v>
      </c>
      <c r="F87" s="23"/>
      <c r="K87" s="23" t="s">
        <v>24</v>
      </c>
      <c r="L87" s="23"/>
      <c r="M87" s="23">
        <v>2625.03</v>
      </c>
      <c r="N87" s="23"/>
      <c r="S87" s="23" t="s">
        <v>24</v>
      </c>
      <c r="T87" s="23"/>
      <c r="U87" s="23">
        <v>1750.6</v>
      </c>
      <c r="V87" s="23"/>
    </row>
    <row r="88" spans="3:22" ht="20.100000000000001" customHeight="1" x14ac:dyDescent="0.4">
      <c r="C88" s="23" t="s">
        <v>27</v>
      </c>
      <c r="D88" s="23"/>
      <c r="E88" s="23">
        <v>245697</v>
      </c>
      <c r="F88" s="23"/>
      <c r="K88" s="23" t="s">
        <v>27</v>
      </c>
      <c r="L88" s="23"/>
      <c r="M88" s="23">
        <v>2624.06</v>
      </c>
      <c r="N88" s="23"/>
      <c r="S88" s="23" t="s">
        <v>27</v>
      </c>
      <c r="T88" s="23"/>
      <c r="U88" s="23">
        <v>1750.16</v>
      </c>
      <c r="V88" s="23"/>
    </row>
    <row r="89" spans="3:22" ht="20.100000000000001" customHeight="1" x14ac:dyDescent="0.4">
      <c r="C89" s="23" t="s">
        <v>15</v>
      </c>
      <c r="D89" s="23"/>
      <c r="E89" s="23">
        <v>-4.74</v>
      </c>
      <c r="F89" s="23"/>
      <c r="K89" s="23" t="s">
        <v>15</v>
      </c>
      <c r="L89" s="23"/>
      <c r="M89" s="23">
        <v>-22.26</v>
      </c>
      <c r="N89" s="23"/>
      <c r="S89" s="23" t="s">
        <v>15</v>
      </c>
      <c r="T89" s="23"/>
      <c r="U89" s="23">
        <v>-22.26</v>
      </c>
      <c r="V89" s="23"/>
    </row>
    <row r="90" spans="3:22" ht="20.100000000000001" customHeight="1" x14ac:dyDescent="0.4">
      <c r="C90" s="23" t="s">
        <v>16</v>
      </c>
      <c r="D90" s="23"/>
      <c r="E90" s="23">
        <v>-4.4800000000000004</v>
      </c>
      <c r="F90" s="23"/>
      <c r="K90" s="23" t="s">
        <v>16</v>
      </c>
      <c r="L90" s="23"/>
      <c r="M90" s="23">
        <v>6.35</v>
      </c>
      <c r="N90" s="23"/>
      <c r="S90" s="23" t="s">
        <v>16</v>
      </c>
      <c r="T90" s="23"/>
      <c r="U90" s="23">
        <v>6.35</v>
      </c>
      <c r="V90" s="23"/>
    </row>
    <row r="91" spans="3:22" ht="20.100000000000001" customHeight="1" x14ac:dyDescent="0.4">
      <c r="C91" s="23" t="s">
        <v>21</v>
      </c>
      <c r="D91" s="23"/>
      <c r="E91" s="23">
        <v>500</v>
      </c>
      <c r="F91" s="23"/>
      <c r="K91" s="23" t="s">
        <v>21</v>
      </c>
      <c r="L91" s="23"/>
      <c r="M91" s="23">
        <v>500</v>
      </c>
      <c r="N91" s="23"/>
      <c r="S91" s="23" t="s">
        <v>21</v>
      </c>
      <c r="T91" s="23"/>
      <c r="U91" s="23">
        <v>500</v>
      </c>
      <c r="V91" s="23"/>
    </row>
  </sheetData>
  <mergeCells count="3">
    <mergeCell ref="B67:G67"/>
    <mergeCell ref="J67:O67"/>
    <mergeCell ref="R67:W67"/>
  </mergeCells>
  <phoneticPr fontId="1"/>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22742-94E2-453E-AD67-09027BD87C9D}">
  <sheetPr>
    <tabColor rgb="FFFFFF00"/>
  </sheetPr>
  <dimension ref="A1:W49"/>
  <sheetViews>
    <sheetView zoomScaleNormal="100" workbookViewId="0">
      <selection activeCell="M9" sqref="M9"/>
    </sheetView>
  </sheetViews>
  <sheetFormatPr defaultColWidth="9" defaultRowHeight="20.100000000000001" customHeight="1" x14ac:dyDescent="0.4"/>
  <cols>
    <col min="1" max="1" width="3" style="15" customWidth="1"/>
    <col min="2" max="2" width="2.25" style="16" customWidth="1"/>
    <col min="3" max="3" width="25.625" style="16" customWidth="1"/>
    <col min="4" max="4" width="1.25" style="16" customWidth="1"/>
    <col min="5" max="5" width="14.25" style="16" customWidth="1"/>
    <col min="6" max="6" width="1.25" style="16" customWidth="1"/>
    <col min="7" max="7" width="2.25" style="16" customWidth="1"/>
    <col min="8" max="8" width="3" style="16" customWidth="1"/>
    <col min="9" max="9" width="20.625" style="16" customWidth="1"/>
    <col min="10" max="10" width="2.25" style="16" customWidth="1"/>
    <col min="11" max="11" width="25.625" style="16" customWidth="1"/>
    <col min="12" max="12" width="1.25" style="16" customWidth="1"/>
    <col min="13" max="13" width="14.25" style="16" customWidth="1"/>
    <col min="14" max="14" width="1.25" style="16" customWidth="1"/>
    <col min="15" max="15" width="2.25" style="16" customWidth="1"/>
    <col min="16" max="16" width="3" style="16" customWidth="1"/>
    <col min="17" max="17" width="20.625" style="16" customWidth="1"/>
    <col min="18" max="18" width="2.25" style="16" customWidth="1"/>
    <col min="19" max="19" width="25.625" style="16" customWidth="1"/>
    <col min="20" max="20" width="1.25" style="16" customWidth="1"/>
    <col min="21" max="21" width="14.25" style="16" customWidth="1"/>
    <col min="22" max="22" width="1.25" style="16" customWidth="1"/>
    <col min="23" max="23" width="2.25" style="16" customWidth="1"/>
    <col min="24" max="24" width="3" style="16" customWidth="1"/>
    <col min="25" max="16384" width="9" style="16"/>
  </cols>
  <sheetData>
    <row r="1" spans="2:23" ht="18.75" customHeight="1" x14ac:dyDescent="0.4"/>
    <row r="2" spans="2:23" ht="12" customHeight="1" x14ac:dyDescent="0.4">
      <c r="B2" s="24"/>
      <c r="C2" s="25"/>
      <c r="D2" s="25"/>
      <c r="E2" s="25"/>
      <c r="F2" s="25"/>
      <c r="G2" s="26"/>
      <c r="J2" s="24"/>
      <c r="K2" s="25"/>
      <c r="L2" s="25"/>
      <c r="M2" s="25"/>
      <c r="N2" s="25"/>
      <c r="O2" s="26"/>
      <c r="R2" s="24"/>
      <c r="S2" s="25"/>
      <c r="T2" s="25"/>
      <c r="U2" s="25"/>
      <c r="V2" s="25"/>
      <c r="W2" s="26"/>
    </row>
    <row r="3" spans="2:23" ht="20.100000000000001" customHeight="1" x14ac:dyDescent="0.4">
      <c r="B3" s="27"/>
      <c r="C3" s="28" t="s">
        <v>4</v>
      </c>
      <c r="D3" s="28"/>
      <c r="E3" s="17">
        <v>12345678</v>
      </c>
      <c r="F3" s="28"/>
      <c r="G3" s="29"/>
      <c r="J3" s="27"/>
      <c r="K3" s="28" t="s">
        <v>4</v>
      </c>
      <c r="L3" s="28"/>
      <c r="M3" s="17">
        <v>12345678</v>
      </c>
      <c r="N3" s="28"/>
      <c r="O3" s="29"/>
      <c r="R3" s="27"/>
      <c r="S3" s="28" t="s">
        <v>4</v>
      </c>
      <c r="T3" s="28"/>
      <c r="U3" s="17">
        <v>12345678</v>
      </c>
      <c r="V3" s="28"/>
      <c r="W3" s="29"/>
    </row>
    <row r="4" spans="2:23" ht="3.95" customHeight="1" x14ac:dyDescent="0.4">
      <c r="B4" s="27"/>
      <c r="C4" s="28"/>
      <c r="D4" s="28"/>
      <c r="E4" s="28"/>
      <c r="F4" s="28"/>
      <c r="G4" s="29"/>
      <c r="J4" s="27"/>
      <c r="K4" s="28"/>
      <c r="L4" s="28"/>
      <c r="M4" s="28"/>
      <c r="N4" s="28"/>
      <c r="O4" s="29"/>
      <c r="R4" s="27"/>
      <c r="S4" s="28"/>
      <c r="T4" s="28"/>
      <c r="U4" s="28"/>
      <c r="V4" s="28"/>
      <c r="W4" s="29"/>
    </row>
    <row r="5" spans="2:23" ht="20.100000000000001" customHeight="1" x14ac:dyDescent="0.4">
      <c r="B5" s="27"/>
      <c r="C5" s="28" t="s">
        <v>5</v>
      </c>
      <c r="D5" s="28"/>
      <c r="E5" s="18">
        <v>2</v>
      </c>
      <c r="F5" s="28"/>
      <c r="G5" s="29"/>
      <c r="J5" s="27"/>
      <c r="K5" s="28" t="s">
        <v>5</v>
      </c>
      <c r="L5" s="28"/>
      <c r="M5" s="18">
        <v>2</v>
      </c>
      <c r="N5" s="28"/>
      <c r="O5" s="29"/>
      <c r="R5" s="27"/>
      <c r="S5" s="28" t="s">
        <v>5</v>
      </c>
      <c r="T5" s="28"/>
      <c r="U5" s="18">
        <v>2</v>
      </c>
      <c r="V5" s="28"/>
      <c r="W5" s="29"/>
    </row>
    <row r="6" spans="2:23" ht="3.95" customHeight="1" x14ac:dyDescent="0.4">
      <c r="B6" s="27"/>
      <c r="C6" s="28"/>
      <c r="D6" s="28"/>
      <c r="E6" s="28"/>
      <c r="F6" s="28"/>
      <c r="G6" s="29"/>
      <c r="J6" s="27"/>
      <c r="K6" s="28"/>
      <c r="L6" s="28"/>
      <c r="M6" s="28"/>
      <c r="N6" s="28"/>
      <c r="O6" s="29"/>
      <c r="R6" s="27"/>
      <c r="S6" s="28"/>
      <c r="T6" s="28"/>
      <c r="U6" s="28"/>
      <c r="V6" s="28"/>
      <c r="W6" s="29"/>
    </row>
    <row r="7" spans="2:23" ht="20.100000000000001" customHeight="1" x14ac:dyDescent="0.4">
      <c r="B7" s="27"/>
      <c r="C7" s="28" t="s">
        <v>6</v>
      </c>
      <c r="D7" s="28"/>
      <c r="E7" s="28" t="str">
        <f>E44</f>
        <v>XAUJPY</v>
      </c>
      <c r="F7" s="28"/>
      <c r="G7" s="29"/>
      <c r="J7" s="27"/>
      <c r="K7" s="28" t="s">
        <v>6</v>
      </c>
      <c r="L7" s="28"/>
      <c r="M7" s="28" t="str">
        <f>M44</f>
        <v>XAUAUD</v>
      </c>
      <c r="N7" s="28"/>
      <c r="O7" s="29"/>
      <c r="R7" s="27"/>
      <c r="S7" s="28" t="s">
        <v>6</v>
      </c>
      <c r="T7" s="28"/>
      <c r="U7" s="28" t="str">
        <f>U44</f>
        <v>XAUUSD</v>
      </c>
      <c r="V7" s="28"/>
      <c r="W7" s="29"/>
    </row>
    <row r="8" spans="2:23" ht="3.95" customHeight="1" x14ac:dyDescent="0.4">
      <c r="B8" s="27"/>
      <c r="C8" s="28"/>
      <c r="D8" s="28"/>
      <c r="E8" s="28"/>
      <c r="F8" s="28"/>
      <c r="G8" s="29"/>
      <c r="J8" s="27"/>
      <c r="K8" s="28"/>
      <c r="L8" s="28"/>
      <c r="M8" s="28"/>
      <c r="N8" s="28"/>
      <c r="O8" s="29"/>
      <c r="R8" s="27"/>
      <c r="S8" s="28"/>
      <c r="T8" s="28"/>
      <c r="U8" s="28"/>
      <c r="V8" s="28"/>
      <c r="W8" s="29"/>
    </row>
    <row r="9" spans="2:23" ht="20.100000000000001" customHeight="1" x14ac:dyDescent="0.4">
      <c r="B9" s="27"/>
      <c r="C9" s="28" t="s">
        <v>13</v>
      </c>
      <c r="D9" s="28"/>
      <c r="E9" s="30">
        <f>CEILING(E11*E42*E45*E5/E49,1)</f>
        <v>98309</v>
      </c>
      <c r="F9" s="28"/>
      <c r="G9" s="29"/>
      <c r="J9" s="27"/>
      <c r="K9" s="28" t="s">
        <v>13</v>
      </c>
      <c r="L9" s="28"/>
      <c r="M9" s="30">
        <f>CEILING(M11*M42*M45*M5/M49,1)</f>
        <v>98326</v>
      </c>
      <c r="N9" s="28"/>
      <c r="O9" s="29"/>
      <c r="R9" s="27"/>
      <c r="S9" s="28" t="s">
        <v>13</v>
      </c>
      <c r="T9" s="28"/>
      <c r="U9" s="30">
        <f>CEILING(U11*U42*U45*U5/U49,1)</f>
        <v>98299</v>
      </c>
      <c r="V9" s="28"/>
      <c r="W9" s="29"/>
    </row>
    <row r="10" spans="2:23" ht="3.95" customHeight="1" x14ac:dyDescent="0.4">
      <c r="B10" s="27"/>
      <c r="C10" s="28"/>
      <c r="D10" s="28"/>
      <c r="E10" s="28"/>
      <c r="F10" s="28"/>
      <c r="G10" s="29"/>
      <c r="J10" s="27"/>
      <c r="K10" s="28"/>
      <c r="L10" s="28"/>
      <c r="M10" s="28"/>
      <c r="N10" s="28"/>
      <c r="O10" s="29"/>
      <c r="R10" s="27"/>
      <c r="S10" s="28"/>
      <c r="T10" s="28"/>
      <c r="U10" s="28"/>
      <c r="V10" s="28"/>
      <c r="W10" s="29"/>
    </row>
    <row r="11" spans="2:23" ht="20.100000000000001" customHeight="1" x14ac:dyDescent="0.4">
      <c r="B11" s="27"/>
      <c r="C11" s="28" t="s">
        <v>12</v>
      </c>
      <c r="D11" s="28"/>
      <c r="E11" s="28">
        <v>100</v>
      </c>
      <c r="F11" s="28"/>
      <c r="G11" s="29"/>
      <c r="J11" s="27"/>
      <c r="K11" s="28" t="s">
        <v>12</v>
      </c>
      <c r="L11" s="28"/>
      <c r="M11" s="28">
        <v>100</v>
      </c>
      <c r="N11" s="28"/>
      <c r="O11" s="29"/>
      <c r="R11" s="27"/>
      <c r="S11" s="28" t="s">
        <v>12</v>
      </c>
      <c r="T11" s="28"/>
      <c r="U11" s="28">
        <v>100</v>
      </c>
      <c r="V11" s="28"/>
      <c r="W11" s="29"/>
    </row>
    <row r="12" spans="2:23" ht="3.95" customHeight="1" x14ac:dyDescent="0.4">
      <c r="B12" s="27"/>
      <c r="C12" s="28"/>
      <c r="D12" s="28"/>
      <c r="E12" s="28"/>
      <c r="F12" s="28"/>
      <c r="G12" s="29"/>
      <c r="J12" s="27"/>
      <c r="K12" s="28"/>
      <c r="L12" s="28"/>
      <c r="M12" s="28"/>
      <c r="N12" s="28"/>
      <c r="O12" s="29"/>
      <c r="R12" s="27"/>
      <c r="S12" s="28"/>
      <c r="T12" s="28"/>
      <c r="U12" s="28"/>
      <c r="V12" s="28"/>
      <c r="W12" s="29"/>
    </row>
    <row r="13" spans="2:23" ht="20.100000000000001" customHeight="1" x14ac:dyDescent="0.4">
      <c r="B13" s="27"/>
      <c r="C13" s="28" t="s">
        <v>43</v>
      </c>
      <c r="D13" s="28"/>
      <c r="E13" s="42" t="s">
        <v>44</v>
      </c>
      <c r="F13" s="28"/>
      <c r="G13" s="29"/>
      <c r="J13" s="27"/>
      <c r="K13" s="28" t="s">
        <v>43</v>
      </c>
      <c r="L13" s="28"/>
      <c r="M13" s="42" t="s">
        <v>44</v>
      </c>
      <c r="N13" s="28"/>
      <c r="O13" s="29"/>
      <c r="R13" s="27"/>
      <c r="S13" s="28" t="s">
        <v>43</v>
      </c>
      <c r="T13" s="28"/>
      <c r="U13" s="42" t="s">
        <v>44</v>
      </c>
      <c r="V13" s="28"/>
      <c r="W13" s="29"/>
    </row>
    <row r="14" spans="2:23" ht="3.95" customHeight="1" x14ac:dyDescent="0.4">
      <c r="B14" s="27"/>
      <c r="C14" s="28"/>
      <c r="D14" s="28"/>
      <c r="E14" s="28"/>
      <c r="F14" s="28"/>
      <c r="G14" s="29"/>
      <c r="J14" s="27"/>
      <c r="K14" s="28"/>
      <c r="L14" s="28"/>
      <c r="M14" s="28"/>
      <c r="N14" s="28"/>
      <c r="O14" s="29"/>
      <c r="R14" s="27"/>
      <c r="S14" s="28"/>
      <c r="T14" s="28"/>
      <c r="U14" s="28"/>
      <c r="V14" s="28"/>
      <c r="W14" s="29"/>
    </row>
    <row r="15" spans="2:23" ht="20.100000000000001" customHeight="1" x14ac:dyDescent="0.4">
      <c r="B15" s="27"/>
      <c r="C15" s="28" t="s">
        <v>15</v>
      </c>
      <c r="D15" s="28"/>
      <c r="E15" s="42">
        <f>E47</f>
        <v>-4.74</v>
      </c>
      <c r="F15" s="28"/>
      <c r="G15" s="29"/>
      <c r="J15" s="27"/>
      <c r="K15" s="28" t="s">
        <v>15</v>
      </c>
      <c r="L15" s="28"/>
      <c r="M15" s="42">
        <f>M47</f>
        <v>-22.26</v>
      </c>
      <c r="N15" s="28"/>
      <c r="O15" s="29"/>
      <c r="R15" s="27"/>
      <c r="S15" s="28" t="s">
        <v>15</v>
      </c>
      <c r="T15" s="28"/>
      <c r="U15" s="42">
        <f>U47</f>
        <v>-22.26</v>
      </c>
      <c r="V15" s="28"/>
      <c r="W15" s="29"/>
    </row>
    <row r="16" spans="2:23" ht="3.95" customHeight="1" x14ac:dyDescent="0.4">
      <c r="B16" s="27"/>
      <c r="C16" s="28"/>
      <c r="D16" s="28"/>
      <c r="E16" s="44"/>
      <c r="F16" s="28"/>
      <c r="G16" s="29"/>
      <c r="J16" s="27"/>
      <c r="K16" s="28"/>
      <c r="L16" s="28"/>
      <c r="M16" s="44"/>
      <c r="N16" s="28"/>
      <c r="O16" s="29"/>
      <c r="R16" s="27"/>
      <c r="S16" s="28"/>
      <c r="T16" s="28"/>
      <c r="U16" s="44"/>
      <c r="V16" s="28"/>
      <c r="W16" s="29"/>
    </row>
    <row r="17" spans="1:23" ht="20.100000000000001" customHeight="1" x14ac:dyDescent="0.4">
      <c r="B17" s="27"/>
      <c r="C17" s="28" t="s">
        <v>16</v>
      </c>
      <c r="D17" s="28"/>
      <c r="E17" s="42">
        <f>E48</f>
        <v>-4.4800000000000004</v>
      </c>
      <c r="F17" s="28"/>
      <c r="G17" s="29"/>
      <c r="J17" s="27"/>
      <c r="K17" s="28" t="s">
        <v>16</v>
      </c>
      <c r="L17" s="28"/>
      <c r="M17" s="42">
        <f>M48</f>
        <v>6.35</v>
      </c>
      <c r="N17" s="28"/>
      <c r="O17" s="29"/>
      <c r="R17" s="27"/>
      <c r="S17" s="28" t="s">
        <v>16</v>
      </c>
      <c r="T17" s="28"/>
      <c r="U17" s="42">
        <f>U48</f>
        <v>6.35</v>
      </c>
      <c r="V17" s="28"/>
      <c r="W17" s="29"/>
    </row>
    <row r="18" spans="1:23" ht="3.95" customHeight="1" x14ac:dyDescent="0.4">
      <c r="B18" s="27"/>
      <c r="C18" s="28"/>
      <c r="D18" s="28"/>
      <c r="E18" s="28"/>
      <c r="F18" s="28"/>
      <c r="G18" s="29"/>
      <c r="J18" s="27"/>
      <c r="K18" s="28"/>
      <c r="L18" s="28"/>
      <c r="M18" s="28"/>
      <c r="N18" s="28"/>
      <c r="O18" s="29"/>
      <c r="R18" s="27"/>
      <c r="S18" s="28"/>
      <c r="T18" s="28"/>
      <c r="U18" s="28"/>
      <c r="V18" s="28"/>
      <c r="W18" s="29"/>
    </row>
    <row r="19" spans="1:23" ht="30" customHeight="1" x14ac:dyDescent="0.4">
      <c r="B19" s="27"/>
      <c r="C19" s="28"/>
      <c r="D19" s="28"/>
      <c r="E19" s="28"/>
      <c r="F19" s="28"/>
      <c r="G19" s="29"/>
      <c r="J19" s="27"/>
      <c r="K19" s="28"/>
      <c r="L19" s="28"/>
      <c r="M19" s="28"/>
      <c r="N19" s="28"/>
      <c r="O19" s="29"/>
      <c r="R19" s="27"/>
      <c r="S19" s="28"/>
      <c r="T19" s="28"/>
      <c r="U19" s="28"/>
      <c r="V19" s="28"/>
      <c r="W19" s="29"/>
    </row>
    <row r="20" spans="1:23" ht="3.95" customHeight="1" x14ac:dyDescent="0.4">
      <c r="B20" s="27"/>
      <c r="C20" s="28"/>
      <c r="D20" s="28"/>
      <c r="E20" s="28"/>
      <c r="F20" s="28"/>
      <c r="G20" s="29"/>
      <c r="J20" s="27"/>
      <c r="K20" s="28"/>
      <c r="L20" s="28"/>
      <c r="M20" s="28"/>
      <c r="N20" s="28"/>
      <c r="O20" s="29"/>
      <c r="R20" s="27"/>
      <c r="S20" s="28"/>
      <c r="T20" s="28"/>
      <c r="U20" s="28"/>
      <c r="V20" s="28"/>
      <c r="W20" s="29"/>
    </row>
    <row r="21" spans="1:23" ht="20.100000000000001" customHeight="1" x14ac:dyDescent="0.4">
      <c r="B21" s="27"/>
      <c r="C21" s="28" t="s">
        <v>28</v>
      </c>
      <c r="D21" s="28"/>
      <c r="E21" s="41">
        <v>123456</v>
      </c>
      <c r="F21" s="28"/>
      <c r="G21" s="29"/>
      <c r="J21" s="27"/>
      <c r="K21" s="28" t="s">
        <v>28</v>
      </c>
      <c r="L21" s="28"/>
      <c r="M21" s="41">
        <v>123456</v>
      </c>
      <c r="N21" s="28"/>
      <c r="O21" s="29"/>
      <c r="R21" s="27"/>
      <c r="S21" s="28" t="s">
        <v>28</v>
      </c>
      <c r="T21" s="28"/>
      <c r="U21" s="41">
        <v>123456</v>
      </c>
      <c r="V21" s="28"/>
      <c r="W21" s="29"/>
    </row>
    <row r="22" spans="1:23" ht="3.95" customHeight="1" x14ac:dyDescent="0.4">
      <c r="B22" s="27"/>
      <c r="C22" s="28"/>
      <c r="D22" s="28"/>
      <c r="E22" s="28"/>
      <c r="F22" s="28"/>
      <c r="G22" s="29"/>
      <c r="J22" s="27"/>
      <c r="K22" s="28"/>
      <c r="L22" s="28"/>
      <c r="M22" s="28"/>
      <c r="N22" s="28"/>
      <c r="O22" s="29"/>
      <c r="R22" s="27"/>
      <c r="S22" s="28"/>
      <c r="T22" s="28"/>
      <c r="U22" s="28"/>
      <c r="V22" s="28"/>
      <c r="W22" s="29"/>
    </row>
    <row r="23" spans="1:23" ht="20.100000000000001" customHeight="1" x14ac:dyDescent="0.4">
      <c r="B23" s="27"/>
      <c r="C23" s="28" t="s">
        <v>34</v>
      </c>
      <c r="D23" s="28"/>
      <c r="E23" s="28"/>
      <c r="F23" s="28"/>
      <c r="G23" s="29"/>
      <c r="J23" s="27"/>
      <c r="K23" s="28" t="s">
        <v>34</v>
      </c>
      <c r="L23" s="28"/>
      <c r="M23" s="28"/>
      <c r="N23" s="28"/>
      <c r="O23" s="29"/>
      <c r="R23" s="27"/>
      <c r="S23" s="28" t="s">
        <v>34</v>
      </c>
      <c r="T23" s="28"/>
      <c r="U23" s="28"/>
      <c r="V23" s="28"/>
      <c r="W23" s="29"/>
    </row>
    <row r="24" spans="1:23" ht="12" customHeight="1" x14ac:dyDescent="0.4">
      <c r="B24" s="31"/>
      <c r="C24" s="32"/>
      <c r="D24" s="32"/>
      <c r="E24" s="32"/>
      <c r="F24" s="32"/>
      <c r="G24" s="33"/>
      <c r="J24" s="31"/>
      <c r="K24" s="32"/>
      <c r="L24" s="32"/>
      <c r="M24" s="32"/>
      <c r="N24" s="32"/>
      <c r="O24" s="33"/>
      <c r="R24" s="31"/>
      <c r="S24" s="32"/>
      <c r="T24" s="32"/>
      <c r="U24" s="32"/>
      <c r="V24" s="32"/>
      <c r="W24" s="33"/>
    </row>
    <row r="25" spans="1:23" s="22" customFormat="1" ht="30" customHeight="1" x14ac:dyDescent="0.4">
      <c r="A25" s="21"/>
      <c r="B25" s="84" t="s">
        <v>17</v>
      </c>
      <c r="C25" s="85"/>
      <c r="D25" s="85"/>
      <c r="E25" s="85"/>
      <c r="F25" s="85"/>
      <c r="G25" s="86"/>
      <c r="J25" s="84" t="s">
        <v>17</v>
      </c>
      <c r="K25" s="85"/>
      <c r="L25" s="85"/>
      <c r="M25" s="85"/>
      <c r="N25" s="85"/>
      <c r="O25" s="86"/>
      <c r="R25" s="84" t="s">
        <v>17</v>
      </c>
      <c r="S25" s="85"/>
      <c r="T25" s="85"/>
      <c r="U25" s="85"/>
      <c r="V25" s="85"/>
      <c r="W25" s="86"/>
    </row>
    <row r="41" spans="3:22" ht="20.100000000000001" customHeight="1" x14ac:dyDescent="0.4">
      <c r="C41" s="23"/>
      <c r="D41" s="23"/>
      <c r="E41" s="23" t="s">
        <v>36</v>
      </c>
      <c r="F41" s="23"/>
      <c r="K41" s="23"/>
      <c r="L41" s="23"/>
      <c r="M41" s="23" t="s">
        <v>23</v>
      </c>
      <c r="N41" s="23"/>
      <c r="S41" s="23"/>
      <c r="T41" s="23"/>
      <c r="U41" s="23" t="s">
        <v>20</v>
      </c>
      <c r="V41" s="23"/>
    </row>
    <row r="42" spans="3:22" ht="20.100000000000001" customHeight="1" x14ac:dyDescent="0.4">
      <c r="C42" s="23" t="s">
        <v>24</v>
      </c>
      <c r="D42" s="23"/>
      <c r="E42" s="23">
        <v>1</v>
      </c>
      <c r="F42" s="23"/>
      <c r="K42" s="23" t="s">
        <v>24</v>
      </c>
      <c r="L42" s="23"/>
      <c r="M42" s="23">
        <v>93.641999999999996</v>
      </c>
      <c r="N42" s="23"/>
      <c r="S42" s="23" t="s">
        <v>24</v>
      </c>
      <c r="T42" s="23"/>
      <c r="U42" s="23">
        <v>140.37799999999999</v>
      </c>
      <c r="V42" s="23"/>
    </row>
    <row r="43" spans="3:22" ht="20.100000000000001" customHeight="1" x14ac:dyDescent="0.4">
      <c r="C43" s="23" t="s">
        <v>27</v>
      </c>
      <c r="D43" s="23"/>
      <c r="E43" s="23">
        <v>1</v>
      </c>
      <c r="F43" s="23"/>
      <c r="K43" s="23" t="s">
        <v>27</v>
      </c>
      <c r="L43" s="23"/>
      <c r="M43" s="23">
        <v>93.619</v>
      </c>
      <c r="N43" s="23"/>
      <c r="S43" s="23" t="s">
        <v>27</v>
      </c>
      <c r="T43" s="23"/>
      <c r="U43" s="23">
        <v>140.39099999999999</v>
      </c>
      <c r="V43" s="23"/>
    </row>
    <row r="44" spans="3:22" ht="20.100000000000001" customHeight="1" x14ac:dyDescent="0.4">
      <c r="C44" s="23"/>
      <c r="D44" s="23"/>
      <c r="E44" s="23" t="s">
        <v>37</v>
      </c>
      <c r="F44" s="23"/>
      <c r="K44" s="23"/>
      <c r="L44" s="23"/>
      <c r="M44" s="23" t="s">
        <v>22</v>
      </c>
      <c r="N44" s="23"/>
      <c r="S44" s="23"/>
      <c r="T44" s="23"/>
      <c r="U44" s="23" t="s">
        <v>11</v>
      </c>
      <c r="V44" s="23"/>
    </row>
    <row r="45" spans="3:22" ht="20.100000000000001" customHeight="1" x14ac:dyDescent="0.4">
      <c r="C45" s="23" t="s">
        <v>24</v>
      </c>
      <c r="D45" s="23"/>
      <c r="E45" s="23">
        <v>245771</v>
      </c>
      <c r="F45" s="23"/>
      <c r="K45" s="23" t="s">
        <v>24</v>
      </c>
      <c r="L45" s="23"/>
      <c r="M45" s="23">
        <v>2625.03</v>
      </c>
      <c r="N45" s="23"/>
      <c r="S45" s="23" t="s">
        <v>24</v>
      </c>
      <c r="T45" s="23"/>
      <c r="U45" s="23">
        <v>1750.6</v>
      </c>
      <c r="V45" s="23"/>
    </row>
    <row r="46" spans="3:22" ht="20.100000000000001" customHeight="1" x14ac:dyDescent="0.4">
      <c r="C46" s="23" t="s">
        <v>27</v>
      </c>
      <c r="D46" s="23"/>
      <c r="E46" s="23">
        <v>245697</v>
      </c>
      <c r="F46" s="23"/>
      <c r="K46" s="23" t="s">
        <v>27</v>
      </c>
      <c r="L46" s="23"/>
      <c r="M46" s="23">
        <v>2624.06</v>
      </c>
      <c r="N46" s="23"/>
      <c r="S46" s="23" t="s">
        <v>27</v>
      </c>
      <c r="T46" s="23"/>
      <c r="U46" s="23">
        <v>1750.16</v>
      </c>
      <c r="V46" s="23"/>
    </row>
    <row r="47" spans="3:22" ht="20.100000000000001" customHeight="1" x14ac:dyDescent="0.4">
      <c r="C47" s="23" t="s">
        <v>15</v>
      </c>
      <c r="D47" s="23"/>
      <c r="E47" s="23">
        <v>-4.74</v>
      </c>
      <c r="F47" s="23"/>
      <c r="K47" s="23" t="s">
        <v>15</v>
      </c>
      <c r="L47" s="23"/>
      <c r="M47" s="23">
        <v>-22.26</v>
      </c>
      <c r="N47" s="23"/>
      <c r="S47" s="23" t="s">
        <v>15</v>
      </c>
      <c r="T47" s="23"/>
      <c r="U47" s="23">
        <v>-22.26</v>
      </c>
      <c r="V47" s="23"/>
    </row>
    <row r="48" spans="3:22" ht="20.100000000000001" customHeight="1" x14ac:dyDescent="0.4">
      <c r="C48" s="23" t="s">
        <v>16</v>
      </c>
      <c r="D48" s="23"/>
      <c r="E48" s="23">
        <v>-4.4800000000000004</v>
      </c>
      <c r="F48" s="23"/>
      <c r="K48" s="23" t="s">
        <v>16</v>
      </c>
      <c r="L48" s="23"/>
      <c r="M48" s="23">
        <v>6.35</v>
      </c>
      <c r="N48" s="23"/>
      <c r="S48" s="23" t="s">
        <v>16</v>
      </c>
      <c r="T48" s="23"/>
      <c r="U48" s="23">
        <v>6.35</v>
      </c>
      <c r="V48" s="23"/>
    </row>
    <row r="49" spans="3:22" ht="20.100000000000001" customHeight="1" x14ac:dyDescent="0.4">
      <c r="C49" s="23" t="s">
        <v>21</v>
      </c>
      <c r="D49" s="23"/>
      <c r="E49" s="23">
        <v>500</v>
      </c>
      <c r="F49" s="23"/>
      <c r="K49" s="23" t="s">
        <v>21</v>
      </c>
      <c r="L49" s="23"/>
      <c r="M49" s="23">
        <v>500</v>
      </c>
      <c r="N49" s="23"/>
      <c r="S49" s="23" t="s">
        <v>21</v>
      </c>
      <c r="T49" s="23"/>
      <c r="U49" s="23">
        <v>500</v>
      </c>
      <c r="V49" s="23"/>
    </row>
  </sheetData>
  <mergeCells count="3">
    <mergeCell ref="B25:G25"/>
    <mergeCell ref="J25:O25"/>
    <mergeCell ref="R25:W25"/>
  </mergeCells>
  <phoneticPr fontId="1"/>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8F915-DC57-425D-979F-C2D4FB7FE8AA}">
  <sheetPr>
    <tabColor rgb="FFFFFF00"/>
  </sheetPr>
  <dimension ref="A1:W49"/>
  <sheetViews>
    <sheetView zoomScaleNormal="100" workbookViewId="0">
      <selection activeCell="K47" sqref="K47"/>
    </sheetView>
  </sheetViews>
  <sheetFormatPr defaultColWidth="9" defaultRowHeight="20.100000000000001" customHeight="1" x14ac:dyDescent="0.4"/>
  <cols>
    <col min="1" max="1" width="3" style="15" customWidth="1"/>
    <col min="2" max="2" width="2.25" style="16" customWidth="1"/>
    <col min="3" max="3" width="25.625" style="16" customWidth="1"/>
    <col min="4" max="4" width="1.25" style="16" customWidth="1"/>
    <col min="5" max="5" width="14.25" style="16" customWidth="1"/>
    <col min="6" max="6" width="1.25" style="16" customWidth="1"/>
    <col min="7" max="7" width="2.25" style="16" customWidth="1"/>
    <col min="8" max="8" width="3" style="16" customWidth="1"/>
    <col min="9" max="9" width="20.625" style="16" customWidth="1"/>
    <col min="10" max="10" width="2.25" style="16" customWidth="1"/>
    <col min="11" max="11" width="25.625" style="16" customWidth="1"/>
    <col min="12" max="12" width="1.25" style="16" customWidth="1"/>
    <col min="13" max="13" width="14.25" style="16" customWidth="1"/>
    <col min="14" max="14" width="1.25" style="16" customWidth="1"/>
    <col min="15" max="15" width="2.25" style="16" customWidth="1"/>
    <col min="16" max="16" width="3" style="16" customWidth="1"/>
    <col min="17" max="17" width="20.625" style="16" customWidth="1"/>
    <col min="18" max="18" width="2.25" style="16" customWidth="1"/>
    <col min="19" max="19" width="25.625" style="16" customWidth="1"/>
    <col min="20" max="20" width="1.25" style="16" customWidth="1"/>
    <col min="21" max="21" width="14.25" style="16" customWidth="1"/>
    <col min="22" max="22" width="1.25" style="16" customWidth="1"/>
    <col min="23" max="23" width="2.25" style="16" customWidth="1"/>
    <col min="24" max="24" width="3" style="16" customWidth="1"/>
    <col min="25" max="16384" width="9" style="16"/>
  </cols>
  <sheetData>
    <row r="1" spans="2:23" ht="18.75" customHeight="1" x14ac:dyDescent="0.4"/>
    <row r="2" spans="2:23" ht="12" customHeight="1" x14ac:dyDescent="0.4">
      <c r="B2" s="24"/>
      <c r="C2" s="25"/>
      <c r="D2" s="25"/>
      <c r="E2" s="25"/>
      <c r="F2" s="25"/>
      <c r="G2" s="26"/>
      <c r="J2" s="24"/>
      <c r="K2" s="25"/>
      <c r="L2" s="25"/>
      <c r="M2" s="25"/>
      <c r="N2" s="25"/>
      <c r="O2" s="26"/>
      <c r="R2" s="24"/>
      <c r="S2" s="25"/>
      <c r="T2" s="25"/>
      <c r="U2" s="25"/>
      <c r="V2" s="25"/>
      <c r="W2" s="26"/>
    </row>
    <row r="3" spans="2:23" ht="20.100000000000001" customHeight="1" x14ac:dyDescent="0.4">
      <c r="B3" s="27"/>
      <c r="C3" s="28" t="s">
        <v>4</v>
      </c>
      <c r="D3" s="28"/>
      <c r="E3" s="17">
        <v>12345678</v>
      </c>
      <c r="F3" s="28"/>
      <c r="G3" s="29"/>
      <c r="J3" s="27"/>
      <c r="K3" s="28" t="s">
        <v>4</v>
      </c>
      <c r="L3" s="28"/>
      <c r="M3" s="17">
        <v>12345678</v>
      </c>
      <c r="N3" s="28"/>
      <c r="O3" s="29"/>
      <c r="R3" s="27"/>
      <c r="S3" s="28" t="s">
        <v>4</v>
      </c>
      <c r="T3" s="28"/>
      <c r="U3" s="17">
        <v>12345678</v>
      </c>
      <c r="V3" s="28"/>
      <c r="W3" s="29"/>
    </row>
    <row r="4" spans="2:23" ht="3.95" customHeight="1" x14ac:dyDescent="0.4">
      <c r="B4" s="27"/>
      <c r="C4" s="28"/>
      <c r="D4" s="28"/>
      <c r="E4" s="28"/>
      <c r="F4" s="28"/>
      <c r="G4" s="29"/>
      <c r="J4" s="27"/>
      <c r="K4" s="28"/>
      <c r="L4" s="28"/>
      <c r="M4" s="28"/>
      <c r="N4" s="28"/>
      <c r="O4" s="29"/>
      <c r="R4" s="27"/>
      <c r="S4" s="28"/>
      <c r="T4" s="28"/>
      <c r="U4" s="28"/>
      <c r="V4" s="28"/>
      <c r="W4" s="29"/>
    </row>
    <row r="5" spans="2:23" ht="20.100000000000001" customHeight="1" x14ac:dyDescent="0.4">
      <c r="B5" s="27"/>
      <c r="C5" s="28" t="s">
        <v>5</v>
      </c>
      <c r="D5" s="28"/>
      <c r="E5" s="18">
        <v>2</v>
      </c>
      <c r="F5" s="28"/>
      <c r="G5" s="29"/>
      <c r="J5" s="27"/>
      <c r="K5" s="28" t="s">
        <v>5</v>
      </c>
      <c r="L5" s="28"/>
      <c r="M5" s="18">
        <v>2</v>
      </c>
      <c r="N5" s="28"/>
      <c r="O5" s="29"/>
      <c r="R5" s="27"/>
      <c r="S5" s="28" t="s">
        <v>5</v>
      </c>
      <c r="T5" s="28"/>
      <c r="U5" s="18">
        <v>2</v>
      </c>
      <c r="V5" s="28"/>
      <c r="W5" s="29"/>
    </row>
    <row r="6" spans="2:23" ht="3.95" customHeight="1" x14ac:dyDescent="0.4">
      <c r="B6" s="27"/>
      <c r="C6" s="28"/>
      <c r="D6" s="28"/>
      <c r="E6" s="28"/>
      <c r="F6" s="28"/>
      <c r="G6" s="29"/>
      <c r="J6" s="27"/>
      <c r="K6" s="28"/>
      <c r="L6" s="28"/>
      <c r="M6" s="28"/>
      <c r="N6" s="28"/>
      <c r="O6" s="29"/>
      <c r="R6" s="27"/>
      <c r="S6" s="28"/>
      <c r="T6" s="28"/>
      <c r="U6" s="28"/>
      <c r="V6" s="28"/>
      <c r="W6" s="29"/>
    </row>
    <row r="7" spans="2:23" ht="20.100000000000001" customHeight="1" x14ac:dyDescent="0.4">
      <c r="B7" s="27"/>
      <c r="C7" s="28" t="s">
        <v>6</v>
      </c>
      <c r="D7" s="28"/>
      <c r="E7" s="28" t="str">
        <f>E44</f>
        <v>XAUJPY</v>
      </c>
      <c r="F7" s="28"/>
      <c r="G7" s="29"/>
      <c r="J7" s="27"/>
      <c r="K7" s="28" t="s">
        <v>6</v>
      </c>
      <c r="L7" s="28"/>
      <c r="M7" s="28" t="str">
        <f>M44</f>
        <v>XAUAUD</v>
      </c>
      <c r="N7" s="28"/>
      <c r="O7" s="29"/>
      <c r="R7" s="27"/>
      <c r="S7" s="28" t="s">
        <v>6</v>
      </c>
      <c r="T7" s="28"/>
      <c r="U7" s="28" t="str">
        <f>U44</f>
        <v>XAUUSD</v>
      </c>
      <c r="V7" s="28"/>
      <c r="W7" s="29"/>
    </row>
    <row r="8" spans="2:23" ht="3.95" customHeight="1" x14ac:dyDescent="0.4">
      <c r="B8" s="27"/>
      <c r="C8" s="28"/>
      <c r="D8" s="28"/>
      <c r="E8" s="28"/>
      <c r="F8" s="28"/>
      <c r="G8" s="29"/>
      <c r="J8" s="27"/>
      <c r="K8" s="28"/>
      <c r="L8" s="28"/>
      <c r="M8" s="28"/>
      <c r="N8" s="28"/>
      <c r="O8" s="29"/>
      <c r="R8" s="27"/>
      <c r="S8" s="28"/>
      <c r="T8" s="28"/>
      <c r="U8" s="28"/>
      <c r="V8" s="28"/>
      <c r="W8" s="29"/>
    </row>
    <row r="9" spans="2:23" ht="20.100000000000001" customHeight="1" x14ac:dyDescent="0.4">
      <c r="B9" s="27"/>
      <c r="C9" s="28" t="s">
        <v>13</v>
      </c>
      <c r="D9" s="28"/>
      <c r="E9" s="30">
        <f>CEILING(E11*E42*E45*E5/E49,1)</f>
        <v>98309</v>
      </c>
      <c r="F9" s="28"/>
      <c r="G9" s="29"/>
      <c r="J9" s="27"/>
      <c r="K9" s="28" t="s">
        <v>13</v>
      </c>
      <c r="L9" s="28"/>
      <c r="M9" s="30">
        <f>CEILING(M11*M42*M45*M5/M49,1)</f>
        <v>98326</v>
      </c>
      <c r="N9" s="28"/>
      <c r="O9" s="29"/>
      <c r="R9" s="27"/>
      <c r="S9" s="28" t="s">
        <v>13</v>
      </c>
      <c r="T9" s="28"/>
      <c r="U9" s="30">
        <f>CEILING(U11*U42*U45*U5/U49,1)</f>
        <v>98299</v>
      </c>
      <c r="V9" s="28"/>
      <c r="W9" s="29"/>
    </row>
    <row r="10" spans="2:23" ht="3.95" customHeight="1" x14ac:dyDescent="0.4">
      <c r="B10" s="27"/>
      <c r="C10" s="28"/>
      <c r="D10" s="28"/>
      <c r="E10" s="28"/>
      <c r="F10" s="28"/>
      <c r="G10" s="29"/>
      <c r="J10" s="27"/>
      <c r="K10" s="28"/>
      <c r="L10" s="28"/>
      <c r="M10" s="28"/>
      <c r="N10" s="28"/>
      <c r="O10" s="29"/>
      <c r="R10" s="27"/>
      <c r="S10" s="28"/>
      <c r="T10" s="28"/>
      <c r="U10" s="28"/>
      <c r="V10" s="28"/>
      <c r="W10" s="29"/>
    </row>
    <row r="11" spans="2:23" ht="20.100000000000001" customHeight="1" x14ac:dyDescent="0.4">
      <c r="B11" s="27"/>
      <c r="C11" s="28" t="s">
        <v>12</v>
      </c>
      <c r="D11" s="28"/>
      <c r="E11" s="28">
        <v>100</v>
      </c>
      <c r="F11" s="28"/>
      <c r="G11" s="29"/>
      <c r="J11" s="27"/>
      <c r="K11" s="28" t="s">
        <v>12</v>
      </c>
      <c r="L11" s="28"/>
      <c r="M11" s="28">
        <v>100</v>
      </c>
      <c r="N11" s="28"/>
      <c r="O11" s="29"/>
      <c r="R11" s="27"/>
      <c r="S11" s="28" t="s">
        <v>12</v>
      </c>
      <c r="T11" s="28"/>
      <c r="U11" s="28">
        <v>100</v>
      </c>
      <c r="V11" s="28"/>
      <c r="W11" s="29"/>
    </row>
    <row r="12" spans="2:23" ht="3.95" customHeight="1" x14ac:dyDescent="0.4">
      <c r="B12" s="27"/>
      <c r="C12" s="28"/>
      <c r="D12" s="28"/>
      <c r="E12" s="28"/>
      <c r="F12" s="28"/>
      <c r="G12" s="29"/>
      <c r="J12" s="27"/>
      <c r="K12" s="28"/>
      <c r="L12" s="28"/>
      <c r="M12" s="28"/>
      <c r="N12" s="28"/>
      <c r="O12" s="29"/>
      <c r="R12" s="27"/>
      <c r="S12" s="28"/>
      <c r="T12" s="28"/>
      <c r="U12" s="28"/>
      <c r="V12" s="28"/>
      <c r="W12" s="29"/>
    </row>
    <row r="13" spans="2:23" ht="20.100000000000001" customHeight="1" x14ac:dyDescent="0.4">
      <c r="B13" s="27"/>
      <c r="C13" s="28" t="s">
        <v>43</v>
      </c>
      <c r="D13" s="28"/>
      <c r="E13" s="42" t="s">
        <v>44</v>
      </c>
      <c r="F13" s="28"/>
      <c r="G13" s="29"/>
      <c r="J13" s="27"/>
      <c r="K13" s="28" t="s">
        <v>43</v>
      </c>
      <c r="L13" s="28"/>
      <c r="M13" s="42" t="s">
        <v>44</v>
      </c>
      <c r="N13" s="28"/>
      <c r="O13" s="29"/>
      <c r="R13" s="27"/>
      <c r="S13" s="28" t="s">
        <v>43</v>
      </c>
      <c r="T13" s="28"/>
      <c r="U13" s="42" t="s">
        <v>44</v>
      </c>
      <c r="V13" s="28"/>
      <c r="W13" s="29"/>
    </row>
    <row r="14" spans="2:23" ht="3.95" customHeight="1" x14ac:dyDescent="0.4">
      <c r="B14" s="27"/>
      <c r="C14" s="28"/>
      <c r="D14" s="28"/>
      <c r="E14" s="28"/>
      <c r="F14" s="28"/>
      <c r="G14" s="29"/>
      <c r="J14" s="27"/>
      <c r="K14" s="28"/>
      <c r="L14" s="28"/>
      <c r="M14" s="28"/>
      <c r="N14" s="28"/>
      <c r="O14" s="29"/>
      <c r="R14" s="27"/>
      <c r="S14" s="28"/>
      <c r="T14" s="28"/>
      <c r="U14" s="28"/>
      <c r="V14" s="28"/>
      <c r="W14" s="29"/>
    </row>
    <row r="15" spans="2:23" ht="20.100000000000001" customHeight="1" x14ac:dyDescent="0.4">
      <c r="B15" s="27"/>
      <c r="C15" s="28" t="s">
        <v>15</v>
      </c>
      <c r="D15" s="28"/>
      <c r="E15" s="42">
        <f>E47</f>
        <v>-4.74</v>
      </c>
      <c r="F15" s="28"/>
      <c r="G15" s="29"/>
      <c r="J15" s="27"/>
      <c r="K15" s="28" t="s">
        <v>15</v>
      </c>
      <c r="L15" s="28"/>
      <c r="M15" s="42">
        <f>M47</f>
        <v>-22.26</v>
      </c>
      <c r="N15" s="28"/>
      <c r="O15" s="29"/>
      <c r="R15" s="27"/>
      <c r="S15" s="28" t="s">
        <v>15</v>
      </c>
      <c r="T15" s="28"/>
      <c r="U15" s="42">
        <f>U47</f>
        <v>-22.26</v>
      </c>
      <c r="V15" s="28"/>
      <c r="W15" s="29"/>
    </row>
    <row r="16" spans="2:23" ht="3.95" customHeight="1" x14ac:dyDescent="0.4">
      <c r="B16" s="27"/>
      <c r="C16" s="28"/>
      <c r="D16" s="28"/>
      <c r="E16" s="44"/>
      <c r="F16" s="28"/>
      <c r="G16" s="29"/>
      <c r="J16" s="27"/>
      <c r="K16" s="28"/>
      <c r="L16" s="28"/>
      <c r="M16" s="44"/>
      <c r="N16" s="28"/>
      <c r="O16" s="29"/>
      <c r="R16" s="27"/>
      <c r="S16" s="28"/>
      <c r="T16" s="28"/>
      <c r="U16" s="44"/>
      <c r="V16" s="28"/>
      <c r="W16" s="29"/>
    </row>
    <row r="17" spans="1:23" ht="20.100000000000001" customHeight="1" x14ac:dyDescent="0.4">
      <c r="B17" s="27"/>
      <c r="C17" s="28" t="s">
        <v>16</v>
      </c>
      <c r="D17" s="28"/>
      <c r="E17" s="42">
        <f>E48</f>
        <v>-4.4800000000000004</v>
      </c>
      <c r="F17" s="28"/>
      <c r="G17" s="29"/>
      <c r="J17" s="27"/>
      <c r="K17" s="28" t="s">
        <v>16</v>
      </c>
      <c r="L17" s="28"/>
      <c r="M17" s="42">
        <f>M48</f>
        <v>6.35</v>
      </c>
      <c r="N17" s="28"/>
      <c r="O17" s="29"/>
      <c r="R17" s="27"/>
      <c r="S17" s="28" t="s">
        <v>16</v>
      </c>
      <c r="T17" s="28"/>
      <c r="U17" s="42">
        <f>U48</f>
        <v>6.35</v>
      </c>
      <c r="V17" s="28"/>
      <c r="W17" s="29"/>
    </row>
    <row r="18" spans="1:23" ht="3.95" customHeight="1" x14ac:dyDescent="0.4">
      <c r="B18" s="27"/>
      <c r="C18" s="28"/>
      <c r="D18" s="28"/>
      <c r="E18" s="28"/>
      <c r="F18" s="28"/>
      <c r="G18" s="29"/>
      <c r="J18" s="27"/>
      <c r="K18" s="28"/>
      <c r="L18" s="28"/>
      <c r="M18" s="28"/>
      <c r="N18" s="28"/>
      <c r="O18" s="29"/>
      <c r="R18" s="27"/>
      <c r="S18" s="28"/>
      <c r="T18" s="28"/>
      <c r="U18" s="28"/>
      <c r="V18" s="28"/>
      <c r="W18" s="29"/>
    </row>
    <row r="19" spans="1:23" ht="30" customHeight="1" x14ac:dyDescent="0.4">
      <c r="B19" s="27"/>
      <c r="C19" s="28"/>
      <c r="D19" s="28"/>
      <c r="E19" s="28"/>
      <c r="F19" s="28"/>
      <c r="G19" s="29"/>
      <c r="J19" s="27"/>
      <c r="K19" s="28"/>
      <c r="L19" s="28"/>
      <c r="M19" s="28"/>
      <c r="N19" s="28"/>
      <c r="O19" s="29"/>
      <c r="R19" s="27"/>
      <c r="S19" s="28"/>
      <c r="T19" s="28"/>
      <c r="U19" s="28"/>
      <c r="V19" s="28"/>
      <c r="W19" s="29"/>
    </row>
    <row r="20" spans="1:23" ht="3.95" customHeight="1" x14ac:dyDescent="0.4">
      <c r="B20" s="27"/>
      <c r="C20" s="28"/>
      <c r="D20" s="28"/>
      <c r="E20" s="28"/>
      <c r="F20" s="28"/>
      <c r="G20" s="29"/>
      <c r="J20" s="27"/>
      <c r="K20" s="28"/>
      <c r="L20" s="28"/>
      <c r="M20" s="28"/>
      <c r="N20" s="28"/>
      <c r="O20" s="29"/>
      <c r="R20" s="27"/>
      <c r="S20" s="28"/>
      <c r="T20" s="28"/>
      <c r="U20" s="28"/>
      <c r="V20" s="28"/>
      <c r="W20" s="29"/>
    </row>
    <row r="21" spans="1:23" ht="20.100000000000001" customHeight="1" x14ac:dyDescent="0.4">
      <c r="B21" s="27"/>
      <c r="C21" s="28" t="s">
        <v>28</v>
      </c>
      <c r="D21" s="28"/>
      <c r="E21" s="41">
        <v>123456</v>
      </c>
      <c r="F21" s="28"/>
      <c r="G21" s="29"/>
      <c r="J21" s="27"/>
      <c r="K21" s="28" t="s">
        <v>28</v>
      </c>
      <c r="L21" s="28"/>
      <c r="M21" s="41">
        <v>123456</v>
      </c>
      <c r="N21" s="28"/>
      <c r="O21" s="29"/>
      <c r="R21" s="27"/>
      <c r="S21" s="28" t="s">
        <v>28</v>
      </c>
      <c r="T21" s="28"/>
      <c r="U21" s="41">
        <v>123456</v>
      </c>
      <c r="V21" s="28"/>
      <c r="W21" s="29"/>
    </row>
    <row r="22" spans="1:23" ht="3.95" customHeight="1" x14ac:dyDescent="0.4">
      <c r="B22" s="27"/>
      <c r="C22" s="28"/>
      <c r="D22" s="28"/>
      <c r="E22" s="28"/>
      <c r="F22" s="28"/>
      <c r="G22" s="29"/>
      <c r="J22" s="27"/>
      <c r="K22" s="28"/>
      <c r="L22" s="28"/>
      <c r="M22" s="28"/>
      <c r="N22" s="28"/>
      <c r="O22" s="29"/>
      <c r="R22" s="27"/>
      <c r="S22" s="28"/>
      <c r="T22" s="28"/>
      <c r="U22" s="28"/>
      <c r="V22" s="28"/>
      <c r="W22" s="29"/>
    </row>
    <row r="23" spans="1:23" ht="20.100000000000001" customHeight="1" x14ac:dyDescent="0.4">
      <c r="B23" s="27"/>
      <c r="C23" s="28" t="s">
        <v>34</v>
      </c>
      <c r="D23" s="28"/>
      <c r="E23" s="28"/>
      <c r="F23" s="28"/>
      <c r="G23" s="29"/>
      <c r="J23" s="27"/>
      <c r="K23" s="28" t="s">
        <v>34</v>
      </c>
      <c r="L23" s="28"/>
      <c r="M23" s="28"/>
      <c r="N23" s="28"/>
      <c r="O23" s="29"/>
      <c r="R23" s="27"/>
      <c r="S23" s="28" t="s">
        <v>34</v>
      </c>
      <c r="T23" s="28"/>
      <c r="U23" s="28"/>
      <c r="V23" s="28"/>
      <c r="W23" s="29"/>
    </row>
    <row r="24" spans="1:23" ht="12" customHeight="1" x14ac:dyDescent="0.4">
      <c r="B24" s="31"/>
      <c r="C24" s="32"/>
      <c r="D24" s="32"/>
      <c r="E24" s="32"/>
      <c r="F24" s="32"/>
      <c r="G24" s="33"/>
      <c r="J24" s="31"/>
      <c r="K24" s="32"/>
      <c r="L24" s="32"/>
      <c r="M24" s="32"/>
      <c r="N24" s="32"/>
      <c r="O24" s="33"/>
      <c r="R24" s="31"/>
      <c r="S24" s="32"/>
      <c r="T24" s="32"/>
      <c r="U24" s="32"/>
      <c r="V24" s="32"/>
      <c r="W24" s="33"/>
    </row>
    <row r="25" spans="1:23" s="22" customFormat="1" ht="30" customHeight="1" x14ac:dyDescent="0.4">
      <c r="A25" s="21"/>
      <c r="B25" s="84" t="s">
        <v>17</v>
      </c>
      <c r="C25" s="85"/>
      <c r="D25" s="85"/>
      <c r="E25" s="85"/>
      <c r="F25" s="85"/>
      <c r="G25" s="86"/>
      <c r="J25" s="84" t="s">
        <v>17</v>
      </c>
      <c r="K25" s="85"/>
      <c r="L25" s="85"/>
      <c r="M25" s="85"/>
      <c r="N25" s="85"/>
      <c r="O25" s="86"/>
      <c r="R25" s="84" t="s">
        <v>17</v>
      </c>
      <c r="S25" s="85"/>
      <c r="T25" s="85"/>
      <c r="U25" s="85"/>
      <c r="V25" s="85"/>
      <c r="W25" s="86"/>
    </row>
    <row r="41" spans="3:22" ht="20.100000000000001" customHeight="1" x14ac:dyDescent="0.4">
      <c r="C41" s="23"/>
      <c r="D41" s="23"/>
      <c r="E41" s="23" t="s">
        <v>36</v>
      </c>
      <c r="F41" s="23"/>
      <c r="K41" s="23"/>
      <c r="L41" s="23"/>
      <c r="M41" s="23" t="s">
        <v>23</v>
      </c>
      <c r="N41" s="23"/>
      <c r="S41" s="23"/>
      <c r="T41" s="23"/>
      <c r="U41" s="23" t="s">
        <v>20</v>
      </c>
      <c r="V41" s="23"/>
    </row>
    <row r="42" spans="3:22" ht="20.100000000000001" customHeight="1" x14ac:dyDescent="0.4">
      <c r="C42" s="23" t="s">
        <v>24</v>
      </c>
      <c r="D42" s="23"/>
      <c r="E42" s="23">
        <v>1</v>
      </c>
      <c r="F42" s="23"/>
      <c r="K42" s="23" t="s">
        <v>24</v>
      </c>
      <c r="L42" s="23"/>
      <c r="M42" s="23">
        <v>93.641999999999996</v>
      </c>
      <c r="N42" s="23"/>
      <c r="S42" s="23" t="s">
        <v>24</v>
      </c>
      <c r="T42" s="23"/>
      <c r="U42" s="23">
        <v>140.37799999999999</v>
      </c>
      <c r="V42" s="23"/>
    </row>
    <row r="43" spans="3:22" ht="20.100000000000001" customHeight="1" x14ac:dyDescent="0.4">
      <c r="C43" s="23" t="s">
        <v>27</v>
      </c>
      <c r="D43" s="23"/>
      <c r="E43" s="23">
        <v>1</v>
      </c>
      <c r="F43" s="23"/>
      <c r="K43" s="23" t="s">
        <v>27</v>
      </c>
      <c r="L43" s="23"/>
      <c r="M43" s="23">
        <v>93.619</v>
      </c>
      <c r="N43" s="23"/>
      <c r="S43" s="23" t="s">
        <v>27</v>
      </c>
      <c r="T43" s="23"/>
      <c r="U43" s="23">
        <v>140.39099999999999</v>
      </c>
      <c r="V43" s="23"/>
    </row>
    <row r="44" spans="3:22" ht="20.100000000000001" customHeight="1" x14ac:dyDescent="0.4">
      <c r="C44" s="23"/>
      <c r="D44" s="23"/>
      <c r="E44" s="23" t="s">
        <v>37</v>
      </c>
      <c r="F44" s="23"/>
      <c r="K44" s="23"/>
      <c r="L44" s="23"/>
      <c r="M44" s="23" t="s">
        <v>22</v>
      </c>
      <c r="N44" s="23"/>
      <c r="S44" s="23"/>
      <c r="T44" s="23"/>
      <c r="U44" s="23" t="s">
        <v>11</v>
      </c>
      <c r="V44" s="23"/>
    </row>
    <row r="45" spans="3:22" ht="20.100000000000001" customHeight="1" x14ac:dyDescent="0.4">
      <c r="C45" s="23" t="s">
        <v>24</v>
      </c>
      <c r="D45" s="23"/>
      <c r="E45" s="23">
        <v>245771</v>
      </c>
      <c r="F45" s="23"/>
      <c r="K45" s="23" t="s">
        <v>24</v>
      </c>
      <c r="L45" s="23"/>
      <c r="M45" s="23">
        <v>2625.03</v>
      </c>
      <c r="N45" s="23"/>
      <c r="S45" s="23" t="s">
        <v>24</v>
      </c>
      <c r="T45" s="23"/>
      <c r="U45" s="23">
        <v>1750.6</v>
      </c>
      <c r="V45" s="23"/>
    </row>
    <row r="46" spans="3:22" ht="20.100000000000001" customHeight="1" x14ac:dyDescent="0.4">
      <c r="C46" s="23" t="s">
        <v>27</v>
      </c>
      <c r="D46" s="23"/>
      <c r="E46" s="23">
        <v>245697</v>
      </c>
      <c r="F46" s="23"/>
      <c r="K46" s="23" t="s">
        <v>27</v>
      </c>
      <c r="L46" s="23"/>
      <c r="M46" s="23">
        <v>2624.06</v>
      </c>
      <c r="N46" s="23"/>
      <c r="S46" s="23" t="s">
        <v>27</v>
      </c>
      <c r="T46" s="23"/>
      <c r="U46" s="23">
        <v>1750.16</v>
      </c>
      <c r="V46" s="23"/>
    </row>
    <row r="47" spans="3:22" ht="20.100000000000001" customHeight="1" x14ac:dyDescent="0.4">
      <c r="C47" s="23" t="s">
        <v>15</v>
      </c>
      <c r="D47" s="23"/>
      <c r="E47" s="23">
        <v>-4.74</v>
      </c>
      <c r="F47" s="23"/>
      <c r="K47" s="23" t="s">
        <v>15</v>
      </c>
      <c r="L47" s="23"/>
      <c r="M47" s="23">
        <v>-22.26</v>
      </c>
      <c r="N47" s="23"/>
      <c r="S47" s="23" t="s">
        <v>15</v>
      </c>
      <c r="T47" s="23"/>
      <c r="U47" s="23">
        <v>-22.26</v>
      </c>
      <c r="V47" s="23"/>
    </row>
    <row r="48" spans="3:22" ht="20.100000000000001" customHeight="1" x14ac:dyDescent="0.4">
      <c r="C48" s="23" t="s">
        <v>16</v>
      </c>
      <c r="D48" s="23"/>
      <c r="E48" s="23">
        <v>-4.4800000000000004</v>
      </c>
      <c r="F48" s="23"/>
      <c r="K48" s="23" t="s">
        <v>16</v>
      </c>
      <c r="L48" s="23"/>
      <c r="M48" s="23">
        <v>6.35</v>
      </c>
      <c r="N48" s="23"/>
      <c r="S48" s="23" t="s">
        <v>16</v>
      </c>
      <c r="T48" s="23"/>
      <c r="U48" s="23">
        <v>6.35</v>
      </c>
      <c r="V48" s="23"/>
    </row>
    <row r="49" spans="3:22" ht="20.100000000000001" customHeight="1" x14ac:dyDescent="0.4">
      <c r="C49" s="23" t="s">
        <v>21</v>
      </c>
      <c r="D49" s="23"/>
      <c r="E49" s="23">
        <v>500</v>
      </c>
      <c r="F49" s="23"/>
      <c r="K49" s="23" t="s">
        <v>21</v>
      </c>
      <c r="L49" s="23"/>
      <c r="M49" s="23">
        <v>500</v>
      </c>
      <c r="N49" s="23"/>
      <c r="S49" s="23" t="s">
        <v>21</v>
      </c>
      <c r="T49" s="23"/>
      <c r="U49" s="23">
        <v>500</v>
      </c>
      <c r="V49" s="23"/>
    </row>
  </sheetData>
  <mergeCells count="3">
    <mergeCell ref="B25:G25"/>
    <mergeCell ref="J25:O25"/>
    <mergeCell ref="R25:W25"/>
  </mergeCells>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C9F3C-D045-487B-9954-4355C64ACABF}">
  <sheetPr>
    <tabColor rgb="FFFFFF00"/>
  </sheetPr>
  <dimension ref="A1:W47"/>
  <sheetViews>
    <sheetView zoomScaleNormal="100" workbookViewId="0">
      <selection activeCell="E38" sqref="E38"/>
    </sheetView>
  </sheetViews>
  <sheetFormatPr defaultColWidth="9" defaultRowHeight="20.100000000000001" customHeight="1" x14ac:dyDescent="0.4"/>
  <cols>
    <col min="1" max="1" width="3" style="15" customWidth="1"/>
    <col min="2" max="2" width="2.25" style="16" customWidth="1"/>
    <col min="3" max="3" width="25.625" style="16" customWidth="1"/>
    <col min="4" max="4" width="1.25" style="16" customWidth="1"/>
    <col min="5" max="5" width="14.25" style="16" customWidth="1"/>
    <col min="6" max="6" width="1.25" style="16" customWidth="1"/>
    <col min="7" max="7" width="2.25" style="16" customWidth="1"/>
    <col min="8" max="8" width="3" style="16" customWidth="1"/>
    <col min="9" max="9" width="20.625" style="16" customWidth="1"/>
    <col min="10" max="10" width="2.25" style="16" customWidth="1"/>
    <col min="11" max="11" width="25.625" style="16" customWidth="1"/>
    <col min="12" max="12" width="1.25" style="16" customWidth="1"/>
    <col min="13" max="13" width="14.25" style="16" customWidth="1"/>
    <col min="14" max="14" width="1.25" style="16" customWidth="1"/>
    <col min="15" max="15" width="2.25" style="16" customWidth="1"/>
    <col min="16" max="16" width="3" style="16" customWidth="1"/>
    <col min="17" max="17" width="20.625" style="16" customWidth="1"/>
    <col min="18" max="18" width="2.25" style="16" customWidth="1"/>
    <col min="19" max="19" width="25.625" style="16" customWidth="1"/>
    <col min="20" max="20" width="1.25" style="16" customWidth="1"/>
    <col min="21" max="21" width="14.25" style="16" customWidth="1"/>
    <col min="22" max="22" width="1.25" style="16" customWidth="1"/>
    <col min="23" max="23" width="2.25" style="16" customWidth="1"/>
    <col min="24" max="24" width="3" style="16" customWidth="1"/>
    <col min="25" max="16384" width="9" style="16"/>
  </cols>
  <sheetData>
    <row r="1" spans="2:23" ht="18.75" customHeight="1" x14ac:dyDescent="0.4"/>
    <row r="2" spans="2:23" ht="12" customHeight="1" x14ac:dyDescent="0.4">
      <c r="B2" s="24"/>
      <c r="C2" s="25"/>
      <c r="D2" s="25"/>
      <c r="E2" s="25"/>
      <c r="F2" s="25"/>
      <c r="G2" s="26"/>
      <c r="J2" s="24"/>
      <c r="K2" s="25"/>
      <c r="L2" s="25"/>
      <c r="M2" s="25"/>
      <c r="N2" s="25"/>
      <c r="O2" s="26"/>
      <c r="R2" s="24"/>
      <c r="S2" s="25"/>
      <c r="T2" s="25"/>
      <c r="U2" s="25"/>
      <c r="V2" s="25"/>
      <c r="W2" s="26"/>
    </row>
    <row r="3" spans="2:23" ht="20.100000000000001" customHeight="1" x14ac:dyDescent="0.4">
      <c r="B3" s="27"/>
      <c r="C3" s="28" t="s">
        <v>4</v>
      </c>
      <c r="D3" s="28"/>
      <c r="E3" s="17">
        <v>12345678</v>
      </c>
      <c r="F3" s="28"/>
      <c r="G3" s="29"/>
      <c r="J3" s="27"/>
      <c r="K3" s="28" t="s">
        <v>4</v>
      </c>
      <c r="L3" s="28"/>
      <c r="M3" s="17">
        <v>12345678</v>
      </c>
      <c r="N3" s="28"/>
      <c r="O3" s="29"/>
      <c r="R3" s="27"/>
      <c r="S3" s="28" t="s">
        <v>4</v>
      </c>
      <c r="T3" s="28"/>
      <c r="U3" s="17">
        <v>12345678</v>
      </c>
      <c r="V3" s="28"/>
      <c r="W3" s="29"/>
    </row>
    <row r="4" spans="2:23" ht="3.95" customHeight="1" x14ac:dyDescent="0.4">
      <c r="B4" s="27"/>
      <c r="C4" s="28"/>
      <c r="D4" s="28"/>
      <c r="E4" s="28"/>
      <c r="F4" s="28"/>
      <c r="G4" s="29"/>
      <c r="J4" s="27"/>
      <c r="K4" s="28"/>
      <c r="L4" s="28"/>
      <c r="M4" s="28"/>
      <c r="N4" s="28"/>
      <c r="O4" s="29"/>
      <c r="R4" s="27"/>
      <c r="S4" s="28"/>
      <c r="T4" s="28"/>
      <c r="U4" s="28"/>
      <c r="V4" s="28"/>
      <c r="W4" s="29"/>
    </row>
    <row r="5" spans="2:23" ht="20.100000000000001" customHeight="1" x14ac:dyDescent="0.4">
      <c r="B5" s="27"/>
      <c r="C5" s="28" t="s">
        <v>5</v>
      </c>
      <c r="D5" s="28"/>
      <c r="E5" s="18">
        <v>2</v>
      </c>
      <c r="F5" s="28"/>
      <c r="G5" s="29"/>
      <c r="J5" s="27"/>
      <c r="K5" s="28" t="s">
        <v>5</v>
      </c>
      <c r="L5" s="28"/>
      <c r="M5" s="18">
        <v>2</v>
      </c>
      <c r="N5" s="28"/>
      <c r="O5" s="29"/>
      <c r="R5" s="27"/>
      <c r="S5" s="28" t="s">
        <v>5</v>
      </c>
      <c r="T5" s="28"/>
      <c r="U5" s="18">
        <v>2</v>
      </c>
      <c r="V5" s="28"/>
      <c r="W5" s="29"/>
    </row>
    <row r="6" spans="2:23" ht="3.95" customHeight="1" x14ac:dyDescent="0.4">
      <c r="B6" s="27"/>
      <c r="C6" s="28"/>
      <c r="D6" s="28"/>
      <c r="E6" s="28"/>
      <c r="F6" s="28"/>
      <c r="G6" s="29"/>
      <c r="J6" s="27"/>
      <c r="K6" s="28"/>
      <c r="L6" s="28"/>
      <c r="M6" s="28"/>
      <c r="N6" s="28"/>
      <c r="O6" s="29"/>
      <c r="R6" s="27"/>
      <c r="S6" s="28"/>
      <c r="T6" s="28"/>
      <c r="U6" s="28"/>
      <c r="V6" s="28"/>
      <c r="W6" s="29"/>
    </row>
    <row r="7" spans="2:23" ht="20.100000000000001" customHeight="1" x14ac:dyDescent="0.4">
      <c r="B7" s="27"/>
      <c r="C7" s="28" t="s">
        <v>6</v>
      </c>
      <c r="D7" s="28"/>
      <c r="E7" s="28" t="str">
        <f>E42</f>
        <v>XAUJPY</v>
      </c>
      <c r="F7" s="28"/>
      <c r="G7" s="29"/>
      <c r="J7" s="27"/>
      <c r="K7" s="28" t="s">
        <v>6</v>
      </c>
      <c r="L7" s="28"/>
      <c r="M7" s="28" t="str">
        <f>M42</f>
        <v>XAUAUD</v>
      </c>
      <c r="N7" s="28"/>
      <c r="O7" s="29"/>
      <c r="R7" s="27"/>
      <c r="S7" s="28" t="s">
        <v>6</v>
      </c>
      <c r="T7" s="28"/>
      <c r="U7" s="28" t="str">
        <f>U42</f>
        <v>XAUUSD</v>
      </c>
      <c r="V7" s="28"/>
      <c r="W7" s="29"/>
    </row>
    <row r="8" spans="2:23" ht="3.95" customHeight="1" x14ac:dyDescent="0.4">
      <c r="B8" s="27"/>
      <c r="C8" s="28"/>
      <c r="D8" s="28"/>
      <c r="E8" s="28"/>
      <c r="F8" s="28"/>
      <c r="G8" s="29"/>
      <c r="J8" s="27"/>
      <c r="K8" s="28"/>
      <c r="L8" s="28"/>
      <c r="M8" s="28"/>
      <c r="N8" s="28"/>
      <c r="O8" s="29"/>
      <c r="R8" s="27"/>
      <c r="S8" s="28"/>
      <c r="T8" s="28"/>
      <c r="U8" s="28"/>
      <c r="V8" s="28"/>
      <c r="W8" s="29"/>
    </row>
    <row r="9" spans="2:23" ht="20.100000000000001" customHeight="1" x14ac:dyDescent="0.4">
      <c r="B9" s="27"/>
      <c r="C9" s="28" t="s">
        <v>13</v>
      </c>
      <c r="D9" s="28"/>
      <c r="E9" s="30">
        <f>CEILING(E11*E40*E43*E5/E47,1)</f>
        <v>98309</v>
      </c>
      <c r="F9" s="28"/>
      <c r="G9" s="29"/>
      <c r="J9" s="27"/>
      <c r="K9" s="28" t="s">
        <v>13</v>
      </c>
      <c r="L9" s="28"/>
      <c r="M9" s="30">
        <f>CEILING(M11*M40*M43*M5/M47,1)</f>
        <v>98326</v>
      </c>
      <c r="N9" s="28"/>
      <c r="O9" s="29"/>
      <c r="R9" s="27"/>
      <c r="S9" s="28" t="s">
        <v>13</v>
      </c>
      <c r="T9" s="28"/>
      <c r="U9" s="30">
        <f>CEILING(U11*U40*U43*U5/U47,1)</f>
        <v>98299</v>
      </c>
      <c r="V9" s="28"/>
      <c r="W9" s="29"/>
    </row>
    <row r="10" spans="2:23" ht="3.95" customHeight="1" x14ac:dyDescent="0.4">
      <c r="B10" s="27"/>
      <c r="C10" s="28"/>
      <c r="D10" s="28"/>
      <c r="E10" s="28"/>
      <c r="F10" s="28"/>
      <c r="G10" s="29"/>
      <c r="J10" s="27"/>
      <c r="K10" s="28"/>
      <c r="L10" s="28"/>
      <c r="M10" s="28"/>
      <c r="N10" s="28"/>
      <c r="O10" s="29"/>
      <c r="R10" s="27"/>
      <c r="S10" s="28"/>
      <c r="T10" s="28"/>
      <c r="U10" s="28"/>
      <c r="V10" s="28"/>
      <c r="W10" s="29"/>
    </row>
    <row r="11" spans="2:23" ht="20.100000000000001" customHeight="1" x14ac:dyDescent="0.4">
      <c r="B11" s="27"/>
      <c r="C11" s="28" t="s">
        <v>12</v>
      </c>
      <c r="D11" s="28"/>
      <c r="E11" s="28">
        <v>100</v>
      </c>
      <c r="F11" s="28"/>
      <c r="G11" s="29"/>
      <c r="J11" s="27"/>
      <c r="K11" s="28" t="s">
        <v>12</v>
      </c>
      <c r="L11" s="28"/>
      <c r="M11" s="28">
        <v>100</v>
      </c>
      <c r="N11" s="28"/>
      <c r="O11" s="29"/>
      <c r="R11" s="27"/>
      <c r="S11" s="28" t="s">
        <v>12</v>
      </c>
      <c r="T11" s="28"/>
      <c r="U11" s="28">
        <v>100</v>
      </c>
      <c r="V11" s="28"/>
      <c r="W11" s="29"/>
    </row>
    <row r="12" spans="2:23" ht="3.95" customHeight="1" x14ac:dyDescent="0.4">
      <c r="B12" s="27"/>
      <c r="C12" s="28"/>
      <c r="D12" s="28"/>
      <c r="E12" s="28"/>
      <c r="F12" s="28"/>
      <c r="G12" s="29"/>
      <c r="J12" s="27"/>
      <c r="K12" s="28"/>
      <c r="L12" s="28"/>
      <c r="M12" s="28"/>
      <c r="N12" s="28"/>
      <c r="O12" s="29"/>
      <c r="R12" s="27"/>
      <c r="S12" s="28"/>
      <c r="T12" s="28"/>
      <c r="U12" s="28"/>
      <c r="V12" s="28"/>
      <c r="W12" s="29"/>
    </row>
    <row r="13" spans="2:23" ht="20.100000000000001" customHeight="1" x14ac:dyDescent="0.4">
      <c r="B13" s="27"/>
      <c r="C13" s="28" t="s">
        <v>15</v>
      </c>
      <c r="D13" s="28"/>
      <c r="E13" s="40">
        <f>CEILING(E45*E5,1)</f>
        <v>-9</v>
      </c>
      <c r="F13" s="28"/>
      <c r="G13" s="29"/>
      <c r="J13" s="27"/>
      <c r="K13" s="28" t="s">
        <v>15</v>
      </c>
      <c r="L13" s="28"/>
      <c r="M13" s="40">
        <f>CEILING(M45*M5,1)</f>
        <v>-44</v>
      </c>
      <c r="N13" s="28"/>
      <c r="O13" s="29"/>
      <c r="R13" s="27"/>
      <c r="S13" s="28" t="s">
        <v>15</v>
      </c>
      <c r="T13" s="28"/>
      <c r="U13" s="40">
        <f>CEILING(U45*U5,1)</f>
        <v>-44</v>
      </c>
      <c r="V13" s="28"/>
      <c r="W13" s="29"/>
    </row>
    <row r="14" spans="2:23" ht="3.95" customHeight="1" x14ac:dyDescent="0.4">
      <c r="B14" s="27"/>
      <c r="C14" s="28"/>
      <c r="D14" s="28"/>
      <c r="E14" s="28"/>
      <c r="F14" s="28"/>
      <c r="G14" s="29"/>
      <c r="J14" s="27"/>
      <c r="K14" s="28"/>
      <c r="L14" s="28"/>
      <c r="M14" s="28"/>
      <c r="N14" s="28"/>
      <c r="O14" s="29"/>
      <c r="R14" s="27"/>
      <c r="S14" s="28"/>
      <c r="T14" s="28"/>
      <c r="U14" s="28"/>
      <c r="V14" s="28"/>
      <c r="W14" s="29"/>
    </row>
    <row r="15" spans="2:23" ht="20.100000000000001" customHeight="1" x14ac:dyDescent="0.4">
      <c r="B15" s="27"/>
      <c r="C15" s="28" t="s">
        <v>16</v>
      </c>
      <c r="D15" s="28"/>
      <c r="E15" s="40">
        <f>CEILING(E46*E5,1)</f>
        <v>-8</v>
      </c>
      <c r="F15" s="28"/>
      <c r="G15" s="29"/>
      <c r="J15" s="27"/>
      <c r="K15" s="28" t="s">
        <v>16</v>
      </c>
      <c r="L15" s="28"/>
      <c r="M15" s="40">
        <f>CEILING(M46*M5,1)</f>
        <v>13</v>
      </c>
      <c r="N15" s="28"/>
      <c r="O15" s="29"/>
      <c r="R15" s="27"/>
      <c r="S15" s="28" t="s">
        <v>16</v>
      </c>
      <c r="T15" s="28"/>
      <c r="U15" s="40">
        <f>CEILING(U46*U5,1)</f>
        <v>13</v>
      </c>
      <c r="V15" s="28"/>
      <c r="W15" s="29"/>
    </row>
    <row r="16" spans="2:23" ht="3.95" customHeight="1" x14ac:dyDescent="0.4">
      <c r="B16" s="27"/>
      <c r="C16" s="28"/>
      <c r="D16" s="28"/>
      <c r="E16" s="28"/>
      <c r="F16" s="28"/>
      <c r="G16" s="29"/>
      <c r="J16" s="27"/>
      <c r="K16" s="28"/>
      <c r="L16" s="28"/>
      <c r="M16" s="28"/>
      <c r="N16" s="28"/>
      <c r="O16" s="29"/>
      <c r="R16" s="27"/>
      <c r="S16" s="28"/>
      <c r="T16" s="28"/>
      <c r="U16" s="28"/>
      <c r="V16" s="28"/>
      <c r="W16" s="29"/>
    </row>
    <row r="17" spans="1:23" ht="30" customHeight="1" x14ac:dyDescent="0.4">
      <c r="B17" s="27"/>
      <c r="C17" s="28"/>
      <c r="D17" s="28"/>
      <c r="E17" s="28"/>
      <c r="F17" s="28"/>
      <c r="G17" s="29"/>
      <c r="J17" s="27"/>
      <c r="K17" s="28"/>
      <c r="L17" s="28"/>
      <c r="M17" s="28"/>
      <c r="N17" s="28"/>
      <c r="O17" s="29"/>
      <c r="R17" s="27"/>
      <c r="S17" s="28"/>
      <c r="T17" s="28"/>
      <c r="U17" s="28"/>
      <c r="V17" s="28"/>
      <c r="W17" s="29"/>
    </row>
    <row r="18" spans="1:23" ht="3.95" customHeight="1" x14ac:dyDescent="0.4">
      <c r="B18" s="27"/>
      <c r="C18" s="28"/>
      <c r="D18" s="28"/>
      <c r="E18" s="28"/>
      <c r="F18" s="28"/>
      <c r="G18" s="29"/>
      <c r="J18" s="27"/>
      <c r="K18" s="28"/>
      <c r="L18" s="28"/>
      <c r="M18" s="28"/>
      <c r="N18" s="28"/>
      <c r="O18" s="29"/>
      <c r="R18" s="27"/>
      <c r="S18" s="28"/>
      <c r="T18" s="28"/>
      <c r="U18" s="28"/>
      <c r="V18" s="28"/>
      <c r="W18" s="29"/>
    </row>
    <row r="19" spans="1:23" ht="20.100000000000001" customHeight="1" x14ac:dyDescent="0.4">
      <c r="B19" s="27"/>
      <c r="C19" s="28" t="s">
        <v>28</v>
      </c>
      <c r="D19" s="28"/>
      <c r="E19" s="41">
        <v>123456</v>
      </c>
      <c r="F19" s="28"/>
      <c r="G19" s="29"/>
      <c r="J19" s="27"/>
      <c r="K19" s="28" t="s">
        <v>28</v>
      </c>
      <c r="L19" s="28"/>
      <c r="M19" s="41">
        <v>123456</v>
      </c>
      <c r="N19" s="28"/>
      <c r="O19" s="29"/>
      <c r="R19" s="27"/>
      <c r="S19" s="28" t="s">
        <v>28</v>
      </c>
      <c r="T19" s="28"/>
      <c r="U19" s="41">
        <v>123456</v>
      </c>
      <c r="V19" s="28"/>
      <c r="W19" s="29"/>
    </row>
    <row r="20" spans="1:23" ht="3.95" customHeight="1" x14ac:dyDescent="0.4">
      <c r="B20" s="27"/>
      <c r="C20" s="28"/>
      <c r="D20" s="28"/>
      <c r="E20" s="28"/>
      <c r="F20" s="28"/>
      <c r="G20" s="29"/>
      <c r="J20" s="27"/>
      <c r="K20" s="28"/>
      <c r="L20" s="28"/>
      <c r="M20" s="28"/>
      <c r="N20" s="28"/>
      <c r="O20" s="29"/>
      <c r="R20" s="27"/>
      <c r="S20" s="28"/>
      <c r="T20" s="28"/>
      <c r="U20" s="28"/>
      <c r="V20" s="28"/>
      <c r="W20" s="29"/>
    </row>
    <row r="21" spans="1:23" ht="20.100000000000001" customHeight="1" x14ac:dyDescent="0.4">
      <c r="B21" s="27"/>
      <c r="C21" s="28" t="s">
        <v>34</v>
      </c>
      <c r="D21" s="28"/>
      <c r="E21" s="28"/>
      <c r="F21" s="28"/>
      <c r="G21" s="29"/>
      <c r="J21" s="27"/>
      <c r="K21" s="28" t="s">
        <v>34</v>
      </c>
      <c r="L21" s="28"/>
      <c r="M21" s="28"/>
      <c r="N21" s="28"/>
      <c r="O21" s="29"/>
      <c r="R21" s="27"/>
      <c r="S21" s="28" t="s">
        <v>34</v>
      </c>
      <c r="T21" s="28"/>
      <c r="U21" s="28"/>
      <c r="V21" s="28"/>
      <c r="W21" s="29"/>
    </row>
    <row r="22" spans="1:23" ht="12" customHeight="1" x14ac:dyDescent="0.4">
      <c r="B22" s="31"/>
      <c r="C22" s="32"/>
      <c r="D22" s="32"/>
      <c r="E22" s="32"/>
      <c r="F22" s="32"/>
      <c r="G22" s="33"/>
      <c r="J22" s="31"/>
      <c r="K22" s="32"/>
      <c r="L22" s="32"/>
      <c r="M22" s="32"/>
      <c r="N22" s="32"/>
      <c r="O22" s="33"/>
      <c r="R22" s="31"/>
      <c r="S22" s="32"/>
      <c r="T22" s="32"/>
      <c r="U22" s="32"/>
      <c r="V22" s="32"/>
      <c r="W22" s="33"/>
    </row>
    <row r="23" spans="1:23" s="22" customFormat="1" ht="30" customHeight="1" x14ac:dyDescent="0.4">
      <c r="A23" s="21"/>
      <c r="B23" s="84" t="s">
        <v>17</v>
      </c>
      <c r="C23" s="85"/>
      <c r="D23" s="85"/>
      <c r="E23" s="85"/>
      <c r="F23" s="85"/>
      <c r="G23" s="86"/>
      <c r="J23" s="84" t="s">
        <v>17</v>
      </c>
      <c r="K23" s="85"/>
      <c r="L23" s="85"/>
      <c r="M23" s="85"/>
      <c r="N23" s="85"/>
      <c r="O23" s="86"/>
      <c r="R23" s="84" t="s">
        <v>17</v>
      </c>
      <c r="S23" s="85"/>
      <c r="T23" s="85"/>
      <c r="U23" s="85"/>
      <c r="V23" s="85"/>
      <c r="W23" s="86"/>
    </row>
    <row r="39" spans="3:22" ht="20.100000000000001" customHeight="1" x14ac:dyDescent="0.4">
      <c r="C39" s="23"/>
      <c r="D39" s="23"/>
      <c r="E39" s="23" t="s">
        <v>36</v>
      </c>
      <c r="F39" s="23"/>
      <c r="K39" s="23"/>
      <c r="L39" s="23"/>
      <c r="M39" s="23" t="s">
        <v>23</v>
      </c>
      <c r="N39" s="23"/>
      <c r="S39" s="23"/>
      <c r="T39" s="23"/>
      <c r="U39" s="23" t="s">
        <v>20</v>
      </c>
      <c r="V39" s="23"/>
    </row>
    <row r="40" spans="3:22" ht="20.100000000000001" customHeight="1" x14ac:dyDescent="0.4">
      <c r="C40" s="23" t="s">
        <v>24</v>
      </c>
      <c r="D40" s="23"/>
      <c r="E40" s="23">
        <v>1</v>
      </c>
      <c r="F40" s="23"/>
      <c r="K40" s="23" t="s">
        <v>24</v>
      </c>
      <c r="L40" s="23"/>
      <c r="M40" s="23">
        <v>93.641999999999996</v>
      </c>
      <c r="N40" s="23"/>
      <c r="S40" s="23" t="s">
        <v>24</v>
      </c>
      <c r="T40" s="23"/>
      <c r="U40" s="23">
        <v>140.37799999999999</v>
      </c>
      <c r="V40" s="23"/>
    </row>
    <row r="41" spans="3:22" ht="20.100000000000001" customHeight="1" x14ac:dyDescent="0.4">
      <c r="C41" s="23" t="s">
        <v>27</v>
      </c>
      <c r="D41" s="23"/>
      <c r="E41" s="23">
        <v>1</v>
      </c>
      <c r="F41" s="23"/>
      <c r="K41" s="23" t="s">
        <v>27</v>
      </c>
      <c r="L41" s="23"/>
      <c r="M41" s="23">
        <v>93.619</v>
      </c>
      <c r="N41" s="23"/>
      <c r="S41" s="23" t="s">
        <v>27</v>
      </c>
      <c r="T41" s="23"/>
      <c r="U41" s="23">
        <v>140.39099999999999</v>
      </c>
      <c r="V41" s="23"/>
    </row>
    <row r="42" spans="3:22" ht="20.100000000000001" customHeight="1" x14ac:dyDescent="0.4">
      <c r="C42" s="23"/>
      <c r="D42" s="23"/>
      <c r="E42" s="23" t="s">
        <v>37</v>
      </c>
      <c r="F42" s="23"/>
      <c r="K42" s="23"/>
      <c r="L42" s="23"/>
      <c r="M42" s="23" t="s">
        <v>22</v>
      </c>
      <c r="N42" s="23"/>
      <c r="S42" s="23"/>
      <c r="T42" s="23"/>
      <c r="U42" s="23" t="s">
        <v>11</v>
      </c>
      <c r="V42" s="23"/>
    </row>
    <row r="43" spans="3:22" ht="20.100000000000001" customHeight="1" x14ac:dyDescent="0.4">
      <c r="C43" s="23" t="s">
        <v>24</v>
      </c>
      <c r="D43" s="23"/>
      <c r="E43" s="23">
        <v>245771</v>
      </c>
      <c r="F43" s="23"/>
      <c r="K43" s="23" t="s">
        <v>24</v>
      </c>
      <c r="L43" s="23"/>
      <c r="M43" s="23">
        <v>2625.03</v>
      </c>
      <c r="N43" s="23"/>
      <c r="S43" s="23" t="s">
        <v>24</v>
      </c>
      <c r="T43" s="23"/>
      <c r="U43" s="23">
        <v>1750.6</v>
      </c>
      <c r="V43" s="23"/>
    </row>
    <row r="44" spans="3:22" ht="20.100000000000001" customHeight="1" x14ac:dyDescent="0.4">
      <c r="C44" s="23" t="s">
        <v>27</v>
      </c>
      <c r="D44" s="23"/>
      <c r="E44" s="23">
        <v>245697</v>
      </c>
      <c r="F44" s="23"/>
      <c r="K44" s="23" t="s">
        <v>27</v>
      </c>
      <c r="L44" s="23"/>
      <c r="M44" s="23">
        <v>2624.06</v>
      </c>
      <c r="N44" s="23"/>
      <c r="S44" s="23" t="s">
        <v>27</v>
      </c>
      <c r="T44" s="23"/>
      <c r="U44" s="23">
        <v>1750.16</v>
      </c>
      <c r="V44" s="23"/>
    </row>
    <row r="45" spans="3:22" ht="20.100000000000001" customHeight="1" x14ac:dyDescent="0.4">
      <c r="C45" s="23" t="s">
        <v>15</v>
      </c>
      <c r="D45" s="23"/>
      <c r="E45" s="23">
        <v>-4.74</v>
      </c>
      <c r="F45" s="23"/>
      <c r="K45" s="23" t="s">
        <v>15</v>
      </c>
      <c r="L45" s="23"/>
      <c r="M45" s="23">
        <v>-22.26</v>
      </c>
      <c r="N45" s="23"/>
      <c r="S45" s="23" t="s">
        <v>15</v>
      </c>
      <c r="T45" s="23"/>
      <c r="U45" s="23">
        <v>-22.26</v>
      </c>
      <c r="V45" s="23"/>
    </row>
    <row r="46" spans="3:22" ht="20.100000000000001" customHeight="1" x14ac:dyDescent="0.4">
      <c r="C46" s="23" t="s">
        <v>16</v>
      </c>
      <c r="D46" s="23"/>
      <c r="E46" s="23">
        <v>-4.4800000000000004</v>
      </c>
      <c r="F46" s="23"/>
      <c r="K46" s="23" t="s">
        <v>16</v>
      </c>
      <c r="L46" s="23"/>
      <c r="M46" s="23">
        <v>6.35</v>
      </c>
      <c r="N46" s="23"/>
      <c r="S46" s="23" t="s">
        <v>16</v>
      </c>
      <c r="T46" s="23"/>
      <c r="U46" s="23">
        <v>6.35</v>
      </c>
      <c r="V46" s="23"/>
    </row>
    <row r="47" spans="3:22" ht="20.100000000000001" customHeight="1" x14ac:dyDescent="0.4">
      <c r="C47" s="23" t="s">
        <v>21</v>
      </c>
      <c r="D47" s="23"/>
      <c r="E47" s="23">
        <v>500</v>
      </c>
      <c r="F47" s="23"/>
      <c r="K47" s="23" t="s">
        <v>21</v>
      </c>
      <c r="L47" s="23"/>
      <c r="M47" s="23">
        <v>500</v>
      </c>
      <c r="N47" s="23"/>
      <c r="S47" s="23" t="s">
        <v>21</v>
      </c>
      <c r="T47" s="23"/>
      <c r="U47" s="23">
        <v>500</v>
      </c>
      <c r="V47" s="23"/>
    </row>
  </sheetData>
  <mergeCells count="3">
    <mergeCell ref="J23:O23"/>
    <mergeCell ref="R23:W23"/>
    <mergeCell ref="B23:G23"/>
  </mergeCells>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F77B2-FE16-48AE-95C1-DD42EC3AE657}">
  <dimension ref="B2:CN49"/>
  <sheetViews>
    <sheetView zoomScale="60" zoomScaleNormal="60" workbookViewId="0">
      <selection activeCell="CT31" sqref="CT31"/>
    </sheetView>
  </sheetViews>
  <sheetFormatPr defaultColWidth="2.625" defaultRowHeight="18.75" x14ac:dyDescent="0.4"/>
  <sheetData>
    <row r="2" spans="2:92" x14ac:dyDescent="0.4">
      <c r="B2" s="2" t="s">
        <v>0</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row>
    <row r="3" spans="2:92" ht="6" customHeight="1" x14ac:dyDescent="0.4">
      <c r="B3" s="1"/>
    </row>
    <row r="48" spans="2:92" x14ac:dyDescent="0.4">
      <c r="B48" s="2" t="s">
        <v>1</v>
      </c>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row>
    <row r="49" spans="2:2" ht="6" customHeight="1" x14ac:dyDescent="0.4">
      <c r="B49" s="1"/>
    </row>
  </sheetData>
  <phoneticPr fontId="1"/>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F0ED3-8DF0-41C6-9358-6FF8DB9D32DB}">
  <dimension ref="B2:CN49"/>
  <sheetViews>
    <sheetView zoomScale="60" zoomScaleNormal="60" workbookViewId="0">
      <selection activeCell="CV35" sqref="CV35"/>
    </sheetView>
  </sheetViews>
  <sheetFormatPr defaultColWidth="2.625" defaultRowHeight="18.75" x14ac:dyDescent="0.4"/>
  <sheetData>
    <row r="2" spans="2:92" x14ac:dyDescent="0.4">
      <c r="B2" s="2" t="s">
        <v>3</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row>
    <row r="3" spans="2:92" ht="6" customHeight="1" x14ac:dyDescent="0.4">
      <c r="B3" s="1"/>
    </row>
    <row r="48" spans="2:92" x14ac:dyDescent="0.4">
      <c r="B48" s="2" t="s">
        <v>2</v>
      </c>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row>
    <row r="49" spans="2:2" ht="6" customHeight="1" x14ac:dyDescent="0.4">
      <c r="B49" s="1"/>
    </row>
  </sheetData>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0A879-F26A-4F7B-842D-49A68FF7C2E0}">
  <dimension ref="D4:L24"/>
  <sheetViews>
    <sheetView workbookViewId="0">
      <selection activeCell="J18" sqref="J18"/>
    </sheetView>
  </sheetViews>
  <sheetFormatPr defaultRowHeight="18.75" x14ac:dyDescent="0.4"/>
  <sheetData>
    <row r="4" spans="4:10" ht="19.5" thickBot="1" x14ac:dyDescent="0.45"/>
    <row r="5" spans="4:10" ht="26.45" customHeight="1" x14ac:dyDescent="0.4">
      <c r="D5" s="4"/>
      <c r="E5" s="5"/>
      <c r="F5" s="5"/>
      <c r="G5" s="5"/>
      <c r="H5" s="5"/>
      <c r="I5" s="5"/>
      <c r="J5" s="6"/>
    </row>
    <row r="6" spans="4:10" ht="17.45" customHeight="1" x14ac:dyDescent="0.4">
      <c r="D6" s="7"/>
      <c r="E6" s="8" t="s">
        <v>4</v>
      </c>
      <c r="F6" s="8"/>
      <c r="G6" s="98"/>
      <c r="H6" s="99"/>
      <c r="I6" s="100"/>
      <c r="J6" s="9"/>
    </row>
    <row r="7" spans="4:10" x14ac:dyDescent="0.4">
      <c r="D7" s="7"/>
      <c r="E7" s="8"/>
      <c r="F7" s="8"/>
      <c r="G7" s="8"/>
      <c r="H7" s="8"/>
      <c r="I7" s="8"/>
      <c r="J7" s="9"/>
    </row>
    <row r="8" spans="4:10" x14ac:dyDescent="0.4">
      <c r="D8" s="7"/>
      <c r="E8" s="8" t="s">
        <v>5</v>
      </c>
      <c r="F8" s="8"/>
      <c r="G8" s="98"/>
      <c r="H8" s="99"/>
      <c r="I8" s="100"/>
      <c r="J8" s="9"/>
    </row>
    <row r="9" spans="4:10" x14ac:dyDescent="0.4">
      <c r="D9" s="7"/>
      <c r="E9" s="8"/>
      <c r="F9" s="8"/>
      <c r="G9" s="8"/>
      <c r="H9" s="8"/>
      <c r="I9" s="8"/>
      <c r="J9" s="9"/>
    </row>
    <row r="10" spans="4:10" x14ac:dyDescent="0.4">
      <c r="D10" s="7"/>
      <c r="E10" s="8" t="s">
        <v>6</v>
      </c>
      <c r="F10" s="8"/>
      <c r="G10" s="8" t="s">
        <v>11</v>
      </c>
      <c r="H10" s="8"/>
      <c r="I10" s="8"/>
      <c r="J10" s="9"/>
    </row>
    <row r="11" spans="4:10" x14ac:dyDescent="0.4">
      <c r="D11" s="7"/>
      <c r="E11" s="8" t="s">
        <v>12</v>
      </c>
      <c r="F11" s="8"/>
      <c r="G11" s="8">
        <v>1000</v>
      </c>
      <c r="H11" s="8"/>
      <c r="I11" s="8"/>
      <c r="J11" s="9"/>
    </row>
    <row r="12" spans="4:10" x14ac:dyDescent="0.4">
      <c r="D12" s="7"/>
      <c r="E12" s="8" t="s">
        <v>13</v>
      </c>
      <c r="F12" s="8"/>
      <c r="G12" s="8">
        <v>283500</v>
      </c>
      <c r="H12" s="8" t="s">
        <v>14</v>
      </c>
      <c r="I12" s="8"/>
      <c r="J12" s="9"/>
    </row>
    <row r="13" spans="4:10" x14ac:dyDescent="0.4">
      <c r="D13" s="7"/>
      <c r="E13" s="8" t="s">
        <v>15</v>
      </c>
      <c r="F13" s="8"/>
      <c r="G13" s="8">
        <v>-0.21</v>
      </c>
      <c r="H13" s="8"/>
      <c r="I13" s="8"/>
      <c r="J13" s="9"/>
    </row>
    <row r="14" spans="4:10" x14ac:dyDescent="0.4">
      <c r="D14" s="7"/>
      <c r="E14" s="8" t="s">
        <v>16</v>
      </c>
      <c r="F14" s="8"/>
      <c r="G14" s="8">
        <v>1.4999999999999999E-2</v>
      </c>
      <c r="H14" s="8"/>
      <c r="I14" s="8"/>
      <c r="J14" s="9"/>
    </row>
    <row r="15" spans="4:10" x14ac:dyDescent="0.4">
      <c r="D15" s="7"/>
      <c r="E15" s="8"/>
      <c r="F15" s="8"/>
      <c r="G15" s="8"/>
      <c r="H15" s="8"/>
      <c r="I15" s="8"/>
      <c r="J15" s="9"/>
    </row>
    <row r="16" spans="4:10" x14ac:dyDescent="0.4">
      <c r="D16" s="7"/>
      <c r="E16" s="87" t="s">
        <v>7</v>
      </c>
      <c r="F16" s="87"/>
      <c r="G16" s="8"/>
      <c r="H16" s="88" t="s">
        <v>8</v>
      </c>
      <c r="I16" s="88"/>
      <c r="J16" s="9"/>
    </row>
    <row r="17" spans="4:12" x14ac:dyDescent="0.4">
      <c r="D17" s="7"/>
      <c r="E17" s="87"/>
      <c r="F17" s="87"/>
      <c r="G17" s="8"/>
      <c r="H17" s="88"/>
      <c r="I17" s="88"/>
      <c r="J17" s="9"/>
    </row>
    <row r="18" spans="4:12" x14ac:dyDescent="0.4">
      <c r="D18" s="7"/>
      <c r="E18" s="8"/>
      <c r="F18" s="8"/>
      <c r="G18" s="8" t="s">
        <v>9</v>
      </c>
      <c r="H18" s="8"/>
      <c r="I18" s="8"/>
      <c r="J18" s="10" t="s">
        <v>10</v>
      </c>
    </row>
    <row r="19" spans="4:12" x14ac:dyDescent="0.4">
      <c r="D19" s="89" t="s">
        <v>17</v>
      </c>
      <c r="E19" s="90"/>
      <c r="F19" s="90"/>
      <c r="G19" s="90"/>
      <c r="H19" s="90"/>
      <c r="I19" s="90"/>
      <c r="J19" s="91"/>
    </row>
    <row r="20" spans="4:12" x14ac:dyDescent="0.4">
      <c r="D20" s="92"/>
      <c r="E20" s="93"/>
      <c r="F20" s="93"/>
      <c r="G20" s="93"/>
      <c r="H20" s="93"/>
      <c r="I20" s="93"/>
      <c r="J20" s="94"/>
      <c r="L20" t="s">
        <v>18</v>
      </c>
    </row>
    <row r="21" spans="4:12" x14ac:dyDescent="0.4">
      <c r="D21" s="95"/>
      <c r="E21" s="96"/>
      <c r="F21" s="96"/>
      <c r="G21" s="96"/>
      <c r="H21" s="96"/>
      <c r="I21" s="96"/>
      <c r="J21" s="97"/>
    </row>
    <row r="24" spans="4:12" x14ac:dyDescent="0.4">
      <c r="E24" t="s">
        <v>19</v>
      </c>
    </row>
  </sheetData>
  <mergeCells count="5">
    <mergeCell ref="E16:F17"/>
    <mergeCell ref="H16:I17"/>
    <mergeCell ref="D19:J21"/>
    <mergeCell ref="G6:I6"/>
    <mergeCell ref="G8:I8"/>
  </mergeCells>
  <phoneticPr fontId="1"/>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C0FAB-76CB-4A07-BE10-B68B5FF70BD9}">
  <dimension ref="A1:AP73"/>
  <sheetViews>
    <sheetView zoomScaleNormal="100" workbookViewId="0">
      <selection activeCell="G1" sqref="G1"/>
    </sheetView>
  </sheetViews>
  <sheetFormatPr defaultColWidth="9" defaultRowHeight="20.100000000000001" customHeight="1" x14ac:dyDescent="0.4"/>
  <cols>
    <col min="1" max="17" width="9" style="11" customWidth="1"/>
    <col min="18" max="18" width="3" style="15" customWidth="1"/>
    <col min="19" max="19" width="2.25" style="16" customWidth="1"/>
    <col min="20" max="20" width="18.625" style="16" customWidth="1"/>
    <col min="21" max="21" width="1.25" style="16" customWidth="1"/>
    <col min="22" max="22" width="14.25" style="16" customWidth="1"/>
    <col min="23" max="23" width="1.25" style="16" customWidth="1"/>
    <col min="24" max="24" width="14.25" style="16" customWidth="1"/>
    <col min="25" max="25" width="2.25" style="16" customWidth="1"/>
    <col min="26" max="26" width="3" style="16" customWidth="1"/>
    <col min="27" max="16384" width="9" style="16"/>
  </cols>
  <sheetData>
    <row r="1" spans="1:18" s="14" customFormat="1" ht="18.75" customHeight="1" thickBot="1" x14ac:dyDescent="0.45">
      <c r="A1"/>
      <c r="B1"/>
      <c r="C1"/>
      <c r="D1"/>
      <c r="E1"/>
      <c r="F1"/>
      <c r="G1"/>
      <c r="H1"/>
      <c r="I1"/>
      <c r="J1"/>
      <c r="K1"/>
      <c r="L1"/>
      <c r="M1"/>
      <c r="N1"/>
      <c r="O1"/>
      <c r="P1"/>
      <c r="Q1"/>
      <c r="R1" s="13"/>
    </row>
    <row r="2" spans="1:18" s="14" customFormat="1" ht="18.75" customHeight="1" x14ac:dyDescent="0.4">
      <c r="A2"/>
      <c r="B2"/>
      <c r="C2"/>
      <c r="D2" s="4"/>
      <c r="E2" s="5"/>
      <c r="F2" s="5"/>
      <c r="G2" s="5"/>
      <c r="H2" s="5"/>
      <c r="I2" s="5"/>
      <c r="J2" s="6"/>
      <c r="K2"/>
      <c r="L2"/>
      <c r="M2"/>
      <c r="N2"/>
      <c r="O2"/>
      <c r="P2"/>
      <c r="Q2"/>
      <c r="R2" s="13"/>
    </row>
    <row r="3" spans="1:18" s="14" customFormat="1" ht="18.75" customHeight="1" x14ac:dyDescent="0.4">
      <c r="A3"/>
      <c r="B3"/>
      <c r="C3"/>
      <c r="D3" s="7"/>
      <c r="E3" s="8" t="s">
        <v>4</v>
      </c>
      <c r="F3" s="8"/>
      <c r="G3" s="98"/>
      <c r="H3" s="99"/>
      <c r="I3" s="100"/>
      <c r="J3" s="9"/>
      <c r="K3"/>
      <c r="L3"/>
      <c r="M3"/>
      <c r="N3"/>
      <c r="O3"/>
      <c r="P3"/>
      <c r="Q3"/>
      <c r="R3" s="13"/>
    </row>
    <row r="4" spans="1:18" s="14" customFormat="1" ht="18.75" customHeight="1" x14ac:dyDescent="0.4">
      <c r="A4"/>
      <c r="B4"/>
      <c r="C4"/>
      <c r="D4" s="7"/>
      <c r="E4" s="8"/>
      <c r="F4" s="8"/>
      <c r="G4" s="8"/>
      <c r="H4" s="8"/>
      <c r="I4" s="8"/>
      <c r="J4" s="9"/>
      <c r="K4"/>
      <c r="L4"/>
      <c r="M4"/>
      <c r="N4"/>
      <c r="O4"/>
      <c r="P4"/>
      <c r="Q4"/>
      <c r="R4" s="13"/>
    </row>
    <row r="5" spans="1:18" s="14" customFormat="1" ht="18.75" customHeight="1" x14ac:dyDescent="0.4">
      <c r="A5"/>
      <c r="B5"/>
      <c r="C5"/>
      <c r="D5" s="7"/>
      <c r="E5" s="8" t="s">
        <v>5</v>
      </c>
      <c r="F5" s="8"/>
      <c r="G5" s="98"/>
      <c r="H5" s="99"/>
      <c r="I5" s="100"/>
      <c r="J5" s="9"/>
      <c r="K5"/>
      <c r="L5"/>
      <c r="M5"/>
      <c r="N5"/>
      <c r="O5"/>
      <c r="P5"/>
      <c r="Q5"/>
      <c r="R5" s="13"/>
    </row>
    <row r="6" spans="1:18" s="14" customFormat="1" ht="18.75" customHeight="1" x14ac:dyDescent="0.4">
      <c r="A6"/>
      <c r="B6"/>
      <c r="C6"/>
      <c r="D6" s="7"/>
      <c r="E6" s="8"/>
      <c r="F6" s="8"/>
      <c r="G6" s="8"/>
      <c r="H6" s="8"/>
      <c r="I6" s="8"/>
      <c r="J6" s="9"/>
      <c r="K6"/>
      <c r="L6"/>
      <c r="M6"/>
      <c r="N6"/>
      <c r="O6"/>
      <c r="P6"/>
      <c r="Q6"/>
      <c r="R6" s="13"/>
    </row>
    <row r="7" spans="1:18" s="14" customFormat="1" ht="18.75" customHeight="1" x14ac:dyDescent="0.4">
      <c r="A7"/>
      <c r="B7"/>
      <c r="C7"/>
      <c r="D7" s="7"/>
      <c r="E7" s="8" t="s">
        <v>6</v>
      </c>
      <c r="F7" s="8"/>
      <c r="G7" s="8" t="s">
        <v>11</v>
      </c>
      <c r="H7" s="8"/>
      <c r="I7" s="8"/>
      <c r="J7" s="9"/>
      <c r="K7"/>
      <c r="L7"/>
      <c r="M7"/>
      <c r="N7"/>
      <c r="O7"/>
      <c r="P7"/>
      <c r="Q7"/>
      <c r="R7" s="13"/>
    </row>
    <row r="8" spans="1:18" s="14" customFormat="1" ht="18.75" customHeight="1" x14ac:dyDescent="0.4">
      <c r="A8"/>
      <c r="B8"/>
      <c r="C8"/>
      <c r="D8" s="7"/>
      <c r="E8" s="8" t="s">
        <v>12</v>
      </c>
      <c r="F8" s="8"/>
      <c r="G8" s="8">
        <v>1000</v>
      </c>
      <c r="H8" s="8"/>
      <c r="I8" s="8"/>
      <c r="J8" s="9"/>
      <c r="K8"/>
      <c r="L8"/>
      <c r="M8"/>
      <c r="N8"/>
      <c r="O8"/>
      <c r="P8"/>
      <c r="Q8"/>
      <c r="R8" s="13"/>
    </row>
    <row r="9" spans="1:18" s="14" customFormat="1" ht="18.75" customHeight="1" x14ac:dyDescent="0.4">
      <c r="A9"/>
      <c r="B9"/>
      <c r="C9"/>
      <c r="D9" s="7"/>
      <c r="E9" s="8" t="s">
        <v>13</v>
      </c>
      <c r="F9" s="8"/>
      <c r="G9" s="8">
        <v>283500</v>
      </c>
      <c r="H9" s="8" t="s">
        <v>14</v>
      </c>
      <c r="I9" s="8"/>
      <c r="J9" s="9"/>
      <c r="K9"/>
      <c r="L9"/>
      <c r="M9"/>
      <c r="N9"/>
      <c r="O9"/>
      <c r="P9"/>
      <c r="Q9"/>
      <c r="R9" s="13"/>
    </row>
    <row r="10" spans="1:18" s="14" customFormat="1" ht="18.75" customHeight="1" x14ac:dyDescent="0.4">
      <c r="A10"/>
      <c r="B10"/>
      <c r="C10"/>
      <c r="D10" s="7"/>
      <c r="E10" s="8" t="s">
        <v>15</v>
      </c>
      <c r="F10" s="8"/>
      <c r="G10" s="8">
        <v>-0.21</v>
      </c>
      <c r="H10" s="8"/>
      <c r="I10" s="8"/>
      <c r="J10" s="9"/>
      <c r="K10"/>
      <c r="L10"/>
      <c r="M10"/>
      <c r="N10"/>
      <c r="O10"/>
      <c r="P10"/>
      <c r="Q10"/>
      <c r="R10" s="13"/>
    </row>
    <row r="11" spans="1:18" s="14" customFormat="1" ht="18.75" customHeight="1" x14ac:dyDescent="0.4">
      <c r="A11"/>
      <c r="B11"/>
      <c r="C11"/>
      <c r="D11" s="7"/>
      <c r="E11" s="8" t="s">
        <v>16</v>
      </c>
      <c r="F11" s="8"/>
      <c r="G11" s="8">
        <v>1.4999999999999999E-2</v>
      </c>
      <c r="H11" s="8"/>
      <c r="I11" s="8"/>
      <c r="J11" s="9"/>
      <c r="K11"/>
      <c r="L11"/>
      <c r="M11"/>
      <c r="N11"/>
      <c r="O11"/>
      <c r="P11"/>
      <c r="Q11"/>
      <c r="R11" s="13"/>
    </row>
    <row r="12" spans="1:18" s="14" customFormat="1" ht="18.75" customHeight="1" x14ac:dyDescent="0.4">
      <c r="A12"/>
      <c r="B12"/>
      <c r="C12"/>
      <c r="D12" s="7"/>
      <c r="E12" s="8"/>
      <c r="F12" s="8"/>
      <c r="G12" s="8"/>
      <c r="H12" s="8"/>
      <c r="I12" s="8"/>
      <c r="J12" s="9"/>
      <c r="K12"/>
      <c r="L12"/>
      <c r="M12"/>
      <c r="N12"/>
      <c r="O12"/>
      <c r="P12"/>
      <c r="Q12"/>
      <c r="R12" s="13"/>
    </row>
    <row r="13" spans="1:18" s="14" customFormat="1" ht="18.75" customHeight="1" x14ac:dyDescent="0.4">
      <c r="A13"/>
      <c r="B13"/>
      <c r="C13"/>
      <c r="D13" s="7"/>
      <c r="E13" s="87" t="s">
        <v>7</v>
      </c>
      <c r="F13" s="87"/>
      <c r="G13" s="8"/>
      <c r="H13" s="88" t="s">
        <v>8</v>
      </c>
      <c r="I13" s="88"/>
      <c r="J13" s="9"/>
      <c r="K13"/>
      <c r="L13"/>
      <c r="M13"/>
      <c r="N13"/>
      <c r="O13"/>
      <c r="P13"/>
      <c r="Q13"/>
      <c r="R13" s="13"/>
    </row>
    <row r="14" spans="1:18" s="14" customFormat="1" ht="18.75" customHeight="1" x14ac:dyDescent="0.4">
      <c r="A14"/>
      <c r="B14"/>
      <c r="C14"/>
      <c r="D14" s="7"/>
      <c r="E14" s="87"/>
      <c r="F14" s="87"/>
      <c r="G14" s="8"/>
      <c r="H14" s="88"/>
      <c r="I14" s="88"/>
      <c r="J14" s="9"/>
      <c r="K14"/>
      <c r="L14"/>
      <c r="M14"/>
      <c r="N14"/>
      <c r="O14"/>
      <c r="P14"/>
      <c r="Q14"/>
      <c r="R14" s="13"/>
    </row>
    <row r="15" spans="1:18" s="14" customFormat="1" ht="18.75" customHeight="1" x14ac:dyDescent="0.4">
      <c r="A15"/>
      <c r="B15"/>
      <c r="C15"/>
      <c r="D15" s="7"/>
      <c r="E15" s="8"/>
      <c r="F15" s="8"/>
      <c r="G15" s="8" t="s">
        <v>9</v>
      </c>
      <c r="H15" s="8"/>
      <c r="I15" s="8"/>
      <c r="J15" s="10" t="s">
        <v>10</v>
      </c>
      <c r="K15"/>
      <c r="L15"/>
      <c r="M15"/>
      <c r="N15"/>
      <c r="O15"/>
      <c r="P15"/>
      <c r="Q15"/>
      <c r="R15" s="13"/>
    </row>
    <row r="16" spans="1:18" s="14" customFormat="1" ht="18.75" customHeight="1" x14ac:dyDescent="0.4">
      <c r="A16"/>
      <c r="B16"/>
      <c r="C16"/>
      <c r="D16" s="89" t="s">
        <v>17</v>
      </c>
      <c r="E16" s="90"/>
      <c r="F16" s="90"/>
      <c r="G16" s="90"/>
      <c r="H16" s="90"/>
      <c r="I16" s="90"/>
      <c r="J16" s="91"/>
      <c r="K16"/>
      <c r="L16"/>
      <c r="M16"/>
      <c r="N16"/>
      <c r="O16"/>
      <c r="P16"/>
      <c r="Q16"/>
      <c r="R16" s="13"/>
    </row>
    <row r="17" spans="1:18" s="14" customFormat="1" ht="18.75" customHeight="1" x14ac:dyDescent="0.4">
      <c r="A17"/>
      <c r="B17"/>
      <c r="C17"/>
      <c r="D17" s="92"/>
      <c r="E17" s="93"/>
      <c r="F17" s="93"/>
      <c r="G17" s="93"/>
      <c r="H17" s="93"/>
      <c r="I17" s="93"/>
      <c r="J17" s="94"/>
      <c r="K17"/>
      <c r="L17" t="s">
        <v>18</v>
      </c>
      <c r="M17"/>
      <c r="N17"/>
      <c r="O17"/>
      <c r="P17"/>
      <c r="Q17"/>
      <c r="R17" s="13"/>
    </row>
    <row r="18" spans="1:18" s="14" customFormat="1" ht="18.75" customHeight="1" x14ac:dyDescent="0.4">
      <c r="A18"/>
      <c r="B18"/>
      <c r="C18"/>
      <c r="D18" s="95"/>
      <c r="E18" s="96"/>
      <c r="F18" s="96"/>
      <c r="G18" s="96"/>
      <c r="H18" s="96"/>
      <c r="I18" s="96"/>
      <c r="J18" s="97"/>
      <c r="K18"/>
      <c r="L18"/>
      <c r="M18"/>
      <c r="N18"/>
      <c r="O18"/>
      <c r="P18"/>
      <c r="Q18"/>
      <c r="R18" s="13"/>
    </row>
    <row r="19" spans="1:18" s="14" customFormat="1" ht="18.75" customHeight="1" x14ac:dyDescent="0.4">
      <c r="A19"/>
      <c r="B19"/>
      <c r="C19"/>
      <c r="D19"/>
      <c r="E19"/>
      <c r="F19"/>
      <c r="G19"/>
      <c r="H19"/>
      <c r="I19"/>
      <c r="J19"/>
      <c r="K19"/>
      <c r="L19"/>
      <c r="M19"/>
      <c r="N19"/>
      <c r="O19"/>
      <c r="P19"/>
      <c r="Q19"/>
      <c r="R19" s="13"/>
    </row>
    <row r="20" spans="1:18" s="14" customFormat="1" ht="18.75" customHeight="1" x14ac:dyDescent="0.4">
      <c r="A20"/>
      <c r="B20"/>
      <c r="C20"/>
      <c r="D20"/>
      <c r="E20"/>
      <c r="F20"/>
      <c r="G20"/>
      <c r="H20"/>
      <c r="I20"/>
      <c r="J20"/>
      <c r="K20"/>
      <c r="L20"/>
      <c r="M20"/>
      <c r="N20"/>
      <c r="O20"/>
      <c r="P20"/>
      <c r="Q20"/>
      <c r="R20" s="13"/>
    </row>
    <row r="21" spans="1:18" s="14" customFormat="1" ht="18.75" customHeight="1" x14ac:dyDescent="0.4">
      <c r="A21"/>
      <c r="B21"/>
      <c r="C21"/>
      <c r="D21"/>
      <c r="E21" t="s">
        <v>19</v>
      </c>
      <c r="F21"/>
      <c r="G21"/>
      <c r="H21"/>
      <c r="I21"/>
      <c r="J21"/>
      <c r="K21"/>
      <c r="L21"/>
      <c r="M21"/>
      <c r="N21"/>
      <c r="O21"/>
      <c r="P21"/>
      <c r="Q21"/>
      <c r="R21" s="13"/>
    </row>
    <row r="22" spans="1:18" s="14" customFormat="1" ht="18.75" customHeight="1" x14ac:dyDescent="0.4">
      <c r="A22"/>
      <c r="B22"/>
      <c r="C22"/>
      <c r="D22"/>
      <c r="E22"/>
      <c r="F22"/>
      <c r="G22"/>
      <c r="H22"/>
      <c r="I22"/>
      <c r="J22"/>
      <c r="K22"/>
      <c r="L22"/>
      <c r="M22"/>
      <c r="N22"/>
      <c r="O22"/>
      <c r="P22"/>
      <c r="Q22"/>
      <c r="R22" s="13"/>
    </row>
    <row r="23" spans="1:18" s="14" customFormat="1" ht="18.75" customHeight="1" x14ac:dyDescent="0.4">
      <c r="A23"/>
      <c r="B23"/>
      <c r="C23"/>
      <c r="D23"/>
      <c r="E23"/>
      <c r="F23"/>
      <c r="G23"/>
      <c r="H23"/>
      <c r="I23"/>
      <c r="J23"/>
      <c r="K23"/>
      <c r="L23"/>
      <c r="M23"/>
      <c r="N23"/>
      <c r="O23"/>
      <c r="P23"/>
      <c r="Q23"/>
      <c r="R23" s="13"/>
    </row>
    <row r="24" spans="1:18" s="14" customFormat="1" ht="18.75" customHeight="1" x14ac:dyDescent="0.4">
      <c r="A24"/>
      <c r="B24"/>
      <c r="C24"/>
      <c r="D24"/>
      <c r="E24"/>
      <c r="F24"/>
      <c r="G24"/>
      <c r="H24"/>
      <c r="I24"/>
      <c r="J24"/>
      <c r="K24"/>
      <c r="L24"/>
      <c r="M24"/>
      <c r="N24"/>
      <c r="O24"/>
      <c r="P24"/>
      <c r="Q24"/>
      <c r="R24" s="13"/>
    </row>
    <row r="25" spans="1:18" s="14" customFormat="1" ht="18.75" customHeight="1" x14ac:dyDescent="0.4">
      <c r="A25"/>
      <c r="B25"/>
      <c r="C25"/>
      <c r="D25"/>
      <c r="E25"/>
      <c r="F25"/>
      <c r="G25"/>
      <c r="H25"/>
      <c r="I25"/>
      <c r="J25"/>
      <c r="K25"/>
      <c r="L25"/>
      <c r="M25"/>
      <c r="N25"/>
      <c r="O25"/>
      <c r="P25"/>
      <c r="Q25"/>
      <c r="R25" s="13"/>
    </row>
    <row r="26" spans="1:18" s="14" customFormat="1" ht="18.75" customHeight="1" x14ac:dyDescent="0.4">
      <c r="A26"/>
      <c r="B26"/>
      <c r="C26"/>
      <c r="D26"/>
      <c r="E26"/>
      <c r="F26"/>
      <c r="G26"/>
      <c r="H26"/>
      <c r="I26"/>
      <c r="J26"/>
      <c r="K26"/>
      <c r="L26"/>
      <c r="M26"/>
      <c r="N26"/>
      <c r="O26"/>
      <c r="P26"/>
      <c r="Q26"/>
      <c r="R26" s="13"/>
    </row>
    <row r="27" spans="1:18" s="14" customFormat="1" ht="18.75" customHeight="1" x14ac:dyDescent="0.4">
      <c r="A27"/>
      <c r="B27"/>
      <c r="C27"/>
      <c r="D27"/>
      <c r="E27"/>
      <c r="F27"/>
      <c r="G27"/>
      <c r="H27"/>
      <c r="I27"/>
      <c r="J27"/>
      <c r="K27"/>
      <c r="L27"/>
      <c r="M27"/>
      <c r="N27"/>
      <c r="O27"/>
      <c r="P27"/>
      <c r="Q27"/>
      <c r="R27" s="13"/>
    </row>
    <row r="28" spans="1:18" s="14" customFormat="1" ht="18.75" customHeight="1" x14ac:dyDescent="0.4">
      <c r="A28"/>
      <c r="B28"/>
      <c r="C28"/>
      <c r="D28"/>
      <c r="E28"/>
      <c r="F28"/>
      <c r="G28"/>
      <c r="H28"/>
      <c r="I28"/>
      <c r="J28"/>
      <c r="K28"/>
      <c r="L28"/>
      <c r="M28"/>
      <c r="N28"/>
      <c r="O28"/>
      <c r="P28"/>
      <c r="Q28"/>
      <c r="R28" s="13"/>
    </row>
    <row r="29" spans="1:18" s="14" customFormat="1" ht="18.75" customHeight="1" x14ac:dyDescent="0.4">
      <c r="A29"/>
      <c r="B29"/>
      <c r="C29"/>
      <c r="D29"/>
      <c r="E29"/>
      <c r="F29"/>
      <c r="G29"/>
      <c r="H29"/>
      <c r="I29"/>
      <c r="J29"/>
      <c r="K29"/>
      <c r="L29"/>
      <c r="M29"/>
      <c r="N29"/>
      <c r="O29"/>
      <c r="P29"/>
      <c r="Q29"/>
      <c r="R29" s="13"/>
    </row>
    <row r="30" spans="1:18" s="14" customFormat="1" ht="18.75" customHeight="1" x14ac:dyDescent="0.4">
      <c r="A30"/>
      <c r="B30"/>
      <c r="C30"/>
      <c r="D30"/>
      <c r="E30"/>
      <c r="F30"/>
      <c r="G30"/>
      <c r="H30"/>
      <c r="I30"/>
      <c r="J30"/>
      <c r="K30"/>
      <c r="L30"/>
      <c r="M30"/>
      <c r="N30"/>
      <c r="O30"/>
      <c r="P30"/>
      <c r="Q30"/>
      <c r="R30" s="13"/>
    </row>
    <row r="31" spans="1:18" s="14" customFormat="1" ht="18.75" customHeight="1" x14ac:dyDescent="0.4">
      <c r="A31"/>
      <c r="B31"/>
      <c r="C31"/>
      <c r="D31"/>
      <c r="E31"/>
      <c r="F31"/>
      <c r="G31"/>
      <c r="H31"/>
      <c r="I31"/>
      <c r="J31"/>
      <c r="K31"/>
      <c r="L31"/>
      <c r="M31"/>
      <c r="N31"/>
      <c r="O31"/>
      <c r="P31"/>
      <c r="Q31"/>
      <c r="R31" s="13"/>
    </row>
    <row r="32" spans="1:18" s="14" customFormat="1" ht="18.75" customHeight="1" x14ac:dyDescent="0.4">
      <c r="A32"/>
      <c r="B32"/>
      <c r="C32"/>
      <c r="D32"/>
      <c r="E32"/>
      <c r="F32"/>
      <c r="G32"/>
      <c r="H32"/>
      <c r="I32"/>
      <c r="J32"/>
      <c r="K32"/>
      <c r="L32"/>
      <c r="M32"/>
      <c r="N32"/>
      <c r="O32"/>
      <c r="P32"/>
      <c r="Q32"/>
      <c r="R32" s="13"/>
    </row>
    <row r="33" spans="1:25" s="14" customFormat="1" ht="18.75" customHeight="1" x14ac:dyDescent="0.4">
      <c r="A33"/>
      <c r="B33"/>
      <c r="C33"/>
      <c r="D33"/>
      <c r="E33"/>
      <c r="F33"/>
      <c r="G33"/>
      <c r="H33"/>
      <c r="I33"/>
      <c r="J33"/>
      <c r="K33"/>
      <c r="L33"/>
      <c r="M33"/>
      <c r="N33"/>
      <c r="O33"/>
      <c r="P33"/>
      <c r="Q33"/>
      <c r="R33" s="13"/>
    </row>
    <row r="34" spans="1:25" s="14" customFormat="1" ht="18.75" customHeight="1" x14ac:dyDescent="0.4">
      <c r="A34"/>
      <c r="B34"/>
      <c r="C34"/>
      <c r="D34"/>
      <c r="E34"/>
      <c r="F34"/>
      <c r="G34"/>
      <c r="H34"/>
      <c r="I34"/>
      <c r="J34"/>
      <c r="K34"/>
      <c r="L34"/>
      <c r="M34"/>
      <c r="N34"/>
      <c r="O34"/>
      <c r="P34"/>
      <c r="Q34"/>
      <c r="R34" s="13"/>
    </row>
    <row r="35" spans="1:25" s="14" customFormat="1" ht="18.75" customHeight="1" x14ac:dyDescent="0.4">
      <c r="A35"/>
      <c r="B35"/>
      <c r="C35"/>
      <c r="D35"/>
      <c r="E35"/>
      <c r="F35"/>
      <c r="G35"/>
      <c r="H35"/>
      <c r="I35"/>
      <c r="J35"/>
      <c r="K35"/>
      <c r="L35"/>
      <c r="M35"/>
      <c r="N35"/>
      <c r="O35"/>
      <c r="P35"/>
      <c r="Q35"/>
      <c r="R35" s="13"/>
    </row>
    <row r="36" spans="1:25" s="14" customFormat="1" ht="18.75" customHeight="1" x14ac:dyDescent="0.4">
      <c r="A36"/>
      <c r="B36"/>
      <c r="C36"/>
      <c r="D36"/>
      <c r="E36"/>
      <c r="F36"/>
      <c r="G36"/>
      <c r="H36"/>
      <c r="I36"/>
      <c r="J36"/>
      <c r="K36"/>
      <c r="L36"/>
      <c r="M36"/>
      <c r="N36"/>
      <c r="O36"/>
      <c r="P36"/>
      <c r="Q36"/>
      <c r="R36" s="13"/>
    </row>
    <row r="37" spans="1:25" ht="18.75" customHeight="1" x14ac:dyDescent="0.4"/>
    <row r="38" spans="1:25" ht="12" customHeight="1" x14ac:dyDescent="0.4">
      <c r="S38" s="24"/>
      <c r="T38" s="25"/>
      <c r="U38" s="25"/>
      <c r="V38" s="25"/>
      <c r="W38" s="25"/>
      <c r="X38" s="25"/>
      <c r="Y38" s="26"/>
    </row>
    <row r="39" spans="1:25" ht="20.100000000000001" customHeight="1" x14ac:dyDescent="0.4">
      <c r="S39" s="27"/>
      <c r="T39" s="28" t="s">
        <v>4</v>
      </c>
      <c r="U39" s="28"/>
      <c r="V39" s="17">
        <v>12345678</v>
      </c>
      <c r="W39" s="28"/>
      <c r="X39" s="28"/>
      <c r="Y39" s="29"/>
    </row>
    <row r="40" spans="1:25" ht="3.95" customHeight="1" x14ac:dyDescent="0.4">
      <c r="S40" s="27"/>
      <c r="T40" s="28"/>
      <c r="U40" s="28"/>
      <c r="V40" s="28"/>
      <c r="W40" s="28"/>
      <c r="X40" s="28"/>
      <c r="Y40" s="29"/>
    </row>
    <row r="41" spans="1:25" ht="20.100000000000001" customHeight="1" x14ac:dyDescent="0.4">
      <c r="S41" s="27"/>
      <c r="T41" s="28" t="s">
        <v>5</v>
      </c>
      <c r="U41" s="28"/>
      <c r="V41" s="18">
        <v>0.5</v>
      </c>
      <c r="W41" s="28"/>
      <c r="X41" s="18">
        <f>V41</f>
        <v>0.5</v>
      </c>
      <c r="Y41" s="29"/>
    </row>
    <row r="42" spans="1:25" ht="3.95" customHeight="1" x14ac:dyDescent="0.4">
      <c r="S42" s="27"/>
      <c r="T42" s="28"/>
      <c r="U42" s="28"/>
      <c r="V42" s="28"/>
      <c r="W42" s="28"/>
      <c r="X42" s="28"/>
      <c r="Y42" s="29"/>
    </row>
    <row r="43" spans="1:25" ht="20.100000000000001" customHeight="1" x14ac:dyDescent="0.4">
      <c r="S43" s="27"/>
      <c r="T43" s="28" t="s">
        <v>6</v>
      </c>
      <c r="U43" s="28"/>
      <c r="V43" s="17" t="s">
        <v>22</v>
      </c>
      <c r="W43" s="28"/>
      <c r="X43" s="17" t="s">
        <v>11</v>
      </c>
      <c r="Y43" s="29"/>
    </row>
    <row r="44" spans="1:25" ht="3.95" customHeight="1" x14ac:dyDescent="0.4">
      <c r="S44" s="27"/>
      <c r="T44" s="28"/>
      <c r="U44" s="28"/>
      <c r="V44" s="28"/>
      <c r="W44" s="28"/>
      <c r="X44" s="28"/>
      <c r="Y44" s="29"/>
    </row>
    <row r="45" spans="1:25" ht="20.100000000000001" customHeight="1" x14ac:dyDescent="0.4">
      <c r="S45" s="27"/>
      <c r="T45" s="28" t="s">
        <v>12</v>
      </c>
      <c r="U45" s="28"/>
      <c r="V45" s="28">
        <v>100</v>
      </c>
      <c r="W45" s="28"/>
      <c r="X45" s="28">
        <v>100</v>
      </c>
      <c r="Y45" s="29"/>
    </row>
    <row r="46" spans="1:25" ht="3.95" customHeight="1" x14ac:dyDescent="0.4">
      <c r="S46" s="27"/>
      <c r="T46" s="28"/>
      <c r="U46" s="28"/>
      <c r="V46" s="28"/>
      <c r="W46" s="28"/>
      <c r="X46" s="28"/>
      <c r="Y46" s="29"/>
    </row>
    <row r="47" spans="1:25" ht="20.100000000000001" customHeight="1" x14ac:dyDescent="0.4">
      <c r="B47" s="102" t="s">
        <v>31</v>
      </c>
      <c r="C47" s="103"/>
      <c r="D47" s="103"/>
      <c r="E47" s="103"/>
      <c r="F47" s="103"/>
      <c r="G47" s="103"/>
      <c r="H47" s="103"/>
      <c r="I47" s="103"/>
      <c r="J47" s="103"/>
      <c r="K47" s="103"/>
      <c r="L47" s="103"/>
      <c r="M47" s="103"/>
      <c r="N47" s="103"/>
      <c r="O47" s="103"/>
      <c r="P47" s="103"/>
      <c r="Q47" s="103"/>
      <c r="S47" s="27"/>
      <c r="T47" s="28" t="s">
        <v>13</v>
      </c>
      <c r="U47" s="28"/>
      <c r="V47" s="30">
        <f>CEILING(V45*V66*V69*V41/V73,1)</f>
        <v>24582</v>
      </c>
      <c r="W47" s="28"/>
      <c r="X47" s="30">
        <f>CEILING(X45*X66*X69*X41/X73,1)</f>
        <v>24662</v>
      </c>
      <c r="Y47" s="29"/>
    </row>
    <row r="48" spans="1:25" ht="3.95" customHeight="1" x14ac:dyDescent="0.4">
      <c r="S48" s="27"/>
      <c r="T48" s="28"/>
      <c r="U48" s="28"/>
      <c r="V48" s="28"/>
      <c r="W48" s="28"/>
      <c r="X48" s="28"/>
      <c r="Y48" s="29"/>
    </row>
    <row r="49" spans="1:42" ht="20.100000000000001" customHeight="1" x14ac:dyDescent="0.4">
      <c r="B49" s="102" t="s">
        <v>31</v>
      </c>
      <c r="C49" s="103"/>
      <c r="D49" s="103"/>
      <c r="E49" s="103"/>
      <c r="F49" s="103"/>
      <c r="G49" s="103"/>
      <c r="H49" s="103"/>
      <c r="I49" s="103"/>
      <c r="J49" s="103"/>
      <c r="K49" s="103"/>
      <c r="L49" s="103"/>
      <c r="M49" s="103"/>
      <c r="N49" s="103"/>
      <c r="O49" s="103"/>
      <c r="P49" s="103"/>
      <c r="Q49" s="103"/>
      <c r="S49" s="27"/>
      <c r="T49" s="28" t="s">
        <v>15</v>
      </c>
      <c r="U49" s="28"/>
      <c r="V49" s="28">
        <f>V41*V45*V71</f>
        <v>-1327</v>
      </c>
      <c r="W49" s="28"/>
      <c r="X49" s="28">
        <f>X41*X45*X71</f>
        <v>-1113</v>
      </c>
      <c r="Y49" s="29"/>
    </row>
    <row r="50" spans="1:42" ht="3.95" customHeight="1" x14ac:dyDescent="0.4">
      <c r="S50" s="27"/>
      <c r="T50" s="28"/>
      <c r="U50" s="28"/>
      <c r="V50" s="28"/>
      <c r="W50" s="28"/>
      <c r="X50" s="28"/>
      <c r="Y50" s="29"/>
    </row>
    <row r="51" spans="1:42" ht="20.100000000000001" customHeight="1" x14ac:dyDescent="0.4">
      <c r="B51" s="102" t="s">
        <v>31</v>
      </c>
      <c r="C51" s="103"/>
      <c r="D51" s="103"/>
      <c r="E51" s="103"/>
      <c r="F51" s="103"/>
      <c r="G51" s="103"/>
      <c r="H51" s="103"/>
      <c r="I51" s="103"/>
      <c r="J51" s="103"/>
      <c r="K51" s="103"/>
      <c r="L51" s="103"/>
      <c r="M51" s="103"/>
      <c r="N51" s="103"/>
      <c r="O51" s="103"/>
      <c r="P51" s="103"/>
      <c r="Q51" s="103"/>
      <c r="S51" s="27"/>
      <c r="T51" s="28" t="s">
        <v>16</v>
      </c>
      <c r="U51" s="28"/>
      <c r="V51" s="28">
        <f>V41*V45*V72</f>
        <v>940.49999999999989</v>
      </c>
      <c r="W51" s="28"/>
      <c r="X51" s="28">
        <f>X41*X45*X72</f>
        <v>317.5</v>
      </c>
      <c r="Y51" s="29"/>
    </row>
    <row r="52" spans="1:42" ht="3.95" customHeight="1" x14ac:dyDescent="0.4">
      <c r="S52" s="27"/>
      <c r="T52" s="28"/>
      <c r="U52" s="28"/>
      <c r="V52" s="28"/>
      <c r="W52" s="28"/>
      <c r="X52" s="28"/>
      <c r="Y52" s="29"/>
    </row>
    <row r="53" spans="1:42" ht="20.100000000000001" customHeight="1" x14ac:dyDescent="0.4">
      <c r="B53" s="102" t="s">
        <v>30</v>
      </c>
      <c r="C53" s="103"/>
      <c r="D53" s="103"/>
      <c r="E53" s="103"/>
      <c r="F53" s="103"/>
      <c r="G53" s="103"/>
      <c r="H53" s="103"/>
      <c r="I53" s="103"/>
      <c r="J53" s="103"/>
      <c r="K53" s="103"/>
      <c r="L53" s="103"/>
      <c r="M53" s="103"/>
      <c r="N53" s="103"/>
      <c r="O53" s="103"/>
      <c r="P53" s="103"/>
      <c r="Q53" s="103"/>
      <c r="S53" s="27"/>
      <c r="T53" s="107" t="s">
        <v>25</v>
      </c>
      <c r="U53" s="108"/>
      <c r="V53" s="109"/>
      <c r="W53" s="28"/>
      <c r="X53" s="30">
        <f>-(V45*V66*V69-X45*X67*X70)</f>
        <v>-13190.633999999613</v>
      </c>
      <c r="Y53" s="29"/>
      <c r="AA53" s="110" t="s">
        <v>33</v>
      </c>
      <c r="AB53" s="111"/>
      <c r="AC53" s="111"/>
      <c r="AD53" s="111"/>
      <c r="AE53" s="111"/>
      <c r="AF53" s="111"/>
      <c r="AG53" s="111"/>
      <c r="AH53" s="111"/>
      <c r="AI53" s="111"/>
      <c r="AJ53" s="111"/>
      <c r="AK53" s="111"/>
      <c r="AL53" s="111"/>
      <c r="AM53" s="111"/>
      <c r="AN53" s="111"/>
      <c r="AO53" s="111"/>
      <c r="AP53" s="111"/>
    </row>
    <row r="54" spans="1:42" ht="3.95" customHeight="1" x14ac:dyDescent="0.4">
      <c r="S54" s="27"/>
      <c r="T54" s="28"/>
      <c r="U54" s="28"/>
      <c r="V54" s="28"/>
      <c r="W54" s="28"/>
      <c r="X54" s="28"/>
      <c r="Y54" s="29"/>
    </row>
    <row r="55" spans="1:42" ht="20.100000000000001" customHeight="1" x14ac:dyDescent="0.4">
      <c r="B55" s="102" t="s">
        <v>30</v>
      </c>
      <c r="C55" s="103"/>
      <c r="D55" s="103"/>
      <c r="E55" s="103"/>
      <c r="F55" s="103"/>
      <c r="G55" s="103"/>
      <c r="H55" s="103"/>
      <c r="I55" s="103"/>
      <c r="J55" s="103"/>
      <c r="K55" s="103"/>
      <c r="L55" s="103"/>
      <c r="M55" s="103"/>
      <c r="N55" s="103"/>
      <c r="O55" s="103"/>
      <c r="P55" s="103"/>
      <c r="Q55" s="103"/>
      <c r="S55" s="27"/>
      <c r="T55" s="104" t="s">
        <v>26</v>
      </c>
      <c r="U55" s="105"/>
      <c r="V55" s="106"/>
      <c r="W55" s="28"/>
      <c r="X55" s="30">
        <f>-(X45*X66*X69-V45*V67*V70)</f>
        <v>-95036.136999998242</v>
      </c>
      <c r="Y55" s="29"/>
      <c r="AA55" s="110" t="s">
        <v>33</v>
      </c>
      <c r="AB55" s="111"/>
      <c r="AC55" s="111"/>
      <c r="AD55" s="111"/>
      <c r="AE55" s="111"/>
      <c r="AF55" s="111"/>
      <c r="AG55" s="111"/>
      <c r="AH55" s="111"/>
      <c r="AI55" s="111"/>
      <c r="AJ55" s="111"/>
      <c r="AK55" s="111"/>
      <c r="AL55" s="111"/>
      <c r="AM55" s="111"/>
      <c r="AN55" s="111"/>
      <c r="AO55" s="111"/>
      <c r="AP55" s="111"/>
    </row>
    <row r="56" spans="1:42" ht="3.95" customHeight="1" x14ac:dyDescent="0.4">
      <c r="S56" s="27"/>
      <c r="T56" s="28"/>
      <c r="U56" s="28"/>
      <c r="V56" s="28"/>
      <c r="W56" s="28"/>
      <c r="X56" s="28"/>
      <c r="Y56" s="29"/>
    </row>
    <row r="57" spans="1:42" ht="20.100000000000001" customHeight="1" x14ac:dyDescent="0.4">
      <c r="S57" s="27"/>
      <c r="T57" s="101" t="s">
        <v>28</v>
      </c>
      <c r="U57" s="101"/>
      <c r="V57" s="101"/>
      <c r="W57" s="28"/>
      <c r="X57" s="35">
        <f>X53</f>
        <v>-13190.633999999613</v>
      </c>
      <c r="Y57" s="29"/>
      <c r="AA57" s="110" t="s">
        <v>32</v>
      </c>
      <c r="AB57" s="111"/>
      <c r="AC57" s="111"/>
      <c r="AD57" s="111"/>
      <c r="AE57" s="111"/>
      <c r="AF57" s="111"/>
      <c r="AG57" s="111"/>
      <c r="AH57" s="111"/>
      <c r="AI57" s="111"/>
      <c r="AJ57" s="111"/>
      <c r="AK57" s="111"/>
      <c r="AL57" s="111"/>
      <c r="AM57" s="111"/>
      <c r="AN57" s="111"/>
      <c r="AO57" s="111"/>
      <c r="AP57" s="111"/>
    </row>
    <row r="58" spans="1:42" ht="3.95" customHeight="1" x14ac:dyDescent="0.4">
      <c r="S58" s="27"/>
      <c r="T58" s="28"/>
      <c r="U58" s="28"/>
      <c r="V58" s="28"/>
      <c r="W58" s="28"/>
      <c r="X58" s="28"/>
      <c r="Y58" s="29"/>
    </row>
    <row r="59" spans="1:42" ht="20.100000000000001" customHeight="1" x14ac:dyDescent="0.4">
      <c r="S59" s="27"/>
      <c r="T59" s="101" t="s">
        <v>29</v>
      </c>
      <c r="U59" s="101"/>
      <c r="V59" s="101"/>
      <c r="W59" s="28"/>
      <c r="X59" s="36">
        <v>45.678899999999999</v>
      </c>
      <c r="Y59" s="29"/>
      <c r="AA59" s="110" t="s">
        <v>32</v>
      </c>
      <c r="AB59" s="111"/>
      <c r="AC59" s="111"/>
      <c r="AD59" s="111"/>
      <c r="AE59" s="111"/>
      <c r="AF59" s="111"/>
      <c r="AG59" s="111"/>
      <c r="AH59" s="111"/>
      <c r="AI59" s="111"/>
      <c r="AJ59" s="111"/>
      <c r="AK59" s="111"/>
      <c r="AL59" s="111"/>
      <c r="AM59" s="111"/>
      <c r="AN59" s="111"/>
      <c r="AO59" s="111"/>
      <c r="AP59" s="111"/>
    </row>
    <row r="60" spans="1:42" ht="3.95" customHeight="1" x14ac:dyDescent="0.4">
      <c r="S60" s="27"/>
      <c r="T60" s="28"/>
      <c r="U60" s="28"/>
      <c r="V60" s="28"/>
      <c r="W60" s="28"/>
      <c r="X60" s="28"/>
      <c r="Y60" s="29"/>
    </row>
    <row r="61" spans="1:42" ht="20.100000000000001" customHeight="1" x14ac:dyDescent="0.4">
      <c r="S61" s="27"/>
      <c r="T61" s="101" t="s">
        <v>34</v>
      </c>
      <c r="U61" s="101"/>
      <c r="V61" s="101"/>
      <c r="W61" s="28"/>
      <c r="X61" s="28"/>
      <c r="Y61" s="29"/>
    </row>
    <row r="62" spans="1:42" ht="12" customHeight="1" x14ac:dyDescent="0.4">
      <c r="S62" s="31"/>
      <c r="T62" s="32"/>
      <c r="U62" s="32"/>
      <c r="V62" s="32"/>
      <c r="W62" s="32"/>
      <c r="X62" s="32"/>
      <c r="Y62" s="33"/>
    </row>
    <row r="63" spans="1:42" s="22" customFormat="1" ht="30" customHeight="1" x14ac:dyDescent="0.4">
      <c r="A63" s="12"/>
      <c r="B63" s="12"/>
      <c r="C63" s="12"/>
      <c r="D63" s="12"/>
      <c r="E63" s="12"/>
      <c r="F63" s="12"/>
      <c r="G63" s="12"/>
      <c r="H63" s="12"/>
      <c r="I63" s="12"/>
      <c r="J63" s="12"/>
      <c r="K63" s="12"/>
      <c r="L63" s="12"/>
      <c r="M63" s="12"/>
      <c r="N63" s="12"/>
      <c r="O63" s="12"/>
      <c r="P63" s="12"/>
      <c r="Q63" s="12"/>
      <c r="R63" s="21"/>
      <c r="S63" s="84" t="s">
        <v>17</v>
      </c>
      <c r="T63" s="85"/>
      <c r="U63" s="85"/>
      <c r="V63" s="85"/>
      <c r="W63" s="85"/>
      <c r="X63" s="85"/>
      <c r="Y63" s="86"/>
      <c r="AA63" s="37" t="s">
        <v>35</v>
      </c>
    </row>
    <row r="65" spans="20:24" ht="20.100000000000001" customHeight="1" x14ac:dyDescent="0.4">
      <c r="T65" s="23"/>
      <c r="U65" s="23"/>
      <c r="V65" s="23" t="s">
        <v>23</v>
      </c>
      <c r="W65" s="23"/>
      <c r="X65" s="23" t="s">
        <v>20</v>
      </c>
    </row>
    <row r="66" spans="20:24" ht="20.100000000000001" customHeight="1" x14ac:dyDescent="0.4">
      <c r="T66" s="23" t="s">
        <v>24</v>
      </c>
      <c r="U66" s="23"/>
      <c r="V66" s="23">
        <v>93.641999999999996</v>
      </c>
      <c r="W66" s="23"/>
      <c r="X66" s="23">
        <v>140.39099999999999</v>
      </c>
    </row>
    <row r="67" spans="20:24" ht="20.100000000000001" customHeight="1" x14ac:dyDescent="0.4">
      <c r="T67" s="23" t="s">
        <v>27</v>
      </c>
      <c r="U67" s="23"/>
      <c r="V67" s="23">
        <v>93.619</v>
      </c>
      <c r="W67" s="23"/>
      <c r="X67" s="23">
        <v>140.37799999999999</v>
      </c>
    </row>
    <row r="68" spans="20:24" ht="20.100000000000001" customHeight="1" x14ac:dyDescent="0.4">
      <c r="T68" s="23"/>
      <c r="U68" s="23"/>
      <c r="V68" s="23" t="s">
        <v>22</v>
      </c>
      <c r="W68" s="23"/>
      <c r="X68" s="23" t="s">
        <v>11</v>
      </c>
    </row>
    <row r="69" spans="20:24" ht="20.100000000000001" customHeight="1" x14ac:dyDescent="0.4">
      <c r="T69" s="23" t="s">
        <v>24</v>
      </c>
      <c r="U69" s="23"/>
      <c r="V69" s="23">
        <v>2625.03</v>
      </c>
      <c r="W69" s="23"/>
      <c r="X69" s="23">
        <v>1756.61</v>
      </c>
    </row>
    <row r="70" spans="20:24" ht="20.100000000000001" customHeight="1" x14ac:dyDescent="0.4">
      <c r="T70" s="23" t="s">
        <v>27</v>
      </c>
      <c r="U70" s="23"/>
      <c r="V70" s="23">
        <v>2624.06</v>
      </c>
      <c r="W70" s="23"/>
      <c r="X70" s="23">
        <v>1750.14</v>
      </c>
    </row>
    <row r="71" spans="20:24" ht="20.100000000000001" customHeight="1" x14ac:dyDescent="0.4">
      <c r="T71" s="23" t="s">
        <v>15</v>
      </c>
      <c r="U71" s="23"/>
      <c r="V71" s="23">
        <v>-26.54</v>
      </c>
      <c r="W71" s="23"/>
      <c r="X71" s="23">
        <v>-22.26</v>
      </c>
    </row>
    <row r="72" spans="20:24" ht="20.100000000000001" customHeight="1" x14ac:dyDescent="0.4">
      <c r="T72" s="23" t="s">
        <v>16</v>
      </c>
      <c r="U72" s="23"/>
      <c r="V72" s="23">
        <v>18.809999999999999</v>
      </c>
      <c r="W72" s="23"/>
      <c r="X72" s="23">
        <v>6.35</v>
      </c>
    </row>
    <row r="73" spans="20:24" ht="20.100000000000001" customHeight="1" x14ac:dyDescent="0.4">
      <c r="T73" s="23" t="s">
        <v>21</v>
      </c>
      <c r="U73" s="23"/>
      <c r="V73" s="23">
        <v>500</v>
      </c>
      <c r="W73" s="23"/>
      <c r="X73" s="23">
        <f>V73</f>
        <v>500</v>
      </c>
    </row>
  </sheetData>
  <mergeCells count="20">
    <mergeCell ref="AA53:AP53"/>
    <mergeCell ref="AA55:AP55"/>
    <mergeCell ref="AA57:AP57"/>
    <mergeCell ref="AA59:AP59"/>
    <mergeCell ref="B55:Q55"/>
    <mergeCell ref="S63:Y63"/>
    <mergeCell ref="T59:V59"/>
    <mergeCell ref="T57:V57"/>
    <mergeCell ref="G3:I3"/>
    <mergeCell ref="G5:I5"/>
    <mergeCell ref="B47:Q47"/>
    <mergeCell ref="B49:Q49"/>
    <mergeCell ref="B51:Q51"/>
    <mergeCell ref="T55:V55"/>
    <mergeCell ref="T61:V61"/>
    <mergeCell ref="E13:F14"/>
    <mergeCell ref="H13:I14"/>
    <mergeCell ref="D16:J18"/>
    <mergeCell ref="T53:V53"/>
    <mergeCell ref="B53:Q53"/>
  </mergeCells>
  <phoneticPr fontId="1"/>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C8989-E0A5-4D6E-BE23-EFE66DF6E110}">
  <dimension ref="A1:AP93"/>
  <sheetViews>
    <sheetView topLeftCell="J41" zoomScale="90" zoomScaleNormal="90" workbookViewId="0">
      <selection activeCell="O89" sqref="O89"/>
    </sheetView>
  </sheetViews>
  <sheetFormatPr defaultColWidth="9" defaultRowHeight="20.100000000000001" customHeight="1" x14ac:dyDescent="0.4"/>
  <cols>
    <col min="1" max="17" width="9" style="11" customWidth="1"/>
    <col min="18" max="18" width="3" style="15" customWidth="1"/>
    <col min="19" max="19" width="2.25" style="16" customWidth="1"/>
    <col min="20" max="20" width="18.625" style="16" customWidth="1"/>
    <col min="21" max="21" width="1.25" style="16" customWidth="1"/>
    <col min="22" max="22" width="14.25" style="16" customWidth="1"/>
    <col min="23" max="23" width="1.25" style="16" customWidth="1"/>
    <col min="24" max="24" width="16.875" style="16" customWidth="1"/>
    <col min="25" max="25" width="2.25" style="16" customWidth="1"/>
    <col min="26" max="26" width="3" style="16" customWidth="1"/>
    <col min="27" max="16384" width="9" style="16"/>
  </cols>
  <sheetData>
    <row r="1" spans="1:18" s="14" customFormat="1" ht="18.75" customHeight="1" thickBot="1" x14ac:dyDescent="0.45">
      <c r="A1"/>
      <c r="B1"/>
      <c r="C1"/>
      <c r="D1"/>
      <c r="E1"/>
      <c r="F1"/>
      <c r="G1"/>
      <c r="H1"/>
      <c r="I1"/>
      <c r="J1"/>
      <c r="K1"/>
      <c r="L1"/>
      <c r="M1"/>
      <c r="N1"/>
      <c r="O1"/>
      <c r="P1"/>
      <c r="Q1"/>
      <c r="R1" s="13"/>
    </row>
    <row r="2" spans="1:18" s="14" customFormat="1" ht="18.75" customHeight="1" x14ac:dyDescent="0.4">
      <c r="A2"/>
      <c r="B2"/>
      <c r="C2"/>
      <c r="D2" s="4"/>
      <c r="E2" s="5"/>
      <c r="F2" s="5"/>
      <c r="G2" s="5"/>
      <c r="H2" s="5"/>
      <c r="I2" s="5"/>
      <c r="J2" s="6"/>
      <c r="K2"/>
      <c r="L2"/>
      <c r="M2"/>
      <c r="N2"/>
      <c r="O2"/>
      <c r="P2"/>
      <c r="Q2"/>
      <c r="R2" s="13"/>
    </row>
    <row r="3" spans="1:18" s="14" customFormat="1" ht="18.75" customHeight="1" x14ac:dyDescent="0.4">
      <c r="A3"/>
      <c r="B3"/>
      <c r="C3"/>
      <c r="D3" s="7"/>
      <c r="E3" s="8" t="s">
        <v>4</v>
      </c>
      <c r="F3" s="8"/>
      <c r="G3" s="98"/>
      <c r="H3" s="99"/>
      <c r="I3" s="100"/>
      <c r="J3" s="9"/>
      <c r="K3"/>
      <c r="L3"/>
      <c r="M3"/>
      <c r="N3"/>
      <c r="O3"/>
      <c r="P3"/>
      <c r="Q3"/>
      <c r="R3" s="13"/>
    </row>
    <row r="4" spans="1:18" s="14" customFormat="1" ht="18.75" customHeight="1" x14ac:dyDescent="0.4">
      <c r="A4"/>
      <c r="B4"/>
      <c r="C4"/>
      <c r="D4" s="7"/>
      <c r="E4" s="8"/>
      <c r="F4" s="8"/>
      <c r="G4" s="8"/>
      <c r="H4" s="8"/>
      <c r="I4" s="8"/>
      <c r="J4" s="9"/>
      <c r="K4"/>
      <c r="L4"/>
      <c r="M4"/>
      <c r="N4"/>
      <c r="O4"/>
      <c r="P4"/>
      <c r="Q4"/>
      <c r="R4" s="13"/>
    </row>
    <row r="5" spans="1:18" s="14" customFormat="1" ht="18.75" customHeight="1" x14ac:dyDescent="0.4">
      <c r="A5"/>
      <c r="B5"/>
      <c r="C5"/>
      <c r="D5" s="7"/>
      <c r="E5" s="8" t="s">
        <v>5</v>
      </c>
      <c r="F5" s="8"/>
      <c r="G5" s="98"/>
      <c r="H5" s="99"/>
      <c r="I5" s="100"/>
      <c r="J5" s="9"/>
      <c r="K5"/>
      <c r="L5"/>
      <c r="M5"/>
      <c r="N5"/>
      <c r="O5"/>
      <c r="P5"/>
      <c r="Q5"/>
      <c r="R5" s="13"/>
    </row>
    <row r="6" spans="1:18" s="14" customFormat="1" ht="18.75" customHeight="1" x14ac:dyDescent="0.4">
      <c r="A6"/>
      <c r="B6"/>
      <c r="C6"/>
      <c r="D6" s="7"/>
      <c r="E6" s="8"/>
      <c r="F6" s="8"/>
      <c r="G6" s="8"/>
      <c r="H6" s="8"/>
      <c r="I6" s="8"/>
      <c r="J6" s="9"/>
      <c r="K6"/>
      <c r="L6"/>
      <c r="M6"/>
      <c r="N6"/>
      <c r="O6"/>
      <c r="P6"/>
      <c r="Q6"/>
      <c r="R6" s="13"/>
    </row>
    <row r="7" spans="1:18" s="14" customFormat="1" ht="18.75" customHeight="1" x14ac:dyDescent="0.4">
      <c r="A7"/>
      <c r="B7"/>
      <c r="C7"/>
      <c r="D7" s="7"/>
      <c r="E7" s="8" t="s">
        <v>6</v>
      </c>
      <c r="F7" s="8"/>
      <c r="G7" s="8" t="s">
        <v>11</v>
      </c>
      <c r="H7" s="8"/>
      <c r="I7" s="8"/>
      <c r="J7" s="9"/>
      <c r="K7"/>
      <c r="L7"/>
      <c r="M7"/>
      <c r="N7"/>
      <c r="O7"/>
      <c r="P7"/>
      <c r="Q7"/>
      <c r="R7" s="13"/>
    </row>
    <row r="8" spans="1:18" s="14" customFormat="1" ht="18.75" customHeight="1" x14ac:dyDescent="0.4">
      <c r="A8"/>
      <c r="B8"/>
      <c r="C8"/>
      <c r="D8" s="7"/>
      <c r="E8" s="8" t="s">
        <v>12</v>
      </c>
      <c r="F8" s="8"/>
      <c r="G8" s="8">
        <v>1000</v>
      </c>
      <c r="H8" s="8"/>
      <c r="I8" s="8"/>
      <c r="J8" s="9"/>
      <c r="K8"/>
      <c r="L8"/>
      <c r="M8"/>
      <c r="N8"/>
      <c r="O8"/>
      <c r="P8"/>
      <c r="Q8"/>
      <c r="R8" s="13"/>
    </row>
    <row r="9" spans="1:18" s="14" customFormat="1" ht="18.75" customHeight="1" x14ac:dyDescent="0.4">
      <c r="A9"/>
      <c r="B9"/>
      <c r="C9"/>
      <c r="D9" s="7"/>
      <c r="E9" s="8" t="s">
        <v>13</v>
      </c>
      <c r="F9" s="8"/>
      <c r="G9" s="8">
        <v>283500</v>
      </c>
      <c r="H9" s="8" t="s">
        <v>14</v>
      </c>
      <c r="I9" s="8"/>
      <c r="J9" s="9"/>
      <c r="K9"/>
      <c r="L9"/>
      <c r="M9"/>
      <c r="N9"/>
      <c r="O9"/>
      <c r="P9"/>
      <c r="Q9"/>
      <c r="R9" s="13"/>
    </row>
    <row r="10" spans="1:18" s="14" customFormat="1" ht="18.75" customHeight="1" x14ac:dyDescent="0.4">
      <c r="A10"/>
      <c r="B10"/>
      <c r="C10"/>
      <c r="D10" s="7"/>
      <c r="E10" s="8" t="s">
        <v>15</v>
      </c>
      <c r="F10" s="8"/>
      <c r="G10" s="8">
        <v>-0.21</v>
      </c>
      <c r="H10" s="8"/>
      <c r="I10" s="8"/>
      <c r="J10" s="9"/>
      <c r="K10"/>
      <c r="L10"/>
      <c r="M10"/>
      <c r="N10"/>
      <c r="O10"/>
      <c r="P10"/>
      <c r="Q10"/>
      <c r="R10" s="13"/>
    </row>
    <row r="11" spans="1:18" s="14" customFormat="1" ht="18.75" customHeight="1" x14ac:dyDescent="0.4">
      <c r="A11"/>
      <c r="B11"/>
      <c r="C11"/>
      <c r="D11" s="7"/>
      <c r="E11" s="8" t="s">
        <v>16</v>
      </c>
      <c r="F11" s="8"/>
      <c r="G11" s="8">
        <v>1.4999999999999999E-2</v>
      </c>
      <c r="H11" s="8"/>
      <c r="I11" s="8"/>
      <c r="J11" s="9"/>
      <c r="K11"/>
      <c r="L11"/>
      <c r="M11"/>
      <c r="N11"/>
      <c r="O11"/>
      <c r="P11"/>
      <c r="Q11"/>
      <c r="R11" s="13"/>
    </row>
    <row r="12" spans="1:18" s="14" customFormat="1" ht="18.75" customHeight="1" x14ac:dyDescent="0.4">
      <c r="A12"/>
      <c r="B12"/>
      <c r="C12"/>
      <c r="D12" s="7"/>
      <c r="E12" s="8"/>
      <c r="F12" s="8"/>
      <c r="G12" s="8"/>
      <c r="H12" s="8"/>
      <c r="I12" s="8"/>
      <c r="J12" s="9"/>
      <c r="K12"/>
      <c r="L12"/>
      <c r="M12"/>
      <c r="N12"/>
      <c r="O12"/>
      <c r="P12"/>
      <c r="Q12"/>
      <c r="R12" s="13"/>
    </row>
    <row r="13" spans="1:18" s="14" customFormat="1" ht="18.75" customHeight="1" x14ac:dyDescent="0.4">
      <c r="A13"/>
      <c r="B13"/>
      <c r="C13"/>
      <c r="D13" s="7"/>
      <c r="E13" s="87" t="s">
        <v>7</v>
      </c>
      <c r="F13" s="87"/>
      <c r="G13" s="8"/>
      <c r="H13" s="88" t="s">
        <v>8</v>
      </c>
      <c r="I13" s="88"/>
      <c r="J13" s="9"/>
      <c r="K13"/>
      <c r="L13"/>
      <c r="M13"/>
      <c r="N13"/>
      <c r="O13"/>
      <c r="P13"/>
      <c r="Q13"/>
      <c r="R13" s="13"/>
    </row>
    <row r="14" spans="1:18" s="14" customFormat="1" ht="18.75" customHeight="1" x14ac:dyDescent="0.4">
      <c r="A14"/>
      <c r="B14"/>
      <c r="C14"/>
      <c r="D14" s="7"/>
      <c r="E14" s="87"/>
      <c r="F14" s="87"/>
      <c r="G14" s="8"/>
      <c r="H14" s="88"/>
      <c r="I14" s="88"/>
      <c r="J14" s="9"/>
      <c r="K14"/>
      <c r="L14"/>
      <c r="M14"/>
      <c r="N14"/>
      <c r="O14"/>
      <c r="P14"/>
      <c r="Q14"/>
      <c r="R14" s="13"/>
    </row>
    <row r="15" spans="1:18" s="14" customFormat="1" ht="18.75" customHeight="1" x14ac:dyDescent="0.4">
      <c r="A15"/>
      <c r="B15"/>
      <c r="C15"/>
      <c r="D15" s="7"/>
      <c r="E15" s="8"/>
      <c r="F15" s="8"/>
      <c r="G15" s="8" t="s">
        <v>9</v>
      </c>
      <c r="H15" s="8"/>
      <c r="I15" s="8"/>
      <c r="J15" s="10" t="s">
        <v>10</v>
      </c>
      <c r="K15"/>
      <c r="L15"/>
      <c r="M15"/>
      <c r="N15"/>
      <c r="O15"/>
      <c r="P15"/>
      <c r="Q15"/>
      <c r="R15" s="13"/>
    </row>
    <row r="16" spans="1:18" s="14" customFormat="1" ht="18.75" customHeight="1" x14ac:dyDescent="0.4">
      <c r="A16"/>
      <c r="B16"/>
      <c r="C16"/>
      <c r="D16" s="89" t="s">
        <v>17</v>
      </c>
      <c r="E16" s="90"/>
      <c r="F16" s="90"/>
      <c r="G16" s="90"/>
      <c r="H16" s="90"/>
      <c r="I16" s="90"/>
      <c r="J16" s="91"/>
      <c r="K16"/>
      <c r="L16"/>
      <c r="M16"/>
      <c r="N16"/>
      <c r="O16"/>
      <c r="P16"/>
      <c r="Q16"/>
      <c r="R16" s="13"/>
    </row>
    <row r="17" spans="1:18" s="14" customFormat="1" ht="18.75" customHeight="1" x14ac:dyDescent="0.4">
      <c r="A17"/>
      <c r="B17"/>
      <c r="C17"/>
      <c r="D17" s="92"/>
      <c r="E17" s="93"/>
      <c r="F17" s="93"/>
      <c r="G17" s="93"/>
      <c r="H17" s="93"/>
      <c r="I17" s="93"/>
      <c r="J17" s="94"/>
      <c r="K17"/>
      <c r="L17" t="s">
        <v>18</v>
      </c>
      <c r="M17"/>
      <c r="N17"/>
      <c r="O17"/>
      <c r="P17"/>
      <c r="Q17"/>
      <c r="R17" s="13"/>
    </row>
    <row r="18" spans="1:18" s="14" customFormat="1" ht="18.75" customHeight="1" x14ac:dyDescent="0.4">
      <c r="A18"/>
      <c r="B18"/>
      <c r="C18"/>
      <c r="D18" s="95"/>
      <c r="E18" s="96"/>
      <c r="F18" s="96"/>
      <c r="G18" s="96"/>
      <c r="H18" s="96"/>
      <c r="I18" s="96"/>
      <c r="J18" s="97"/>
      <c r="K18"/>
      <c r="L18"/>
      <c r="M18"/>
      <c r="N18"/>
      <c r="O18"/>
      <c r="P18"/>
      <c r="Q18"/>
      <c r="R18" s="13"/>
    </row>
    <row r="19" spans="1:18" s="14" customFormat="1" ht="18.75" customHeight="1" x14ac:dyDescent="0.4">
      <c r="A19"/>
      <c r="B19"/>
      <c r="C19"/>
      <c r="D19"/>
      <c r="E19"/>
      <c r="F19"/>
      <c r="G19"/>
      <c r="H19"/>
      <c r="I19"/>
      <c r="J19"/>
      <c r="K19"/>
      <c r="L19"/>
      <c r="M19"/>
      <c r="N19"/>
      <c r="O19"/>
      <c r="P19"/>
      <c r="Q19"/>
      <c r="R19" s="13"/>
    </row>
    <row r="20" spans="1:18" s="14" customFormat="1" ht="18.75" customHeight="1" x14ac:dyDescent="0.4">
      <c r="A20"/>
      <c r="B20"/>
      <c r="C20"/>
      <c r="D20"/>
      <c r="E20"/>
      <c r="F20"/>
      <c r="G20"/>
      <c r="H20"/>
      <c r="I20"/>
      <c r="J20"/>
      <c r="K20"/>
      <c r="L20"/>
      <c r="M20"/>
      <c r="N20"/>
      <c r="O20"/>
      <c r="P20"/>
      <c r="Q20"/>
      <c r="R20" s="13"/>
    </row>
    <row r="21" spans="1:18" s="14" customFormat="1" ht="18.75" customHeight="1" x14ac:dyDescent="0.4">
      <c r="A21"/>
      <c r="B21"/>
      <c r="C21"/>
      <c r="D21"/>
      <c r="E21" t="s">
        <v>19</v>
      </c>
      <c r="F21"/>
      <c r="G21"/>
      <c r="H21"/>
      <c r="I21"/>
      <c r="J21"/>
      <c r="K21"/>
      <c r="L21"/>
      <c r="M21"/>
      <c r="N21"/>
      <c r="O21"/>
      <c r="P21"/>
      <c r="Q21"/>
      <c r="R21" s="13"/>
    </row>
    <row r="22" spans="1:18" s="14" customFormat="1" ht="18.75" customHeight="1" x14ac:dyDescent="0.4">
      <c r="A22"/>
      <c r="B22"/>
      <c r="C22"/>
      <c r="D22"/>
      <c r="E22"/>
      <c r="F22"/>
      <c r="G22"/>
      <c r="H22"/>
      <c r="I22"/>
      <c r="J22"/>
      <c r="K22"/>
      <c r="L22"/>
      <c r="M22"/>
      <c r="N22"/>
      <c r="O22"/>
      <c r="P22"/>
      <c r="Q22"/>
      <c r="R22" s="13"/>
    </row>
    <row r="23" spans="1:18" s="14" customFormat="1" ht="18.75" customHeight="1" x14ac:dyDescent="0.4">
      <c r="A23"/>
      <c r="B23"/>
      <c r="C23"/>
      <c r="D23"/>
      <c r="E23"/>
      <c r="F23"/>
      <c r="G23"/>
      <c r="H23"/>
      <c r="I23"/>
      <c r="J23"/>
      <c r="K23"/>
      <c r="L23"/>
      <c r="M23"/>
      <c r="N23"/>
      <c r="O23"/>
      <c r="P23"/>
      <c r="Q23"/>
      <c r="R23" s="13"/>
    </row>
    <row r="24" spans="1:18" s="14" customFormat="1" ht="18.75" customHeight="1" x14ac:dyDescent="0.4">
      <c r="A24"/>
      <c r="B24"/>
      <c r="C24"/>
      <c r="D24"/>
      <c r="E24"/>
      <c r="F24"/>
      <c r="G24"/>
      <c r="H24"/>
      <c r="I24"/>
      <c r="J24"/>
      <c r="K24"/>
      <c r="L24"/>
      <c r="M24"/>
      <c r="N24"/>
      <c r="O24"/>
      <c r="P24"/>
      <c r="Q24"/>
      <c r="R24" s="13"/>
    </row>
    <row r="25" spans="1:18" s="14" customFormat="1" ht="18.75" customHeight="1" x14ac:dyDescent="0.4">
      <c r="A25"/>
      <c r="B25"/>
      <c r="C25"/>
      <c r="D25"/>
      <c r="E25"/>
      <c r="F25"/>
      <c r="G25"/>
      <c r="H25"/>
      <c r="I25"/>
      <c r="J25"/>
      <c r="K25"/>
      <c r="L25"/>
      <c r="M25"/>
      <c r="N25"/>
      <c r="O25"/>
      <c r="P25"/>
      <c r="Q25"/>
      <c r="R25" s="13"/>
    </row>
    <row r="26" spans="1:18" s="14" customFormat="1" ht="18.75" customHeight="1" x14ac:dyDescent="0.4">
      <c r="A26"/>
      <c r="B26"/>
      <c r="C26"/>
      <c r="D26"/>
      <c r="E26"/>
      <c r="F26"/>
      <c r="G26"/>
      <c r="H26"/>
      <c r="I26"/>
      <c r="J26"/>
      <c r="K26"/>
      <c r="L26"/>
      <c r="M26"/>
      <c r="N26"/>
      <c r="O26"/>
      <c r="P26"/>
      <c r="Q26"/>
      <c r="R26" s="13"/>
    </row>
    <row r="27" spans="1:18" s="14" customFormat="1" ht="18.75" customHeight="1" x14ac:dyDescent="0.4">
      <c r="A27"/>
      <c r="B27"/>
      <c r="C27"/>
      <c r="D27"/>
      <c r="E27"/>
      <c r="F27"/>
      <c r="G27"/>
      <c r="H27"/>
      <c r="I27"/>
      <c r="J27"/>
      <c r="K27"/>
      <c r="L27"/>
      <c r="M27"/>
      <c r="N27"/>
      <c r="O27"/>
      <c r="P27"/>
      <c r="Q27"/>
      <c r="R27" s="13"/>
    </row>
    <row r="28" spans="1:18" s="14" customFormat="1" ht="18.75" customHeight="1" x14ac:dyDescent="0.4">
      <c r="A28"/>
      <c r="B28"/>
      <c r="C28"/>
      <c r="D28"/>
      <c r="E28"/>
      <c r="F28"/>
      <c r="G28"/>
      <c r="H28"/>
      <c r="I28"/>
      <c r="J28"/>
      <c r="K28"/>
      <c r="L28"/>
      <c r="M28"/>
      <c r="N28"/>
      <c r="O28"/>
      <c r="P28"/>
      <c r="Q28"/>
      <c r="R28" s="13"/>
    </row>
    <row r="29" spans="1:18" s="14" customFormat="1" ht="18.75" customHeight="1" x14ac:dyDescent="0.4">
      <c r="A29"/>
      <c r="B29"/>
      <c r="C29"/>
      <c r="D29"/>
      <c r="E29"/>
      <c r="F29"/>
      <c r="G29"/>
      <c r="H29"/>
      <c r="I29"/>
      <c r="J29"/>
      <c r="K29"/>
      <c r="L29"/>
      <c r="M29"/>
      <c r="N29"/>
      <c r="O29"/>
      <c r="P29"/>
      <c r="Q29"/>
      <c r="R29" s="13"/>
    </row>
    <row r="30" spans="1:18" s="14" customFormat="1" ht="18.75" customHeight="1" x14ac:dyDescent="0.4">
      <c r="A30"/>
      <c r="B30"/>
      <c r="C30"/>
      <c r="D30"/>
      <c r="E30"/>
      <c r="F30"/>
      <c r="G30"/>
      <c r="H30"/>
      <c r="I30"/>
      <c r="J30"/>
      <c r="K30"/>
      <c r="L30"/>
      <c r="M30"/>
      <c r="N30"/>
      <c r="O30"/>
      <c r="P30"/>
      <c r="Q30"/>
      <c r="R30" s="13"/>
    </row>
    <row r="31" spans="1:18" s="14" customFormat="1" ht="18.75" customHeight="1" x14ac:dyDescent="0.4">
      <c r="A31"/>
      <c r="B31"/>
      <c r="C31"/>
      <c r="D31"/>
      <c r="E31"/>
      <c r="F31"/>
      <c r="G31"/>
      <c r="H31"/>
      <c r="I31"/>
      <c r="J31"/>
      <c r="K31"/>
      <c r="L31"/>
      <c r="M31"/>
      <c r="N31"/>
      <c r="O31"/>
      <c r="P31"/>
      <c r="Q31"/>
      <c r="R31" s="13"/>
    </row>
    <row r="32" spans="1:18" s="14" customFormat="1" ht="18.75" customHeight="1" x14ac:dyDescent="0.4">
      <c r="A32"/>
      <c r="B32"/>
      <c r="C32"/>
      <c r="D32"/>
      <c r="E32"/>
      <c r="F32"/>
      <c r="G32"/>
      <c r="H32"/>
      <c r="I32"/>
      <c r="J32"/>
      <c r="K32"/>
      <c r="L32"/>
      <c r="M32"/>
      <c r="N32"/>
      <c r="O32"/>
      <c r="P32"/>
      <c r="Q32"/>
      <c r="R32" s="13"/>
    </row>
    <row r="33" spans="1:25" s="14" customFormat="1" ht="18.75" customHeight="1" x14ac:dyDescent="0.4">
      <c r="A33"/>
      <c r="B33"/>
      <c r="C33"/>
      <c r="D33"/>
      <c r="E33"/>
      <c r="F33"/>
      <c r="G33"/>
      <c r="H33"/>
      <c r="I33"/>
      <c r="J33"/>
      <c r="K33"/>
      <c r="L33"/>
      <c r="M33"/>
      <c r="N33"/>
      <c r="O33"/>
      <c r="P33"/>
      <c r="Q33"/>
      <c r="R33" s="13"/>
    </row>
    <row r="34" spans="1:25" s="14" customFormat="1" ht="18.75" customHeight="1" x14ac:dyDescent="0.4">
      <c r="A34"/>
      <c r="B34"/>
      <c r="C34"/>
      <c r="D34"/>
      <c r="E34"/>
      <c r="F34"/>
      <c r="G34"/>
      <c r="H34"/>
      <c r="I34"/>
      <c r="J34"/>
      <c r="K34"/>
      <c r="L34"/>
      <c r="M34"/>
      <c r="N34"/>
      <c r="O34"/>
      <c r="P34"/>
      <c r="Q34"/>
      <c r="R34" s="13"/>
    </row>
    <row r="35" spans="1:25" s="14" customFormat="1" ht="18.75" customHeight="1" x14ac:dyDescent="0.4">
      <c r="A35"/>
      <c r="B35"/>
      <c r="C35"/>
      <c r="D35"/>
      <c r="E35"/>
      <c r="F35"/>
      <c r="G35"/>
      <c r="H35"/>
      <c r="I35"/>
      <c r="J35"/>
      <c r="K35"/>
      <c r="L35"/>
      <c r="M35"/>
      <c r="N35"/>
      <c r="O35"/>
      <c r="P35"/>
      <c r="Q35"/>
      <c r="R35" s="13"/>
    </row>
    <row r="36" spans="1:25" s="14" customFormat="1" ht="18.75" customHeight="1" x14ac:dyDescent="0.4">
      <c r="A36"/>
      <c r="B36"/>
      <c r="C36"/>
      <c r="D36"/>
      <c r="E36"/>
      <c r="F36"/>
      <c r="G36"/>
      <c r="H36"/>
      <c r="I36"/>
      <c r="J36"/>
      <c r="K36"/>
      <c r="L36"/>
      <c r="M36"/>
      <c r="N36"/>
      <c r="O36"/>
      <c r="P36"/>
      <c r="Q36"/>
      <c r="R36" s="13"/>
    </row>
    <row r="37" spans="1:25" ht="18.75" customHeight="1" x14ac:dyDescent="0.4"/>
    <row r="38" spans="1:25" ht="12" customHeight="1" x14ac:dyDescent="0.4">
      <c r="S38" s="24"/>
      <c r="T38" s="25"/>
      <c r="U38" s="25"/>
      <c r="V38" s="25"/>
      <c r="W38" s="25"/>
      <c r="X38" s="25"/>
      <c r="Y38" s="26"/>
    </row>
    <row r="39" spans="1:25" ht="20.100000000000001" customHeight="1" x14ac:dyDescent="0.4">
      <c r="S39" s="27"/>
      <c r="T39" s="28" t="s">
        <v>4</v>
      </c>
      <c r="U39" s="28"/>
      <c r="V39" s="17">
        <v>12345678</v>
      </c>
      <c r="W39" s="28"/>
      <c r="X39" s="28"/>
      <c r="Y39" s="29"/>
    </row>
    <row r="40" spans="1:25" ht="3.95" customHeight="1" x14ac:dyDescent="0.4">
      <c r="S40" s="27"/>
      <c r="T40" s="28"/>
      <c r="U40" s="28"/>
      <c r="V40" s="28"/>
      <c r="W40" s="28"/>
      <c r="X40" s="28"/>
      <c r="Y40" s="29"/>
    </row>
    <row r="41" spans="1:25" ht="20.100000000000001" customHeight="1" x14ac:dyDescent="0.4">
      <c r="S41" s="27"/>
      <c r="T41" s="28" t="s">
        <v>5</v>
      </c>
      <c r="U41" s="28"/>
      <c r="V41" s="18">
        <v>0.5</v>
      </c>
      <c r="W41" s="28"/>
      <c r="X41" s="18">
        <f>V41</f>
        <v>0.5</v>
      </c>
      <c r="Y41" s="29"/>
    </row>
    <row r="42" spans="1:25" ht="3.95" customHeight="1" x14ac:dyDescent="0.4">
      <c r="S42" s="27"/>
      <c r="T42" s="28"/>
      <c r="U42" s="28"/>
      <c r="V42" s="28"/>
      <c r="W42" s="28"/>
      <c r="X42" s="28"/>
      <c r="Y42" s="29"/>
    </row>
    <row r="43" spans="1:25" ht="20.100000000000001" customHeight="1" x14ac:dyDescent="0.4">
      <c r="S43" s="27"/>
      <c r="T43" s="28" t="s">
        <v>6</v>
      </c>
      <c r="U43" s="28"/>
      <c r="V43" s="17" t="s">
        <v>22</v>
      </c>
      <c r="W43" s="28"/>
      <c r="X43" s="17" t="s">
        <v>11</v>
      </c>
      <c r="Y43" s="29"/>
    </row>
    <row r="44" spans="1:25" ht="3.95" customHeight="1" x14ac:dyDescent="0.4">
      <c r="S44" s="27"/>
      <c r="T44" s="28"/>
      <c r="U44" s="28"/>
      <c r="V44" s="28"/>
      <c r="W44" s="28"/>
      <c r="X44" s="28"/>
      <c r="Y44" s="29"/>
    </row>
    <row r="45" spans="1:25" ht="20.100000000000001" customHeight="1" x14ac:dyDescent="0.4">
      <c r="S45" s="27"/>
      <c r="T45" s="28" t="s">
        <v>12</v>
      </c>
      <c r="U45" s="28"/>
      <c r="V45" s="28">
        <v>100</v>
      </c>
      <c r="W45" s="28"/>
      <c r="X45" s="28">
        <v>100</v>
      </c>
      <c r="Y45" s="29"/>
    </row>
    <row r="46" spans="1:25" ht="3.95" customHeight="1" x14ac:dyDescent="0.4">
      <c r="S46" s="27"/>
      <c r="T46" s="28"/>
      <c r="U46" s="28"/>
      <c r="V46" s="28"/>
      <c r="W46" s="28"/>
      <c r="X46" s="28"/>
      <c r="Y46" s="29"/>
    </row>
    <row r="47" spans="1:25" ht="20.100000000000001" customHeight="1" x14ac:dyDescent="0.4">
      <c r="B47" s="102" t="s">
        <v>31</v>
      </c>
      <c r="C47" s="103"/>
      <c r="D47" s="103"/>
      <c r="E47" s="103"/>
      <c r="F47" s="103"/>
      <c r="G47" s="103"/>
      <c r="H47" s="103"/>
      <c r="I47" s="103"/>
      <c r="J47" s="103"/>
      <c r="K47" s="103"/>
      <c r="L47" s="103"/>
      <c r="M47" s="103"/>
      <c r="N47" s="103"/>
      <c r="O47" s="103"/>
      <c r="P47" s="103"/>
      <c r="Q47" s="103"/>
      <c r="S47" s="27"/>
      <c r="T47" s="28" t="s">
        <v>13</v>
      </c>
      <c r="U47" s="28"/>
      <c r="V47" s="30">
        <f>CEILING(V45*V66*V69*V41/V73,1)</f>
        <v>24582</v>
      </c>
      <c r="W47" s="28"/>
      <c r="X47" s="30">
        <f>CEILING(X45*X66*X69*X41/X73,1)</f>
        <v>24662</v>
      </c>
      <c r="Y47" s="29"/>
    </row>
    <row r="48" spans="1:25" ht="3.95" customHeight="1" x14ac:dyDescent="0.4">
      <c r="S48" s="27"/>
      <c r="T48" s="28"/>
      <c r="U48" s="28"/>
      <c r="V48" s="28"/>
      <c r="W48" s="28"/>
      <c r="X48" s="28"/>
      <c r="Y48" s="29"/>
    </row>
    <row r="49" spans="1:42" ht="20.100000000000001" customHeight="1" x14ac:dyDescent="0.4">
      <c r="B49" s="102" t="s">
        <v>31</v>
      </c>
      <c r="C49" s="103"/>
      <c r="D49" s="103"/>
      <c r="E49" s="103"/>
      <c r="F49" s="103"/>
      <c r="G49" s="103"/>
      <c r="H49" s="103"/>
      <c r="I49" s="103"/>
      <c r="J49" s="103"/>
      <c r="K49" s="103"/>
      <c r="L49" s="103"/>
      <c r="M49" s="103"/>
      <c r="N49" s="103"/>
      <c r="O49" s="103"/>
      <c r="P49" s="103"/>
      <c r="Q49" s="103"/>
      <c r="S49" s="27"/>
      <c r="T49" s="28" t="s">
        <v>15</v>
      </c>
      <c r="U49" s="28"/>
      <c r="V49" s="28">
        <f>V41*V45*V71</f>
        <v>-1327</v>
      </c>
      <c r="W49" s="28"/>
      <c r="X49" s="28">
        <f>X41*X45*X71</f>
        <v>-1113</v>
      </c>
      <c r="Y49" s="29"/>
    </row>
    <row r="50" spans="1:42" ht="3.95" customHeight="1" x14ac:dyDescent="0.4">
      <c r="S50" s="27"/>
      <c r="T50" s="28"/>
      <c r="U50" s="28"/>
      <c r="V50" s="28"/>
      <c r="W50" s="28"/>
      <c r="X50" s="28"/>
      <c r="Y50" s="29"/>
    </row>
    <row r="51" spans="1:42" ht="20.100000000000001" customHeight="1" x14ac:dyDescent="0.4">
      <c r="B51" s="102" t="s">
        <v>31</v>
      </c>
      <c r="C51" s="103"/>
      <c r="D51" s="103"/>
      <c r="E51" s="103"/>
      <c r="F51" s="103"/>
      <c r="G51" s="103"/>
      <c r="H51" s="103"/>
      <c r="I51" s="103"/>
      <c r="J51" s="103"/>
      <c r="K51" s="103"/>
      <c r="L51" s="103"/>
      <c r="M51" s="103"/>
      <c r="N51" s="103"/>
      <c r="O51" s="103"/>
      <c r="P51" s="103"/>
      <c r="Q51" s="103"/>
      <c r="S51" s="27"/>
      <c r="T51" s="28" t="s">
        <v>16</v>
      </c>
      <c r="U51" s="28"/>
      <c r="V51" s="28">
        <f>V41*V45*V72</f>
        <v>940.49999999999989</v>
      </c>
      <c r="W51" s="28"/>
      <c r="X51" s="28">
        <f>X41*X45*X72</f>
        <v>317.5</v>
      </c>
      <c r="Y51" s="29"/>
    </row>
    <row r="52" spans="1:42" ht="3.95" customHeight="1" x14ac:dyDescent="0.4">
      <c r="S52" s="27"/>
      <c r="T52" s="28"/>
      <c r="U52" s="28"/>
      <c r="V52" s="28"/>
      <c r="W52" s="28"/>
      <c r="X52" s="28"/>
      <c r="Y52" s="29"/>
    </row>
    <row r="53" spans="1:42" ht="20.100000000000001" customHeight="1" x14ac:dyDescent="0.4">
      <c r="B53" s="102" t="s">
        <v>30</v>
      </c>
      <c r="C53" s="103"/>
      <c r="D53" s="103"/>
      <c r="E53" s="103"/>
      <c r="F53" s="103"/>
      <c r="G53" s="103"/>
      <c r="H53" s="103"/>
      <c r="I53" s="103"/>
      <c r="J53" s="103"/>
      <c r="K53" s="103"/>
      <c r="L53" s="103"/>
      <c r="M53" s="103"/>
      <c r="N53" s="103"/>
      <c r="O53" s="103"/>
      <c r="P53" s="103"/>
      <c r="Q53" s="103"/>
      <c r="S53" s="27"/>
      <c r="T53" s="107" t="s">
        <v>25</v>
      </c>
      <c r="U53" s="108"/>
      <c r="V53" s="109"/>
      <c r="W53" s="28"/>
      <c r="X53" s="30">
        <f>-(V45*V66*V69-X45*X67*X70)</f>
        <v>-13190.633999999613</v>
      </c>
      <c r="Y53" s="29"/>
      <c r="AA53" s="110" t="s">
        <v>33</v>
      </c>
      <c r="AB53" s="111"/>
      <c r="AC53" s="111"/>
      <c r="AD53" s="111"/>
      <c r="AE53" s="111"/>
      <c r="AF53" s="111"/>
      <c r="AG53" s="111"/>
      <c r="AH53" s="111"/>
      <c r="AI53" s="111"/>
      <c r="AJ53" s="111"/>
      <c r="AK53" s="111"/>
      <c r="AL53" s="111"/>
      <c r="AM53" s="111"/>
      <c r="AN53" s="111"/>
      <c r="AO53" s="111"/>
      <c r="AP53" s="111"/>
    </row>
    <row r="54" spans="1:42" ht="3.95" customHeight="1" x14ac:dyDescent="0.4">
      <c r="S54" s="27"/>
      <c r="T54" s="28"/>
      <c r="U54" s="28"/>
      <c r="V54" s="28"/>
      <c r="W54" s="28"/>
      <c r="X54" s="28"/>
      <c r="Y54" s="29"/>
    </row>
    <row r="55" spans="1:42" ht="20.100000000000001" customHeight="1" x14ac:dyDescent="0.4">
      <c r="B55" s="102" t="s">
        <v>30</v>
      </c>
      <c r="C55" s="103"/>
      <c r="D55" s="103"/>
      <c r="E55" s="103"/>
      <c r="F55" s="103"/>
      <c r="G55" s="103"/>
      <c r="H55" s="103"/>
      <c r="I55" s="103"/>
      <c r="J55" s="103"/>
      <c r="K55" s="103"/>
      <c r="L55" s="103"/>
      <c r="M55" s="103"/>
      <c r="N55" s="103"/>
      <c r="O55" s="103"/>
      <c r="P55" s="103"/>
      <c r="Q55" s="103"/>
      <c r="S55" s="27"/>
      <c r="T55" s="104" t="s">
        <v>26</v>
      </c>
      <c r="U55" s="105"/>
      <c r="V55" s="106"/>
      <c r="W55" s="28"/>
      <c r="X55" s="30">
        <f>-(X45*X66*X69-V45*V67*V70)</f>
        <v>-95036.136999998242</v>
      </c>
      <c r="Y55" s="29"/>
      <c r="AA55" s="110" t="s">
        <v>33</v>
      </c>
      <c r="AB55" s="111"/>
      <c r="AC55" s="111"/>
      <c r="AD55" s="111"/>
      <c r="AE55" s="111"/>
      <c r="AF55" s="111"/>
      <c r="AG55" s="111"/>
      <c r="AH55" s="111"/>
      <c r="AI55" s="111"/>
      <c r="AJ55" s="111"/>
      <c r="AK55" s="111"/>
      <c r="AL55" s="111"/>
      <c r="AM55" s="111"/>
      <c r="AN55" s="111"/>
      <c r="AO55" s="111"/>
      <c r="AP55" s="111"/>
    </row>
    <row r="56" spans="1:42" ht="3.95" customHeight="1" x14ac:dyDescent="0.4">
      <c r="S56" s="27"/>
      <c r="T56" s="28"/>
      <c r="U56" s="28"/>
      <c r="V56" s="28"/>
      <c r="W56" s="28"/>
      <c r="X56" s="28"/>
      <c r="Y56" s="29"/>
    </row>
    <row r="57" spans="1:42" ht="20.100000000000001" customHeight="1" x14ac:dyDescent="0.4">
      <c r="S57" s="27"/>
      <c r="T57" s="101" t="s">
        <v>28</v>
      </c>
      <c r="U57" s="101"/>
      <c r="V57" s="101"/>
      <c r="W57" s="28"/>
      <c r="X57" s="35">
        <f>X53</f>
        <v>-13190.633999999613</v>
      </c>
      <c r="Y57" s="29"/>
      <c r="AA57" s="110" t="s">
        <v>32</v>
      </c>
      <c r="AB57" s="111"/>
      <c r="AC57" s="111"/>
      <c r="AD57" s="111"/>
      <c r="AE57" s="111"/>
      <c r="AF57" s="111"/>
      <c r="AG57" s="111"/>
      <c r="AH57" s="111"/>
      <c r="AI57" s="111"/>
      <c r="AJ57" s="111"/>
      <c r="AK57" s="111"/>
      <c r="AL57" s="111"/>
      <c r="AM57" s="111"/>
      <c r="AN57" s="111"/>
      <c r="AO57" s="111"/>
      <c r="AP57" s="111"/>
    </row>
    <row r="58" spans="1:42" ht="3.95" customHeight="1" x14ac:dyDescent="0.4">
      <c r="S58" s="27"/>
      <c r="T58" s="28"/>
      <c r="U58" s="28"/>
      <c r="V58" s="28"/>
      <c r="W58" s="28"/>
      <c r="X58" s="28"/>
      <c r="Y58" s="29"/>
    </row>
    <row r="59" spans="1:42" ht="20.100000000000001" customHeight="1" x14ac:dyDescent="0.4">
      <c r="S59" s="27"/>
      <c r="T59" s="101" t="s">
        <v>29</v>
      </c>
      <c r="U59" s="101"/>
      <c r="V59" s="101"/>
      <c r="W59" s="28"/>
      <c r="X59" s="36">
        <v>45.678899999999999</v>
      </c>
      <c r="Y59" s="29"/>
      <c r="AA59" s="110" t="s">
        <v>32</v>
      </c>
      <c r="AB59" s="111"/>
      <c r="AC59" s="111"/>
      <c r="AD59" s="111"/>
      <c r="AE59" s="111"/>
      <c r="AF59" s="111"/>
      <c r="AG59" s="111"/>
      <c r="AH59" s="111"/>
      <c r="AI59" s="111"/>
      <c r="AJ59" s="111"/>
      <c r="AK59" s="111"/>
      <c r="AL59" s="111"/>
      <c r="AM59" s="111"/>
      <c r="AN59" s="111"/>
      <c r="AO59" s="111"/>
      <c r="AP59" s="111"/>
    </row>
    <row r="60" spans="1:42" ht="3.95" customHeight="1" x14ac:dyDescent="0.4">
      <c r="S60" s="27"/>
      <c r="T60" s="28"/>
      <c r="U60" s="28"/>
      <c r="V60" s="28"/>
      <c r="W60" s="28"/>
      <c r="X60" s="28"/>
      <c r="Y60" s="29"/>
    </row>
    <row r="61" spans="1:42" ht="20.100000000000001" customHeight="1" x14ac:dyDescent="0.4">
      <c r="S61" s="27"/>
      <c r="T61" s="101" t="s">
        <v>34</v>
      </c>
      <c r="U61" s="101"/>
      <c r="V61" s="101"/>
      <c r="W61" s="28"/>
      <c r="X61" s="28"/>
      <c r="Y61" s="29"/>
    </row>
    <row r="62" spans="1:42" ht="12" customHeight="1" x14ac:dyDescent="0.4">
      <c r="S62" s="31"/>
      <c r="T62" s="32"/>
      <c r="U62" s="32"/>
      <c r="V62" s="32"/>
      <c r="W62" s="32"/>
      <c r="X62" s="32"/>
      <c r="Y62" s="33"/>
    </row>
    <row r="63" spans="1:42" s="22" customFormat="1" ht="30" customHeight="1" x14ac:dyDescent="0.4">
      <c r="A63" s="12"/>
      <c r="B63" s="12"/>
      <c r="C63" s="12"/>
      <c r="D63" s="12"/>
      <c r="E63" s="12"/>
      <c r="F63" s="12"/>
      <c r="G63" s="12"/>
      <c r="H63" s="12"/>
      <c r="I63" s="12"/>
      <c r="J63" s="12"/>
      <c r="K63" s="12"/>
      <c r="L63" s="12"/>
      <c r="M63" s="12"/>
      <c r="N63" s="12"/>
      <c r="O63" s="12"/>
      <c r="P63" s="12"/>
      <c r="Q63" s="12"/>
      <c r="R63" s="21"/>
      <c r="S63" s="84" t="s">
        <v>17</v>
      </c>
      <c r="T63" s="85"/>
      <c r="U63" s="85"/>
      <c r="V63" s="85"/>
      <c r="W63" s="85"/>
      <c r="X63" s="85"/>
      <c r="Y63" s="86"/>
      <c r="AA63" s="37" t="s">
        <v>35</v>
      </c>
    </row>
    <row r="65" spans="3:25" ht="20.100000000000001" customHeight="1" x14ac:dyDescent="0.4">
      <c r="C65"/>
      <c r="D65"/>
      <c r="E65"/>
      <c r="F65"/>
      <c r="G65"/>
      <c r="H65"/>
      <c r="I65"/>
      <c r="T65" s="23"/>
      <c r="U65" s="23"/>
      <c r="V65" s="23" t="s">
        <v>23</v>
      </c>
      <c r="W65" s="23"/>
      <c r="X65" s="23" t="s">
        <v>20</v>
      </c>
    </row>
    <row r="66" spans="3:25" ht="20.100000000000001" customHeight="1" x14ac:dyDescent="0.4">
      <c r="C66"/>
      <c r="D66"/>
      <c r="E66"/>
      <c r="F66"/>
      <c r="G66"/>
      <c r="H66"/>
      <c r="I66"/>
      <c r="T66" s="23" t="s">
        <v>24</v>
      </c>
      <c r="U66" s="23"/>
      <c r="V66" s="23">
        <v>93.641999999999996</v>
      </c>
      <c r="W66" s="23"/>
      <c r="X66" s="23">
        <v>140.39099999999999</v>
      </c>
    </row>
    <row r="67" spans="3:25" ht="20.100000000000001" customHeight="1" x14ac:dyDescent="0.4">
      <c r="C67"/>
      <c r="D67"/>
      <c r="E67"/>
      <c r="F67"/>
      <c r="G67"/>
      <c r="H67"/>
      <c r="I67"/>
      <c r="T67" s="23" t="s">
        <v>27</v>
      </c>
      <c r="U67" s="23"/>
      <c r="V67" s="23">
        <v>93.619</v>
      </c>
      <c r="W67" s="23"/>
      <c r="X67" s="23">
        <v>140.37799999999999</v>
      </c>
    </row>
    <row r="68" spans="3:25" ht="20.100000000000001" customHeight="1" x14ac:dyDescent="0.4">
      <c r="C68"/>
      <c r="D68"/>
      <c r="E68"/>
      <c r="F68"/>
      <c r="G68"/>
      <c r="H68"/>
      <c r="I68"/>
      <c r="T68" s="23"/>
      <c r="U68" s="23"/>
      <c r="V68" s="23" t="s">
        <v>22</v>
      </c>
      <c r="W68" s="23"/>
      <c r="X68" s="23" t="s">
        <v>11</v>
      </c>
    </row>
    <row r="69" spans="3:25" ht="20.100000000000001" customHeight="1" x14ac:dyDescent="0.4">
      <c r="C69"/>
      <c r="D69"/>
      <c r="E69"/>
      <c r="F69"/>
      <c r="G69"/>
      <c r="H69"/>
      <c r="I69"/>
      <c r="T69" s="23" t="s">
        <v>24</v>
      </c>
      <c r="U69" s="23"/>
      <c r="V69" s="23">
        <v>2625.03</v>
      </c>
      <c r="W69" s="23"/>
      <c r="X69" s="23">
        <v>1756.61</v>
      </c>
    </row>
    <row r="70" spans="3:25" ht="20.100000000000001" customHeight="1" x14ac:dyDescent="0.4">
      <c r="C70"/>
      <c r="D70"/>
      <c r="E70"/>
      <c r="F70"/>
      <c r="G70"/>
      <c r="H70"/>
      <c r="I70"/>
      <c r="T70" s="23" t="s">
        <v>27</v>
      </c>
      <c r="U70" s="23"/>
      <c r="V70" s="23">
        <v>2624.06</v>
      </c>
      <c r="W70" s="23"/>
      <c r="X70" s="23">
        <v>1750.14</v>
      </c>
    </row>
    <row r="71" spans="3:25" ht="20.100000000000001" customHeight="1" x14ac:dyDescent="0.4">
      <c r="C71"/>
      <c r="D71"/>
      <c r="E71"/>
      <c r="F71"/>
      <c r="G71"/>
      <c r="H71"/>
      <c r="I71"/>
      <c r="T71" s="23" t="s">
        <v>15</v>
      </c>
      <c r="U71" s="23"/>
      <c r="V71" s="23">
        <v>-26.54</v>
      </c>
      <c r="W71" s="23"/>
      <c r="X71" s="23">
        <v>-22.26</v>
      </c>
    </row>
    <row r="72" spans="3:25" ht="20.100000000000001" customHeight="1" x14ac:dyDescent="0.4">
      <c r="C72"/>
      <c r="D72"/>
      <c r="E72"/>
      <c r="F72"/>
      <c r="G72"/>
      <c r="H72"/>
      <c r="I72"/>
      <c r="T72" s="23" t="s">
        <v>16</v>
      </c>
      <c r="U72" s="23"/>
      <c r="V72" s="23">
        <v>18.809999999999999</v>
      </c>
      <c r="W72" s="23"/>
      <c r="X72" s="23">
        <v>6.35</v>
      </c>
    </row>
    <row r="73" spans="3:25" ht="20.100000000000001" customHeight="1" x14ac:dyDescent="0.4">
      <c r="C73"/>
      <c r="D73"/>
      <c r="E73"/>
      <c r="F73"/>
      <c r="G73"/>
      <c r="H73"/>
      <c r="I73"/>
      <c r="T73" s="23" t="s">
        <v>21</v>
      </c>
      <c r="U73" s="23"/>
      <c r="V73" s="23">
        <v>500</v>
      </c>
      <c r="W73" s="23"/>
      <c r="X73" s="23">
        <f>V73</f>
        <v>500</v>
      </c>
    </row>
    <row r="74" spans="3:25" ht="20.100000000000001" customHeight="1" x14ac:dyDescent="0.4">
      <c r="C74"/>
      <c r="D74"/>
      <c r="E74"/>
      <c r="F74"/>
      <c r="G74"/>
      <c r="H74"/>
      <c r="I74"/>
    </row>
    <row r="75" spans="3:25" ht="20.100000000000001" customHeight="1" x14ac:dyDescent="0.4">
      <c r="C75"/>
      <c r="D75"/>
      <c r="E75"/>
      <c r="F75"/>
      <c r="G75"/>
      <c r="H75"/>
      <c r="I75"/>
    </row>
    <row r="76" spans="3:25" ht="20.100000000000001" customHeight="1" x14ac:dyDescent="0.4">
      <c r="C76"/>
      <c r="D76"/>
      <c r="E76"/>
      <c r="F76"/>
      <c r="G76"/>
      <c r="H76"/>
      <c r="I76"/>
    </row>
    <row r="77" spans="3:25" ht="20.100000000000001" customHeight="1" x14ac:dyDescent="0.4">
      <c r="C77"/>
      <c r="D77"/>
      <c r="E77"/>
      <c r="F77"/>
      <c r="G77"/>
      <c r="H77"/>
      <c r="I77"/>
      <c r="S77" s="24"/>
      <c r="T77" s="25"/>
      <c r="U77" s="25"/>
      <c r="V77" s="25"/>
      <c r="W77" s="25"/>
      <c r="X77" s="25"/>
      <c r="Y77" s="26"/>
    </row>
    <row r="78" spans="3:25" ht="20.100000000000001" customHeight="1" x14ac:dyDescent="0.4">
      <c r="C78"/>
      <c r="D78"/>
      <c r="E78"/>
      <c r="F78"/>
      <c r="G78"/>
      <c r="H78"/>
      <c r="I78"/>
      <c r="S78" s="27"/>
      <c r="T78" s="28" t="s">
        <v>4</v>
      </c>
      <c r="U78" s="28"/>
      <c r="V78" s="17">
        <v>12345678</v>
      </c>
      <c r="W78" s="28"/>
      <c r="X78" s="28"/>
      <c r="Y78" s="29"/>
    </row>
    <row r="79" spans="3:25" ht="20.100000000000001" customHeight="1" x14ac:dyDescent="0.4">
      <c r="C79"/>
      <c r="D79"/>
      <c r="E79"/>
      <c r="F79"/>
      <c r="G79"/>
      <c r="H79"/>
      <c r="I79"/>
      <c r="S79" s="27"/>
      <c r="T79" s="28"/>
      <c r="U79" s="28"/>
      <c r="V79" s="28"/>
      <c r="W79" s="28"/>
      <c r="X79" s="28"/>
      <c r="Y79" s="29"/>
    </row>
    <row r="80" spans="3:25" ht="20.100000000000001" customHeight="1" x14ac:dyDescent="0.4">
      <c r="C80"/>
      <c r="D80"/>
      <c r="E80"/>
      <c r="F80"/>
      <c r="G80"/>
      <c r="H80"/>
      <c r="I80"/>
      <c r="S80" s="27"/>
      <c r="T80" s="28" t="s">
        <v>5</v>
      </c>
      <c r="U80" s="28"/>
      <c r="V80" s="18">
        <v>0.5</v>
      </c>
      <c r="W80" s="28"/>
      <c r="X80" s="28"/>
      <c r="Y80" s="29"/>
    </row>
    <row r="81" spans="3:25" ht="20.100000000000001" customHeight="1" x14ac:dyDescent="0.4">
      <c r="C81"/>
      <c r="D81"/>
      <c r="E81"/>
      <c r="F81"/>
      <c r="G81"/>
      <c r="H81"/>
      <c r="I81"/>
      <c r="S81" s="27"/>
      <c r="T81" s="28"/>
      <c r="U81" s="28"/>
      <c r="V81" s="28"/>
      <c r="W81" s="28"/>
      <c r="X81" s="28"/>
      <c r="Y81" s="29"/>
    </row>
    <row r="82" spans="3:25" ht="20.100000000000001" customHeight="1" x14ac:dyDescent="0.4">
      <c r="C82"/>
      <c r="D82"/>
      <c r="E82"/>
      <c r="F82"/>
      <c r="G82"/>
      <c r="H82"/>
      <c r="I82"/>
      <c r="S82" s="27"/>
      <c r="T82" s="28" t="s">
        <v>6</v>
      </c>
      <c r="U82" s="28"/>
      <c r="V82" s="28" t="s">
        <v>11</v>
      </c>
      <c r="W82" s="28"/>
      <c r="X82" s="28"/>
      <c r="Y82" s="29"/>
    </row>
    <row r="83" spans="3:25" ht="20.100000000000001" customHeight="1" x14ac:dyDescent="0.4">
      <c r="S83" s="27"/>
      <c r="T83" s="28"/>
      <c r="U83" s="28"/>
      <c r="V83" s="28"/>
      <c r="W83" s="28"/>
      <c r="X83" s="28"/>
      <c r="Y83" s="29"/>
    </row>
    <row r="84" spans="3:25" ht="20.100000000000001" customHeight="1" x14ac:dyDescent="0.4">
      <c r="S84" s="27"/>
      <c r="T84" s="28" t="s">
        <v>13</v>
      </c>
      <c r="U84" s="28"/>
      <c r="V84" s="30" t="e">
        <f>CEILING(V85*V96*V99*V80/V103,1)</f>
        <v>#DIV/0!</v>
      </c>
      <c r="W84" s="28"/>
      <c r="X84" s="28"/>
      <c r="Y84" s="29"/>
    </row>
    <row r="85" spans="3:25" ht="20.100000000000001" customHeight="1" x14ac:dyDescent="0.4">
      <c r="S85" s="27"/>
      <c r="T85" s="28" t="s">
        <v>12</v>
      </c>
      <c r="U85" s="28"/>
      <c r="V85" s="28">
        <v>100</v>
      </c>
      <c r="W85" s="28"/>
      <c r="X85" s="28"/>
      <c r="Y85" s="29"/>
    </row>
    <row r="86" spans="3:25" ht="20.100000000000001" customHeight="1" x14ac:dyDescent="0.4">
      <c r="S86" s="27"/>
      <c r="T86" s="28" t="s">
        <v>15</v>
      </c>
      <c r="U86" s="28"/>
      <c r="V86" s="28">
        <f>V80*V85*V101</f>
        <v>0</v>
      </c>
      <c r="W86" s="28"/>
      <c r="X86" s="28"/>
      <c r="Y86" s="29"/>
    </row>
    <row r="87" spans="3:25" ht="20.100000000000001" customHeight="1" x14ac:dyDescent="0.4">
      <c r="S87" s="27"/>
      <c r="T87" s="28" t="s">
        <v>16</v>
      </c>
      <c r="U87" s="28"/>
      <c r="V87" s="28">
        <f>V80*V85*V102</f>
        <v>0</v>
      </c>
      <c r="W87" s="28"/>
      <c r="X87" s="28"/>
      <c r="Y87" s="29"/>
    </row>
    <row r="88" spans="3:25" ht="20.100000000000001" customHeight="1" x14ac:dyDescent="0.4">
      <c r="S88" s="27"/>
      <c r="T88" s="28"/>
      <c r="U88" s="28"/>
      <c r="V88" s="28"/>
      <c r="W88" s="28"/>
      <c r="X88" s="28"/>
      <c r="Y88" s="29"/>
    </row>
    <row r="89" spans="3:25" ht="36.950000000000003" customHeight="1" x14ac:dyDescent="0.4">
      <c r="S89" s="27"/>
      <c r="T89" s="19" t="s">
        <v>7</v>
      </c>
      <c r="U89" s="20"/>
      <c r="V89" s="39"/>
      <c r="W89" s="39"/>
      <c r="X89" s="34" t="s">
        <v>8</v>
      </c>
      <c r="Y89" s="29"/>
    </row>
    <row r="90" spans="3:25" ht="20.100000000000001" customHeight="1" x14ac:dyDescent="0.4">
      <c r="S90" s="27"/>
      <c r="T90" s="28"/>
      <c r="U90" s="28"/>
      <c r="V90" s="28"/>
      <c r="W90" s="28"/>
      <c r="X90" s="28"/>
      <c r="Y90" s="29"/>
    </row>
    <row r="91" spans="3:25" ht="20.100000000000001" customHeight="1" x14ac:dyDescent="0.4">
      <c r="S91" s="27"/>
      <c r="T91" s="101" t="s">
        <v>28</v>
      </c>
      <c r="U91" s="101"/>
      <c r="V91" s="101"/>
      <c r="W91" s="28"/>
      <c r="X91" s="28">
        <v>999999</v>
      </c>
      <c r="Y91" s="29"/>
    </row>
    <row r="92" spans="3:25" ht="20.100000000000001" customHeight="1" x14ac:dyDescent="0.4">
      <c r="S92" s="27"/>
      <c r="T92" s="101" t="s">
        <v>34</v>
      </c>
      <c r="U92" s="101"/>
      <c r="V92" s="101"/>
      <c r="W92" s="28"/>
      <c r="X92" s="28"/>
      <c r="Y92" s="29"/>
    </row>
    <row r="93" spans="3:25" ht="36.6" customHeight="1" x14ac:dyDescent="0.4">
      <c r="S93" s="84" t="s">
        <v>17</v>
      </c>
      <c r="T93" s="85"/>
      <c r="U93" s="85"/>
      <c r="V93" s="85"/>
      <c r="W93" s="85"/>
      <c r="X93" s="85"/>
      <c r="Y93" s="86"/>
    </row>
  </sheetData>
  <mergeCells count="23">
    <mergeCell ref="T91:V91"/>
    <mergeCell ref="T92:V92"/>
    <mergeCell ref="S93:Y93"/>
    <mergeCell ref="T57:V57"/>
    <mergeCell ref="AA57:AP57"/>
    <mergeCell ref="T59:V59"/>
    <mergeCell ref="AA59:AP59"/>
    <mergeCell ref="T61:V61"/>
    <mergeCell ref="S63:Y63"/>
    <mergeCell ref="B55:Q55"/>
    <mergeCell ref="T55:V55"/>
    <mergeCell ref="AA55:AP55"/>
    <mergeCell ref="G3:I3"/>
    <mergeCell ref="G5:I5"/>
    <mergeCell ref="E13:F14"/>
    <mergeCell ref="H13:I14"/>
    <mergeCell ref="D16:J18"/>
    <mergeCell ref="B47:Q47"/>
    <mergeCell ref="B49:Q49"/>
    <mergeCell ref="B51:Q51"/>
    <mergeCell ref="B53:Q53"/>
    <mergeCell ref="T53:V53"/>
    <mergeCell ref="AA53:AP53"/>
  </mergeCells>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82FA9-C759-4760-ABD0-174345120A4F}">
  <sheetPr>
    <tabColor rgb="FF0000FF"/>
  </sheetPr>
  <dimension ref="B2:C17"/>
  <sheetViews>
    <sheetView workbookViewId="0">
      <selection activeCell="C20" sqref="C20"/>
    </sheetView>
  </sheetViews>
  <sheetFormatPr defaultRowHeight="18.75" x14ac:dyDescent="0.4"/>
  <sheetData>
    <row r="2" spans="2:3" x14ac:dyDescent="0.4">
      <c r="B2" t="s">
        <v>45</v>
      </c>
    </row>
    <row r="3" spans="2:3" x14ac:dyDescent="0.4">
      <c r="B3" t="s">
        <v>46</v>
      </c>
    </row>
    <row r="4" spans="2:3" x14ac:dyDescent="0.4">
      <c r="B4" t="s">
        <v>49</v>
      </c>
    </row>
    <row r="6" spans="2:3" x14ac:dyDescent="0.4">
      <c r="B6" t="s">
        <v>47</v>
      </c>
    </row>
    <row r="7" spans="2:3" x14ac:dyDescent="0.4">
      <c r="B7" t="s">
        <v>48</v>
      </c>
    </row>
    <row r="8" spans="2:3" x14ac:dyDescent="0.4">
      <c r="B8" t="s">
        <v>50</v>
      </c>
    </row>
    <row r="9" spans="2:3" x14ac:dyDescent="0.4">
      <c r="B9" t="s">
        <v>51</v>
      </c>
    </row>
    <row r="10" spans="2:3" x14ac:dyDescent="0.4">
      <c r="B10" t="s">
        <v>52</v>
      </c>
    </row>
    <row r="11" spans="2:3" x14ac:dyDescent="0.4">
      <c r="B11" t="s">
        <v>53</v>
      </c>
    </row>
    <row r="12" spans="2:3" x14ac:dyDescent="0.4">
      <c r="B12" t="s">
        <v>54</v>
      </c>
    </row>
    <row r="13" spans="2:3" x14ac:dyDescent="0.4">
      <c r="C13" t="s">
        <v>55</v>
      </c>
    </row>
    <row r="14" spans="2:3" x14ac:dyDescent="0.4">
      <c r="C14" t="s">
        <v>55</v>
      </c>
    </row>
    <row r="15" spans="2:3" x14ac:dyDescent="0.4">
      <c r="C15" t="s">
        <v>55</v>
      </c>
    </row>
    <row r="16" spans="2:3" x14ac:dyDescent="0.4">
      <c r="C16" t="s">
        <v>55</v>
      </c>
    </row>
    <row r="17" spans="3:3" x14ac:dyDescent="0.4">
      <c r="C17" t="s">
        <v>55</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665C2-0743-4EAA-B1C9-8C22F2D8C5CB}">
  <sheetPr>
    <tabColor rgb="FFFF0000"/>
  </sheetPr>
  <dimension ref="B2:N138"/>
  <sheetViews>
    <sheetView tabSelected="1" topLeftCell="A45" zoomScaleNormal="100" workbookViewId="0">
      <selection activeCell="S61" sqref="S61"/>
    </sheetView>
  </sheetViews>
  <sheetFormatPr defaultRowHeight="18.75" x14ac:dyDescent="0.4"/>
  <cols>
    <col min="2" max="2" width="2.25" style="16" customWidth="1"/>
    <col min="3" max="3" width="25.625" style="16" customWidth="1"/>
    <col min="4" max="4" width="1.25" style="16" customWidth="1"/>
    <col min="5" max="5" width="12.625" style="16" customWidth="1"/>
    <col min="6" max="6" width="1.25" style="16" customWidth="1"/>
    <col min="7" max="7" width="12.625" style="16" customWidth="1"/>
    <col min="8" max="8" width="1.25" style="16" customWidth="1"/>
    <col min="9" max="9" width="12.625" style="16" customWidth="1"/>
    <col min="10" max="10" width="1.25" style="16" customWidth="1"/>
    <col min="11" max="11" width="12.625" style="16" customWidth="1"/>
    <col min="12" max="12" width="2.25" style="16" customWidth="1"/>
    <col min="13" max="13" width="3" style="16" customWidth="1"/>
    <col min="14" max="14" width="9" style="16"/>
  </cols>
  <sheetData>
    <row r="2" spans="2:2" x14ac:dyDescent="0.4">
      <c r="B2" s="16" t="s">
        <v>41</v>
      </c>
    </row>
    <row r="18" spans="2:12" x14ac:dyDescent="0.4">
      <c r="B18" s="16" t="s">
        <v>42</v>
      </c>
    </row>
    <row r="19" spans="2:12" ht="12" customHeight="1" x14ac:dyDescent="0.4">
      <c r="B19" s="65"/>
      <c r="C19" s="66"/>
      <c r="D19" s="66"/>
      <c r="E19" s="66"/>
      <c r="F19" s="66"/>
      <c r="G19" s="66"/>
      <c r="H19" s="66"/>
      <c r="I19" s="66"/>
      <c r="J19" s="66"/>
      <c r="K19" s="66"/>
      <c r="L19" s="67"/>
    </row>
    <row r="20" spans="2:12" x14ac:dyDescent="0.4">
      <c r="B20" s="68"/>
      <c r="C20" s="69" t="s">
        <v>4</v>
      </c>
      <c r="D20" s="69"/>
      <c r="E20" s="69">
        <v>123456</v>
      </c>
      <c r="F20" s="69"/>
      <c r="G20" s="69"/>
      <c r="H20" s="69"/>
      <c r="I20" s="69"/>
      <c r="J20" s="69"/>
      <c r="K20" s="69"/>
      <c r="L20" s="70"/>
    </row>
    <row r="21" spans="2:12" ht="3.95" customHeight="1" x14ac:dyDescent="0.4">
      <c r="B21" s="68"/>
      <c r="C21" s="69"/>
      <c r="D21" s="69"/>
      <c r="E21" s="69"/>
      <c r="F21" s="69"/>
      <c r="G21" s="69"/>
      <c r="H21" s="69"/>
      <c r="I21" s="69"/>
      <c r="J21" s="69"/>
      <c r="K21" s="69"/>
      <c r="L21" s="70"/>
    </row>
    <row r="22" spans="2:12" x14ac:dyDescent="0.4">
      <c r="B22" s="68"/>
      <c r="C22" s="69" t="s">
        <v>6</v>
      </c>
      <c r="D22" s="69"/>
      <c r="E22" s="69" t="s">
        <v>22</v>
      </c>
      <c r="F22" s="69"/>
      <c r="G22" s="69" t="s">
        <v>11</v>
      </c>
      <c r="H22" s="69"/>
      <c r="I22" s="69" t="s">
        <v>38</v>
      </c>
      <c r="J22" s="69"/>
      <c r="K22" s="69" t="s">
        <v>37</v>
      </c>
      <c r="L22" s="70"/>
    </row>
    <row r="23" spans="2:12" ht="3.95" customHeight="1" x14ac:dyDescent="0.4">
      <c r="B23" s="68"/>
      <c r="C23" s="69"/>
      <c r="D23" s="69"/>
      <c r="E23" s="69"/>
      <c r="F23" s="69"/>
      <c r="G23" s="69"/>
      <c r="H23" s="69"/>
      <c r="I23" s="69"/>
      <c r="J23" s="69"/>
      <c r="K23" s="69"/>
      <c r="L23" s="70"/>
    </row>
    <row r="24" spans="2:12" x14ac:dyDescent="0.4">
      <c r="B24" s="68"/>
      <c r="C24" s="69" t="s">
        <v>5</v>
      </c>
      <c r="D24" s="69"/>
      <c r="E24" s="71">
        <v>1.5</v>
      </c>
      <c r="F24" s="69"/>
      <c r="G24" s="71">
        <v>-1.5</v>
      </c>
      <c r="H24" s="69"/>
      <c r="I24" s="71">
        <v>0.5</v>
      </c>
      <c r="J24" s="69"/>
      <c r="K24" s="71">
        <v>-0.5</v>
      </c>
      <c r="L24" s="70"/>
    </row>
    <row r="25" spans="2:12" ht="3.95" customHeight="1" x14ac:dyDescent="0.4">
      <c r="B25" s="68"/>
      <c r="C25" s="69"/>
      <c r="D25" s="69"/>
      <c r="E25" s="69"/>
      <c r="F25" s="69"/>
      <c r="G25" s="69"/>
      <c r="H25" s="69"/>
      <c r="I25" s="69"/>
      <c r="J25" s="69"/>
      <c r="K25" s="69"/>
      <c r="L25" s="70"/>
    </row>
    <row r="26" spans="2:12" x14ac:dyDescent="0.4">
      <c r="B26" s="68"/>
      <c r="C26" s="69" t="s">
        <v>28</v>
      </c>
      <c r="D26" s="69"/>
      <c r="E26" s="72">
        <v>56789</v>
      </c>
      <c r="F26" s="69"/>
      <c r="G26" s="73"/>
      <c r="H26" s="69"/>
      <c r="I26" s="73"/>
      <c r="J26" s="69"/>
      <c r="K26" s="73"/>
      <c r="L26" s="70"/>
    </row>
    <row r="27" spans="2:12" ht="3.95" customHeight="1" x14ac:dyDescent="0.4">
      <c r="B27" s="68"/>
      <c r="C27" s="69"/>
      <c r="D27" s="69"/>
      <c r="E27" s="74"/>
      <c r="F27" s="69"/>
      <c r="G27" s="69"/>
      <c r="H27" s="69"/>
      <c r="I27" s="69"/>
      <c r="J27" s="69"/>
      <c r="K27" s="69"/>
      <c r="L27" s="70"/>
    </row>
    <row r="28" spans="2:12" x14ac:dyDescent="0.4">
      <c r="B28" s="68"/>
      <c r="C28" s="69" t="s">
        <v>39</v>
      </c>
      <c r="D28" s="69"/>
      <c r="E28" s="72">
        <v>100000</v>
      </c>
      <c r="F28" s="69"/>
      <c r="G28" s="73"/>
      <c r="H28" s="69"/>
      <c r="I28" s="73"/>
      <c r="J28" s="69"/>
      <c r="K28" s="73"/>
      <c r="L28" s="70"/>
    </row>
    <row r="29" spans="2:12" ht="3.95" customHeight="1" x14ac:dyDescent="0.4">
      <c r="B29" s="68"/>
      <c r="C29" s="69"/>
      <c r="D29" s="69"/>
      <c r="E29" s="74"/>
      <c r="F29" s="69"/>
      <c r="G29" s="69"/>
      <c r="H29" s="69"/>
      <c r="I29" s="69"/>
      <c r="J29" s="69"/>
      <c r="K29" s="69"/>
      <c r="L29" s="70"/>
    </row>
    <row r="30" spans="2:12" x14ac:dyDescent="0.4">
      <c r="B30" s="68"/>
      <c r="C30" s="69" t="s">
        <v>40</v>
      </c>
      <c r="D30" s="69"/>
      <c r="E30" s="72">
        <v>50000</v>
      </c>
      <c r="F30" s="69"/>
      <c r="G30" s="73"/>
      <c r="H30" s="69"/>
      <c r="I30" s="73"/>
      <c r="J30" s="69"/>
      <c r="K30" s="73"/>
      <c r="L30" s="70"/>
    </row>
    <row r="31" spans="2:12" ht="3.95" customHeight="1" x14ac:dyDescent="0.4">
      <c r="B31" s="68"/>
      <c r="C31" s="69"/>
      <c r="D31" s="69"/>
      <c r="E31" s="69"/>
      <c r="F31" s="69"/>
      <c r="G31" s="69"/>
      <c r="H31" s="69"/>
      <c r="I31" s="69"/>
      <c r="J31" s="69"/>
      <c r="K31" s="69"/>
      <c r="L31" s="70"/>
    </row>
    <row r="32" spans="2:12" x14ac:dyDescent="0.4">
      <c r="B32" s="68"/>
      <c r="C32" s="69" t="s">
        <v>34</v>
      </c>
      <c r="D32" s="69"/>
      <c r="E32" s="69"/>
      <c r="F32" s="69"/>
      <c r="G32" s="69"/>
      <c r="H32" s="69"/>
      <c r="I32" s="69"/>
      <c r="J32" s="69"/>
      <c r="K32" s="69"/>
      <c r="L32" s="70"/>
    </row>
    <row r="33" spans="2:14" ht="12" customHeight="1" x14ac:dyDescent="0.4">
      <c r="B33" s="75"/>
      <c r="C33" s="76"/>
      <c r="D33" s="76"/>
      <c r="E33" s="76"/>
      <c r="F33" s="76"/>
      <c r="G33" s="76"/>
      <c r="H33" s="76"/>
      <c r="I33" s="76"/>
      <c r="J33" s="76"/>
      <c r="K33" s="76"/>
      <c r="L33" s="77"/>
    </row>
    <row r="34" spans="2:14" x14ac:dyDescent="0.4">
      <c r="B34" s="81" t="s">
        <v>17</v>
      </c>
      <c r="C34" s="82"/>
      <c r="D34" s="82"/>
      <c r="E34" s="82"/>
      <c r="F34" s="82"/>
      <c r="G34" s="82"/>
      <c r="H34" s="82"/>
      <c r="I34" s="82"/>
      <c r="J34" s="82"/>
      <c r="K34" s="82"/>
      <c r="L34" s="83"/>
      <c r="M34" s="22"/>
      <c r="N34" s="22"/>
    </row>
    <row r="47" spans="2:14" x14ac:dyDescent="0.4">
      <c r="B47" s="16" t="s">
        <v>81</v>
      </c>
    </row>
    <row r="48" spans="2:14" ht="12" customHeight="1" x14ac:dyDescent="0.4">
      <c r="B48" s="65"/>
      <c r="C48" s="66"/>
      <c r="D48" s="66"/>
      <c r="E48" s="66"/>
      <c r="F48" s="66"/>
      <c r="G48" s="66"/>
      <c r="H48" s="66"/>
      <c r="I48" s="66"/>
      <c r="J48" s="66"/>
      <c r="K48" s="66"/>
      <c r="L48" s="67"/>
    </row>
    <row r="49" spans="2:12" x14ac:dyDescent="0.4">
      <c r="B49" s="68"/>
      <c r="C49" s="69" t="s">
        <v>4</v>
      </c>
      <c r="D49" s="69"/>
      <c r="E49" s="69">
        <v>123456</v>
      </c>
      <c r="F49" s="69"/>
      <c r="G49" s="69"/>
      <c r="H49" s="69"/>
      <c r="I49" s="69"/>
      <c r="J49" s="69"/>
      <c r="K49" s="69"/>
      <c r="L49" s="70"/>
    </row>
    <row r="50" spans="2:12" ht="3.95" customHeight="1" x14ac:dyDescent="0.4">
      <c r="B50" s="68"/>
      <c r="C50" s="69"/>
      <c r="D50" s="69"/>
      <c r="E50" s="69"/>
      <c r="F50" s="69"/>
      <c r="G50" s="69"/>
      <c r="H50" s="69"/>
      <c r="I50" s="69"/>
      <c r="J50" s="69"/>
      <c r="K50" s="69"/>
      <c r="L50" s="70"/>
    </row>
    <row r="51" spans="2:12" x14ac:dyDescent="0.4">
      <c r="B51" s="68"/>
      <c r="C51" s="69" t="s">
        <v>6</v>
      </c>
      <c r="D51" s="69"/>
      <c r="E51" s="79" t="s">
        <v>82</v>
      </c>
      <c r="F51" s="69"/>
      <c r="G51" s="79" t="s">
        <v>82</v>
      </c>
      <c r="H51" s="69"/>
      <c r="I51" s="79" t="s">
        <v>82</v>
      </c>
      <c r="J51" s="69"/>
      <c r="K51" s="79" t="s">
        <v>82</v>
      </c>
      <c r="L51" s="70"/>
    </row>
    <row r="52" spans="2:12" ht="3.95" customHeight="1" x14ac:dyDescent="0.4">
      <c r="B52" s="68"/>
      <c r="C52" s="69"/>
      <c r="D52" s="69"/>
      <c r="E52" s="69"/>
      <c r="F52" s="69"/>
      <c r="G52" s="69"/>
      <c r="H52" s="69"/>
      <c r="I52" s="69"/>
      <c r="J52" s="69"/>
      <c r="K52" s="69"/>
      <c r="L52" s="70"/>
    </row>
    <row r="53" spans="2:12" x14ac:dyDescent="0.4">
      <c r="B53" s="68"/>
      <c r="C53" s="69" t="s">
        <v>5</v>
      </c>
      <c r="D53" s="69"/>
      <c r="E53" s="79" t="s">
        <v>82</v>
      </c>
      <c r="F53" s="69"/>
      <c r="G53" s="79" t="s">
        <v>82</v>
      </c>
      <c r="H53" s="69"/>
      <c r="I53" s="79" t="s">
        <v>82</v>
      </c>
      <c r="J53" s="69"/>
      <c r="K53" s="79" t="s">
        <v>82</v>
      </c>
      <c r="L53" s="70"/>
    </row>
    <row r="54" spans="2:12" ht="3.95" customHeight="1" x14ac:dyDescent="0.4">
      <c r="B54" s="68"/>
      <c r="C54" s="69"/>
      <c r="D54" s="69"/>
      <c r="E54" s="69"/>
      <c r="F54" s="69"/>
      <c r="G54" s="69"/>
      <c r="H54" s="69"/>
      <c r="I54" s="69"/>
      <c r="J54" s="69"/>
      <c r="K54" s="69"/>
      <c r="L54" s="70"/>
    </row>
    <row r="55" spans="2:12" x14ac:dyDescent="0.4">
      <c r="B55" s="68"/>
      <c r="C55" s="69" t="s">
        <v>78</v>
      </c>
      <c r="D55" s="69"/>
      <c r="E55" s="79" t="s">
        <v>82</v>
      </c>
      <c r="F55" s="69"/>
      <c r="G55" s="79" t="s">
        <v>82</v>
      </c>
      <c r="H55" s="69"/>
      <c r="I55" s="79" t="s">
        <v>82</v>
      </c>
      <c r="J55" s="69"/>
      <c r="K55" s="79" t="s">
        <v>82</v>
      </c>
      <c r="L55" s="70"/>
    </row>
    <row r="56" spans="2:12" ht="3.95" customHeight="1" x14ac:dyDescent="0.4">
      <c r="B56" s="68"/>
      <c r="C56" s="69"/>
      <c r="D56" s="69"/>
      <c r="E56" s="69"/>
      <c r="F56" s="69"/>
      <c r="G56" s="69"/>
      <c r="H56" s="69"/>
      <c r="I56" s="69"/>
      <c r="J56" s="69"/>
      <c r="K56" s="69"/>
      <c r="L56" s="70"/>
    </row>
    <row r="57" spans="2:12" x14ac:dyDescent="0.4">
      <c r="B57" s="68"/>
      <c r="C57" s="69" t="s">
        <v>28</v>
      </c>
      <c r="D57" s="69"/>
      <c r="E57" s="73">
        <f>SUM(E55:K55)</f>
        <v>0</v>
      </c>
      <c r="F57" s="69"/>
      <c r="G57" s="73"/>
      <c r="H57" s="69"/>
      <c r="I57" s="73"/>
      <c r="J57" s="69"/>
      <c r="K57" s="73"/>
      <c r="L57" s="70"/>
    </row>
    <row r="58" spans="2:12" ht="3.95" customHeight="1" x14ac:dyDescent="0.4">
      <c r="B58" s="68"/>
      <c r="C58" s="69"/>
      <c r="D58" s="69"/>
      <c r="E58" s="69"/>
      <c r="F58" s="69"/>
      <c r="G58" s="69"/>
      <c r="H58" s="69"/>
      <c r="I58" s="69"/>
      <c r="J58" s="69"/>
      <c r="K58" s="69"/>
      <c r="L58" s="70"/>
    </row>
    <row r="59" spans="2:12" x14ac:dyDescent="0.4">
      <c r="B59" s="68"/>
      <c r="C59" s="69" t="s">
        <v>39</v>
      </c>
      <c r="D59" s="69"/>
      <c r="E59" s="73">
        <v>100000</v>
      </c>
      <c r="F59" s="69"/>
      <c r="G59" s="73"/>
      <c r="H59" s="69"/>
      <c r="I59" s="73"/>
      <c r="J59" s="69"/>
      <c r="K59" s="73"/>
      <c r="L59" s="70"/>
    </row>
    <row r="60" spans="2:12" ht="3.95" customHeight="1" x14ac:dyDescent="0.4">
      <c r="B60" s="68"/>
      <c r="C60" s="69"/>
      <c r="D60" s="69"/>
      <c r="E60" s="69"/>
      <c r="F60" s="69"/>
      <c r="G60" s="69"/>
      <c r="H60" s="69"/>
      <c r="I60" s="69"/>
      <c r="J60" s="69"/>
      <c r="K60" s="69"/>
      <c r="L60" s="70"/>
    </row>
    <row r="61" spans="2:12" x14ac:dyDescent="0.4">
      <c r="B61" s="68"/>
      <c r="C61" s="69" t="s">
        <v>40</v>
      </c>
      <c r="D61" s="69"/>
      <c r="E61" s="73">
        <v>50000</v>
      </c>
      <c r="F61" s="69"/>
      <c r="G61" s="73"/>
      <c r="H61" s="69"/>
      <c r="I61" s="73"/>
      <c r="J61" s="69"/>
      <c r="K61" s="73"/>
      <c r="L61" s="70"/>
    </row>
    <row r="62" spans="2:12" ht="3.75" customHeight="1" x14ac:dyDescent="0.4">
      <c r="B62" s="68"/>
      <c r="C62" s="69"/>
      <c r="D62" s="69"/>
      <c r="E62" s="69"/>
      <c r="F62" s="69"/>
      <c r="G62" s="69"/>
      <c r="H62" s="69"/>
      <c r="I62" s="69"/>
      <c r="J62" s="69"/>
      <c r="K62" s="69"/>
      <c r="L62" s="70"/>
    </row>
    <row r="63" spans="2:12" x14ac:dyDescent="0.4">
      <c r="B63" s="68"/>
      <c r="C63" s="69" t="s">
        <v>80</v>
      </c>
      <c r="D63" s="69"/>
      <c r="E63" s="69" t="s">
        <v>85</v>
      </c>
      <c r="F63" s="69"/>
      <c r="G63" s="69"/>
      <c r="H63" s="69"/>
      <c r="I63" s="69"/>
      <c r="J63" s="69"/>
      <c r="K63" s="69"/>
      <c r="L63" s="70"/>
    </row>
    <row r="64" spans="2:12" ht="3.75" customHeight="1" x14ac:dyDescent="0.4">
      <c r="B64" s="68"/>
      <c r="C64" s="69"/>
      <c r="D64" s="69"/>
      <c r="E64" s="69"/>
      <c r="F64" s="69"/>
      <c r="G64" s="69"/>
      <c r="H64" s="69"/>
      <c r="I64" s="69"/>
      <c r="J64" s="69"/>
      <c r="K64" s="69"/>
      <c r="L64" s="70"/>
    </row>
    <row r="65" spans="2:14" x14ac:dyDescent="0.4">
      <c r="B65" s="68"/>
      <c r="C65" s="69" t="s">
        <v>86</v>
      </c>
      <c r="D65" s="69"/>
      <c r="E65" s="69" t="s">
        <v>87</v>
      </c>
      <c r="F65" s="69"/>
      <c r="G65" s="69"/>
      <c r="H65" s="69"/>
      <c r="I65" s="69"/>
      <c r="J65" s="69"/>
      <c r="K65" s="69"/>
      <c r="L65" s="70"/>
    </row>
    <row r="66" spans="2:14" ht="3.75" customHeight="1" x14ac:dyDescent="0.4">
      <c r="B66" s="68"/>
      <c r="C66" s="69"/>
      <c r="D66" s="69"/>
      <c r="E66" s="69"/>
      <c r="F66" s="69"/>
      <c r="G66" s="69"/>
      <c r="H66" s="69"/>
      <c r="I66" s="69"/>
      <c r="J66" s="69"/>
      <c r="K66" s="69"/>
      <c r="L66" s="70"/>
    </row>
    <row r="67" spans="2:14" x14ac:dyDescent="0.4">
      <c r="B67" s="68"/>
      <c r="C67" s="69" t="s">
        <v>34</v>
      </c>
      <c r="D67" s="69"/>
      <c r="E67" s="69"/>
      <c r="F67" s="69"/>
      <c r="G67" s="69"/>
      <c r="H67" s="69"/>
      <c r="I67" s="69"/>
      <c r="J67" s="69"/>
      <c r="K67" s="69"/>
      <c r="L67" s="70"/>
    </row>
    <row r="68" spans="2:14" ht="12" customHeight="1" x14ac:dyDescent="0.4">
      <c r="B68" s="75"/>
      <c r="C68" s="76"/>
      <c r="D68" s="76"/>
      <c r="E68" s="76"/>
      <c r="F68" s="76"/>
      <c r="G68" s="76"/>
      <c r="H68" s="76"/>
      <c r="I68" s="76"/>
      <c r="J68" s="76"/>
      <c r="K68" s="76"/>
      <c r="L68" s="77"/>
    </row>
    <row r="69" spans="2:14" x14ac:dyDescent="0.4">
      <c r="B69" s="81" t="s">
        <v>17</v>
      </c>
      <c r="C69" s="82"/>
      <c r="D69" s="82"/>
      <c r="E69" s="82"/>
      <c r="F69" s="82"/>
      <c r="G69" s="82"/>
      <c r="H69" s="82"/>
      <c r="I69" s="82"/>
      <c r="J69" s="82"/>
      <c r="K69" s="82"/>
      <c r="L69" s="83"/>
      <c r="M69" s="22"/>
      <c r="N69" s="22"/>
    </row>
    <row r="71" spans="2:14" ht="12" customHeight="1" x14ac:dyDescent="0.4">
      <c r="B71" s="65"/>
      <c r="C71" s="66"/>
      <c r="D71" s="66"/>
      <c r="E71" s="66"/>
      <c r="F71" s="66"/>
      <c r="G71" s="66"/>
      <c r="H71" s="66"/>
      <c r="I71" s="66"/>
      <c r="J71" s="66"/>
      <c r="K71" s="66"/>
      <c r="L71" s="67"/>
    </row>
    <row r="72" spans="2:14" s="16" customFormat="1" ht="14.25" x14ac:dyDescent="0.4">
      <c r="B72" s="68"/>
      <c r="C72" s="69" t="s">
        <v>4</v>
      </c>
      <c r="D72" s="69"/>
      <c r="E72" s="69">
        <v>123456</v>
      </c>
      <c r="F72" s="69"/>
      <c r="G72" s="69"/>
      <c r="H72" s="69"/>
      <c r="I72" s="69"/>
      <c r="J72" s="69"/>
      <c r="K72" s="69"/>
      <c r="L72" s="70"/>
    </row>
    <row r="73" spans="2:14" s="16" customFormat="1" ht="3.95" customHeight="1" x14ac:dyDescent="0.4">
      <c r="B73" s="68"/>
      <c r="C73" s="69"/>
      <c r="D73" s="69"/>
      <c r="E73" s="69"/>
      <c r="F73" s="69"/>
      <c r="G73" s="69"/>
      <c r="H73" s="69"/>
      <c r="I73" s="69"/>
      <c r="J73" s="69"/>
      <c r="K73" s="69"/>
      <c r="L73" s="70"/>
    </row>
    <row r="74" spans="2:14" s="16" customFormat="1" ht="14.25" x14ac:dyDescent="0.4">
      <c r="B74" s="68"/>
      <c r="C74" s="69" t="s">
        <v>6</v>
      </c>
      <c r="D74" s="69"/>
      <c r="E74" s="69" t="s">
        <v>22</v>
      </c>
      <c r="F74" s="69"/>
      <c r="G74" s="69" t="s">
        <v>11</v>
      </c>
      <c r="H74" s="69"/>
      <c r="I74" s="69" t="s">
        <v>38</v>
      </c>
      <c r="J74" s="69"/>
      <c r="K74" s="69" t="s">
        <v>37</v>
      </c>
      <c r="L74" s="70"/>
    </row>
    <row r="75" spans="2:14" s="16" customFormat="1" ht="3.95" customHeight="1" x14ac:dyDescent="0.4">
      <c r="B75" s="68"/>
      <c r="C75" s="69"/>
      <c r="D75" s="69"/>
      <c r="E75" s="69"/>
      <c r="F75" s="69"/>
      <c r="G75" s="69"/>
      <c r="H75" s="69"/>
      <c r="I75" s="69"/>
      <c r="J75" s="69"/>
      <c r="K75" s="69"/>
      <c r="L75" s="70"/>
    </row>
    <row r="76" spans="2:14" s="16" customFormat="1" ht="14.25" x14ac:dyDescent="0.4">
      <c r="B76" s="68"/>
      <c r="C76" s="69" t="s">
        <v>5</v>
      </c>
      <c r="D76" s="69"/>
      <c r="E76" s="71">
        <v>1.5</v>
      </c>
      <c r="F76" s="69"/>
      <c r="G76" s="71">
        <v>-1.5</v>
      </c>
      <c r="H76" s="69"/>
      <c r="I76" s="71">
        <v>0.5</v>
      </c>
      <c r="J76" s="69"/>
      <c r="K76" s="71">
        <v>-0.5</v>
      </c>
      <c r="L76" s="70"/>
    </row>
    <row r="77" spans="2:14" s="16" customFormat="1" ht="3.95" customHeight="1" x14ac:dyDescent="0.4">
      <c r="B77" s="68"/>
      <c r="C77" s="69"/>
      <c r="D77" s="69"/>
      <c r="E77" s="69"/>
      <c r="F77" s="69"/>
      <c r="G77" s="69"/>
      <c r="H77" s="69"/>
      <c r="I77" s="69"/>
      <c r="J77" s="69"/>
      <c r="K77" s="69"/>
      <c r="L77" s="70"/>
    </row>
    <row r="78" spans="2:14" s="16" customFormat="1" ht="14.25" x14ac:dyDescent="0.4">
      <c r="B78" s="68"/>
      <c r="C78" s="69" t="s">
        <v>78</v>
      </c>
      <c r="D78" s="69"/>
      <c r="E78" s="78">
        <v>54321</v>
      </c>
      <c r="F78" s="69"/>
      <c r="G78" s="78">
        <v>-4321</v>
      </c>
      <c r="H78" s="69"/>
      <c r="I78" s="78">
        <v>-5432</v>
      </c>
      <c r="J78" s="69"/>
      <c r="K78" s="78">
        <v>2345</v>
      </c>
      <c r="L78" s="70"/>
    </row>
    <row r="79" spans="2:14" s="16" customFormat="1" ht="3.95" customHeight="1" x14ac:dyDescent="0.4">
      <c r="B79" s="68"/>
      <c r="C79" s="69"/>
      <c r="D79" s="69"/>
      <c r="E79" s="69"/>
      <c r="F79" s="69"/>
      <c r="G79" s="69"/>
      <c r="H79" s="69"/>
      <c r="I79" s="69"/>
      <c r="J79" s="69"/>
      <c r="K79" s="69"/>
      <c r="L79" s="70"/>
    </row>
    <row r="80" spans="2:14" s="16" customFormat="1" ht="14.25" x14ac:dyDescent="0.4">
      <c r="B80" s="68"/>
      <c r="C80" s="69" t="s">
        <v>28</v>
      </c>
      <c r="D80" s="69"/>
      <c r="E80" s="73">
        <f>SUM(E78:K78)</f>
        <v>46913</v>
      </c>
      <c r="F80" s="69"/>
      <c r="G80" s="73"/>
      <c r="H80" s="69"/>
      <c r="I80" s="73"/>
      <c r="J80" s="69"/>
      <c r="K80" s="73"/>
      <c r="L80" s="70"/>
    </row>
    <row r="81" spans="2:14" s="16" customFormat="1" ht="3.95" customHeight="1" x14ac:dyDescent="0.4">
      <c r="B81" s="68"/>
      <c r="C81" s="69"/>
      <c r="D81" s="69"/>
      <c r="E81" s="69"/>
      <c r="F81" s="69"/>
      <c r="G81" s="69"/>
      <c r="H81" s="69"/>
      <c r="I81" s="69"/>
      <c r="J81" s="69"/>
      <c r="K81" s="69"/>
      <c r="L81" s="70"/>
    </row>
    <row r="82" spans="2:14" s="16" customFormat="1" ht="14.25" x14ac:dyDescent="0.4">
      <c r="B82" s="68"/>
      <c r="C82" s="69" t="s">
        <v>39</v>
      </c>
      <c r="D82" s="69"/>
      <c r="E82" s="73">
        <v>100000</v>
      </c>
      <c r="F82" s="69"/>
      <c r="G82" s="73"/>
      <c r="H82" s="69"/>
      <c r="I82" s="73"/>
      <c r="J82" s="69"/>
      <c r="K82" s="73"/>
      <c r="L82" s="70"/>
    </row>
    <row r="83" spans="2:14" s="16" customFormat="1" ht="3.95" customHeight="1" x14ac:dyDescent="0.4">
      <c r="B83" s="68"/>
      <c r="C83" s="69"/>
      <c r="D83" s="69"/>
      <c r="E83" s="69"/>
      <c r="F83" s="69"/>
      <c r="G83" s="69"/>
      <c r="H83" s="69"/>
      <c r="I83" s="69"/>
      <c r="J83" s="69"/>
      <c r="K83" s="69"/>
      <c r="L83" s="70"/>
    </row>
    <row r="84" spans="2:14" s="16" customFormat="1" ht="14.25" x14ac:dyDescent="0.4">
      <c r="B84" s="68"/>
      <c r="C84" s="69" t="s">
        <v>40</v>
      </c>
      <c r="D84" s="69"/>
      <c r="E84" s="73">
        <v>50000</v>
      </c>
      <c r="F84" s="69"/>
      <c r="G84" s="73"/>
      <c r="H84" s="69"/>
      <c r="I84" s="73"/>
      <c r="J84" s="69"/>
      <c r="K84" s="73"/>
      <c r="L84" s="70"/>
    </row>
    <row r="85" spans="2:14" s="16" customFormat="1" ht="3.75" customHeight="1" x14ac:dyDescent="0.4">
      <c r="B85" s="68"/>
      <c r="C85" s="69"/>
      <c r="D85" s="69"/>
      <c r="E85" s="69"/>
      <c r="F85" s="69"/>
      <c r="G85" s="69"/>
      <c r="H85" s="69"/>
      <c r="I85" s="69"/>
      <c r="J85" s="69"/>
      <c r="K85" s="69"/>
      <c r="L85" s="70"/>
    </row>
    <row r="86" spans="2:14" s="16" customFormat="1" ht="14.25" x14ac:dyDescent="0.4">
      <c r="B86" s="68"/>
      <c r="C86" s="69" t="s">
        <v>80</v>
      </c>
      <c r="D86" s="69"/>
      <c r="E86" s="69" t="s">
        <v>79</v>
      </c>
      <c r="F86" s="69"/>
      <c r="G86" s="69"/>
      <c r="H86" s="69"/>
      <c r="I86" s="69"/>
      <c r="J86" s="69"/>
      <c r="K86" s="69"/>
      <c r="L86" s="70"/>
    </row>
    <row r="87" spans="2:14" s="16" customFormat="1" ht="3.75" customHeight="1" x14ac:dyDescent="0.4">
      <c r="B87" s="68"/>
      <c r="C87" s="69"/>
      <c r="D87" s="69"/>
      <c r="E87" s="69"/>
      <c r="F87" s="69"/>
      <c r="G87" s="69"/>
      <c r="H87" s="69"/>
      <c r="I87" s="69"/>
      <c r="J87" s="69"/>
      <c r="K87" s="69"/>
      <c r="L87" s="70"/>
    </row>
    <row r="88" spans="2:14" x14ac:dyDescent="0.4">
      <c r="B88" s="68"/>
      <c r="C88" s="69" t="s">
        <v>86</v>
      </c>
      <c r="D88" s="69"/>
      <c r="E88" s="69" t="s">
        <v>88</v>
      </c>
      <c r="F88" s="69"/>
      <c r="G88" s="69"/>
      <c r="H88" s="69"/>
      <c r="I88" s="69"/>
      <c r="J88" s="69"/>
      <c r="K88" s="69"/>
      <c r="L88" s="70"/>
    </row>
    <row r="89" spans="2:14" ht="3.75" customHeight="1" x14ac:dyDescent="0.4">
      <c r="B89" s="68"/>
      <c r="C89" s="69"/>
      <c r="D89" s="69"/>
      <c r="E89" s="69"/>
      <c r="F89" s="69"/>
      <c r="G89" s="69"/>
      <c r="H89" s="69"/>
      <c r="I89" s="69"/>
      <c r="J89" s="69"/>
      <c r="K89" s="69"/>
      <c r="L89" s="70"/>
    </row>
    <row r="90" spans="2:14" x14ac:dyDescent="0.4">
      <c r="B90" s="68"/>
      <c r="C90" s="69" t="s">
        <v>34</v>
      </c>
      <c r="D90" s="69"/>
      <c r="E90" s="69"/>
      <c r="F90" s="69"/>
      <c r="G90" s="69"/>
      <c r="H90" s="69"/>
      <c r="I90" s="69"/>
      <c r="J90" s="69"/>
      <c r="K90" s="69"/>
      <c r="L90" s="70"/>
    </row>
    <row r="91" spans="2:14" ht="12" customHeight="1" x14ac:dyDescent="0.4">
      <c r="B91" s="75"/>
      <c r="C91" s="76"/>
      <c r="D91" s="76"/>
      <c r="E91" s="76"/>
      <c r="F91" s="76"/>
      <c r="G91" s="76"/>
      <c r="H91" s="76"/>
      <c r="I91" s="76"/>
      <c r="J91" s="76"/>
      <c r="K91" s="76"/>
      <c r="L91" s="77"/>
    </row>
    <row r="92" spans="2:14" x14ac:dyDescent="0.4">
      <c r="B92" s="81" t="s">
        <v>17</v>
      </c>
      <c r="C92" s="82"/>
      <c r="D92" s="82"/>
      <c r="E92" s="82"/>
      <c r="F92" s="82"/>
      <c r="G92" s="82"/>
      <c r="H92" s="82"/>
      <c r="I92" s="82"/>
      <c r="J92" s="82"/>
      <c r="K92" s="82"/>
      <c r="L92" s="83"/>
      <c r="M92" s="22"/>
      <c r="N92" s="22"/>
    </row>
    <row r="94" spans="2:14" ht="12" customHeight="1" x14ac:dyDescent="0.4">
      <c r="B94" s="65"/>
      <c r="C94" s="66"/>
      <c r="D94" s="66"/>
      <c r="E94" s="66"/>
      <c r="F94" s="66"/>
      <c r="G94" s="66"/>
      <c r="H94" s="66"/>
      <c r="I94" s="66"/>
      <c r="J94" s="66"/>
      <c r="K94" s="66"/>
      <c r="L94" s="67"/>
    </row>
    <row r="95" spans="2:14" x14ac:dyDescent="0.4">
      <c r="B95" s="68"/>
      <c r="C95" s="69" t="s">
        <v>4</v>
      </c>
      <c r="D95" s="69"/>
      <c r="E95" s="69">
        <v>123456</v>
      </c>
      <c r="F95" s="69"/>
      <c r="G95" s="69"/>
      <c r="H95" s="69"/>
      <c r="I95" s="69"/>
      <c r="J95" s="69"/>
      <c r="K95" s="69"/>
      <c r="L95" s="70"/>
    </row>
    <row r="96" spans="2:14" ht="3.95" customHeight="1" x14ac:dyDescent="0.4">
      <c r="B96" s="68"/>
      <c r="C96" s="69"/>
      <c r="D96" s="69"/>
      <c r="E96" s="69"/>
      <c r="F96" s="69"/>
      <c r="G96" s="69"/>
      <c r="H96" s="69"/>
      <c r="I96" s="69"/>
      <c r="J96" s="69"/>
      <c r="K96" s="69"/>
      <c r="L96" s="70"/>
    </row>
    <row r="97" spans="2:12" x14ac:dyDescent="0.4">
      <c r="B97" s="68"/>
      <c r="C97" s="69" t="s">
        <v>6</v>
      </c>
      <c r="D97" s="69"/>
      <c r="E97" s="79" t="s">
        <v>82</v>
      </c>
      <c r="F97" s="69"/>
      <c r="G97" s="79" t="s">
        <v>82</v>
      </c>
      <c r="H97" s="69"/>
      <c r="I97" s="79" t="s">
        <v>82</v>
      </c>
      <c r="J97" s="69"/>
      <c r="K97" s="79" t="s">
        <v>82</v>
      </c>
      <c r="L97" s="70"/>
    </row>
    <row r="98" spans="2:12" ht="3.95" customHeight="1" x14ac:dyDescent="0.4">
      <c r="B98" s="68"/>
      <c r="C98" s="69"/>
      <c r="D98" s="69"/>
      <c r="E98" s="69"/>
      <c r="F98" s="69"/>
      <c r="G98" s="69"/>
      <c r="H98" s="69"/>
      <c r="I98" s="69"/>
      <c r="J98" s="69"/>
      <c r="K98" s="69"/>
      <c r="L98" s="70"/>
    </row>
    <row r="99" spans="2:12" x14ac:dyDescent="0.4">
      <c r="B99" s="68"/>
      <c r="C99" s="69" t="s">
        <v>5</v>
      </c>
      <c r="D99" s="69"/>
      <c r="E99" s="79" t="s">
        <v>82</v>
      </c>
      <c r="F99" s="69"/>
      <c r="G99" s="79" t="s">
        <v>82</v>
      </c>
      <c r="H99" s="69"/>
      <c r="I99" s="79" t="s">
        <v>82</v>
      </c>
      <c r="J99" s="69"/>
      <c r="K99" s="79" t="s">
        <v>82</v>
      </c>
      <c r="L99" s="70"/>
    </row>
    <row r="100" spans="2:12" ht="3.95" customHeight="1" x14ac:dyDescent="0.4">
      <c r="B100" s="68"/>
      <c r="C100" s="69"/>
      <c r="D100" s="69"/>
      <c r="E100" s="69"/>
      <c r="F100" s="69"/>
      <c r="G100" s="69"/>
      <c r="H100" s="69"/>
      <c r="I100" s="69"/>
      <c r="J100" s="69"/>
      <c r="K100" s="69"/>
      <c r="L100" s="70"/>
    </row>
    <row r="101" spans="2:12" x14ac:dyDescent="0.4">
      <c r="B101" s="68"/>
      <c r="C101" s="69" t="s">
        <v>78</v>
      </c>
      <c r="D101" s="69"/>
      <c r="E101" s="79" t="s">
        <v>82</v>
      </c>
      <c r="F101" s="69"/>
      <c r="G101" s="79" t="s">
        <v>82</v>
      </c>
      <c r="H101" s="69"/>
      <c r="I101" s="79" t="s">
        <v>82</v>
      </c>
      <c r="J101" s="69"/>
      <c r="K101" s="79" t="s">
        <v>82</v>
      </c>
      <c r="L101" s="70"/>
    </row>
    <row r="102" spans="2:12" ht="3.95" customHeight="1" x14ac:dyDescent="0.4">
      <c r="B102" s="68"/>
      <c r="C102" s="69"/>
      <c r="D102" s="69"/>
      <c r="E102" s="69"/>
      <c r="F102" s="69"/>
      <c r="G102" s="69"/>
      <c r="H102" s="69"/>
      <c r="I102" s="69"/>
      <c r="J102" s="69"/>
      <c r="K102" s="69"/>
      <c r="L102" s="70"/>
    </row>
    <row r="103" spans="2:12" x14ac:dyDescent="0.4">
      <c r="B103" s="68"/>
      <c r="C103" s="69" t="s">
        <v>28</v>
      </c>
      <c r="D103" s="69"/>
      <c r="E103" s="73">
        <f>SUM(E101:K101)</f>
        <v>0</v>
      </c>
      <c r="F103" s="69"/>
      <c r="G103" s="73"/>
      <c r="H103" s="69"/>
      <c r="I103" s="73"/>
      <c r="J103" s="69"/>
      <c r="K103" s="73"/>
      <c r="L103" s="70"/>
    </row>
    <row r="104" spans="2:12" ht="3.95" customHeight="1" x14ac:dyDescent="0.4">
      <c r="B104" s="68"/>
      <c r="C104" s="69"/>
      <c r="D104" s="69"/>
      <c r="E104" s="69"/>
      <c r="F104" s="69"/>
      <c r="G104" s="69"/>
      <c r="H104" s="69"/>
      <c r="I104" s="69"/>
      <c r="J104" s="69"/>
      <c r="K104" s="69"/>
      <c r="L104" s="70"/>
    </row>
    <row r="105" spans="2:12" x14ac:dyDescent="0.4">
      <c r="B105" s="68"/>
      <c r="C105" s="69" t="s">
        <v>39</v>
      </c>
      <c r="D105" s="69"/>
      <c r="E105" s="73">
        <v>100000</v>
      </c>
      <c r="F105" s="69"/>
      <c r="G105" s="73"/>
      <c r="H105" s="69"/>
      <c r="I105" s="73"/>
      <c r="J105" s="69"/>
      <c r="K105" s="73"/>
      <c r="L105" s="70"/>
    </row>
    <row r="106" spans="2:12" ht="3.95" customHeight="1" x14ac:dyDescent="0.4">
      <c r="B106" s="68"/>
      <c r="C106" s="69"/>
      <c r="D106" s="69"/>
      <c r="E106" s="69"/>
      <c r="F106" s="69"/>
      <c r="G106" s="69"/>
      <c r="H106" s="69"/>
      <c r="I106" s="69"/>
      <c r="J106" s="69"/>
      <c r="K106" s="69"/>
      <c r="L106" s="70"/>
    </row>
    <row r="107" spans="2:12" x14ac:dyDescent="0.4">
      <c r="B107" s="68"/>
      <c r="C107" s="69" t="s">
        <v>40</v>
      </c>
      <c r="D107" s="69"/>
      <c r="E107" s="73">
        <v>50000</v>
      </c>
      <c r="F107" s="69"/>
      <c r="G107" s="73"/>
      <c r="H107" s="69"/>
      <c r="I107" s="73"/>
      <c r="J107" s="69"/>
      <c r="K107" s="73"/>
      <c r="L107" s="70"/>
    </row>
    <row r="108" spans="2:12" ht="3.75" customHeight="1" x14ac:dyDescent="0.4">
      <c r="B108" s="68"/>
      <c r="C108" s="69"/>
      <c r="D108" s="69"/>
      <c r="E108" s="69"/>
      <c r="F108" s="69"/>
      <c r="G108" s="69"/>
      <c r="H108" s="69"/>
      <c r="I108" s="69"/>
      <c r="J108" s="69"/>
      <c r="K108" s="69"/>
      <c r="L108" s="70"/>
    </row>
    <row r="109" spans="2:12" x14ac:dyDescent="0.4">
      <c r="B109" s="68"/>
      <c r="C109" s="69" t="s">
        <v>80</v>
      </c>
      <c r="D109" s="69"/>
      <c r="E109" s="69" t="s">
        <v>83</v>
      </c>
      <c r="F109" s="69"/>
      <c r="G109" s="69"/>
      <c r="H109" s="69"/>
      <c r="I109" s="69"/>
      <c r="J109" s="69"/>
      <c r="K109" s="69"/>
      <c r="L109" s="70"/>
    </row>
    <row r="110" spans="2:12" ht="3.75" customHeight="1" x14ac:dyDescent="0.4">
      <c r="B110" s="68"/>
      <c r="C110" s="69"/>
      <c r="D110" s="69"/>
      <c r="E110" s="69"/>
      <c r="F110" s="69"/>
      <c r="G110" s="69"/>
      <c r="H110" s="69"/>
      <c r="I110" s="69"/>
      <c r="J110" s="69"/>
      <c r="K110" s="69"/>
      <c r="L110" s="70"/>
    </row>
    <row r="111" spans="2:12" x14ac:dyDescent="0.4">
      <c r="B111" s="68"/>
      <c r="C111" s="69" t="s">
        <v>86</v>
      </c>
      <c r="D111" s="69"/>
      <c r="E111" s="112" t="s">
        <v>89</v>
      </c>
      <c r="F111" s="69"/>
      <c r="G111" s="69"/>
      <c r="H111" s="69"/>
      <c r="I111" s="69"/>
      <c r="J111" s="69"/>
      <c r="K111" s="69"/>
      <c r="L111" s="70"/>
    </row>
    <row r="112" spans="2:12" ht="3.75" customHeight="1" x14ac:dyDescent="0.4">
      <c r="B112" s="68"/>
      <c r="C112" s="69"/>
      <c r="D112" s="69"/>
      <c r="E112" s="69"/>
      <c r="F112" s="69"/>
      <c r="G112" s="69"/>
      <c r="H112" s="69"/>
      <c r="I112" s="69"/>
      <c r="J112" s="69"/>
      <c r="K112" s="69"/>
      <c r="L112" s="70"/>
    </row>
    <row r="113" spans="2:14" x14ac:dyDescent="0.4">
      <c r="B113" s="68"/>
      <c r="C113" s="69" t="s">
        <v>34</v>
      </c>
      <c r="D113" s="69"/>
      <c r="E113" s="69"/>
      <c r="F113" s="69"/>
      <c r="G113" s="69"/>
      <c r="H113" s="69"/>
      <c r="I113" s="69"/>
      <c r="J113" s="69"/>
      <c r="K113" s="69"/>
      <c r="L113" s="70"/>
    </row>
    <row r="114" spans="2:14" ht="12" customHeight="1" x14ac:dyDescent="0.4">
      <c r="B114" s="75"/>
      <c r="C114" s="76"/>
      <c r="D114" s="76"/>
      <c r="E114" s="76"/>
      <c r="F114" s="76"/>
      <c r="G114" s="76"/>
      <c r="H114" s="76"/>
      <c r="I114" s="76"/>
      <c r="J114" s="76"/>
      <c r="K114" s="76"/>
      <c r="L114" s="77"/>
    </row>
    <row r="115" spans="2:14" x14ac:dyDescent="0.4">
      <c r="B115" s="81" t="s">
        <v>17</v>
      </c>
      <c r="C115" s="82"/>
      <c r="D115" s="82"/>
      <c r="E115" s="82"/>
      <c r="F115" s="82"/>
      <c r="G115" s="82"/>
      <c r="H115" s="82"/>
      <c r="I115" s="82"/>
      <c r="J115" s="82"/>
      <c r="K115" s="82"/>
      <c r="L115" s="83"/>
      <c r="M115" s="22"/>
      <c r="N115" s="22"/>
    </row>
    <row r="117" spans="2:14" ht="12" customHeight="1" x14ac:dyDescent="0.4">
      <c r="B117" s="65"/>
      <c r="C117" s="66"/>
      <c r="D117" s="66"/>
      <c r="E117" s="66"/>
      <c r="F117" s="66"/>
      <c r="G117" s="66"/>
      <c r="H117" s="66"/>
      <c r="I117" s="66"/>
      <c r="J117" s="66"/>
      <c r="K117" s="66"/>
      <c r="L117" s="67"/>
    </row>
    <row r="118" spans="2:14" x14ac:dyDescent="0.4">
      <c r="B118" s="68"/>
      <c r="C118" s="69" t="s">
        <v>4</v>
      </c>
      <c r="D118" s="69"/>
      <c r="E118" s="69">
        <v>123456</v>
      </c>
      <c r="F118" s="69"/>
      <c r="G118" s="69"/>
      <c r="H118" s="69"/>
      <c r="I118" s="69"/>
      <c r="J118" s="69"/>
      <c r="K118" s="69"/>
      <c r="L118" s="70"/>
    </row>
    <row r="119" spans="2:14" ht="3.95" customHeight="1" x14ac:dyDescent="0.4">
      <c r="B119" s="68"/>
      <c r="C119" s="69"/>
      <c r="D119" s="69"/>
      <c r="E119" s="69"/>
      <c r="F119" s="69"/>
      <c r="G119" s="69"/>
      <c r="H119" s="69"/>
      <c r="I119" s="69"/>
      <c r="J119" s="69"/>
      <c r="K119" s="69"/>
      <c r="L119" s="70"/>
    </row>
    <row r="120" spans="2:14" x14ac:dyDescent="0.4">
      <c r="B120" s="68"/>
      <c r="C120" s="69" t="s">
        <v>6</v>
      </c>
      <c r="D120" s="69"/>
      <c r="E120" s="79" t="s">
        <v>82</v>
      </c>
      <c r="F120" s="69"/>
      <c r="G120" s="79" t="s">
        <v>82</v>
      </c>
      <c r="H120" s="69"/>
      <c r="I120" s="79" t="s">
        <v>82</v>
      </c>
      <c r="J120" s="69"/>
      <c r="K120" s="79" t="s">
        <v>82</v>
      </c>
      <c r="L120" s="70"/>
    </row>
    <row r="121" spans="2:14" ht="3.95" customHeight="1" x14ac:dyDescent="0.4">
      <c r="B121" s="68"/>
      <c r="C121" s="69"/>
      <c r="D121" s="69"/>
      <c r="E121" s="69"/>
      <c r="F121" s="69"/>
      <c r="G121" s="69"/>
      <c r="H121" s="69"/>
      <c r="I121" s="69"/>
      <c r="J121" s="69"/>
      <c r="K121" s="69"/>
      <c r="L121" s="70"/>
    </row>
    <row r="122" spans="2:14" x14ac:dyDescent="0.4">
      <c r="B122" s="68"/>
      <c r="C122" s="69" t="s">
        <v>5</v>
      </c>
      <c r="D122" s="69"/>
      <c r="E122" s="79" t="s">
        <v>82</v>
      </c>
      <c r="F122" s="69"/>
      <c r="G122" s="79" t="s">
        <v>82</v>
      </c>
      <c r="H122" s="69"/>
      <c r="I122" s="79" t="s">
        <v>82</v>
      </c>
      <c r="J122" s="69"/>
      <c r="K122" s="79" t="s">
        <v>82</v>
      </c>
      <c r="L122" s="70"/>
    </row>
    <row r="123" spans="2:14" ht="3.95" customHeight="1" x14ac:dyDescent="0.4">
      <c r="B123" s="68"/>
      <c r="C123" s="69"/>
      <c r="D123" s="69"/>
      <c r="E123" s="69"/>
      <c r="F123" s="69"/>
      <c r="G123" s="69"/>
      <c r="H123" s="69"/>
      <c r="I123" s="69"/>
      <c r="J123" s="69"/>
      <c r="K123" s="69"/>
      <c r="L123" s="70"/>
    </row>
    <row r="124" spans="2:14" x14ac:dyDescent="0.4">
      <c r="B124" s="68"/>
      <c r="C124" s="69" t="s">
        <v>78</v>
      </c>
      <c r="D124" s="69"/>
      <c r="E124" s="79" t="s">
        <v>82</v>
      </c>
      <c r="F124" s="69"/>
      <c r="G124" s="79" t="s">
        <v>82</v>
      </c>
      <c r="H124" s="69"/>
      <c r="I124" s="79" t="s">
        <v>82</v>
      </c>
      <c r="J124" s="69"/>
      <c r="K124" s="79" t="s">
        <v>82</v>
      </c>
      <c r="L124" s="70"/>
    </row>
    <row r="125" spans="2:14" ht="3.95" customHeight="1" x14ac:dyDescent="0.4">
      <c r="B125" s="68"/>
      <c r="C125" s="69"/>
      <c r="D125" s="69"/>
      <c r="E125" s="69"/>
      <c r="F125" s="69"/>
      <c r="G125" s="69"/>
      <c r="H125" s="69"/>
      <c r="I125" s="69"/>
      <c r="J125" s="69"/>
      <c r="K125" s="69"/>
      <c r="L125" s="70"/>
    </row>
    <row r="126" spans="2:14" x14ac:dyDescent="0.4">
      <c r="B126" s="68"/>
      <c r="C126" s="69" t="s">
        <v>28</v>
      </c>
      <c r="D126" s="69"/>
      <c r="E126" s="73">
        <f>SUM(E124:K124)</f>
        <v>0</v>
      </c>
      <c r="F126" s="69"/>
      <c r="G126" s="73"/>
      <c r="H126" s="69"/>
      <c r="I126" s="73"/>
      <c r="J126" s="69"/>
      <c r="K126" s="73"/>
      <c r="L126" s="70"/>
    </row>
    <row r="127" spans="2:14" ht="3.95" customHeight="1" x14ac:dyDescent="0.4">
      <c r="B127" s="68"/>
      <c r="C127" s="69"/>
      <c r="D127" s="69"/>
      <c r="E127" s="69"/>
      <c r="F127" s="69"/>
      <c r="G127" s="69"/>
      <c r="H127" s="69"/>
      <c r="I127" s="69"/>
      <c r="J127" s="69"/>
      <c r="K127" s="69"/>
      <c r="L127" s="70"/>
    </row>
    <row r="128" spans="2:14" x14ac:dyDescent="0.4">
      <c r="B128" s="68"/>
      <c r="C128" s="69" t="s">
        <v>39</v>
      </c>
      <c r="D128" s="69"/>
      <c r="E128" s="73">
        <v>100000</v>
      </c>
      <c r="F128" s="69"/>
      <c r="G128" s="73"/>
      <c r="H128" s="69"/>
      <c r="I128" s="73"/>
      <c r="J128" s="69"/>
      <c r="K128" s="73"/>
      <c r="L128" s="70"/>
    </row>
    <row r="129" spans="2:14" ht="3.95" customHeight="1" x14ac:dyDescent="0.4">
      <c r="B129" s="68"/>
      <c r="C129" s="69"/>
      <c r="D129" s="69"/>
      <c r="E129" s="69"/>
      <c r="F129" s="69"/>
      <c r="G129" s="69"/>
      <c r="H129" s="69"/>
      <c r="I129" s="69"/>
      <c r="J129" s="69"/>
      <c r="K129" s="69"/>
      <c r="L129" s="70"/>
    </row>
    <row r="130" spans="2:14" x14ac:dyDescent="0.4">
      <c r="B130" s="68"/>
      <c r="C130" s="69" t="s">
        <v>40</v>
      </c>
      <c r="D130" s="69"/>
      <c r="E130" s="73">
        <v>50000</v>
      </c>
      <c r="F130" s="69"/>
      <c r="G130" s="73"/>
      <c r="H130" s="69"/>
      <c r="I130" s="73"/>
      <c r="J130" s="69"/>
      <c r="K130" s="73"/>
      <c r="L130" s="70"/>
    </row>
    <row r="131" spans="2:14" ht="3.75" customHeight="1" x14ac:dyDescent="0.4">
      <c r="B131" s="68"/>
      <c r="C131" s="69"/>
      <c r="D131" s="69"/>
      <c r="E131" s="69"/>
      <c r="F131" s="69"/>
      <c r="G131" s="69"/>
      <c r="H131" s="69"/>
      <c r="I131" s="69"/>
      <c r="J131" s="69"/>
      <c r="K131" s="69"/>
      <c r="L131" s="70"/>
    </row>
    <row r="132" spans="2:14" x14ac:dyDescent="0.4">
      <c r="B132" s="68"/>
      <c r="C132" s="69" t="s">
        <v>80</v>
      </c>
      <c r="D132" s="69"/>
      <c r="E132" s="69" t="s">
        <v>84</v>
      </c>
      <c r="F132" s="69"/>
      <c r="G132" s="69"/>
      <c r="H132" s="69"/>
      <c r="I132" s="69"/>
      <c r="J132" s="69"/>
      <c r="K132" s="69"/>
      <c r="L132" s="70"/>
    </row>
    <row r="133" spans="2:14" ht="3.75" customHeight="1" x14ac:dyDescent="0.4">
      <c r="B133" s="68"/>
      <c r="C133" s="69"/>
      <c r="D133" s="69"/>
      <c r="E133" s="69"/>
      <c r="F133" s="69"/>
      <c r="G133" s="69"/>
      <c r="H133" s="69"/>
      <c r="I133" s="69"/>
      <c r="J133" s="69"/>
      <c r="K133" s="69"/>
      <c r="L133" s="70"/>
    </row>
    <row r="134" spans="2:14" x14ac:dyDescent="0.4">
      <c r="B134" s="68"/>
      <c r="C134" s="69" t="s">
        <v>86</v>
      </c>
      <c r="D134" s="69"/>
      <c r="E134" s="112" t="s">
        <v>89</v>
      </c>
      <c r="F134" s="69"/>
      <c r="G134" s="69"/>
      <c r="H134" s="69"/>
      <c r="I134" s="69"/>
      <c r="J134" s="69"/>
      <c r="K134" s="69"/>
      <c r="L134" s="70"/>
    </row>
    <row r="135" spans="2:14" ht="3.75" customHeight="1" x14ac:dyDescent="0.4">
      <c r="B135" s="68"/>
      <c r="C135" s="69"/>
      <c r="D135" s="69"/>
      <c r="E135" s="69"/>
      <c r="F135" s="69"/>
      <c r="G135" s="69"/>
      <c r="H135" s="69"/>
      <c r="I135" s="69"/>
      <c r="J135" s="69"/>
      <c r="K135" s="69"/>
      <c r="L135" s="70"/>
    </row>
    <row r="136" spans="2:14" x14ac:dyDescent="0.4">
      <c r="B136" s="68"/>
      <c r="C136" s="69" t="s">
        <v>34</v>
      </c>
      <c r="D136" s="69"/>
      <c r="E136" s="69"/>
      <c r="F136" s="69"/>
      <c r="G136" s="69"/>
      <c r="H136" s="69"/>
      <c r="I136" s="69"/>
      <c r="J136" s="69"/>
      <c r="K136" s="69"/>
      <c r="L136" s="70"/>
    </row>
    <row r="137" spans="2:14" ht="12" customHeight="1" x14ac:dyDescent="0.4">
      <c r="B137" s="75"/>
      <c r="C137" s="76"/>
      <c r="D137" s="76"/>
      <c r="E137" s="76"/>
      <c r="F137" s="76"/>
      <c r="G137" s="76"/>
      <c r="H137" s="76"/>
      <c r="I137" s="76"/>
      <c r="J137" s="76"/>
      <c r="K137" s="76"/>
      <c r="L137" s="77"/>
    </row>
    <row r="138" spans="2:14" x14ac:dyDescent="0.4">
      <c r="B138" s="81" t="s">
        <v>17</v>
      </c>
      <c r="C138" s="82"/>
      <c r="D138" s="82"/>
      <c r="E138" s="82"/>
      <c r="F138" s="82"/>
      <c r="G138" s="82"/>
      <c r="H138" s="82"/>
      <c r="I138" s="82"/>
      <c r="J138" s="82"/>
      <c r="K138" s="82"/>
      <c r="L138" s="83"/>
      <c r="M138" s="22"/>
      <c r="N138" s="22"/>
    </row>
  </sheetData>
  <mergeCells count="5">
    <mergeCell ref="B34:L34"/>
    <mergeCell ref="B92:L92"/>
    <mergeCell ref="B115:L115"/>
    <mergeCell ref="B138:L138"/>
    <mergeCell ref="B69:L69"/>
  </mergeCells>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30038-2FE7-4C94-AD66-772E409DA094}">
  <sheetPr>
    <tabColor rgb="FFFFFF00"/>
  </sheetPr>
  <dimension ref="B2:N109"/>
  <sheetViews>
    <sheetView topLeftCell="A45" zoomScaleNormal="100" workbookViewId="0">
      <selection activeCell="A68" sqref="A68:XFD89"/>
    </sheetView>
  </sheetViews>
  <sheetFormatPr defaultRowHeight="18.75" x14ac:dyDescent="0.4"/>
  <cols>
    <col min="2" max="2" width="2.25" style="16" customWidth="1"/>
    <col min="3" max="3" width="25.625" style="16" customWidth="1"/>
    <col min="4" max="4" width="1.25" style="16" customWidth="1"/>
    <col min="5" max="5" width="12.625" style="16" customWidth="1"/>
    <col min="6" max="6" width="1.25" style="16" customWidth="1"/>
    <col min="7" max="7" width="12.625" style="16" customWidth="1"/>
    <col min="8" max="8" width="1.25" style="16" customWidth="1"/>
    <col min="9" max="9" width="12.625" style="16" customWidth="1"/>
    <col min="10" max="10" width="1.25" style="16" customWidth="1"/>
    <col min="11" max="11" width="12.625" style="16" customWidth="1"/>
    <col min="12" max="12" width="2.25" style="16" customWidth="1"/>
    <col min="13" max="13" width="3" style="16" customWidth="1"/>
    <col min="14" max="14" width="9" style="16"/>
  </cols>
  <sheetData>
    <row r="2" spans="2:2" x14ac:dyDescent="0.4">
      <c r="B2" s="16" t="s">
        <v>41</v>
      </c>
    </row>
    <row r="18" spans="2:12" x14ac:dyDescent="0.4">
      <c r="B18" s="16" t="s">
        <v>42</v>
      </c>
    </row>
    <row r="19" spans="2:12" ht="12" customHeight="1" x14ac:dyDescent="0.4">
      <c r="B19" s="65"/>
      <c r="C19" s="66"/>
      <c r="D19" s="66"/>
      <c r="E19" s="66"/>
      <c r="F19" s="66"/>
      <c r="G19" s="66"/>
      <c r="H19" s="66"/>
      <c r="I19" s="66"/>
      <c r="J19" s="66"/>
      <c r="K19" s="66"/>
      <c r="L19" s="67"/>
    </row>
    <row r="20" spans="2:12" x14ac:dyDescent="0.4">
      <c r="B20" s="68"/>
      <c r="C20" s="69" t="s">
        <v>4</v>
      </c>
      <c r="D20" s="69"/>
      <c r="E20" s="69">
        <v>123456</v>
      </c>
      <c r="F20" s="69"/>
      <c r="G20" s="69"/>
      <c r="H20" s="69"/>
      <c r="I20" s="69"/>
      <c r="J20" s="69"/>
      <c r="K20" s="69"/>
      <c r="L20" s="70"/>
    </row>
    <row r="21" spans="2:12" ht="3.95" customHeight="1" x14ac:dyDescent="0.4">
      <c r="B21" s="68"/>
      <c r="C21" s="69"/>
      <c r="D21" s="69"/>
      <c r="E21" s="69"/>
      <c r="F21" s="69"/>
      <c r="G21" s="69"/>
      <c r="H21" s="69"/>
      <c r="I21" s="69"/>
      <c r="J21" s="69"/>
      <c r="K21" s="69"/>
      <c r="L21" s="70"/>
    </row>
    <row r="22" spans="2:12" x14ac:dyDescent="0.4">
      <c r="B22" s="68"/>
      <c r="C22" s="69" t="s">
        <v>6</v>
      </c>
      <c r="D22" s="69"/>
      <c r="E22" s="69" t="s">
        <v>22</v>
      </c>
      <c r="F22" s="69"/>
      <c r="G22" s="69" t="s">
        <v>11</v>
      </c>
      <c r="H22" s="69"/>
      <c r="I22" s="69" t="s">
        <v>38</v>
      </c>
      <c r="J22" s="69"/>
      <c r="K22" s="69" t="s">
        <v>37</v>
      </c>
      <c r="L22" s="70"/>
    </row>
    <row r="23" spans="2:12" ht="3.95" customHeight="1" x14ac:dyDescent="0.4">
      <c r="B23" s="68"/>
      <c r="C23" s="69"/>
      <c r="D23" s="69"/>
      <c r="E23" s="69"/>
      <c r="F23" s="69"/>
      <c r="G23" s="69"/>
      <c r="H23" s="69"/>
      <c r="I23" s="69"/>
      <c r="J23" s="69"/>
      <c r="K23" s="69"/>
      <c r="L23" s="70"/>
    </row>
    <row r="24" spans="2:12" x14ac:dyDescent="0.4">
      <c r="B24" s="68"/>
      <c r="C24" s="69" t="s">
        <v>5</v>
      </c>
      <c r="D24" s="69"/>
      <c r="E24" s="71">
        <v>1.5</v>
      </c>
      <c r="F24" s="69"/>
      <c r="G24" s="71">
        <v>-1.5</v>
      </c>
      <c r="H24" s="69"/>
      <c r="I24" s="71">
        <v>0.5</v>
      </c>
      <c r="J24" s="69"/>
      <c r="K24" s="71">
        <v>-0.5</v>
      </c>
      <c r="L24" s="70"/>
    </row>
    <row r="25" spans="2:12" ht="3.95" customHeight="1" x14ac:dyDescent="0.4">
      <c r="B25" s="68"/>
      <c r="C25" s="69"/>
      <c r="D25" s="69"/>
      <c r="E25" s="69"/>
      <c r="F25" s="69"/>
      <c r="G25" s="69"/>
      <c r="H25" s="69"/>
      <c r="I25" s="69"/>
      <c r="J25" s="69"/>
      <c r="K25" s="69"/>
      <c r="L25" s="70"/>
    </row>
    <row r="26" spans="2:12" x14ac:dyDescent="0.4">
      <c r="B26" s="68"/>
      <c r="C26" s="69" t="s">
        <v>28</v>
      </c>
      <c r="D26" s="69"/>
      <c r="E26" s="72">
        <v>56789</v>
      </c>
      <c r="F26" s="69"/>
      <c r="G26" s="73"/>
      <c r="H26" s="69"/>
      <c r="I26" s="73"/>
      <c r="J26" s="69"/>
      <c r="K26" s="73"/>
      <c r="L26" s="70"/>
    </row>
    <row r="27" spans="2:12" ht="3.95" customHeight="1" x14ac:dyDescent="0.4">
      <c r="B27" s="68"/>
      <c r="C27" s="69"/>
      <c r="D27" s="69"/>
      <c r="E27" s="74"/>
      <c r="F27" s="69"/>
      <c r="G27" s="69"/>
      <c r="H27" s="69"/>
      <c r="I27" s="69"/>
      <c r="J27" s="69"/>
      <c r="K27" s="69"/>
      <c r="L27" s="70"/>
    </row>
    <row r="28" spans="2:12" x14ac:dyDescent="0.4">
      <c r="B28" s="68"/>
      <c r="C28" s="69" t="s">
        <v>39</v>
      </c>
      <c r="D28" s="69"/>
      <c r="E28" s="72">
        <v>100000</v>
      </c>
      <c r="F28" s="69"/>
      <c r="G28" s="73"/>
      <c r="H28" s="69"/>
      <c r="I28" s="73"/>
      <c r="J28" s="69"/>
      <c r="K28" s="73"/>
      <c r="L28" s="70"/>
    </row>
    <row r="29" spans="2:12" ht="3.95" customHeight="1" x14ac:dyDescent="0.4">
      <c r="B29" s="68"/>
      <c r="C29" s="69"/>
      <c r="D29" s="69"/>
      <c r="E29" s="74"/>
      <c r="F29" s="69"/>
      <c r="G29" s="69"/>
      <c r="H29" s="69"/>
      <c r="I29" s="69"/>
      <c r="J29" s="69"/>
      <c r="K29" s="69"/>
      <c r="L29" s="70"/>
    </row>
    <row r="30" spans="2:12" x14ac:dyDescent="0.4">
      <c r="B30" s="68"/>
      <c r="C30" s="69" t="s">
        <v>40</v>
      </c>
      <c r="D30" s="69"/>
      <c r="E30" s="72">
        <v>50000</v>
      </c>
      <c r="F30" s="69"/>
      <c r="G30" s="73"/>
      <c r="H30" s="69"/>
      <c r="I30" s="73"/>
      <c r="J30" s="69"/>
      <c r="K30" s="73"/>
      <c r="L30" s="70"/>
    </row>
    <row r="31" spans="2:12" ht="3.95" customHeight="1" x14ac:dyDescent="0.4">
      <c r="B31" s="68"/>
      <c r="C31" s="69"/>
      <c r="D31" s="69"/>
      <c r="E31" s="69"/>
      <c r="F31" s="69"/>
      <c r="G31" s="69"/>
      <c r="H31" s="69"/>
      <c r="I31" s="69"/>
      <c r="J31" s="69"/>
      <c r="K31" s="69"/>
      <c r="L31" s="70"/>
    </row>
    <row r="32" spans="2:12" x14ac:dyDescent="0.4">
      <c r="B32" s="68"/>
      <c r="C32" s="69" t="s">
        <v>34</v>
      </c>
      <c r="D32" s="69"/>
      <c r="E32" s="69"/>
      <c r="F32" s="69"/>
      <c r="G32" s="69"/>
      <c r="H32" s="69"/>
      <c r="I32" s="69"/>
      <c r="J32" s="69"/>
      <c r="K32" s="69"/>
      <c r="L32" s="70"/>
    </row>
    <row r="33" spans="2:14" ht="12" customHeight="1" x14ac:dyDescent="0.4">
      <c r="B33" s="75"/>
      <c r="C33" s="76"/>
      <c r="D33" s="76"/>
      <c r="E33" s="76"/>
      <c r="F33" s="76"/>
      <c r="G33" s="76"/>
      <c r="H33" s="76"/>
      <c r="I33" s="76"/>
      <c r="J33" s="76"/>
      <c r="K33" s="76"/>
      <c r="L33" s="77"/>
    </row>
    <row r="34" spans="2:14" x14ac:dyDescent="0.4">
      <c r="B34" s="81" t="s">
        <v>17</v>
      </c>
      <c r="C34" s="82"/>
      <c r="D34" s="82"/>
      <c r="E34" s="82"/>
      <c r="F34" s="82"/>
      <c r="G34" s="82"/>
      <c r="H34" s="82"/>
      <c r="I34" s="82"/>
      <c r="J34" s="82"/>
      <c r="K34" s="82"/>
      <c r="L34" s="83"/>
      <c r="M34" s="22"/>
      <c r="N34" s="22"/>
    </row>
    <row r="47" spans="2:14" x14ac:dyDescent="0.4">
      <c r="B47" s="16" t="s">
        <v>81</v>
      </c>
    </row>
    <row r="48" spans="2:14" ht="12" customHeight="1" x14ac:dyDescent="0.4">
      <c r="B48" s="65"/>
      <c r="C48" s="66"/>
      <c r="D48" s="66"/>
      <c r="E48" s="66"/>
      <c r="F48" s="66"/>
      <c r="G48" s="66"/>
      <c r="H48" s="66"/>
      <c r="I48" s="66"/>
      <c r="J48" s="66"/>
      <c r="K48" s="66"/>
      <c r="L48" s="67"/>
    </row>
    <row r="49" spans="2:12" x14ac:dyDescent="0.4">
      <c r="B49" s="68"/>
      <c r="C49" s="69" t="s">
        <v>4</v>
      </c>
      <c r="D49" s="69"/>
      <c r="E49" s="69">
        <v>123456</v>
      </c>
      <c r="F49" s="69"/>
      <c r="G49" s="69"/>
      <c r="H49" s="69"/>
      <c r="I49" s="69"/>
      <c r="J49" s="69"/>
      <c r="K49" s="69"/>
      <c r="L49" s="70"/>
    </row>
    <row r="50" spans="2:12" ht="3.95" customHeight="1" x14ac:dyDescent="0.4">
      <c r="B50" s="68"/>
      <c r="C50" s="69"/>
      <c r="D50" s="69"/>
      <c r="E50" s="69"/>
      <c r="F50" s="69"/>
      <c r="G50" s="69"/>
      <c r="H50" s="69"/>
      <c r="I50" s="69"/>
      <c r="J50" s="69"/>
      <c r="K50" s="69"/>
      <c r="L50" s="70"/>
    </row>
    <row r="51" spans="2:12" x14ac:dyDescent="0.4">
      <c r="B51" s="68"/>
      <c r="C51" s="69" t="s">
        <v>6</v>
      </c>
      <c r="D51" s="69"/>
      <c r="E51" s="69" t="s">
        <v>22</v>
      </c>
      <c r="F51" s="69"/>
      <c r="G51" s="69" t="s">
        <v>11</v>
      </c>
      <c r="H51" s="69"/>
      <c r="I51" s="69" t="s">
        <v>38</v>
      </c>
      <c r="J51" s="69"/>
      <c r="K51" s="69" t="s">
        <v>37</v>
      </c>
      <c r="L51" s="70"/>
    </row>
    <row r="52" spans="2:12" ht="3.95" customHeight="1" x14ac:dyDescent="0.4">
      <c r="B52" s="68"/>
      <c r="C52" s="69"/>
      <c r="D52" s="69"/>
      <c r="E52" s="69"/>
      <c r="F52" s="69"/>
      <c r="G52" s="69"/>
      <c r="H52" s="69"/>
      <c r="I52" s="69"/>
      <c r="J52" s="69"/>
      <c r="K52" s="69"/>
      <c r="L52" s="70"/>
    </row>
    <row r="53" spans="2:12" x14ac:dyDescent="0.4">
      <c r="B53" s="68"/>
      <c r="C53" s="69" t="s">
        <v>5</v>
      </c>
      <c r="D53" s="69"/>
      <c r="E53" s="71">
        <v>1.5</v>
      </c>
      <c r="F53" s="69"/>
      <c r="G53" s="71">
        <v>-1.5</v>
      </c>
      <c r="H53" s="69"/>
      <c r="I53" s="71">
        <v>0.5</v>
      </c>
      <c r="J53" s="69"/>
      <c r="K53" s="71">
        <v>-0.5</v>
      </c>
      <c r="L53" s="70"/>
    </row>
    <row r="54" spans="2:12" ht="3.95" customHeight="1" x14ac:dyDescent="0.4">
      <c r="B54" s="68"/>
      <c r="C54" s="69"/>
      <c r="D54" s="69"/>
      <c r="E54" s="69"/>
      <c r="F54" s="69"/>
      <c r="G54" s="69"/>
      <c r="H54" s="69"/>
      <c r="I54" s="69"/>
      <c r="J54" s="69"/>
      <c r="K54" s="69"/>
      <c r="L54" s="70"/>
    </row>
    <row r="55" spans="2:12" x14ac:dyDescent="0.4">
      <c r="B55" s="68"/>
      <c r="C55" s="69" t="s">
        <v>78</v>
      </c>
      <c r="D55" s="69"/>
      <c r="E55" s="78">
        <v>54321</v>
      </c>
      <c r="F55" s="69"/>
      <c r="G55" s="78">
        <v>-4321</v>
      </c>
      <c r="H55" s="69"/>
      <c r="I55" s="78">
        <v>-5432</v>
      </c>
      <c r="J55" s="69"/>
      <c r="K55" s="78">
        <v>2345</v>
      </c>
      <c r="L55" s="70"/>
    </row>
    <row r="56" spans="2:12" ht="3.95" customHeight="1" x14ac:dyDescent="0.4">
      <c r="B56" s="68"/>
      <c r="C56" s="69"/>
      <c r="D56" s="69"/>
      <c r="E56" s="69"/>
      <c r="F56" s="69"/>
      <c r="G56" s="69"/>
      <c r="H56" s="69"/>
      <c r="I56" s="69"/>
      <c r="J56" s="69"/>
      <c r="K56" s="69"/>
      <c r="L56" s="70"/>
    </row>
    <row r="57" spans="2:12" x14ac:dyDescent="0.4">
      <c r="B57" s="68"/>
      <c r="C57" s="69" t="s">
        <v>28</v>
      </c>
      <c r="D57" s="69"/>
      <c r="E57" s="73">
        <f>SUM(E55:K55)</f>
        <v>46913</v>
      </c>
      <c r="F57" s="69"/>
      <c r="G57" s="73"/>
      <c r="H57" s="69"/>
      <c r="I57" s="73"/>
      <c r="J57" s="69"/>
      <c r="K57" s="73"/>
      <c r="L57" s="70"/>
    </row>
    <row r="58" spans="2:12" ht="3.95" customHeight="1" x14ac:dyDescent="0.4">
      <c r="B58" s="68"/>
      <c r="C58" s="69"/>
      <c r="D58" s="69"/>
      <c r="E58" s="69"/>
      <c r="F58" s="69"/>
      <c r="G58" s="69"/>
      <c r="H58" s="69"/>
      <c r="I58" s="69"/>
      <c r="J58" s="69"/>
      <c r="K58" s="69"/>
      <c r="L58" s="70"/>
    </row>
    <row r="59" spans="2:12" x14ac:dyDescent="0.4">
      <c r="B59" s="68"/>
      <c r="C59" s="69" t="s">
        <v>39</v>
      </c>
      <c r="D59" s="69"/>
      <c r="E59" s="73">
        <v>100000</v>
      </c>
      <c r="F59" s="69"/>
      <c r="G59" s="73"/>
      <c r="H59" s="69"/>
      <c r="I59" s="73"/>
      <c r="J59" s="69"/>
      <c r="K59" s="73"/>
      <c r="L59" s="70"/>
    </row>
    <row r="60" spans="2:12" ht="3.95" customHeight="1" x14ac:dyDescent="0.4">
      <c r="B60" s="68"/>
      <c r="C60" s="69"/>
      <c r="D60" s="69"/>
      <c r="E60" s="69"/>
      <c r="F60" s="69"/>
      <c r="G60" s="69"/>
      <c r="H60" s="69"/>
      <c r="I60" s="69"/>
      <c r="J60" s="69"/>
      <c r="K60" s="69"/>
      <c r="L60" s="70"/>
    </row>
    <row r="61" spans="2:12" x14ac:dyDescent="0.4">
      <c r="B61" s="68"/>
      <c r="C61" s="69" t="s">
        <v>40</v>
      </c>
      <c r="D61" s="69"/>
      <c r="E61" s="73">
        <v>50000</v>
      </c>
      <c r="F61" s="69"/>
      <c r="G61" s="73"/>
      <c r="H61" s="69"/>
      <c r="I61" s="73"/>
      <c r="J61" s="69"/>
      <c r="K61" s="73"/>
      <c r="L61" s="70"/>
    </row>
    <row r="62" spans="2:12" ht="3.75" customHeight="1" x14ac:dyDescent="0.4">
      <c r="B62" s="68"/>
      <c r="C62" s="69"/>
      <c r="D62" s="69"/>
      <c r="E62" s="69"/>
      <c r="F62" s="69"/>
      <c r="G62" s="69"/>
      <c r="H62" s="69"/>
      <c r="I62" s="69"/>
      <c r="J62" s="69"/>
      <c r="K62" s="69"/>
      <c r="L62" s="70"/>
    </row>
    <row r="63" spans="2:12" x14ac:dyDescent="0.4">
      <c r="B63" s="68"/>
      <c r="C63" s="69" t="s">
        <v>80</v>
      </c>
      <c r="D63" s="69"/>
      <c r="E63" s="69" t="s">
        <v>79</v>
      </c>
      <c r="F63" s="69"/>
      <c r="G63" s="69"/>
      <c r="H63" s="69"/>
      <c r="I63" s="69"/>
      <c r="J63" s="69"/>
      <c r="K63" s="69"/>
      <c r="L63" s="70"/>
    </row>
    <row r="64" spans="2:12" ht="3.75" customHeight="1" x14ac:dyDescent="0.4">
      <c r="B64" s="68"/>
      <c r="C64" s="69"/>
      <c r="D64" s="69"/>
      <c r="E64" s="69"/>
      <c r="F64" s="69"/>
      <c r="G64" s="69"/>
      <c r="H64" s="69"/>
      <c r="I64" s="69"/>
      <c r="J64" s="69"/>
      <c r="K64" s="69"/>
      <c r="L64" s="70"/>
    </row>
    <row r="65" spans="2:14" x14ac:dyDescent="0.4">
      <c r="B65" s="68"/>
      <c r="C65" s="69" t="s">
        <v>34</v>
      </c>
      <c r="D65" s="69"/>
      <c r="E65" s="69"/>
      <c r="F65" s="69"/>
      <c r="G65" s="69"/>
      <c r="H65" s="69"/>
      <c r="I65" s="69"/>
      <c r="J65" s="69"/>
      <c r="K65" s="69"/>
      <c r="L65" s="70"/>
    </row>
    <row r="66" spans="2:14" ht="12" customHeight="1" x14ac:dyDescent="0.4">
      <c r="B66" s="75"/>
      <c r="C66" s="76"/>
      <c r="D66" s="76"/>
      <c r="E66" s="76"/>
      <c r="F66" s="76"/>
      <c r="G66" s="76"/>
      <c r="H66" s="76"/>
      <c r="I66" s="76"/>
      <c r="J66" s="76"/>
      <c r="K66" s="76"/>
      <c r="L66" s="77"/>
    </row>
    <row r="67" spans="2:14" x14ac:dyDescent="0.4">
      <c r="B67" s="81" t="s">
        <v>17</v>
      </c>
      <c r="C67" s="82"/>
      <c r="D67" s="82"/>
      <c r="E67" s="82"/>
      <c r="F67" s="82"/>
      <c r="G67" s="82"/>
      <c r="H67" s="82"/>
      <c r="I67" s="82"/>
      <c r="J67" s="82"/>
      <c r="K67" s="82"/>
      <c r="L67" s="83"/>
      <c r="M67" s="22"/>
      <c r="N67" s="22"/>
    </row>
    <row r="69" spans="2:14" ht="12" customHeight="1" x14ac:dyDescent="0.4">
      <c r="B69" s="65"/>
      <c r="C69" s="66"/>
      <c r="D69" s="66"/>
      <c r="E69" s="66"/>
      <c r="F69" s="66"/>
      <c r="G69" s="66"/>
      <c r="H69" s="66"/>
      <c r="I69" s="66"/>
      <c r="J69" s="66"/>
      <c r="K69" s="66"/>
      <c r="L69" s="67"/>
    </row>
    <row r="70" spans="2:14" x14ac:dyDescent="0.4">
      <c r="B70" s="68"/>
      <c r="C70" s="69" t="s">
        <v>4</v>
      </c>
      <c r="D70" s="69"/>
      <c r="E70" s="69">
        <v>123456</v>
      </c>
      <c r="F70" s="69"/>
      <c r="G70" s="69"/>
      <c r="H70" s="69"/>
      <c r="I70" s="69"/>
      <c r="J70" s="69"/>
      <c r="K70" s="69"/>
      <c r="L70" s="70"/>
    </row>
    <row r="71" spans="2:14" ht="3.95" customHeight="1" x14ac:dyDescent="0.4">
      <c r="B71" s="68"/>
      <c r="C71" s="69"/>
      <c r="D71" s="69"/>
      <c r="E71" s="69"/>
      <c r="F71" s="69"/>
      <c r="G71" s="69"/>
      <c r="H71" s="69"/>
      <c r="I71" s="69"/>
      <c r="J71" s="69"/>
      <c r="K71" s="69"/>
      <c r="L71" s="70"/>
    </row>
    <row r="72" spans="2:14" x14ac:dyDescent="0.4">
      <c r="B72" s="68"/>
      <c r="C72" s="69" t="s">
        <v>6</v>
      </c>
      <c r="D72" s="69"/>
      <c r="E72" s="79" t="s">
        <v>82</v>
      </c>
      <c r="F72" s="69"/>
      <c r="G72" s="79" t="s">
        <v>82</v>
      </c>
      <c r="H72" s="69"/>
      <c r="I72" s="79" t="s">
        <v>82</v>
      </c>
      <c r="J72" s="69"/>
      <c r="K72" s="79" t="s">
        <v>82</v>
      </c>
      <c r="L72" s="70"/>
    </row>
    <row r="73" spans="2:14" ht="3.95" customHeight="1" x14ac:dyDescent="0.4">
      <c r="B73" s="68"/>
      <c r="C73" s="69"/>
      <c r="D73" s="69"/>
      <c r="E73" s="69"/>
      <c r="F73" s="69"/>
      <c r="G73" s="69"/>
      <c r="H73" s="69"/>
      <c r="I73" s="69"/>
      <c r="J73" s="69"/>
      <c r="K73" s="69"/>
      <c r="L73" s="70"/>
    </row>
    <row r="74" spans="2:14" x14ac:dyDescent="0.4">
      <c r="B74" s="68"/>
      <c r="C74" s="69" t="s">
        <v>5</v>
      </c>
      <c r="D74" s="69"/>
      <c r="E74" s="79" t="s">
        <v>82</v>
      </c>
      <c r="F74" s="69"/>
      <c r="G74" s="79" t="s">
        <v>82</v>
      </c>
      <c r="H74" s="69"/>
      <c r="I74" s="79" t="s">
        <v>82</v>
      </c>
      <c r="J74" s="69"/>
      <c r="K74" s="79" t="s">
        <v>82</v>
      </c>
      <c r="L74" s="70"/>
    </row>
    <row r="75" spans="2:14" ht="3.95" customHeight="1" x14ac:dyDescent="0.4">
      <c r="B75" s="68"/>
      <c r="C75" s="69"/>
      <c r="D75" s="69"/>
      <c r="E75" s="69"/>
      <c r="F75" s="69"/>
      <c r="G75" s="69"/>
      <c r="H75" s="69"/>
      <c r="I75" s="69"/>
      <c r="J75" s="69"/>
      <c r="K75" s="69"/>
      <c r="L75" s="70"/>
    </row>
    <row r="76" spans="2:14" x14ac:dyDescent="0.4">
      <c r="B76" s="68"/>
      <c r="C76" s="69" t="s">
        <v>78</v>
      </c>
      <c r="D76" s="69"/>
      <c r="E76" s="79" t="s">
        <v>82</v>
      </c>
      <c r="F76" s="69"/>
      <c r="G76" s="79" t="s">
        <v>82</v>
      </c>
      <c r="H76" s="69"/>
      <c r="I76" s="79" t="s">
        <v>82</v>
      </c>
      <c r="J76" s="69"/>
      <c r="K76" s="79" t="s">
        <v>82</v>
      </c>
      <c r="L76" s="70"/>
    </row>
    <row r="77" spans="2:14" ht="3.95" customHeight="1" x14ac:dyDescent="0.4">
      <c r="B77" s="68"/>
      <c r="C77" s="69"/>
      <c r="D77" s="69"/>
      <c r="E77" s="69"/>
      <c r="F77" s="69"/>
      <c r="G77" s="69"/>
      <c r="H77" s="69"/>
      <c r="I77" s="69"/>
      <c r="J77" s="69"/>
      <c r="K77" s="69"/>
      <c r="L77" s="70"/>
    </row>
    <row r="78" spans="2:14" x14ac:dyDescent="0.4">
      <c r="B78" s="68"/>
      <c r="C78" s="69" t="s">
        <v>28</v>
      </c>
      <c r="D78" s="69"/>
      <c r="E78" s="73">
        <f>SUM(E76:K76)</f>
        <v>0</v>
      </c>
      <c r="F78" s="69"/>
      <c r="G78" s="73"/>
      <c r="H78" s="69"/>
      <c r="I78" s="73"/>
      <c r="J78" s="69"/>
      <c r="K78" s="73"/>
      <c r="L78" s="70"/>
    </row>
    <row r="79" spans="2:14" ht="3.95" customHeight="1" x14ac:dyDescent="0.4">
      <c r="B79" s="68"/>
      <c r="C79" s="69"/>
      <c r="D79" s="69"/>
      <c r="E79" s="69"/>
      <c r="F79" s="69"/>
      <c r="G79" s="69"/>
      <c r="H79" s="69"/>
      <c r="I79" s="69"/>
      <c r="J79" s="69"/>
      <c r="K79" s="69"/>
      <c r="L79" s="70"/>
    </row>
    <row r="80" spans="2:14" x14ac:dyDescent="0.4">
      <c r="B80" s="68"/>
      <c r="C80" s="69" t="s">
        <v>39</v>
      </c>
      <c r="D80" s="69"/>
      <c r="E80" s="73">
        <v>100000</v>
      </c>
      <c r="F80" s="69"/>
      <c r="G80" s="73"/>
      <c r="H80" s="69"/>
      <c r="I80" s="73"/>
      <c r="J80" s="69"/>
      <c r="K80" s="73"/>
      <c r="L80" s="70"/>
    </row>
    <row r="81" spans="2:14" ht="3.95" customHeight="1" x14ac:dyDescent="0.4">
      <c r="B81" s="68"/>
      <c r="C81" s="69"/>
      <c r="D81" s="69"/>
      <c r="E81" s="69"/>
      <c r="F81" s="69"/>
      <c r="G81" s="69"/>
      <c r="H81" s="69"/>
      <c r="I81" s="69"/>
      <c r="J81" s="69"/>
      <c r="K81" s="69"/>
      <c r="L81" s="70"/>
    </row>
    <row r="82" spans="2:14" x14ac:dyDescent="0.4">
      <c r="B82" s="68"/>
      <c r="C82" s="69" t="s">
        <v>40</v>
      </c>
      <c r="D82" s="69"/>
      <c r="E82" s="73">
        <v>50000</v>
      </c>
      <c r="F82" s="69"/>
      <c r="G82" s="73"/>
      <c r="H82" s="69"/>
      <c r="I82" s="73"/>
      <c r="J82" s="69"/>
      <c r="K82" s="73"/>
      <c r="L82" s="70"/>
    </row>
    <row r="83" spans="2:14" ht="3.75" customHeight="1" x14ac:dyDescent="0.4">
      <c r="B83" s="68"/>
      <c r="C83" s="69"/>
      <c r="D83" s="69"/>
      <c r="E83" s="69"/>
      <c r="F83" s="69"/>
      <c r="G83" s="69"/>
      <c r="H83" s="69"/>
      <c r="I83" s="69"/>
      <c r="J83" s="69"/>
      <c r="K83" s="69"/>
      <c r="L83" s="70"/>
    </row>
    <row r="84" spans="2:14" x14ac:dyDescent="0.4">
      <c r="B84" s="68"/>
      <c r="C84" s="69" t="s">
        <v>80</v>
      </c>
      <c r="D84" s="69"/>
      <c r="E84" s="69" t="s">
        <v>83</v>
      </c>
      <c r="F84" s="69"/>
      <c r="G84" s="69"/>
      <c r="H84" s="69"/>
      <c r="I84" s="69"/>
      <c r="J84" s="69"/>
      <c r="K84" s="69"/>
      <c r="L84" s="70"/>
    </row>
    <row r="85" spans="2:14" ht="3.75" customHeight="1" x14ac:dyDescent="0.4">
      <c r="B85" s="68"/>
      <c r="C85" s="69"/>
      <c r="D85" s="69"/>
      <c r="E85" s="69"/>
      <c r="F85" s="69"/>
      <c r="G85" s="69"/>
      <c r="H85" s="69"/>
      <c r="I85" s="69"/>
      <c r="J85" s="69"/>
      <c r="K85" s="69"/>
      <c r="L85" s="70"/>
    </row>
    <row r="86" spans="2:14" x14ac:dyDescent="0.4">
      <c r="B86" s="68"/>
      <c r="C86" s="69" t="s">
        <v>34</v>
      </c>
      <c r="D86" s="69"/>
      <c r="E86" s="69"/>
      <c r="F86" s="69"/>
      <c r="G86" s="69"/>
      <c r="H86" s="69"/>
      <c r="I86" s="69"/>
      <c r="J86" s="69"/>
      <c r="K86" s="69"/>
      <c r="L86" s="70"/>
    </row>
    <row r="87" spans="2:14" ht="12" customHeight="1" x14ac:dyDescent="0.4">
      <c r="B87" s="75"/>
      <c r="C87" s="76"/>
      <c r="D87" s="76"/>
      <c r="E87" s="76"/>
      <c r="F87" s="76"/>
      <c r="G87" s="76"/>
      <c r="H87" s="76"/>
      <c r="I87" s="76"/>
      <c r="J87" s="76"/>
      <c r="K87" s="76"/>
      <c r="L87" s="77"/>
    </row>
    <row r="88" spans="2:14" x14ac:dyDescent="0.4">
      <c r="B88" s="81" t="s">
        <v>17</v>
      </c>
      <c r="C88" s="82"/>
      <c r="D88" s="82"/>
      <c r="E88" s="82"/>
      <c r="F88" s="82"/>
      <c r="G88" s="82"/>
      <c r="H88" s="82"/>
      <c r="I88" s="82"/>
      <c r="J88" s="82"/>
      <c r="K88" s="82"/>
      <c r="L88" s="83"/>
      <c r="M88" s="22"/>
      <c r="N88" s="22"/>
    </row>
    <row r="90" spans="2:14" ht="12" customHeight="1" x14ac:dyDescent="0.4">
      <c r="B90" s="65"/>
      <c r="C90" s="66"/>
      <c r="D90" s="66"/>
      <c r="E90" s="66"/>
      <c r="F90" s="66"/>
      <c r="G90" s="66"/>
      <c r="H90" s="66"/>
      <c r="I90" s="66"/>
      <c r="J90" s="66"/>
      <c r="K90" s="66"/>
      <c r="L90" s="67"/>
    </row>
    <row r="91" spans="2:14" x14ac:dyDescent="0.4">
      <c r="B91" s="68"/>
      <c r="C91" s="69" t="s">
        <v>4</v>
      </c>
      <c r="D91" s="69"/>
      <c r="E91" s="69">
        <v>123456</v>
      </c>
      <c r="F91" s="69"/>
      <c r="G91" s="69"/>
      <c r="H91" s="69"/>
      <c r="I91" s="69"/>
      <c r="J91" s="69"/>
      <c r="K91" s="69"/>
      <c r="L91" s="70"/>
    </row>
    <row r="92" spans="2:14" ht="3.95" customHeight="1" x14ac:dyDescent="0.4">
      <c r="B92" s="68"/>
      <c r="C92" s="69"/>
      <c r="D92" s="69"/>
      <c r="E92" s="69"/>
      <c r="F92" s="69"/>
      <c r="G92" s="69"/>
      <c r="H92" s="69"/>
      <c r="I92" s="69"/>
      <c r="J92" s="69"/>
      <c r="K92" s="69"/>
      <c r="L92" s="70"/>
    </row>
    <row r="93" spans="2:14" x14ac:dyDescent="0.4">
      <c r="B93" s="68"/>
      <c r="C93" s="69" t="s">
        <v>6</v>
      </c>
      <c r="D93" s="69"/>
      <c r="E93" s="79" t="s">
        <v>82</v>
      </c>
      <c r="F93" s="69"/>
      <c r="G93" s="79" t="s">
        <v>82</v>
      </c>
      <c r="H93" s="69"/>
      <c r="I93" s="79" t="s">
        <v>82</v>
      </c>
      <c r="J93" s="69"/>
      <c r="K93" s="79" t="s">
        <v>82</v>
      </c>
      <c r="L93" s="70"/>
    </row>
    <row r="94" spans="2:14" ht="3.95" customHeight="1" x14ac:dyDescent="0.4">
      <c r="B94" s="68"/>
      <c r="C94" s="69"/>
      <c r="D94" s="69"/>
      <c r="E94" s="69"/>
      <c r="F94" s="69"/>
      <c r="G94" s="69"/>
      <c r="H94" s="69"/>
      <c r="I94" s="69"/>
      <c r="J94" s="69"/>
      <c r="K94" s="69"/>
      <c r="L94" s="70"/>
    </row>
    <row r="95" spans="2:14" x14ac:dyDescent="0.4">
      <c r="B95" s="68"/>
      <c r="C95" s="69" t="s">
        <v>5</v>
      </c>
      <c r="D95" s="69"/>
      <c r="E95" s="79" t="s">
        <v>82</v>
      </c>
      <c r="F95" s="69"/>
      <c r="G95" s="79" t="s">
        <v>82</v>
      </c>
      <c r="H95" s="69"/>
      <c r="I95" s="79" t="s">
        <v>82</v>
      </c>
      <c r="J95" s="69"/>
      <c r="K95" s="79" t="s">
        <v>82</v>
      </c>
      <c r="L95" s="70"/>
    </row>
    <row r="96" spans="2:14" ht="3.95" customHeight="1" x14ac:dyDescent="0.4">
      <c r="B96" s="68"/>
      <c r="C96" s="69"/>
      <c r="D96" s="69"/>
      <c r="E96" s="69"/>
      <c r="F96" s="69"/>
      <c r="G96" s="69"/>
      <c r="H96" s="69"/>
      <c r="I96" s="69"/>
      <c r="J96" s="69"/>
      <c r="K96" s="69"/>
      <c r="L96" s="70"/>
    </row>
    <row r="97" spans="2:14" x14ac:dyDescent="0.4">
      <c r="B97" s="68"/>
      <c r="C97" s="69" t="s">
        <v>78</v>
      </c>
      <c r="D97" s="69"/>
      <c r="E97" s="79" t="s">
        <v>82</v>
      </c>
      <c r="F97" s="69"/>
      <c r="G97" s="79" t="s">
        <v>82</v>
      </c>
      <c r="H97" s="69"/>
      <c r="I97" s="79" t="s">
        <v>82</v>
      </c>
      <c r="J97" s="69"/>
      <c r="K97" s="79" t="s">
        <v>82</v>
      </c>
      <c r="L97" s="70"/>
    </row>
    <row r="98" spans="2:14" ht="3.95" customHeight="1" x14ac:dyDescent="0.4">
      <c r="B98" s="68"/>
      <c r="C98" s="69"/>
      <c r="D98" s="69"/>
      <c r="E98" s="69"/>
      <c r="F98" s="69"/>
      <c r="G98" s="69"/>
      <c r="H98" s="69"/>
      <c r="I98" s="69"/>
      <c r="J98" s="69"/>
      <c r="K98" s="69"/>
      <c r="L98" s="70"/>
    </row>
    <row r="99" spans="2:14" x14ac:dyDescent="0.4">
      <c r="B99" s="68"/>
      <c r="C99" s="69" t="s">
        <v>28</v>
      </c>
      <c r="D99" s="69"/>
      <c r="E99" s="73">
        <f>SUM(E97:K97)</f>
        <v>0</v>
      </c>
      <c r="F99" s="69"/>
      <c r="G99" s="73"/>
      <c r="H99" s="69"/>
      <c r="I99" s="73"/>
      <c r="J99" s="69"/>
      <c r="K99" s="73"/>
      <c r="L99" s="70"/>
    </row>
    <row r="100" spans="2:14" ht="3.95" customHeight="1" x14ac:dyDescent="0.4">
      <c r="B100" s="68"/>
      <c r="C100" s="69"/>
      <c r="D100" s="69"/>
      <c r="E100" s="69"/>
      <c r="F100" s="69"/>
      <c r="G100" s="69"/>
      <c r="H100" s="69"/>
      <c r="I100" s="69"/>
      <c r="J100" s="69"/>
      <c r="K100" s="69"/>
      <c r="L100" s="70"/>
    </row>
    <row r="101" spans="2:14" x14ac:dyDescent="0.4">
      <c r="B101" s="68"/>
      <c r="C101" s="69" t="s">
        <v>39</v>
      </c>
      <c r="D101" s="69"/>
      <c r="E101" s="73">
        <v>100000</v>
      </c>
      <c r="F101" s="69"/>
      <c r="G101" s="73"/>
      <c r="H101" s="69"/>
      <c r="I101" s="73"/>
      <c r="J101" s="69"/>
      <c r="K101" s="73"/>
      <c r="L101" s="70"/>
    </row>
    <row r="102" spans="2:14" ht="3.95" customHeight="1" x14ac:dyDescent="0.4">
      <c r="B102" s="68"/>
      <c r="C102" s="69"/>
      <c r="D102" s="69"/>
      <c r="E102" s="69"/>
      <c r="F102" s="69"/>
      <c r="G102" s="69"/>
      <c r="H102" s="69"/>
      <c r="I102" s="69"/>
      <c r="J102" s="69"/>
      <c r="K102" s="69"/>
      <c r="L102" s="70"/>
    </row>
    <row r="103" spans="2:14" x14ac:dyDescent="0.4">
      <c r="B103" s="68"/>
      <c r="C103" s="69" t="s">
        <v>40</v>
      </c>
      <c r="D103" s="69"/>
      <c r="E103" s="73">
        <v>50000</v>
      </c>
      <c r="F103" s="69"/>
      <c r="G103" s="73"/>
      <c r="H103" s="69"/>
      <c r="I103" s="73"/>
      <c r="J103" s="69"/>
      <c r="K103" s="73"/>
      <c r="L103" s="70"/>
    </row>
    <row r="104" spans="2:14" ht="3.75" customHeight="1" x14ac:dyDescent="0.4">
      <c r="B104" s="68"/>
      <c r="C104" s="69"/>
      <c r="D104" s="69"/>
      <c r="E104" s="69"/>
      <c r="F104" s="69"/>
      <c r="G104" s="69"/>
      <c r="H104" s="69"/>
      <c r="I104" s="69"/>
      <c r="J104" s="69"/>
      <c r="K104" s="69"/>
      <c r="L104" s="70"/>
    </row>
    <row r="105" spans="2:14" x14ac:dyDescent="0.4">
      <c r="B105" s="68"/>
      <c r="C105" s="69" t="s">
        <v>80</v>
      </c>
      <c r="D105" s="69"/>
      <c r="E105" s="69" t="s">
        <v>84</v>
      </c>
      <c r="F105" s="69"/>
      <c r="G105" s="69"/>
      <c r="H105" s="69"/>
      <c r="I105" s="69"/>
      <c r="J105" s="69"/>
      <c r="K105" s="69"/>
      <c r="L105" s="70"/>
    </row>
    <row r="106" spans="2:14" ht="3.75" customHeight="1" x14ac:dyDescent="0.4">
      <c r="B106" s="68"/>
      <c r="C106" s="69"/>
      <c r="D106" s="69"/>
      <c r="E106" s="69"/>
      <c r="F106" s="69"/>
      <c r="G106" s="69"/>
      <c r="H106" s="69"/>
      <c r="I106" s="69"/>
      <c r="J106" s="69"/>
      <c r="K106" s="69"/>
      <c r="L106" s="70"/>
    </row>
    <row r="107" spans="2:14" x14ac:dyDescent="0.4">
      <c r="B107" s="68"/>
      <c r="C107" s="69" t="s">
        <v>34</v>
      </c>
      <c r="D107" s="69"/>
      <c r="E107" s="69"/>
      <c r="F107" s="69"/>
      <c r="G107" s="69"/>
      <c r="H107" s="69"/>
      <c r="I107" s="69"/>
      <c r="J107" s="69"/>
      <c r="K107" s="69"/>
      <c r="L107" s="70"/>
    </row>
    <row r="108" spans="2:14" ht="12" customHeight="1" x14ac:dyDescent="0.4">
      <c r="B108" s="75"/>
      <c r="C108" s="76"/>
      <c r="D108" s="76"/>
      <c r="E108" s="76"/>
      <c r="F108" s="76"/>
      <c r="G108" s="76"/>
      <c r="H108" s="76"/>
      <c r="I108" s="76"/>
      <c r="J108" s="76"/>
      <c r="K108" s="76"/>
      <c r="L108" s="77"/>
    </row>
    <row r="109" spans="2:14" x14ac:dyDescent="0.4">
      <c r="B109" s="81" t="s">
        <v>17</v>
      </c>
      <c r="C109" s="82"/>
      <c r="D109" s="82"/>
      <c r="E109" s="82"/>
      <c r="F109" s="82"/>
      <c r="G109" s="82"/>
      <c r="H109" s="82"/>
      <c r="I109" s="82"/>
      <c r="J109" s="82"/>
      <c r="K109" s="82"/>
      <c r="L109" s="83"/>
      <c r="M109" s="22"/>
      <c r="N109" s="22"/>
    </row>
  </sheetData>
  <mergeCells count="4">
    <mergeCell ref="B34:L34"/>
    <mergeCell ref="B67:L67"/>
    <mergeCell ref="B88:L88"/>
    <mergeCell ref="B109:L109"/>
  </mergeCells>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C0543-69DA-4BB4-AFB8-D44CF8274165}">
  <sheetPr>
    <tabColor rgb="FFFFFF00"/>
  </sheetPr>
  <dimension ref="B2:N34"/>
  <sheetViews>
    <sheetView zoomScaleNormal="100" workbookViewId="0">
      <selection activeCell="C35" sqref="C35"/>
    </sheetView>
  </sheetViews>
  <sheetFormatPr defaultRowHeight="18.75" x14ac:dyDescent="0.4"/>
  <cols>
    <col min="2" max="2" width="2.25" style="16" customWidth="1"/>
    <col min="3" max="3" width="25.625" style="16" customWidth="1"/>
    <col min="4" max="4" width="1.25" style="16" customWidth="1"/>
    <col min="5" max="5" width="8.625" style="16" customWidth="1"/>
    <col min="6" max="6" width="1.25" style="16" customWidth="1"/>
    <col min="7" max="7" width="8.625" style="16" customWidth="1"/>
    <col min="8" max="8" width="1.25" style="16" customWidth="1"/>
    <col min="9" max="9" width="8.625" style="16" customWidth="1"/>
    <col min="10" max="10" width="1.25" style="16" customWidth="1"/>
    <col min="11" max="11" width="8.625" style="16" customWidth="1"/>
    <col min="12" max="12" width="2.25" style="16" customWidth="1"/>
    <col min="13" max="13" width="3" style="16" customWidth="1"/>
    <col min="14" max="14" width="9" style="16"/>
  </cols>
  <sheetData>
    <row r="2" spans="2:2" x14ac:dyDescent="0.4">
      <c r="B2" s="16" t="s">
        <v>41</v>
      </c>
    </row>
    <row r="18" spans="2:12" x14ac:dyDescent="0.4">
      <c r="B18" s="16" t="s">
        <v>42</v>
      </c>
    </row>
    <row r="19" spans="2:12" ht="12" customHeight="1" x14ac:dyDescent="0.4">
      <c r="B19" s="24"/>
      <c r="C19" s="25"/>
      <c r="D19" s="25"/>
      <c r="E19" s="25"/>
      <c r="F19" s="25"/>
      <c r="G19" s="25"/>
      <c r="H19" s="25"/>
      <c r="I19" s="25"/>
      <c r="J19" s="25"/>
      <c r="K19" s="25"/>
      <c r="L19" s="26"/>
    </row>
    <row r="20" spans="2:12" x14ac:dyDescent="0.4">
      <c r="B20" s="27"/>
      <c r="C20" s="28" t="s">
        <v>4</v>
      </c>
      <c r="D20" s="28"/>
      <c r="E20" s="28">
        <v>123456</v>
      </c>
      <c r="F20" s="28"/>
      <c r="G20" s="28"/>
      <c r="H20" s="28"/>
      <c r="I20" s="28"/>
      <c r="J20" s="28"/>
      <c r="K20" s="28"/>
      <c r="L20" s="29"/>
    </row>
    <row r="21" spans="2:12" ht="3.95" customHeight="1" x14ac:dyDescent="0.4">
      <c r="B21" s="27"/>
      <c r="C21" s="28"/>
      <c r="D21" s="28"/>
      <c r="E21" s="28"/>
      <c r="F21" s="28"/>
      <c r="G21" s="28"/>
      <c r="H21" s="28"/>
      <c r="I21" s="28"/>
      <c r="J21" s="28"/>
      <c r="K21" s="28"/>
      <c r="L21" s="29"/>
    </row>
    <row r="22" spans="2:12" x14ac:dyDescent="0.4">
      <c r="B22" s="27"/>
      <c r="C22" s="28" t="s">
        <v>6</v>
      </c>
      <c r="D22" s="28"/>
      <c r="E22" s="28" t="s">
        <v>22</v>
      </c>
      <c r="F22" s="28"/>
      <c r="G22" s="28" t="s">
        <v>11</v>
      </c>
      <c r="H22" s="28"/>
      <c r="I22" s="28" t="s">
        <v>38</v>
      </c>
      <c r="J22" s="28"/>
      <c r="K22" s="28" t="s">
        <v>37</v>
      </c>
      <c r="L22" s="29"/>
    </row>
    <row r="23" spans="2:12" ht="3.95" customHeight="1" x14ac:dyDescent="0.4">
      <c r="B23" s="27"/>
      <c r="C23" s="28"/>
      <c r="D23" s="28"/>
      <c r="E23" s="28"/>
      <c r="F23" s="28"/>
      <c r="G23" s="28"/>
      <c r="H23" s="28"/>
      <c r="I23" s="28"/>
      <c r="J23" s="28"/>
      <c r="K23" s="28"/>
      <c r="L23" s="29"/>
    </row>
    <row r="24" spans="2:12" x14ac:dyDescent="0.4">
      <c r="B24" s="27"/>
      <c r="C24" s="28" t="s">
        <v>5</v>
      </c>
      <c r="D24" s="28"/>
      <c r="E24" s="42">
        <v>1.5</v>
      </c>
      <c r="F24" s="28"/>
      <c r="G24" s="42">
        <v>-1.5</v>
      </c>
      <c r="H24" s="28"/>
      <c r="I24" s="42">
        <v>0.5</v>
      </c>
      <c r="J24" s="28"/>
      <c r="K24" s="42">
        <v>-0.5</v>
      </c>
      <c r="L24" s="29"/>
    </row>
    <row r="25" spans="2:12" ht="3.95" customHeight="1" x14ac:dyDescent="0.4">
      <c r="B25" s="27"/>
      <c r="C25" s="28"/>
      <c r="D25" s="28"/>
      <c r="E25" s="28"/>
      <c r="F25" s="28"/>
      <c r="G25" s="28"/>
      <c r="H25" s="28"/>
      <c r="I25" s="28"/>
      <c r="J25" s="28"/>
      <c r="K25" s="28"/>
      <c r="L25" s="29"/>
    </row>
    <row r="26" spans="2:12" x14ac:dyDescent="0.4">
      <c r="B26" s="27"/>
      <c r="C26" s="28" t="s">
        <v>28</v>
      </c>
      <c r="D26" s="28"/>
      <c r="E26" s="43">
        <v>56789</v>
      </c>
      <c r="F26" s="28"/>
      <c r="G26" s="41"/>
      <c r="H26" s="28"/>
      <c r="I26" s="41"/>
      <c r="J26" s="28"/>
      <c r="K26" s="41"/>
      <c r="L26" s="29"/>
    </row>
    <row r="27" spans="2:12" ht="3.95" customHeight="1" x14ac:dyDescent="0.4">
      <c r="B27" s="27"/>
      <c r="C27" s="28"/>
      <c r="D27" s="28"/>
      <c r="E27" s="38"/>
      <c r="F27" s="28"/>
      <c r="G27" s="28"/>
      <c r="H27" s="28"/>
      <c r="I27" s="28"/>
      <c r="J27" s="28"/>
      <c r="K27" s="28"/>
      <c r="L27" s="29"/>
    </row>
    <row r="28" spans="2:12" x14ac:dyDescent="0.4">
      <c r="B28" s="27"/>
      <c r="C28" s="28" t="s">
        <v>39</v>
      </c>
      <c r="D28" s="28"/>
      <c r="E28" s="43">
        <v>100000</v>
      </c>
      <c r="F28" s="28"/>
      <c r="G28" s="41"/>
      <c r="H28" s="28"/>
      <c r="I28" s="41"/>
      <c r="J28" s="28"/>
      <c r="K28" s="41"/>
      <c r="L28" s="29"/>
    </row>
    <row r="29" spans="2:12" ht="3.95" customHeight="1" x14ac:dyDescent="0.4">
      <c r="B29" s="27"/>
      <c r="C29" s="28"/>
      <c r="D29" s="28"/>
      <c r="E29" s="38"/>
      <c r="F29" s="28"/>
      <c r="G29" s="28"/>
      <c r="H29" s="28"/>
      <c r="I29" s="28"/>
      <c r="J29" s="28"/>
      <c r="K29" s="28"/>
      <c r="L29" s="29"/>
    </row>
    <row r="30" spans="2:12" x14ac:dyDescent="0.4">
      <c r="B30" s="27"/>
      <c r="C30" s="28" t="s">
        <v>40</v>
      </c>
      <c r="D30" s="28"/>
      <c r="E30" s="43">
        <v>50000</v>
      </c>
      <c r="F30" s="28"/>
      <c r="G30" s="41"/>
      <c r="H30" s="28"/>
      <c r="I30" s="41"/>
      <c r="J30" s="28"/>
      <c r="K30" s="41"/>
      <c r="L30" s="29"/>
    </row>
    <row r="31" spans="2:12" ht="3.95" customHeight="1" x14ac:dyDescent="0.4">
      <c r="B31" s="27"/>
      <c r="C31" s="28"/>
      <c r="D31" s="28"/>
      <c r="E31" s="28"/>
      <c r="F31" s="28"/>
      <c r="G31" s="28"/>
      <c r="H31" s="28"/>
      <c r="I31" s="28"/>
      <c r="J31" s="28"/>
      <c r="K31" s="28"/>
      <c r="L31" s="29"/>
    </row>
    <row r="32" spans="2:12" x14ac:dyDescent="0.4">
      <c r="B32" s="27"/>
      <c r="C32" s="28" t="s">
        <v>34</v>
      </c>
      <c r="D32" s="28"/>
      <c r="E32" s="28"/>
      <c r="F32" s="28"/>
      <c r="G32" s="28"/>
      <c r="H32" s="28"/>
      <c r="I32" s="28"/>
      <c r="J32" s="28"/>
      <c r="K32" s="28"/>
      <c r="L32" s="29"/>
    </row>
    <row r="33" spans="2:14" ht="12" customHeight="1" x14ac:dyDescent="0.4">
      <c r="B33" s="31"/>
      <c r="C33" s="32"/>
      <c r="D33" s="32"/>
      <c r="E33" s="32"/>
      <c r="F33" s="32"/>
      <c r="G33" s="32"/>
      <c r="H33" s="32"/>
      <c r="I33" s="32"/>
      <c r="J33" s="32"/>
      <c r="K33" s="32"/>
      <c r="L33" s="33"/>
    </row>
    <row r="34" spans="2:14" x14ac:dyDescent="0.4">
      <c r="B34" s="84" t="s">
        <v>17</v>
      </c>
      <c r="C34" s="85"/>
      <c r="D34" s="85"/>
      <c r="E34" s="85"/>
      <c r="F34" s="85"/>
      <c r="G34" s="85"/>
      <c r="H34" s="85"/>
      <c r="I34" s="85"/>
      <c r="J34" s="85"/>
      <c r="K34" s="85"/>
      <c r="L34" s="86"/>
      <c r="M34" s="22"/>
      <c r="N34" s="22"/>
    </row>
  </sheetData>
  <mergeCells count="1">
    <mergeCell ref="B34:L34"/>
  </mergeCells>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A29A8-31FD-4ECD-B441-32DCED4151C3}">
  <sheetPr>
    <tabColor rgb="FFFFFF00"/>
  </sheetPr>
  <dimension ref="B2:N34"/>
  <sheetViews>
    <sheetView zoomScaleNormal="100" workbookViewId="0">
      <selection activeCell="B3" sqref="B3"/>
    </sheetView>
  </sheetViews>
  <sheetFormatPr defaultRowHeight="18.75" x14ac:dyDescent="0.4"/>
  <cols>
    <col min="2" max="2" width="2.25" style="16" customWidth="1"/>
    <col min="3" max="3" width="25.625" style="16" customWidth="1"/>
    <col min="4" max="4" width="1.25" style="16" customWidth="1"/>
    <col min="5" max="5" width="8.625" style="16" customWidth="1"/>
    <col min="6" max="6" width="1.25" style="16" customWidth="1"/>
    <col min="7" max="7" width="8.625" style="16" customWidth="1"/>
    <col min="8" max="8" width="1.25" style="16" customWidth="1"/>
    <col min="9" max="9" width="8.625" style="16" customWidth="1"/>
    <col min="10" max="10" width="1.25" style="16" customWidth="1"/>
    <col min="11" max="11" width="8.625" style="16" customWidth="1"/>
    <col min="12" max="12" width="2.25" style="16" customWidth="1"/>
    <col min="13" max="13" width="3" style="16" customWidth="1"/>
    <col min="14" max="14" width="9" style="16"/>
  </cols>
  <sheetData>
    <row r="2" spans="2:2" x14ac:dyDescent="0.4">
      <c r="B2" s="16" t="s">
        <v>41</v>
      </c>
    </row>
    <row r="18" spans="2:12" x14ac:dyDescent="0.4">
      <c r="B18" s="16" t="s">
        <v>42</v>
      </c>
    </row>
    <row r="19" spans="2:12" ht="12" customHeight="1" x14ac:dyDescent="0.4">
      <c r="B19" s="24"/>
      <c r="C19" s="25"/>
      <c r="D19" s="25"/>
      <c r="E19" s="25"/>
      <c r="F19" s="25"/>
      <c r="G19" s="25"/>
      <c r="H19" s="25"/>
      <c r="I19" s="25"/>
      <c r="J19" s="25"/>
      <c r="K19" s="25"/>
      <c r="L19" s="26"/>
    </row>
    <row r="20" spans="2:12" x14ac:dyDescent="0.4">
      <c r="B20" s="27"/>
      <c r="C20" s="28" t="s">
        <v>4</v>
      </c>
      <c r="D20" s="28"/>
      <c r="E20" s="28">
        <v>123456</v>
      </c>
      <c r="F20" s="28"/>
      <c r="G20" s="28"/>
      <c r="H20" s="28"/>
      <c r="I20" s="28"/>
      <c r="J20" s="28"/>
      <c r="K20" s="28"/>
      <c r="L20" s="29"/>
    </row>
    <row r="21" spans="2:12" ht="3.95" customHeight="1" x14ac:dyDescent="0.4">
      <c r="B21" s="27"/>
      <c r="C21" s="28"/>
      <c r="D21" s="28"/>
      <c r="E21" s="28"/>
      <c r="F21" s="28"/>
      <c r="G21" s="28"/>
      <c r="H21" s="28"/>
      <c r="I21" s="28"/>
      <c r="J21" s="28"/>
      <c r="K21" s="28"/>
      <c r="L21" s="29"/>
    </row>
    <row r="22" spans="2:12" x14ac:dyDescent="0.4">
      <c r="B22" s="27"/>
      <c r="C22" s="28" t="s">
        <v>6</v>
      </c>
      <c r="D22" s="28"/>
      <c r="E22" s="28" t="s">
        <v>22</v>
      </c>
      <c r="F22" s="28"/>
      <c r="G22" s="28" t="s">
        <v>11</v>
      </c>
      <c r="H22" s="28"/>
      <c r="I22" s="28" t="s">
        <v>38</v>
      </c>
      <c r="J22" s="28"/>
      <c r="K22" s="28" t="s">
        <v>37</v>
      </c>
      <c r="L22" s="29"/>
    </row>
    <row r="23" spans="2:12" ht="3.95" customHeight="1" x14ac:dyDescent="0.4">
      <c r="B23" s="27"/>
      <c r="C23" s="28"/>
      <c r="D23" s="28"/>
      <c r="E23" s="28"/>
      <c r="F23" s="28"/>
      <c r="G23" s="28"/>
      <c r="H23" s="28"/>
      <c r="I23" s="28"/>
      <c r="J23" s="28"/>
      <c r="K23" s="28"/>
      <c r="L23" s="29"/>
    </row>
    <row r="24" spans="2:12" x14ac:dyDescent="0.4">
      <c r="B24" s="27"/>
      <c r="C24" s="28" t="s">
        <v>5</v>
      </c>
      <c r="D24" s="28"/>
      <c r="E24" s="42">
        <v>1.5</v>
      </c>
      <c r="F24" s="28"/>
      <c r="G24" s="42">
        <v>-1.5</v>
      </c>
      <c r="H24" s="28"/>
      <c r="I24" s="42">
        <v>0.5</v>
      </c>
      <c r="J24" s="28"/>
      <c r="K24" s="42">
        <v>-0.5</v>
      </c>
      <c r="L24" s="29"/>
    </row>
    <row r="25" spans="2:12" ht="3.95" customHeight="1" x14ac:dyDescent="0.4">
      <c r="B25" s="27"/>
      <c r="C25" s="28"/>
      <c r="D25" s="28"/>
      <c r="E25" s="28"/>
      <c r="F25" s="28"/>
      <c r="G25" s="28"/>
      <c r="H25" s="28"/>
      <c r="I25" s="28"/>
      <c r="J25" s="28"/>
      <c r="K25" s="28"/>
      <c r="L25" s="29"/>
    </row>
    <row r="26" spans="2:12" x14ac:dyDescent="0.4">
      <c r="B26" s="27"/>
      <c r="C26" s="28" t="s">
        <v>28</v>
      </c>
      <c r="D26" s="28"/>
      <c r="E26" s="43">
        <v>56789</v>
      </c>
      <c r="F26" s="28"/>
      <c r="G26" s="41"/>
      <c r="H26" s="28"/>
      <c r="I26" s="41"/>
      <c r="J26" s="28"/>
      <c r="K26" s="41"/>
      <c r="L26" s="29"/>
    </row>
    <row r="27" spans="2:12" ht="3.95" customHeight="1" x14ac:dyDescent="0.4">
      <c r="B27" s="27"/>
      <c r="C27" s="28"/>
      <c r="D27" s="28"/>
      <c r="E27" s="38"/>
      <c r="F27" s="28"/>
      <c r="G27" s="28"/>
      <c r="H27" s="28"/>
      <c r="I27" s="28"/>
      <c r="J27" s="28"/>
      <c r="K27" s="28"/>
      <c r="L27" s="29"/>
    </row>
    <row r="28" spans="2:12" x14ac:dyDescent="0.4">
      <c r="B28" s="27"/>
      <c r="C28" s="28" t="s">
        <v>39</v>
      </c>
      <c r="D28" s="28"/>
      <c r="E28" s="43">
        <v>100000</v>
      </c>
      <c r="F28" s="28"/>
      <c r="G28" s="41"/>
      <c r="H28" s="28"/>
      <c r="I28" s="41"/>
      <c r="J28" s="28"/>
      <c r="K28" s="41"/>
      <c r="L28" s="29"/>
    </row>
    <row r="29" spans="2:12" ht="3.95" customHeight="1" x14ac:dyDescent="0.4">
      <c r="B29" s="27"/>
      <c r="C29" s="28"/>
      <c r="D29" s="28"/>
      <c r="E29" s="38"/>
      <c r="F29" s="28"/>
      <c r="G29" s="28"/>
      <c r="H29" s="28"/>
      <c r="I29" s="28"/>
      <c r="J29" s="28"/>
      <c r="K29" s="28"/>
      <c r="L29" s="29"/>
    </row>
    <row r="30" spans="2:12" x14ac:dyDescent="0.4">
      <c r="B30" s="27"/>
      <c r="C30" s="28" t="s">
        <v>40</v>
      </c>
      <c r="D30" s="28"/>
      <c r="E30" s="43">
        <v>50000</v>
      </c>
      <c r="F30" s="28"/>
      <c r="G30" s="41"/>
      <c r="H30" s="28"/>
      <c r="I30" s="41"/>
      <c r="J30" s="28"/>
      <c r="K30" s="41"/>
      <c r="L30" s="29"/>
    </row>
    <row r="31" spans="2:12" ht="3.95" customHeight="1" x14ac:dyDescent="0.4">
      <c r="B31" s="27"/>
      <c r="C31" s="28"/>
      <c r="D31" s="28"/>
      <c r="E31" s="28"/>
      <c r="F31" s="28"/>
      <c r="G31" s="28"/>
      <c r="H31" s="28"/>
      <c r="I31" s="28"/>
      <c r="J31" s="28"/>
      <c r="K31" s="28"/>
      <c r="L31" s="29"/>
    </row>
    <row r="32" spans="2:12" x14ac:dyDescent="0.4">
      <c r="B32" s="27"/>
      <c r="C32" s="28" t="s">
        <v>34</v>
      </c>
      <c r="D32" s="28"/>
      <c r="E32" s="28"/>
      <c r="F32" s="28"/>
      <c r="G32" s="28"/>
      <c r="H32" s="28"/>
      <c r="I32" s="28"/>
      <c r="J32" s="28"/>
      <c r="K32" s="28"/>
      <c r="L32" s="29"/>
    </row>
    <row r="33" spans="2:14" ht="12" customHeight="1" x14ac:dyDescent="0.4">
      <c r="B33" s="31"/>
      <c r="C33" s="32"/>
      <c r="D33" s="32"/>
      <c r="E33" s="32"/>
      <c r="F33" s="32"/>
      <c r="G33" s="32"/>
      <c r="H33" s="32"/>
      <c r="I33" s="32"/>
      <c r="J33" s="32"/>
      <c r="K33" s="32"/>
      <c r="L33" s="33"/>
    </row>
    <row r="34" spans="2:14" x14ac:dyDescent="0.4">
      <c r="B34" s="84" t="s">
        <v>17</v>
      </c>
      <c r="C34" s="85"/>
      <c r="D34" s="85"/>
      <c r="E34" s="85"/>
      <c r="F34" s="85"/>
      <c r="G34" s="85"/>
      <c r="H34" s="85"/>
      <c r="I34" s="85"/>
      <c r="J34" s="85"/>
      <c r="K34" s="85"/>
      <c r="L34" s="86"/>
      <c r="M34" s="22"/>
      <c r="N34" s="22"/>
    </row>
  </sheetData>
  <mergeCells count="1">
    <mergeCell ref="B34:L34"/>
  </mergeCells>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E72A7-DB41-4D5E-AD6F-63CD89979A94}">
  <sheetPr>
    <tabColor rgb="FFFFFF00"/>
  </sheetPr>
  <dimension ref="B2:N34"/>
  <sheetViews>
    <sheetView zoomScale="90" zoomScaleNormal="90" workbookViewId="0">
      <selection activeCell="P54" sqref="P54"/>
    </sheetView>
  </sheetViews>
  <sheetFormatPr defaultRowHeight="18.75" x14ac:dyDescent="0.4"/>
  <cols>
    <col min="2" max="2" width="2.25" style="16" customWidth="1"/>
    <col min="3" max="3" width="25.625" style="16" customWidth="1"/>
    <col min="4" max="4" width="1.25" style="16" customWidth="1"/>
    <col min="5" max="5" width="8.625" style="16" customWidth="1"/>
    <col min="6" max="6" width="1.25" style="16" customWidth="1"/>
    <col min="7" max="7" width="8.625" style="16" customWidth="1"/>
    <col min="8" max="8" width="1.25" style="16" customWidth="1"/>
    <col min="9" max="9" width="8.625" style="16" customWidth="1"/>
    <col min="10" max="10" width="1.25" style="16" customWidth="1"/>
    <col min="11" max="11" width="8.625" style="16" customWidth="1"/>
    <col min="12" max="12" width="2.25" style="16" customWidth="1"/>
    <col min="13" max="13" width="3" style="16" customWidth="1"/>
    <col min="14" max="14" width="8.625" style="16"/>
  </cols>
  <sheetData>
    <row r="2" spans="2:2" x14ac:dyDescent="0.4">
      <c r="B2" s="16" t="s">
        <v>41</v>
      </c>
    </row>
    <row r="18" spans="2:12" x14ac:dyDescent="0.4">
      <c r="B18" s="16" t="s">
        <v>42</v>
      </c>
    </row>
    <row r="19" spans="2:12" ht="12" customHeight="1" x14ac:dyDescent="0.4">
      <c r="B19" s="24"/>
      <c r="C19" s="25"/>
      <c r="D19" s="25"/>
      <c r="E19" s="25"/>
      <c r="F19" s="25"/>
      <c r="G19" s="25"/>
      <c r="H19" s="25"/>
      <c r="I19" s="25"/>
      <c r="J19" s="25"/>
      <c r="K19" s="25"/>
      <c r="L19" s="26"/>
    </row>
    <row r="20" spans="2:12" x14ac:dyDescent="0.4">
      <c r="B20" s="27"/>
      <c r="C20" s="28" t="s">
        <v>4</v>
      </c>
      <c r="D20" s="28"/>
      <c r="E20" s="28">
        <v>123456</v>
      </c>
      <c r="F20" s="28"/>
      <c r="G20" s="28"/>
      <c r="H20" s="28"/>
      <c r="I20" s="28"/>
      <c r="J20" s="28"/>
      <c r="K20" s="28"/>
      <c r="L20" s="29"/>
    </row>
    <row r="21" spans="2:12" ht="3.95" customHeight="1" x14ac:dyDescent="0.4">
      <c r="B21" s="27"/>
      <c r="C21" s="28"/>
      <c r="D21" s="28"/>
      <c r="E21" s="28"/>
      <c r="F21" s="28"/>
      <c r="G21" s="28"/>
      <c r="H21" s="28"/>
      <c r="I21" s="28"/>
      <c r="J21" s="28"/>
      <c r="K21" s="28"/>
      <c r="L21" s="29"/>
    </row>
    <row r="22" spans="2:12" x14ac:dyDescent="0.4">
      <c r="B22" s="27"/>
      <c r="C22" s="28" t="s">
        <v>6</v>
      </c>
      <c r="D22" s="28"/>
      <c r="E22" s="28" t="s">
        <v>22</v>
      </c>
      <c r="F22" s="28"/>
      <c r="G22" s="28" t="s">
        <v>11</v>
      </c>
      <c r="H22" s="28"/>
      <c r="I22" s="28" t="s">
        <v>38</v>
      </c>
      <c r="J22" s="28"/>
      <c r="K22" s="28" t="s">
        <v>37</v>
      </c>
      <c r="L22" s="29"/>
    </row>
    <row r="23" spans="2:12" ht="3.95" customHeight="1" x14ac:dyDescent="0.4">
      <c r="B23" s="27"/>
      <c r="C23" s="28"/>
      <c r="D23" s="28"/>
      <c r="E23" s="28"/>
      <c r="F23" s="28"/>
      <c r="G23" s="28"/>
      <c r="H23" s="28"/>
      <c r="I23" s="28"/>
      <c r="J23" s="28"/>
      <c r="K23" s="28"/>
      <c r="L23" s="29"/>
    </row>
    <row r="24" spans="2:12" x14ac:dyDescent="0.4">
      <c r="B24" s="27"/>
      <c r="C24" s="28" t="s">
        <v>5</v>
      </c>
      <c r="D24" s="28"/>
      <c r="E24" s="42">
        <v>0.5</v>
      </c>
      <c r="F24" s="28"/>
      <c r="G24" s="42">
        <v>-0.5</v>
      </c>
      <c r="H24" s="28"/>
      <c r="I24" s="42">
        <v>0.5</v>
      </c>
      <c r="J24" s="28"/>
      <c r="K24" s="42">
        <v>-0.5</v>
      </c>
      <c r="L24" s="29"/>
    </row>
    <row r="25" spans="2:12" ht="3.95" customHeight="1" x14ac:dyDescent="0.4">
      <c r="B25" s="27"/>
      <c r="C25" s="28"/>
      <c r="D25" s="28"/>
      <c r="E25" s="28"/>
      <c r="F25" s="28"/>
      <c r="G25" s="28"/>
      <c r="H25" s="28"/>
      <c r="I25" s="28"/>
      <c r="J25" s="28"/>
      <c r="K25" s="28"/>
      <c r="L25" s="29"/>
    </row>
    <row r="26" spans="2:12" x14ac:dyDescent="0.4">
      <c r="B26" s="27"/>
      <c r="C26" s="28" t="s">
        <v>28</v>
      </c>
      <c r="D26" s="28"/>
      <c r="E26" s="43">
        <v>56789</v>
      </c>
      <c r="F26" s="28"/>
      <c r="G26" s="41"/>
      <c r="H26" s="28"/>
      <c r="I26" s="41"/>
      <c r="J26" s="28"/>
      <c r="K26" s="41"/>
      <c r="L26" s="29"/>
    </row>
    <row r="27" spans="2:12" ht="3.95" customHeight="1" x14ac:dyDescent="0.4">
      <c r="B27" s="27"/>
      <c r="C27" s="28"/>
      <c r="D27" s="28"/>
      <c r="E27" s="38"/>
      <c r="F27" s="28"/>
      <c r="G27" s="28"/>
      <c r="H27" s="28"/>
      <c r="I27" s="28"/>
      <c r="J27" s="28"/>
      <c r="K27" s="28"/>
      <c r="L27" s="29"/>
    </row>
    <row r="28" spans="2:12" x14ac:dyDescent="0.4">
      <c r="B28" s="27"/>
      <c r="C28" s="28" t="s">
        <v>39</v>
      </c>
      <c r="D28" s="28"/>
      <c r="E28" s="43">
        <v>100000</v>
      </c>
      <c r="F28" s="28"/>
      <c r="G28" s="41"/>
      <c r="H28" s="28"/>
      <c r="I28" s="41"/>
      <c r="J28" s="28"/>
      <c r="K28" s="41"/>
      <c r="L28" s="29"/>
    </row>
    <row r="29" spans="2:12" ht="3.95" customHeight="1" x14ac:dyDescent="0.4">
      <c r="B29" s="27"/>
      <c r="C29" s="28"/>
      <c r="D29" s="28"/>
      <c r="E29" s="38"/>
      <c r="F29" s="28"/>
      <c r="G29" s="28"/>
      <c r="H29" s="28"/>
      <c r="I29" s="28"/>
      <c r="J29" s="28"/>
      <c r="K29" s="28"/>
      <c r="L29" s="29"/>
    </row>
    <row r="30" spans="2:12" x14ac:dyDescent="0.4">
      <c r="B30" s="27"/>
      <c r="C30" s="28" t="s">
        <v>40</v>
      </c>
      <c r="D30" s="28"/>
      <c r="E30" s="43">
        <v>50000</v>
      </c>
      <c r="F30" s="28"/>
      <c r="G30" s="41"/>
      <c r="H30" s="28"/>
      <c r="I30" s="41"/>
      <c r="J30" s="28"/>
      <c r="K30" s="41"/>
      <c r="L30" s="29"/>
    </row>
    <row r="31" spans="2:12" ht="3.95" customHeight="1" x14ac:dyDescent="0.4">
      <c r="B31" s="27"/>
      <c r="C31" s="28"/>
      <c r="D31" s="28"/>
      <c r="E31" s="28"/>
      <c r="F31" s="28"/>
      <c r="G31" s="28"/>
      <c r="H31" s="28"/>
      <c r="I31" s="28"/>
      <c r="J31" s="28"/>
      <c r="K31" s="28"/>
      <c r="L31" s="29"/>
    </row>
    <row r="32" spans="2:12" x14ac:dyDescent="0.4">
      <c r="B32" s="27"/>
      <c r="C32" s="28" t="s">
        <v>34</v>
      </c>
      <c r="D32" s="28"/>
      <c r="E32" s="28"/>
      <c r="F32" s="28"/>
      <c r="G32" s="28"/>
      <c r="H32" s="28"/>
      <c r="I32" s="28"/>
      <c r="J32" s="28"/>
      <c r="K32" s="28"/>
      <c r="L32" s="29"/>
    </row>
    <row r="33" spans="2:14" ht="12" customHeight="1" x14ac:dyDescent="0.4">
      <c r="B33" s="31"/>
      <c r="C33" s="32"/>
      <c r="D33" s="32"/>
      <c r="E33" s="32"/>
      <c r="F33" s="32"/>
      <c r="G33" s="32"/>
      <c r="H33" s="32"/>
      <c r="I33" s="32"/>
      <c r="J33" s="32"/>
      <c r="K33" s="32"/>
      <c r="L33" s="33"/>
    </row>
    <row r="34" spans="2:14" x14ac:dyDescent="0.4">
      <c r="B34" s="84" t="s">
        <v>17</v>
      </c>
      <c r="C34" s="85"/>
      <c r="D34" s="85"/>
      <c r="E34" s="85"/>
      <c r="F34" s="85"/>
      <c r="G34" s="85"/>
      <c r="H34" s="85"/>
      <c r="I34" s="85"/>
      <c r="J34" s="85"/>
      <c r="K34" s="85"/>
      <c r="L34" s="86"/>
      <c r="M34" s="22"/>
      <c r="N34" s="22"/>
    </row>
  </sheetData>
  <mergeCells count="1">
    <mergeCell ref="B34:L34"/>
  </mergeCells>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FFE66-4789-4310-A463-0758EE3F2F1D}">
  <dimension ref="B2:N34"/>
  <sheetViews>
    <sheetView workbookViewId="0">
      <selection activeCell="K36" sqref="K36"/>
    </sheetView>
  </sheetViews>
  <sheetFormatPr defaultRowHeight="18.75" x14ac:dyDescent="0.4"/>
  <cols>
    <col min="2" max="2" width="2.25" style="16" customWidth="1"/>
    <col min="3" max="3" width="25.625" style="16" customWidth="1"/>
    <col min="4" max="4" width="1.25" style="16" customWidth="1"/>
    <col min="5" max="5" width="8.625" style="16" customWidth="1"/>
    <col min="6" max="6" width="1.25" style="16" customWidth="1"/>
    <col min="7" max="7" width="8.625" style="16" customWidth="1"/>
    <col min="8" max="8" width="1.25" style="16" customWidth="1"/>
    <col min="9" max="9" width="8.625" style="16" customWidth="1"/>
    <col min="10" max="10" width="1.25" style="16" customWidth="1"/>
    <col min="11" max="11" width="8.625" style="16" customWidth="1"/>
    <col min="12" max="12" width="2.25" style="16" customWidth="1"/>
    <col min="13" max="13" width="3" style="16" customWidth="1"/>
    <col min="14" max="14" width="9" style="16"/>
  </cols>
  <sheetData>
    <row r="2" spans="2:2" x14ac:dyDescent="0.4">
      <c r="B2" s="16" t="s">
        <v>41</v>
      </c>
    </row>
    <row r="18" spans="2:12" x14ac:dyDescent="0.4">
      <c r="B18" s="16" t="s">
        <v>42</v>
      </c>
    </row>
    <row r="19" spans="2:12" ht="12" customHeight="1" x14ac:dyDescent="0.4">
      <c r="B19" s="24"/>
      <c r="C19" s="25"/>
      <c r="D19" s="25"/>
      <c r="E19" s="25"/>
      <c r="F19" s="25"/>
      <c r="G19" s="25"/>
      <c r="H19" s="25"/>
      <c r="I19" s="25"/>
      <c r="J19" s="25"/>
      <c r="K19" s="25"/>
      <c r="L19" s="26"/>
    </row>
    <row r="20" spans="2:12" x14ac:dyDescent="0.4">
      <c r="B20" s="27"/>
      <c r="C20" s="28" t="s">
        <v>4</v>
      </c>
      <c r="D20" s="28"/>
      <c r="E20" s="28">
        <v>123456</v>
      </c>
      <c r="F20" s="28"/>
      <c r="G20" s="28"/>
      <c r="H20" s="28"/>
      <c r="I20" s="28"/>
      <c r="J20" s="28"/>
      <c r="K20" s="28"/>
      <c r="L20" s="29"/>
    </row>
    <row r="21" spans="2:12" ht="3.95" customHeight="1" x14ac:dyDescent="0.4">
      <c r="B21" s="27"/>
      <c r="C21" s="28"/>
      <c r="D21" s="28"/>
      <c r="E21" s="28"/>
      <c r="F21" s="28"/>
      <c r="G21" s="28"/>
      <c r="H21" s="28"/>
      <c r="I21" s="28"/>
      <c r="J21" s="28"/>
      <c r="K21" s="28"/>
      <c r="L21" s="29"/>
    </row>
    <row r="22" spans="2:12" x14ac:dyDescent="0.4">
      <c r="B22" s="27"/>
      <c r="C22" s="28" t="s">
        <v>6</v>
      </c>
      <c r="D22" s="28"/>
      <c r="E22" s="28" t="s">
        <v>22</v>
      </c>
      <c r="F22" s="28"/>
      <c r="G22" s="28" t="s">
        <v>11</v>
      </c>
      <c r="H22" s="28"/>
      <c r="I22" s="28" t="s">
        <v>38</v>
      </c>
      <c r="J22" s="28"/>
      <c r="K22" s="28" t="s">
        <v>37</v>
      </c>
      <c r="L22" s="29"/>
    </row>
    <row r="23" spans="2:12" ht="3.95" customHeight="1" x14ac:dyDescent="0.4">
      <c r="B23" s="27"/>
      <c r="C23" s="28"/>
      <c r="D23" s="28"/>
      <c r="E23" s="28"/>
      <c r="F23" s="28"/>
      <c r="G23" s="28"/>
      <c r="H23" s="28"/>
      <c r="I23" s="28"/>
      <c r="J23" s="28"/>
      <c r="K23" s="28"/>
      <c r="L23" s="29"/>
    </row>
    <row r="24" spans="2:12" x14ac:dyDescent="0.4">
      <c r="B24" s="27"/>
      <c r="C24" s="28" t="s">
        <v>5</v>
      </c>
      <c r="D24" s="28"/>
      <c r="E24" s="42">
        <v>0.5</v>
      </c>
      <c r="F24" s="28"/>
      <c r="G24" s="42">
        <v>-0.5</v>
      </c>
      <c r="H24" s="28"/>
      <c r="I24" s="42">
        <v>0.5</v>
      </c>
      <c r="J24" s="28"/>
      <c r="K24" s="42">
        <v>-0.5</v>
      </c>
      <c r="L24" s="29"/>
    </row>
    <row r="25" spans="2:12" ht="3.95" customHeight="1" x14ac:dyDescent="0.4">
      <c r="B25" s="27"/>
      <c r="C25" s="28"/>
      <c r="D25" s="28"/>
      <c r="E25" s="28"/>
      <c r="F25" s="28"/>
      <c r="G25" s="28"/>
      <c r="H25" s="28"/>
      <c r="I25" s="28"/>
      <c r="J25" s="28"/>
      <c r="K25" s="28"/>
      <c r="L25" s="29"/>
    </row>
    <row r="26" spans="2:12" x14ac:dyDescent="0.4">
      <c r="B26" s="27"/>
      <c r="C26" s="28" t="s">
        <v>28</v>
      </c>
      <c r="D26" s="28"/>
      <c r="E26" s="43">
        <v>56789</v>
      </c>
      <c r="F26" s="28"/>
      <c r="G26" s="41"/>
      <c r="H26" s="28"/>
      <c r="I26" s="41"/>
      <c r="J26" s="28"/>
      <c r="K26" s="41"/>
      <c r="L26" s="29"/>
    </row>
    <row r="27" spans="2:12" ht="3.95" customHeight="1" x14ac:dyDescent="0.4">
      <c r="B27" s="27"/>
      <c r="C27" s="28"/>
      <c r="D27" s="28"/>
      <c r="E27" s="38"/>
      <c r="F27" s="28"/>
      <c r="G27" s="28"/>
      <c r="H27" s="28"/>
      <c r="I27" s="28"/>
      <c r="J27" s="28"/>
      <c r="K27" s="28"/>
      <c r="L27" s="29"/>
    </row>
    <row r="28" spans="2:12" x14ac:dyDescent="0.4">
      <c r="B28" s="27"/>
      <c r="C28" s="28" t="s">
        <v>39</v>
      </c>
      <c r="D28" s="28"/>
      <c r="E28" s="43">
        <v>100000</v>
      </c>
      <c r="F28" s="28"/>
      <c r="G28" s="41"/>
      <c r="H28" s="28"/>
      <c r="I28" s="41"/>
      <c r="J28" s="28"/>
      <c r="K28" s="41"/>
      <c r="L28" s="29"/>
    </row>
    <row r="29" spans="2:12" ht="3.95" customHeight="1" x14ac:dyDescent="0.4">
      <c r="B29" s="27"/>
      <c r="C29" s="28"/>
      <c r="D29" s="28"/>
      <c r="E29" s="38"/>
      <c r="F29" s="28"/>
      <c r="G29" s="28"/>
      <c r="H29" s="28"/>
      <c r="I29" s="28"/>
      <c r="J29" s="28"/>
      <c r="K29" s="28"/>
      <c r="L29" s="29"/>
    </row>
    <row r="30" spans="2:12" x14ac:dyDescent="0.4">
      <c r="B30" s="27"/>
      <c r="C30" s="28" t="s">
        <v>40</v>
      </c>
      <c r="D30" s="28"/>
      <c r="E30" s="43">
        <v>50000</v>
      </c>
      <c r="F30" s="28"/>
      <c r="G30" s="41"/>
      <c r="H30" s="28"/>
      <c r="I30" s="41"/>
      <c r="J30" s="28"/>
      <c r="K30" s="41"/>
      <c r="L30" s="29"/>
    </row>
    <row r="31" spans="2:12" ht="3.95" customHeight="1" x14ac:dyDescent="0.4">
      <c r="B31" s="27"/>
      <c r="C31" s="28"/>
      <c r="D31" s="28"/>
      <c r="E31" s="28"/>
      <c r="F31" s="28"/>
      <c r="G31" s="28"/>
      <c r="H31" s="28"/>
      <c r="I31" s="28"/>
      <c r="J31" s="28"/>
      <c r="K31" s="28"/>
      <c r="L31" s="29"/>
    </row>
    <row r="32" spans="2:12" x14ac:dyDescent="0.4">
      <c r="B32" s="27"/>
      <c r="C32" s="28" t="s">
        <v>34</v>
      </c>
      <c r="D32" s="28"/>
      <c r="E32" s="28"/>
      <c r="F32" s="28"/>
      <c r="G32" s="28"/>
      <c r="H32" s="28"/>
      <c r="I32" s="28"/>
      <c r="J32" s="28"/>
      <c r="K32" s="28"/>
      <c r="L32" s="29"/>
    </row>
    <row r="33" spans="2:14" ht="12" customHeight="1" x14ac:dyDescent="0.4">
      <c r="B33" s="31"/>
      <c r="C33" s="32"/>
      <c r="D33" s="32"/>
      <c r="E33" s="32"/>
      <c r="F33" s="32"/>
      <c r="G33" s="32"/>
      <c r="H33" s="32"/>
      <c r="I33" s="32"/>
      <c r="J33" s="32"/>
      <c r="K33" s="32"/>
      <c r="L33" s="33"/>
    </row>
    <row r="34" spans="2:14" x14ac:dyDescent="0.4">
      <c r="B34" s="84" t="s">
        <v>17</v>
      </c>
      <c r="C34" s="85"/>
      <c r="D34" s="85"/>
      <c r="E34" s="85"/>
      <c r="F34" s="85"/>
      <c r="G34" s="85"/>
      <c r="H34" s="85"/>
      <c r="I34" s="85"/>
      <c r="J34" s="85"/>
      <c r="K34" s="85"/>
      <c r="L34" s="86"/>
      <c r="M34" s="22"/>
      <c r="N34" s="22"/>
    </row>
  </sheetData>
  <mergeCells count="1">
    <mergeCell ref="B34:L34"/>
  </mergeCells>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1692A-76C0-4594-A9F5-92A2B54E8E14}">
  <sheetPr>
    <tabColor rgb="FFFF0000"/>
  </sheetPr>
  <dimension ref="A43:W91"/>
  <sheetViews>
    <sheetView topLeftCell="A25" zoomScaleNormal="100" workbookViewId="0">
      <selection activeCell="M1" sqref="M1"/>
    </sheetView>
  </sheetViews>
  <sheetFormatPr defaultColWidth="9" defaultRowHeight="20.100000000000001" customHeight="1" x14ac:dyDescent="0.4"/>
  <cols>
    <col min="1" max="1" width="3" style="15" customWidth="1"/>
    <col min="2" max="2" width="2.25" style="16" customWidth="1"/>
    <col min="3" max="3" width="25.625" style="16" customWidth="1"/>
    <col min="4" max="4" width="1.25" style="16" customWidth="1"/>
    <col min="5" max="5" width="14.25" style="16" customWidth="1"/>
    <col min="6" max="6" width="1.25" style="16" customWidth="1"/>
    <col min="7" max="7" width="2.25" style="16" customWidth="1"/>
    <col min="8" max="8" width="3" style="16" customWidth="1"/>
    <col min="9" max="9" width="20.625" style="16" customWidth="1"/>
    <col min="10" max="10" width="2.25" style="16" customWidth="1"/>
    <col min="11" max="11" width="25.625" style="16" customWidth="1"/>
    <col min="12" max="12" width="1.25" style="16" customWidth="1"/>
    <col min="13" max="13" width="14.25" style="16" customWidth="1"/>
    <col min="14" max="14" width="1.25" style="16" customWidth="1"/>
    <col min="15" max="15" width="2.25" style="16" customWidth="1"/>
    <col min="16" max="16" width="3" style="16" customWidth="1"/>
    <col min="17" max="17" width="20.625" style="16" customWidth="1"/>
    <col min="18" max="18" width="2.25" style="16" customWidth="1"/>
    <col min="19" max="19" width="25.625" style="16" customWidth="1"/>
    <col min="20" max="20" width="1.25" style="16" customWidth="1"/>
    <col min="21" max="21" width="14.25" style="16" customWidth="1"/>
    <col min="22" max="22" width="1.25" style="16" customWidth="1"/>
    <col min="23" max="23" width="2.25" style="16" customWidth="1"/>
    <col min="24" max="24" width="3" style="16" customWidth="1"/>
    <col min="25" max="16384" width="9" style="16"/>
  </cols>
  <sheetData>
    <row r="43" spans="2:23" ht="18.75" customHeight="1" x14ac:dyDescent="0.4"/>
    <row r="44" spans="2:23" ht="12" customHeight="1" x14ac:dyDescent="0.4">
      <c r="B44" s="24"/>
      <c r="C44" s="25"/>
      <c r="D44" s="25"/>
      <c r="E44" s="25"/>
      <c r="F44" s="25"/>
      <c r="G44" s="26"/>
      <c r="J44" s="24"/>
      <c r="K44" s="25"/>
      <c r="L44" s="25"/>
      <c r="M44" s="25"/>
      <c r="N44" s="25"/>
      <c r="O44" s="26"/>
      <c r="R44" s="24"/>
      <c r="S44" s="25"/>
      <c r="T44" s="25"/>
      <c r="U44" s="25"/>
      <c r="V44" s="25"/>
      <c r="W44" s="26"/>
    </row>
    <row r="45" spans="2:23" ht="20.100000000000001" customHeight="1" x14ac:dyDescent="0.4">
      <c r="B45" s="27"/>
      <c r="C45" s="28" t="s">
        <v>4</v>
      </c>
      <c r="D45" s="28"/>
      <c r="E45" s="17">
        <v>12345678</v>
      </c>
      <c r="F45" s="28"/>
      <c r="G45" s="29"/>
      <c r="J45" s="27"/>
      <c r="K45" s="28" t="s">
        <v>4</v>
      </c>
      <c r="L45" s="28"/>
      <c r="M45" s="17">
        <v>12345678</v>
      </c>
      <c r="N45" s="28"/>
      <c r="O45" s="29"/>
      <c r="R45" s="27"/>
      <c r="S45" s="28" t="s">
        <v>4</v>
      </c>
      <c r="T45" s="28"/>
      <c r="U45" s="17">
        <v>12345678</v>
      </c>
      <c r="V45" s="28"/>
      <c r="W45" s="29"/>
    </row>
    <row r="46" spans="2:23" ht="3.95" customHeight="1" x14ac:dyDescent="0.4">
      <c r="B46" s="27"/>
      <c r="C46" s="28"/>
      <c r="D46" s="28"/>
      <c r="E46" s="28"/>
      <c r="F46" s="28"/>
      <c r="G46" s="29"/>
      <c r="J46" s="27"/>
      <c r="K46" s="28"/>
      <c r="L46" s="28"/>
      <c r="M46" s="28"/>
      <c r="N46" s="28"/>
      <c r="O46" s="29"/>
      <c r="R46" s="27"/>
      <c r="S46" s="28"/>
      <c r="T46" s="28"/>
      <c r="U46" s="28"/>
      <c r="V46" s="28"/>
      <c r="W46" s="29"/>
    </row>
    <row r="47" spans="2:23" ht="20.100000000000001" customHeight="1" x14ac:dyDescent="0.4">
      <c r="B47" s="27"/>
      <c r="C47" s="28" t="s">
        <v>5</v>
      </c>
      <c r="D47" s="28"/>
      <c r="E47" s="18">
        <v>2</v>
      </c>
      <c r="F47" s="28"/>
      <c r="G47" s="29"/>
      <c r="J47" s="27"/>
      <c r="K47" s="28" t="s">
        <v>5</v>
      </c>
      <c r="L47" s="28"/>
      <c r="M47" s="18">
        <v>2</v>
      </c>
      <c r="N47" s="28"/>
      <c r="O47" s="29"/>
      <c r="R47" s="27"/>
      <c r="S47" s="28" t="s">
        <v>5</v>
      </c>
      <c r="T47" s="28"/>
      <c r="U47" s="18">
        <v>2</v>
      </c>
      <c r="V47" s="28"/>
      <c r="W47" s="29"/>
    </row>
    <row r="48" spans="2:23" ht="3.95" customHeight="1" x14ac:dyDescent="0.4">
      <c r="B48" s="27"/>
      <c r="C48" s="28"/>
      <c r="D48" s="28"/>
      <c r="E48" s="28"/>
      <c r="F48" s="28"/>
      <c r="G48" s="29"/>
      <c r="J48" s="27"/>
      <c r="K48" s="28"/>
      <c r="L48" s="28"/>
      <c r="M48" s="28"/>
      <c r="N48" s="28"/>
      <c r="O48" s="29"/>
      <c r="R48" s="27"/>
      <c r="S48" s="28"/>
      <c r="T48" s="28"/>
      <c r="U48" s="28"/>
      <c r="V48" s="28"/>
      <c r="W48" s="29"/>
    </row>
    <row r="49" spans="2:23" ht="20.100000000000001" customHeight="1" x14ac:dyDescent="0.4">
      <c r="B49" s="27"/>
      <c r="C49" s="28" t="s">
        <v>6</v>
      </c>
      <c r="D49" s="28"/>
      <c r="E49" s="28" t="str">
        <f>E86</f>
        <v>XAUJPY</v>
      </c>
      <c r="F49" s="28"/>
      <c r="G49" s="29"/>
      <c r="J49" s="27"/>
      <c r="K49" s="28" t="s">
        <v>6</v>
      </c>
      <c r="L49" s="28"/>
      <c r="M49" s="28" t="str">
        <f>M86</f>
        <v>XAUAUD</v>
      </c>
      <c r="N49" s="28"/>
      <c r="O49" s="29"/>
      <c r="R49" s="27"/>
      <c r="S49" s="28" t="s">
        <v>6</v>
      </c>
      <c r="T49" s="28"/>
      <c r="U49" s="28" t="str">
        <f>U86</f>
        <v>XAUUSD</v>
      </c>
      <c r="V49" s="28"/>
      <c r="W49" s="29"/>
    </row>
    <row r="50" spans="2:23" ht="3.95" customHeight="1" x14ac:dyDescent="0.4">
      <c r="B50" s="27"/>
      <c r="C50" s="28"/>
      <c r="D50" s="28"/>
      <c r="E50" s="28"/>
      <c r="F50" s="28"/>
      <c r="G50" s="29"/>
      <c r="J50" s="27"/>
      <c r="K50" s="28"/>
      <c r="L50" s="28"/>
      <c r="M50" s="28"/>
      <c r="N50" s="28"/>
      <c r="O50" s="29"/>
      <c r="R50" s="27"/>
      <c r="S50" s="28"/>
      <c r="T50" s="28"/>
      <c r="U50" s="28"/>
      <c r="V50" s="28"/>
      <c r="W50" s="29"/>
    </row>
    <row r="51" spans="2:23" ht="20.100000000000001" customHeight="1" x14ac:dyDescent="0.4">
      <c r="B51" s="27"/>
      <c r="C51" s="28" t="s">
        <v>13</v>
      </c>
      <c r="D51" s="28"/>
      <c r="E51" s="30">
        <f>CEILING(E53*E84*E87*E47/E91,1)</f>
        <v>98309</v>
      </c>
      <c r="F51" s="28"/>
      <c r="G51" s="29"/>
      <c r="J51" s="27"/>
      <c r="K51" s="28" t="s">
        <v>13</v>
      </c>
      <c r="L51" s="28"/>
      <c r="M51" s="30">
        <f>CEILING(M53*M84*M87*M47/M91,1)</f>
        <v>98326</v>
      </c>
      <c r="N51" s="28"/>
      <c r="O51" s="29"/>
      <c r="R51" s="27"/>
      <c r="S51" s="28" t="s">
        <v>13</v>
      </c>
      <c r="T51" s="28"/>
      <c r="U51" s="30">
        <f>CEILING(U53*U84*U87*U47/U91,1)</f>
        <v>98299</v>
      </c>
      <c r="V51" s="28"/>
      <c r="W51" s="29"/>
    </row>
    <row r="52" spans="2:23" ht="3.95" customHeight="1" x14ac:dyDescent="0.4">
      <c r="B52" s="27"/>
      <c r="C52" s="28"/>
      <c r="D52" s="28"/>
      <c r="E52" s="28"/>
      <c r="F52" s="28"/>
      <c r="G52" s="29"/>
      <c r="J52" s="27"/>
      <c r="K52" s="28"/>
      <c r="L52" s="28"/>
      <c r="M52" s="28"/>
      <c r="N52" s="28"/>
      <c r="O52" s="29"/>
      <c r="R52" s="27"/>
      <c r="S52" s="28"/>
      <c r="T52" s="28"/>
      <c r="U52" s="28"/>
      <c r="V52" s="28"/>
      <c r="W52" s="29"/>
    </row>
    <row r="53" spans="2:23" ht="20.100000000000001" customHeight="1" x14ac:dyDescent="0.4">
      <c r="B53" s="27"/>
      <c r="C53" s="28" t="s">
        <v>12</v>
      </c>
      <c r="D53" s="28"/>
      <c r="E53" s="28">
        <v>100</v>
      </c>
      <c r="F53" s="28"/>
      <c r="G53" s="29"/>
      <c r="J53" s="27"/>
      <c r="K53" s="28" t="s">
        <v>12</v>
      </c>
      <c r="L53" s="28"/>
      <c r="M53" s="28">
        <v>100</v>
      </c>
      <c r="N53" s="28"/>
      <c r="O53" s="29"/>
      <c r="R53" s="27"/>
      <c r="S53" s="28" t="s">
        <v>12</v>
      </c>
      <c r="T53" s="28"/>
      <c r="U53" s="28">
        <v>100</v>
      </c>
      <c r="V53" s="28"/>
      <c r="W53" s="29"/>
    </row>
    <row r="54" spans="2:23" ht="3.95" customHeight="1" x14ac:dyDescent="0.4">
      <c r="B54" s="27"/>
      <c r="C54" s="28"/>
      <c r="D54" s="28"/>
      <c r="E54" s="28"/>
      <c r="F54" s="28"/>
      <c r="G54" s="29"/>
      <c r="J54" s="27"/>
      <c r="K54" s="28"/>
      <c r="L54" s="28"/>
      <c r="M54" s="28"/>
      <c r="N54" s="28"/>
      <c r="O54" s="29"/>
      <c r="R54" s="27"/>
      <c r="S54" s="28"/>
      <c r="T54" s="28"/>
      <c r="U54" s="28"/>
      <c r="V54" s="28"/>
      <c r="W54" s="29"/>
    </row>
    <row r="55" spans="2:23" ht="20.100000000000001" customHeight="1" x14ac:dyDescent="0.4">
      <c r="B55" s="27"/>
      <c r="C55" s="28" t="s">
        <v>43</v>
      </c>
      <c r="D55" s="28"/>
      <c r="E55" s="42" t="s">
        <v>44</v>
      </c>
      <c r="F55" s="28"/>
      <c r="G55" s="29"/>
      <c r="J55" s="27"/>
      <c r="K55" s="28" t="s">
        <v>43</v>
      </c>
      <c r="L55" s="28"/>
      <c r="M55" s="42" t="s">
        <v>44</v>
      </c>
      <c r="N55" s="28"/>
      <c r="O55" s="29"/>
      <c r="R55" s="27"/>
      <c r="S55" s="28" t="s">
        <v>43</v>
      </c>
      <c r="T55" s="28"/>
      <c r="U55" s="42" t="s">
        <v>44</v>
      </c>
      <c r="V55" s="28"/>
      <c r="W55" s="29"/>
    </row>
    <row r="56" spans="2:23" ht="3.95" customHeight="1" x14ac:dyDescent="0.4">
      <c r="B56" s="27"/>
      <c r="C56" s="28"/>
      <c r="D56" s="28"/>
      <c r="E56" s="28"/>
      <c r="F56" s="28"/>
      <c r="G56" s="29"/>
      <c r="J56" s="27"/>
      <c r="K56" s="28"/>
      <c r="L56" s="28"/>
      <c r="M56" s="28"/>
      <c r="N56" s="28"/>
      <c r="O56" s="29"/>
      <c r="R56" s="27"/>
      <c r="S56" s="28"/>
      <c r="T56" s="28"/>
      <c r="U56" s="28"/>
      <c r="V56" s="28"/>
      <c r="W56" s="29"/>
    </row>
    <row r="57" spans="2:23" ht="20.100000000000001" customHeight="1" x14ac:dyDescent="0.4">
      <c r="B57" s="27"/>
      <c r="C57" s="28" t="s">
        <v>15</v>
      </c>
      <c r="D57" s="28"/>
      <c r="E57" s="42">
        <f>E89</f>
        <v>-4.74</v>
      </c>
      <c r="F57" s="28"/>
      <c r="G57" s="29"/>
      <c r="J57" s="27"/>
      <c r="K57" s="28" t="s">
        <v>15</v>
      </c>
      <c r="L57" s="28"/>
      <c r="M57" s="42">
        <f>M89</f>
        <v>-22.26</v>
      </c>
      <c r="N57" s="28"/>
      <c r="O57" s="29"/>
      <c r="R57" s="27"/>
      <c r="S57" s="28" t="s">
        <v>15</v>
      </c>
      <c r="T57" s="28"/>
      <c r="U57" s="42">
        <f>U89</f>
        <v>-22.26</v>
      </c>
      <c r="V57" s="28"/>
      <c r="W57" s="29"/>
    </row>
    <row r="58" spans="2:23" ht="3.95" customHeight="1" x14ac:dyDescent="0.4">
      <c r="B58" s="27"/>
      <c r="C58" s="28"/>
      <c r="D58" s="28"/>
      <c r="E58" s="44"/>
      <c r="F58" s="28"/>
      <c r="G58" s="29"/>
      <c r="J58" s="27"/>
      <c r="K58" s="28"/>
      <c r="L58" s="28"/>
      <c r="M58" s="44"/>
      <c r="N58" s="28"/>
      <c r="O58" s="29"/>
      <c r="R58" s="27"/>
      <c r="S58" s="28"/>
      <c r="T58" s="28"/>
      <c r="U58" s="44"/>
      <c r="V58" s="28"/>
      <c r="W58" s="29"/>
    </row>
    <row r="59" spans="2:23" ht="20.100000000000001" customHeight="1" x14ac:dyDescent="0.4">
      <c r="B59" s="27"/>
      <c r="C59" s="28" t="s">
        <v>16</v>
      </c>
      <c r="D59" s="28"/>
      <c r="E59" s="42">
        <f>E90</f>
        <v>-4.4800000000000004</v>
      </c>
      <c r="F59" s="28"/>
      <c r="G59" s="29"/>
      <c r="J59" s="27"/>
      <c r="K59" s="28" t="s">
        <v>16</v>
      </c>
      <c r="L59" s="28"/>
      <c r="M59" s="42">
        <f>M90</f>
        <v>6.35</v>
      </c>
      <c r="N59" s="28"/>
      <c r="O59" s="29"/>
      <c r="R59" s="27"/>
      <c r="S59" s="28" t="s">
        <v>16</v>
      </c>
      <c r="T59" s="28"/>
      <c r="U59" s="42">
        <f>U90</f>
        <v>6.35</v>
      </c>
      <c r="V59" s="28"/>
      <c r="W59" s="29"/>
    </row>
    <row r="60" spans="2:23" ht="3.95" customHeight="1" x14ac:dyDescent="0.4">
      <c r="B60" s="27"/>
      <c r="C60" s="28"/>
      <c r="D60" s="28"/>
      <c r="E60" s="28"/>
      <c r="F60" s="28"/>
      <c r="G60" s="29"/>
      <c r="J60" s="27"/>
      <c r="K60" s="28"/>
      <c r="L60" s="28"/>
      <c r="M60" s="28"/>
      <c r="N60" s="28"/>
      <c r="O60" s="29"/>
      <c r="R60" s="27"/>
      <c r="S60" s="28"/>
      <c r="T60" s="28"/>
      <c r="U60" s="28"/>
      <c r="V60" s="28"/>
      <c r="W60" s="29"/>
    </row>
    <row r="61" spans="2:23" ht="30" customHeight="1" x14ac:dyDescent="0.4">
      <c r="B61" s="27"/>
      <c r="C61" s="28"/>
      <c r="D61" s="28"/>
      <c r="E61" s="28"/>
      <c r="F61" s="28"/>
      <c r="G61" s="29"/>
      <c r="J61" s="27"/>
      <c r="K61" s="28"/>
      <c r="L61" s="28"/>
      <c r="M61" s="28"/>
      <c r="N61" s="28"/>
      <c r="O61" s="29"/>
      <c r="R61" s="27"/>
      <c r="S61" s="28"/>
      <c r="T61" s="28"/>
      <c r="U61" s="28"/>
      <c r="V61" s="28"/>
      <c r="W61" s="29"/>
    </row>
    <row r="62" spans="2:23" ht="3.95" customHeight="1" x14ac:dyDescent="0.4">
      <c r="B62" s="27"/>
      <c r="C62" s="28"/>
      <c r="D62" s="28"/>
      <c r="E62" s="28"/>
      <c r="F62" s="28"/>
      <c r="G62" s="29"/>
      <c r="J62" s="27"/>
      <c r="K62" s="28"/>
      <c r="L62" s="28"/>
      <c r="M62" s="28"/>
      <c r="N62" s="28"/>
      <c r="O62" s="29"/>
      <c r="R62" s="27"/>
      <c r="S62" s="28"/>
      <c r="T62" s="28"/>
      <c r="U62" s="28"/>
      <c r="V62" s="28"/>
      <c r="W62" s="29"/>
    </row>
    <row r="63" spans="2:23" ht="20.100000000000001" customHeight="1" x14ac:dyDescent="0.4">
      <c r="B63" s="27"/>
      <c r="C63" s="28" t="s">
        <v>28</v>
      </c>
      <c r="D63" s="28"/>
      <c r="E63" s="41">
        <v>123456</v>
      </c>
      <c r="F63" s="28"/>
      <c r="G63" s="29"/>
      <c r="J63" s="27"/>
      <c r="K63" s="28" t="s">
        <v>28</v>
      </c>
      <c r="L63" s="28"/>
      <c r="M63" s="41">
        <v>123456</v>
      </c>
      <c r="N63" s="28"/>
      <c r="O63" s="29"/>
      <c r="R63" s="27"/>
      <c r="S63" s="28" t="s">
        <v>28</v>
      </c>
      <c r="T63" s="28"/>
      <c r="U63" s="41">
        <v>123456</v>
      </c>
      <c r="V63" s="28"/>
      <c r="W63" s="29"/>
    </row>
    <row r="64" spans="2:23" ht="3.95" customHeight="1" x14ac:dyDescent="0.4">
      <c r="B64" s="27"/>
      <c r="C64" s="28"/>
      <c r="D64" s="28"/>
      <c r="E64" s="28"/>
      <c r="F64" s="28"/>
      <c r="G64" s="29"/>
      <c r="J64" s="27"/>
      <c r="K64" s="28"/>
      <c r="L64" s="28"/>
      <c r="M64" s="28"/>
      <c r="N64" s="28"/>
      <c r="O64" s="29"/>
      <c r="R64" s="27"/>
      <c r="S64" s="28"/>
      <c r="T64" s="28"/>
      <c r="U64" s="28"/>
      <c r="V64" s="28"/>
      <c r="W64" s="29"/>
    </row>
    <row r="65" spans="1:23" ht="20.100000000000001" customHeight="1" x14ac:dyDescent="0.4">
      <c r="B65" s="27"/>
      <c r="C65" s="28" t="s">
        <v>34</v>
      </c>
      <c r="D65" s="28"/>
      <c r="E65" s="28"/>
      <c r="F65" s="28"/>
      <c r="G65" s="29"/>
      <c r="J65" s="27"/>
      <c r="K65" s="28" t="s">
        <v>34</v>
      </c>
      <c r="L65" s="28"/>
      <c r="M65" s="28"/>
      <c r="N65" s="28"/>
      <c r="O65" s="29"/>
      <c r="R65" s="27"/>
      <c r="S65" s="28" t="s">
        <v>34</v>
      </c>
      <c r="T65" s="28"/>
      <c r="U65" s="28"/>
      <c r="V65" s="28"/>
      <c r="W65" s="29"/>
    </row>
    <row r="66" spans="1:23" ht="12" customHeight="1" x14ac:dyDescent="0.4">
      <c r="B66" s="31"/>
      <c r="C66" s="32"/>
      <c r="D66" s="32"/>
      <c r="E66" s="32"/>
      <c r="F66" s="32"/>
      <c r="G66" s="33"/>
      <c r="J66" s="31"/>
      <c r="K66" s="32"/>
      <c r="L66" s="32"/>
      <c r="M66" s="32"/>
      <c r="N66" s="32"/>
      <c r="O66" s="33"/>
      <c r="R66" s="31"/>
      <c r="S66" s="32"/>
      <c r="T66" s="32"/>
      <c r="U66" s="32"/>
      <c r="V66" s="32"/>
      <c r="W66" s="33"/>
    </row>
    <row r="67" spans="1:23" s="22" customFormat="1" ht="30" customHeight="1" x14ac:dyDescent="0.4">
      <c r="A67" s="21"/>
      <c r="B67" s="84" t="s">
        <v>17</v>
      </c>
      <c r="C67" s="85"/>
      <c r="D67" s="85"/>
      <c r="E67" s="85"/>
      <c r="F67" s="85"/>
      <c r="G67" s="86"/>
      <c r="J67" s="84" t="s">
        <v>17</v>
      </c>
      <c r="K67" s="85"/>
      <c r="L67" s="85"/>
      <c r="M67" s="85"/>
      <c r="N67" s="85"/>
      <c r="O67" s="86"/>
      <c r="R67" s="84" t="s">
        <v>17</v>
      </c>
      <c r="S67" s="85"/>
      <c r="T67" s="85"/>
      <c r="U67" s="85"/>
      <c r="V67" s="85"/>
      <c r="W67" s="86"/>
    </row>
    <row r="83" spans="3:22" ht="20.100000000000001" customHeight="1" x14ac:dyDescent="0.4">
      <c r="C83" s="23"/>
      <c r="D83" s="23"/>
      <c r="E83" s="23" t="s">
        <v>36</v>
      </c>
      <c r="F83" s="23"/>
      <c r="K83" s="23"/>
      <c r="L83" s="23"/>
      <c r="M83" s="23" t="s">
        <v>23</v>
      </c>
      <c r="N83" s="23"/>
      <c r="S83" s="23"/>
      <c r="T83" s="23"/>
      <c r="U83" s="23" t="s">
        <v>20</v>
      </c>
      <c r="V83" s="23"/>
    </row>
    <row r="84" spans="3:22" ht="20.100000000000001" customHeight="1" x14ac:dyDescent="0.4">
      <c r="C84" s="23" t="s">
        <v>24</v>
      </c>
      <c r="D84" s="23"/>
      <c r="E84" s="23">
        <v>1</v>
      </c>
      <c r="F84" s="23"/>
      <c r="K84" s="23" t="s">
        <v>24</v>
      </c>
      <c r="L84" s="23"/>
      <c r="M84" s="23">
        <v>93.641999999999996</v>
      </c>
      <c r="N84" s="23"/>
      <c r="S84" s="23" t="s">
        <v>24</v>
      </c>
      <c r="T84" s="23"/>
      <c r="U84" s="23">
        <v>140.37799999999999</v>
      </c>
      <c r="V84" s="23"/>
    </row>
    <row r="85" spans="3:22" ht="20.100000000000001" customHeight="1" x14ac:dyDescent="0.4">
      <c r="C85" s="23" t="s">
        <v>27</v>
      </c>
      <c r="D85" s="23"/>
      <c r="E85" s="23">
        <v>1</v>
      </c>
      <c r="F85" s="23"/>
      <c r="K85" s="23" t="s">
        <v>27</v>
      </c>
      <c r="L85" s="23"/>
      <c r="M85" s="23">
        <v>93.619</v>
      </c>
      <c r="N85" s="23"/>
      <c r="S85" s="23" t="s">
        <v>27</v>
      </c>
      <c r="T85" s="23"/>
      <c r="U85" s="23">
        <v>140.39099999999999</v>
      </c>
      <c r="V85" s="23"/>
    </row>
    <row r="86" spans="3:22" ht="20.100000000000001" customHeight="1" x14ac:dyDescent="0.4">
      <c r="C86" s="23"/>
      <c r="D86" s="23"/>
      <c r="E86" s="23" t="s">
        <v>37</v>
      </c>
      <c r="F86" s="23"/>
      <c r="K86" s="23"/>
      <c r="L86" s="23"/>
      <c r="M86" s="23" t="s">
        <v>22</v>
      </c>
      <c r="N86" s="23"/>
      <c r="S86" s="23"/>
      <c r="T86" s="23"/>
      <c r="U86" s="23" t="s">
        <v>11</v>
      </c>
      <c r="V86" s="23"/>
    </row>
    <row r="87" spans="3:22" ht="20.100000000000001" customHeight="1" x14ac:dyDescent="0.4">
      <c r="C87" s="23" t="s">
        <v>24</v>
      </c>
      <c r="D87" s="23"/>
      <c r="E87" s="23">
        <v>245771</v>
      </c>
      <c r="F87" s="23"/>
      <c r="K87" s="23" t="s">
        <v>24</v>
      </c>
      <c r="L87" s="23"/>
      <c r="M87" s="23">
        <v>2625.03</v>
      </c>
      <c r="N87" s="23"/>
      <c r="S87" s="23" t="s">
        <v>24</v>
      </c>
      <c r="T87" s="23"/>
      <c r="U87" s="23">
        <v>1750.6</v>
      </c>
      <c r="V87" s="23"/>
    </row>
    <row r="88" spans="3:22" ht="20.100000000000001" customHeight="1" x14ac:dyDescent="0.4">
      <c r="C88" s="23" t="s">
        <v>27</v>
      </c>
      <c r="D88" s="23"/>
      <c r="E88" s="23">
        <v>245697</v>
      </c>
      <c r="F88" s="23"/>
      <c r="K88" s="23" t="s">
        <v>27</v>
      </c>
      <c r="L88" s="23"/>
      <c r="M88" s="23">
        <v>2624.06</v>
      </c>
      <c r="N88" s="23"/>
      <c r="S88" s="23" t="s">
        <v>27</v>
      </c>
      <c r="T88" s="23"/>
      <c r="U88" s="23">
        <v>1750.16</v>
      </c>
      <c r="V88" s="23"/>
    </row>
    <row r="89" spans="3:22" ht="20.100000000000001" customHeight="1" x14ac:dyDescent="0.4">
      <c r="C89" s="23" t="s">
        <v>15</v>
      </c>
      <c r="D89" s="23"/>
      <c r="E89" s="23">
        <v>-4.74</v>
      </c>
      <c r="F89" s="23"/>
      <c r="K89" s="23" t="s">
        <v>15</v>
      </c>
      <c r="L89" s="23"/>
      <c r="M89" s="23">
        <v>-22.26</v>
      </c>
      <c r="N89" s="23"/>
      <c r="S89" s="23" t="s">
        <v>15</v>
      </c>
      <c r="T89" s="23"/>
      <c r="U89" s="23">
        <v>-22.26</v>
      </c>
      <c r="V89" s="23"/>
    </row>
    <row r="90" spans="3:22" ht="20.100000000000001" customHeight="1" x14ac:dyDescent="0.4">
      <c r="C90" s="23" t="s">
        <v>16</v>
      </c>
      <c r="D90" s="23"/>
      <c r="E90" s="23">
        <v>-4.4800000000000004</v>
      </c>
      <c r="F90" s="23"/>
      <c r="K90" s="23" t="s">
        <v>16</v>
      </c>
      <c r="L90" s="23"/>
      <c r="M90" s="23">
        <v>6.35</v>
      </c>
      <c r="N90" s="23"/>
      <c r="S90" s="23" t="s">
        <v>16</v>
      </c>
      <c r="T90" s="23"/>
      <c r="U90" s="23">
        <v>6.35</v>
      </c>
      <c r="V90" s="23"/>
    </row>
    <row r="91" spans="3:22" ht="20.100000000000001" customHeight="1" x14ac:dyDescent="0.4">
      <c r="C91" s="23" t="s">
        <v>21</v>
      </c>
      <c r="D91" s="23"/>
      <c r="E91" s="23">
        <v>500</v>
      </c>
      <c r="F91" s="23"/>
      <c r="K91" s="23" t="s">
        <v>21</v>
      </c>
      <c r="L91" s="23"/>
      <c r="M91" s="23">
        <v>500</v>
      </c>
      <c r="N91" s="23"/>
      <c r="S91" s="23" t="s">
        <v>21</v>
      </c>
      <c r="T91" s="23"/>
      <c r="U91" s="23">
        <v>500</v>
      </c>
      <c r="V91" s="23"/>
    </row>
  </sheetData>
  <mergeCells count="3">
    <mergeCell ref="B67:G67"/>
    <mergeCell ref="J67:O67"/>
    <mergeCell ref="R67:W67"/>
  </mergeCells>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18</vt:i4>
      </vt:variant>
    </vt:vector>
  </HeadingPairs>
  <TitlesOfParts>
    <vt:vector size="18" baseType="lpstr">
      <vt:lpstr>【作業実績管理表】</vt:lpstr>
      <vt:lpstr>新規注文・決済注文エラー時のリトライ</vt:lpstr>
      <vt:lpstr>マジックナンバー選別決済EA画面仕様 (6)</vt:lpstr>
      <vt:lpstr>マジックナンバー選別決済EA画面仕様 (５)</vt:lpstr>
      <vt:lpstr>マジックナンバー選別決済EA画面仕様 (4)</vt:lpstr>
      <vt:lpstr>マジックナンバー選別決済EA画面仕様 (3)</vt:lpstr>
      <vt:lpstr>マジックナンバー選別決済EA画面仕様 (2)</vt:lpstr>
      <vt:lpstr>マジックナンバー選別決済EA画面仕様</vt:lpstr>
      <vt:lpstr>クイック発注パネルEA画面仕様 (5)</vt:lpstr>
      <vt:lpstr>クイック発注パネルEA画面仕様 (4)</vt:lpstr>
      <vt:lpstr>クイック発注パネルEA画面仕様 (3)</vt:lpstr>
      <vt:lpstr>クイック発注パネルEA画面仕様 (2)</vt:lpstr>
      <vt:lpstr>クイック発注パネルEA画面仕様</vt:lpstr>
      <vt:lpstr>クイック発注パネルEA画面仕様(MT4)</vt:lpstr>
      <vt:lpstr>クイック発注パネルEA画面仕様(MT5)</vt:lpstr>
      <vt:lpstr>こんな感じのもの</vt:lpstr>
      <vt:lpstr>こんな感じのもの (2)</vt:lpstr>
      <vt:lpstr>こんな感じのもの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shingo</dc:creator>
  <cp:lastModifiedBy>shingo</cp:lastModifiedBy>
  <dcterms:created xsi:type="dcterms:W3CDTF">2022-11-18T21:23:48Z</dcterms:created>
  <dcterms:modified xsi:type="dcterms:W3CDTF">2022-12-16T22:15:40Z</dcterms:modified>
</cp:coreProperties>
</file>