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autoCompressPictures="0" defaultThemeVersion="124226"/>
  <mc:AlternateContent xmlns:mc="http://schemas.openxmlformats.org/markup-compatibility/2006">
    <mc:Choice Requires="x15">
      <x15ac:absPath xmlns:x15ac="http://schemas.microsoft.com/office/spreadsheetml/2010/11/ac" url="C:\Users\Owner\Claude Code Projects\SmthosExp\arkansas-contract-agent\"/>
    </mc:Choice>
  </mc:AlternateContent>
  <xr:revisionPtr revIDLastSave="0" documentId="13_ncr:1_{16B46BCD-3BAF-4149-8041-8A05D50F519A}" xr6:coauthVersionLast="47" xr6:coauthVersionMax="47" xr10:uidLastSave="{00000000-0000-0000-0000-000000000000}"/>
  <bookViews>
    <workbookView xWindow="-120" yWindow="-120" windowWidth="38640" windowHeight="211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9" i="1" l="1"/>
  <c r="D23" i="1" l="1"/>
  <c r="D27" i="1" s="1"/>
  <c r="D32" i="1" s="1"/>
</calcChain>
</file>

<file path=xl/sharedStrings.xml><?xml version="1.0" encoding="utf-8"?>
<sst xmlns="http://schemas.openxmlformats.org/spreadsheetml/2006/main" count="26" uniqueCount="26">
  <si>
    <t>Sales Price</t>
  </si>
  <si>
    <t>Seller Concessions</t>
  </si>
  <si>
    <t>Pest Transfer</t>
  </si>
  <si>
    <t>Title Insurance</t>
  </si>
  <si>
    <t>Tax Stamps</t>
  </si>
  <si>
    <t>Total</t>
  </si>
  <si>
    <t>Cash to Seller</t>
  </si>
  <si>
    <t>Closing Fee</t>
  </si>
  <si>
    <t xml:space="preserve">Title Search </t>
  </si>
  <si>
    <t>Home Warranty</t>
  </si>
  <si>
    <t xml:space="preserve">Seller Net Sheet </t>
  </si>
  <si>
    <t xml:space="preserve">2020 Taxes </t>
  </si>
  <si>
    <t>Title and Recording Fees</t>
  </si>
  <si>
    <t>grab from the contract</t>
  </si>
  <si>
    <t>based on info from paragraph 5 of the contract</t>
  </si>
  <si>
    <t xml:space="preserve">taxes are prorated and paid in arears so we figure this out by taking the total tax bill for the year divide it by 365 and then extrapolate the taxes based on </t>
  </si>
  <si>
    <t xml:space="preserve">the close date - if the taxes are $3650 per year that is $10 per day and if we close on February 1st then it would be  31 days x $10 </t>
  </si>
  <si>
    <t>Commission Seller</t>
  </si>
  <si>
    <t>will be a percentage of the offer lets assume 3% for now and I will determine a way to deal with this</t>
  </si>
  <si>
    <t>Buyer Agency Fees</t>
  </si>
  <si>
    <t>this will come from paragraph 32</t>
  </si>
  <si>
    <t>this is a function of para 10 if para 10 is A then we pick the value from the title insurance worksheet that in column 'C' if Bis selcted we use column D</t>
  </si>
  <si>
    <t xml:space="preserve">this value is the purcahse price X .0033 divided by 2 </t>
  </si>
  <si>
    <t xml:space="preserve">we will use this as a standard number </t>
  </si>
  <si>
    <t>we will always use this number</t>
  </si>
  <si>
    <t>based on info from para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</si>
</sst>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F32"/>
  <sheetViews>
    <sheetView tabSelected="1" zoomScale="180" zoomScaleNormal="180" workbookViewId="0">
      <selection activeCell="F25" sqref="F25"/>
    </sheetView>
  </sheetViews>
  <sheetFormatPr defaultColWidth="8.7109375" defaultRowHeight="15" x14ac:dyDescent="0.25"/>
  <cols>
    <col min="3" max="3" width="14.28515625" customWidth="1"/>
    <col min="4" max="4" width="12.42578125" style="1" bestFit="1" customWidth="1"/>
    <col min="6" max="6" width="12.42578125" style="1" bestFit="1" customWidth="1"/>
  </cols>
  <sheetData>
    <row r="1" spans="1:6" x14ac:dyDescent="0.25">
      <c r="A1" t="s">
        <v>10</v>
      </c>
    </row>
    <row r="3" spans="1:6" x14ac:dyDescent="0.25">
      <c r="A3" t="s">
        <v>0</v>
      </c>
      <c r="D3" s="1">
        <v>400000</v>
      </c>
      <c r="F3" s="1" t="s">
        <v>13</v>
      </c>
    </row>
    <row r="5" spans="1:6" x14ac:dyDescent="0.25">
      <c r="A5" t="s">
        <v>1</v>
      </c>
      <c r="D5" s="1">
        <v>2500</v>
      </c>
      <c r="F5" s="1" t="s">
        <v>14</v>
      </c>
    </row>
    <row r="7" spans="1:6" x14ac:dyDescent="0.25">
      <c r="A7" t="s">
        <v>11</v>
      </c>
      <c r="D7" s="1">
        <v>521.25</v>
      </c>
      <c r="F7" s="1" t="s">
        <v>15</v>
      </c>
    </row>
    <row r="8" spans="1:6" x14ac:dyDescent="0.25">
      <c r="F8" s="1" t="s">
        <v>16</v>
      </c>
    </row>
    <row r="9" spans="1:6" x14ac:dyDescent="0.25">
      <c r="A9" t="s">
        <v>17</v>
      </c>
      <c r="D9" s="1">
        <f>D3*0.03</f>
        <v>12000</v>
      </c>
      <c r="F9" s="1" t="s">
        <v>18</v>
      </c>
    </row>
    <row r="11" spans="1:6" x14ac:dyDescent="0.25">
      <c r="A11" t="s">
        <v>19</v>
      </c>
      <c r="F11" s="1" t="s">
        <v>20</v>
      </c>
    </row>
    <row r="13" spans="1:6" x14ac:dyDescent="0.25">
      <c r="A13" t="s">
        <v>7</v>
      </c>
      <c r="D13" s="1">
        <v>400</v>
      </c>
    </row>
    <row r="15" spans="1:6" x14ac:dyDescent="0.25">
      <c r="A15" t="s">
        <v>8</v>
      </c>
      <c r="D15" s="1">
        <v>300</v>
      </c>
    </row>
    <row r="17" spans="1:6" x14ac:dyDescent="0.25">
      <c r="A17" t="s">
        <v>3</v>
      </c>
      <c r="F17" s="1" t="s">
        <v>21</v>
      </c>
    </row>
    <row r="19" spans="1:6" x14ac:dyDescent="0.25">
      <c r="A19" t="s">
        <v>12</v>
      </c>
      <c r="D19" s="1">
        <v>100</v>
      </c>
      <c r="F19" s="1" t="s">
        <v>24</v>
      </c>
    </row>
    <row r="21" spans="1:6" x14ac:dyDescent="0.25">
      <c r="A21" t="s">
        <v>2</v>
      </c>
      <c r="D21" s="1">
        <v>450</v>
      </c>
      <c r="F21" s="1" t="s">
        <v>23</v>
      </c>
    </row>
    <row r="23" spans="1:6" x14ac:dyDescent="0.25">
      <c r="A23" t="s">
        <v>4</v>
      </c>
      <c r="D23" s="1">
        <f>(D3*0.0033)/2</f>
        <v>660</v>
      </c>
      <c r="F23" s="1" t="s">
        <v>22</v>
      </c>
    </row>
    <row r="25" spans="1:6" x14ac:dyDescent="0.25">
      <c r="A25" t="s">
        <v>9</v>
      </c>
      <c r="D25" s="1">
        <v>695</v>
      </c>
      <c r="F25" s="1" t="s">
        <v>25</v>
      </c>
    </row>
    <row r="27" spans="1:6" x14ac:dyDescent="0.25">
      <c r="A27" t="s">
        <v>5</v>
      </c>
      <c r="D27" s="1">
        <f>SUM(D5:D26)</f>
        <v>17626.25</v>
      </c>
    </row>
    <row r="32" spans="1:6" x14ac:dyDescent="0.25">
      <c r="A32" t="s">
        <v>6</v>
      </c>
      <c r="D32" s="1">
        <f>D3-(D27+D29)</f>
        <v>382373.75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
  <sheetViews>
    <sheetView workbookViewId="0"/>
  </sheetViews>
  <sheetFormatPr defaultColWidth="8.710937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
  <sheetViews>
    <sheetView workbookViewId="0"/>
  </sheetViews>
  <sheetFormatPr defaultColWidth="8.710937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 Curtis</cp:lastModifiedBy>
  <cp:lastPrinted>2015-08-28T14:00:40Z</cp:lastPrinted>
  <dcterms:created xsi:type="dcterms:W3CDTF">2010-09-09T14:07:34Z</dcterms:created>
  <dcterms:modified xsi:type="dcterms:W3CDTF">2025-08-13T16:53:44Z</dcterms:modified>
</cp:coreProperties>
</file>