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b.win.frb.org\K1\Accounts\P-R\k1mdp01\My Documents\WorkPapers\BP_BookChapter\OnlineAppendix\"/>
    </mc:Choice>
  </mc:AlternateContent>
  <bookViews>
    <workbookView xWindow="0" yWindow="0" windowWidth="19200" windowHeight="7356" activeTab="2"/>
  </bookViews>
  <sheets>
    <sheet name="KL1992" sheetId="1" r:id="rId1"/>
    <sheet name="Finn2000" sheetId="4" r:id="rId2"/>
    <sheet name="Raw Data" sheetId="2" r:id="rId3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4" l="1"/>
  <c r="E52" i="4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4" i="4"/>
  <c r="T53" i="1" l="1"/>
  <c r="R13" i="1" l="1"/>
  <c r="R21" i="1"/>
  <c r="R29" i="1"/>
  <c r="R37" i="1"/>
  <c r="R45" i="1"/>
  <c r="M6" i="1"/>
  <c r="R6" i="1" s="1"/>
  <c r="M7" i="1"/>
  <c r="R7" i="1" s="1"/>
  <c r="M8" i="1"/>
  <c r="R8" i="1" s="1"/>
  <c r="M9" i="1"/>
  <c r="R9" i="1" s="1"/>
  <c r="M10" i="1"/>
  <c r="R10" i="1" s="1"/>
  <c r="M11" i="1"/>
  <c r="R11" i="1" s="1"/>
  <c r="M12" i="1"/>
  <c r="R12" i="1" s="1"/>
  <c r="M13" i="1"/>
  <c r="M14" i="1"/>
  <c r="R14" i="1" s="1"/>
  <c r="M15" i="1"/>
  <c r="R15" i="1" s="1"/>
  <c r="M16" i="1"/>
  <c r="R16" i="1" s="1"/>
  <c r="M17" i="1"/>
  <c r="R17" i="1" s="1"/>
  <c r="M18" i="1"/>
  <c r="R18" i="1" s="1"/>
  <c r="M19" i="1"/>
  <c r="R19" i="1" s="1"/>
  <c r="M20" i="1"/>
  <c r="R20" i="1" s="1"/>
  <c r="M21" i="1"/>
  <c r="M22" i="1"/>
  <c r="R22" i="1" s="1"/>
  <c r="M23" i="1"/>
  <c r="R23" i="1" s="1"/>
  <c r="M24" i="1"/>
  <c r="R24" i="1" s="1"/>
  <c r="M25" i="1"/>
  <c r="R25" i="1" s="1"/>
  <c r="M26" i="1"/>
  <c r="R26" i="1" s="1"/>
  <c r="M27" i="1"/>
  <c r="R27" i="1" s="1"/>
  <c r="M28" i="1"/>
  <c r="R28" i="1" s="1"/>
  <c r="M29" i="1"/>
  <c r="M30" i="1"/>
  <c r="R30" i="1" s="1"/>
  <c r="M31" i="1"/>
  <c r="R31" i="1" s="1"/>
  <c r="M32" i="1"/>
  <c r="R32" i="1" s="1"/>
  <c r="M33" i="1"/>
  <c r="R33" i="1" s="1"/>
  <c r="M34" i="1"/>
  <c r="R34" i="1" s="1"/>
  <c r="M35" i="1"/>
  <c r="R35" i="1" s="1"/>
  <c r="M36" i="1"/>
  <c r="R36" i="1" s="1"/>
  <c r="M37" i="1"/>
  <c r="M38" i="1"/>
  <c r="R38" i="1" s="1"/>
  <c r="M39" i="1"/>
  <c r="R39" i="1" s="1"/>
  <c r="M40" i="1"/>
  <c r="R40" i="1" s="1"/>
  <c r="M41" i="1"/>
  <c r="R41" i="1" s="1"/>
  <c r="M42" i="1"/>
  <c r="R42" i="1" s="1"/>
  <c r="M43" i="1"/>
  <c r="R43" i="1" s="1"/>
  <c r="M44" i="1"/>
  <c r="R44" i="1" s="1"/>
  <c r="M45" i="1"/>
  <c r="M46" i="1"/>
  <c r="R46" i="1" s="1"/>
  <c r="M47" i="1"/>
  <c r="R47" i="1" s="1"/>
  <c r="M48" i="1"/>
  <c r="R48" i="1" s="1"/>
  <c r="M49" i="1"/>
  <c r="R49" i="1" s="1"/>
  <c r="M50" i="1"/>
  <c r="R50" i="1" s="1"/>
  <c r="M5" i="1"/>
  <c r="R5" i="1" s="1"/>
  <c r="R53" i="1" l="1"/>
</calcChain>
</file>

<file path=xl/sharedStrings.xml><?xml version="1.0" encoding="utf-8"?>
<sst xmlns="http://schemas.openxmlformats.org/spreadsheetml/2006/main" count="63" uniqueCount="29">
  <si>
    <t>Table ET1 - Primary Energy, Electricity, and Total Energy Price and Expenditure Estimates, Selected Years, 1970-2015, United States</t>
  </si>
  <si>
    <t>https://www.eia.gov/state/seds/data.php?incfile=/state/seds/sep_prices/total/pr_tot_US.html&amp;sid=US</t>
  </si>
  <si>
    <t>Date</t>
  </si>
  <si>
    <t>Distillate Fuel Oil</t>
  </si>
  <si>
    <t>Jet Fuel</t>
  </si>
  <si>
    <t>LPG</t>
  </si>
  <si>
    <t>Residual Fuel Oil</t>
  </si>
  <si>
    <t>Other</t>
  </si>
  <si>
    <t>Expenditures in Million Dollars</t>
  </si>
  <si>
    <t>Coal</t>
  </si>
  <si>
    <t>[R ]</t>
  </si>
  <si>
    <t>Total coal</t>
  </si>
  <si>
    <t>NATURAL GAS</t>
  </si>
  <si>
    <t>Natural gas</t>
  </si>
  <si>
    <t>Total oil</t>
  </si>
  <si>
    <t>Oil + coal + gas</t>
  </si>
  <si>
    <t>BEA Data on Nominal GDP</t>
  </si>
  <si>
    <t>Annual, millions</t>
  </si>
  <si>
    <t>Expenditures in millions of $</t>
  </si>
  <si>
    <t>Motor Gasoline</t>
  </si>
  <si>
    <t>Total</t>
  </si>
  <si>
    <t>Nominal GDP</t>
  </si>
  <si>
    <t>Total spending on energy</t>
  </si>
  <si>
    <t>Ratio</t>
  </si>
  <si>
    <t>Ratio (M/P)</t>
  </si>
  <si>
    <t>Average (86 to 15)</t>
  </si>
  <si>
    <t>Cost-share</t>
  </si>
  <si>
    <t>Data: See column AA of Raw Data tab for the data on total spending on all forms of energy.</t>
  </si>
  <si>
    <t>The data is cut and paste from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</si>
</sst>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189BD7"/>
      </bottom>
      <diagonal/>
    </border>
    <border>
      <left/>
      <right/>
      <top style="medium">
        <color rgb="FFCCCCCC"/>
      </top>
      <bottom style="medium">
        <color rgb="FF189BD7"/>
      </bottom>
      <diagonal/>
    </border>
    <border>
      <left/>
      <right style="medium">
        <color rgb="FFCCCCCC"/>
      </right>
      <top style="medium">
        <color rgb="FFCCCCCC"/>
      </top>
      <bottom style="medium">
        <color rgb="FF189BD7"/>
      </bottom>
      <diagonal/>
    </border>
    <border>
      <left/>
      <right/>
      <top/>
      <bottom style="mediumDash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0" xfId="0" applyFill="1"/>
    <xf numFmtId="0" fontId="3" fillId="2" borderId="4" xfId="0" applyFont="1" applyFill="1" applyBorder="1" applyAlignment="1">
      <alignment horizontal="left" vertical="top"/>
    </xf>
    <xf numFmtId="3" fontId="3" fillId="2" borderId="4" xfId="0" applyNumberFormat="1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 indent="1"/>
    </xf>
    <xf numFmtId="0" fontId="3" fillId="2" borderId="0" xfId="0" applyFont="1" applyFill="1" applyAlignment="1">
      <alignment horizontal="left" vertical="top"/>
    </xf>
    <xf numFmtId="3" fontId="3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164" fontId="0" fillId="0" borderId="0" xfId="0" applyNumberFormat="1"/>
    <xf numFmtId="0" fontId="0" fillId="0" borderId="0" xfId="0" applyAlignme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pane xSplit="1" topLeftCell="B1" activePane="topRight" state="frozen"/>
      <selection pane="topRight" sqref="A1:K1"/>
    </sheetView>
  </sheetViews>
  <sheetFormatPr defaultRowHeight="14.4" x14ac:dyDescent="0.3"/>
  <cols>
    <col min="1" max="3" width="33.6640625" customWidth="1"/>
    <col min="4" max="4" width="14.77734375" bestFit="1" customWidth="1"/>
    <col min="5" max="6" width="7.5546875" bestFit="1" customWidth="1"/>
    <col min="7" max="7" width="13.77734375" bestFit="1" customWidth="1"/>
    <col min="8" max="8" width="14.5546875" bestFit="1" customWidth="1"/>
    <col min="9" max="9" width="7.5546875" bestFit="1" customWidth="1"/>
    <col min="10" max="11" width="8.5546875" bestFit="1" customWidth="1"/>
    <col min="13" max="13" width="13.109375" bestFit="1" customWidth="1"/>
    <col min="16" max="16" width="22.6640625" bestFit="1" customWidth="1"/>
    <col min="17" max="17" width="15.88671875" bestFit="1" customWidth="1"/>
    <col min="18" max="18" width="10.44140625" customWidth="1"/>
  </cols>
  <sheetData>
    <row r="1" spans="1:18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P1" s="16" t="s">
        <v>16</v>
      </c>
    </row>
    <row r="2" spans="1:18" x14ac:dyDescent="0.3">
      <c r="A2" s="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P2" s="16" t="s">
        <v>17</v>
      </c>
    </row>
    <row r="3" spans="1:18" x14ac:dyDescent="0.3">
      <c r="A3" t="s">
        <v>2</v>
      </c>
      <c r="B3" t="s">
        <v>9</v>
      </c>
      <c r="C3" t="s">
        <v>13</v>
      </c>
      <c r="D3" t="s">
        <v>3</v>
      </c>
      <c r="E3" t="s">
        <v>4</v>
      </c>
      <c r="F3" t="s">
        <v>5</v>
      </c>
      <c r="G3" t="s">
        <v>19</v>
      </c>
      <c r="H3" t="s">
        <v>6</v>
      </c>
      <c r="I3" t="s">
        <v>7</v>
      </c>
      <c r="J3" t="s">
        <v>14</v>
      </c>
      <c r="M3" t="s">
        <v>15</v>
      </c>
      <c r="R3" s="20" t="s">
        <v>24</v>
      </c>
    </row>
    <row r="4" spans="1:18" x14ac:dyDescent="0.3">
      <c r="B4" s="19" t="s">
        <v>18</v>
      </c>
      <c r="C4" s="19"/>
      <c r="D4" s="19"/>
      <c r="E4" s="19"/>
      <c r="F4" s="19"/>
      <c r="G4" s="19"/>
      <c r="H4" s="19"/>
      <c r="I4" s="19"/>
      <c r="J4" s="19"/>
    </row>
    <row r="5" spans="1:18" x14ac:dyDescent="0.3">
      <c r="A5">
        <v>1970</v>
      </c>
      <c r="B5">
        <v>4630</v>
      </c>
      <c r="C5">
        <v>10891</v>
      </c>
      <c r="D5" s="3">
        <v>6253</v>
      </c>
      <c r="E5" s="3">
        <v>1441</v>
      </c>
      <c r="F5" s="3">
        <v>2395</v>
      </c>
      <c r="G5" s="3">
        <v>31596</v>
      </c>
      <c r="H5" s="3">
        <v>2046</v>
      </c>
      <c r="I5" s="3">
        <v>4172</v>
      </c>
      <c r="J5" s="3">
        <v>47904</v>
      </c>
      <c r="K5" s="3"/>
      <c r="M5" s="15">
        <f>J5+B5+C5</f>
        <v>63425</v>
      </c>
      <c r="P5">
        <v>1075884</v>
      </c>
      <c r="R5" s="17">
        <f>M5/P5</f>
        <v>5.8951522654858701E-2</v>
      </c>
    </row>
    <row r="6" spans="1:18" x14ac:dyDescent="0.3">
      <c r="A6">
        <v>1971</v>
      </c>
      <c r="B6">
        <v>4902</v>
      </c>
      <c r="C6">
        <v>12065</v>
      </c>
      <c r="D6" s="3">
        <v>6890</v>
      </c>
      <c r="E6" s="3">
        <v>1582</v>
      </c>
      <c r="F6" s="3">
        <v>2483</v>
      </c>
      <c r="G6" s="3">
        <v>33478</v>
      </c>
      <c r="H6" s="3">
        <v>2933</v>
      </c>
      <c r="I6" s="3">
        <v>4449</v>
      </c>
      <c r="J6" s="3">
        <v>51816</v>
      </c>
      <c r="K6" s="3"/>
      <c r="M6" s="15">
        <f t="shared" ref="M6:M50" si="0">J6+B6+C6</f>
        <v>68783</v>
      </c>
      <c r="P6">
        <v>1167770</v>
      </c>
      <c r="R6" s="17">
        <f t="shared" ref="R6:R50" si="1">M6/P6</f>
        <v>5.8901153480565523E-2</v>
      </c>
    </row>
    <row r="7" spans="1:18" x14ac:dyDescent="0.3">
      <c r="A7">
        <v>1972</v>
      </c>
      <c r="B7">
        <v>5415</v>
      </c>
      <c r="C7">
        <v>13198</v>
      </c>
      <c r="D7" s="3">
        <v>7552</v>
      </c>
      <c r="E7" s="3">
        <v>1682</v>
      </c>
      <c r="F7" s="3">
        <v>2834</v>
      </c>
      <c r="G7" s="3">
        <v>35346</v>
      </c>
      <c r="H7" s="3">
        <v>3458</v>
      </c>
      <c r="I7" s="3">
        <v>4777</v>
      </c>
      <c r="J7" s="3">
        <v>55648</v>
      </c>
      <c r="K7" s="3"/>
      <c r="M7" s="15">
        <f t="shared" si="0"/>
        <v>74261</v>
      </c>
      <c r="P7">
        <v>1282449</v>
      </c>
      <c r="R7" s="17">
        <f t="shared" si="1"/>
        <v>5.7905616519643273E-2</v>
      </c>
    </row>
    <row r="8" spans="1:18" x14ac:dyDescent="0.3">
      <c r="A8">
        <v>1973</v>
      </c>
      <c r="B8">
        <v>6243</v>
      </c>
      <c r="C8">
        <v>13933</v>
      </c>
      <c r="D8" s="3">
        <v>9524</v>
      </c>
      <c r="E8" s="3">
        <v>2001</v>
      </c>
      <c r="F8" s="3">
        <v>3881</v>
      </c>
      <c r="G8" s="3">
        <v>39667</v>
      </c>
      <c r="H8" s="3">
        <v>4667</v>
      </c>
      <c r="I8" s="3">
        <v>5318</v>
      </c>
      <c r="J8" s="3">
        <v>65057</v>
      </c>
      <c r="K8" s="3"/>
      <c r="M8" s="15">
        <f t="shared" si="0"/>
        <v>85233</v>
      </c>
      <c r="P8">
        <v>1428549</v>
      </c>
      <c r="R8" s="17">
        <f t="shared" si="1"/>
        <v>5.9664036725376589E-2</v>
      </c>
    </row>
    <row r="9" spans="1:18" x14ac:dyDescent="0.3">
      <c r="A9">
        <v>1974</v>
      </c>
      <c r="B9">
        <v>11118</v>
      </c>
      <c r="C9">
        <v>16380</v>
      </c>
      <c r="D9" s="3">
        <v>15217</v>
      </c>
      <c r="E9" s="3">
        <v>3208</v>
      </c>
      <c r="F9" s="3">
        <v>5254</v>
      </c>
      <c r="G9" s="3">
        <v>54194</v>
      </c>
      <c r="H9" s="3">
        <v>10547</v>
      </c>
      <c r="I9" s="3">
        <v>8284</v>
      </c>
      <c r="J9" s="3">
        <v>96704</v>
      </c>
      <c r="K9" s="3"/>
      <c r="M9" s="15">
        <f t="shared" si="0"/>
        <v>124202</v>
      </c>
      <c r="P9">
        <v>1548825</v>
      </c>
      <c r="R9" s="17">
        <f t="shared" si="1"/>
        <v>8.0191112617629498E-2</v>
      </c>
    </row>
    <row r="10" spans="1:18" x14ac:dyDescent="0.3">
      <c r="A10">
        <v>1975</v>
      </c>
      <c r="B10">
        <v>13021</v>
      </c>
      <c r="C10">
        <v>20061</v>
      </c>
      <c r="D10" s="3">
        <v>15680</v>
      </c>
      <c r="E10" s="3">
        <v>4193</v>
      </c>
      <c r="F10" s="3">
        <v>5221</v>
      </c>
      <c r="G10" s="3">
        <v>59446</v>
      </c>
      <c r="H10" s="3">
        <v>10374</v>
      </c>
      <c r="I10" s="3">
        <v>8493</v>
      </c>
      <c r="J10" s="3">
        <v>103407</v>
      </c>
      <c r="K10" s="3"/>
      <c r="M10" s="15">
        <f t="shared" si="0"/>
        <v>136489</v>
      </c>
      <c r="P10">
        <v>1688923</v>
      </c>
      <c r="R10" s="17">
        <f t="shared" si="1"/>
        <v>8.0814223028521731E-2</v>
      </c>
    </row>
    <row r="11" spans="1:18" x14ac:dyDescent="0.3">
      <c r="A11">
        <v>1976</v>
      </c>
      <c r="B11">
        <v>14051</v>
      </c>
      <c r="C11">
        <v>25097</v>
      </c>
      <c r="D11" s="3">
        <v>18402</v>
      </c>
      <c r="E11" s="3">
        <v>4567</v>
      </c>
      <c r="F11" s="3">
        <v>5992</v>
      </c>
      <c r="G11" s="3">
        <v>64977</v>
      </c>
      <c r="H11" s="3">
        <v>11648</v>
      </c>
      <c r="I11" s="3">
        <v>9925</v>
      </c>
      <c r="J11" s="3">
        <v>115512</v>
      </c>
      <c r="K11" s="3"/>
      <c r="M11" s="15">
        <f t="shared" si="0"/>
        <v>154660</v>
      </c>
      <c r="P11">
        <v>1877587</v>
      </c>
      <c r="R11" s="17">
        <f t="shared" si="1"/>
        <v>8.2371682377434446E-2</v>
      </c>
    </row>
    <row r="12" spans="1:18" x14ac:dyDescent="0.3">
      <c r="A12">
        <v>1977</v>
      </c>
      <c r="B12">
        <v>15416</v>
      </c>
      <c r="C12">
        <v>29602</v>
      </c>
      <c r="D12" s="3">
        <v>22004</v>
      </c>
      <c r="E12" s="3">
        <v>5517</v>
      </c>
      <c r="F12" s="3">
        <v>6839</v>
      </c>
      <c r="G12" s="3">
        <v>70591</v>
      </c>
      <c r="H12" s="3">
        <v>14381</v>
      </c>
      <c r="I12" s="3">
        <v>11790</v>
      </c>
      <c r="J12" s="3">
        <v>131121</v>
      </c>
      <c r="K12" s="3"/>
      <c r="M12" s="15">
        <f t="shared" si="0"/>
        <v>176139</v>
      </c>
      <c r="P12">
        <v>2085951</v>
      </c>
      <c r="R12" s="17">
        <f t="shared" si="1"/>
        <v>8.4440622047210118E-2</v>
      </c>
    </row>
    <row r="13" spans="1:18" x14ac:dyDescent="0.3">
      <c r="A13">
        <v>1978</v>
      </c>
      <c r="B13">
        <v>17551</v>
      </c>
      <c r="C13">
        <v>33185</v>
      </c>
      <c r="D13" s="3">
        <v>23587</v>
      </c>
      <c r="E13" s="3">
        <v>6205</v>
      </c>
      <c r="F13" s="3">
        <v>6646</v>
      </c>
      <c r="G13" s="3">
        <v>74513</v>
      </c>
      <c r="H13" s="3">
        <v>13747</v>
      </c>
      <c r="I13" s="3">
        <v>13348</v>
      </c>
      <c r="J13" s="3">
        <v>138047</v>
      </c>
      <c r="K13" s="3"/>
      <c r="M13" s="15">
        <f t="shared" si="0"/>
        <v>188783</v>
      </c>
      <c r="P13">
        <v>2356571</v>
      </c>
      <c r="R13" s="17">
        <f t="shared" si="1"/>
        <v>8.0109192551380798E-2</v>
      </c>
    </row>
    <row r="14" spans="1:18" x14ac:dyDescent="0.3">
      <c r="A14">
        <v>1979</v>
      </c>
      <c r="B14">
        <v>20376</v>
      </c>
      <c r="C14">
        <v>40785</v>
      </c>
      <c r="D14" s="3">
        <v>32854</v>
      </c>
      <c r="E14" s="3">
        <v>8603</v>
      </c>
      <c r="F14" s="3">
        <v>9389</v>
      </c>
      <c r="G14" s="3">
        <v>95916</v>
      </c>
      <c r="H14" s="3">
        <v>17656</v>
      </c>
      <c r="I14" s="3">
        <v>18785</v>
      </c>
      <c r="J14" s="3">
        <v>183204</v>
      </c>
      <c r="K14" s="3"/>
      <c r="M14" s="15">
        <f t="shared" si="0"/>
        <v>244365</v>
      </c>
      <c r="P14">
        <v>2632143</v>
      </c>
      <c r="R14" s="17">
        <f t="shared" si="1"/>
        <v>9.2838800931408366E-2</v>
      </c>
    </row>
    <row r="15" spans="1:18" x14ac:dyDescent="0.3">
      <c r="A15">
        <v>1980</v>
      </c>
      <c r="B15">
        <v>22607</v>
      </c>
      <c r="C15">
        <v>51061</v>
      </c>
      <c r="D15" s="3">
        <v>40797</v>
      </c>
      <c r="E15" s="3">
        <v>13923</v>
      </c>
      <c r="F15" s="3">
        <v>10926</v>
      </c>
      <c r="G15" s="3">
        <v>124408</v>
      </c>
      <c r="H15" s="3">
        <v>21573</v>
      </c>
      <c r="I15" s="3">
        <v>26049</v>
      </c>
      <c r="J15" s="3">
        <v>237676</v>
      </c>
      <c r="K15" s="3"/>
      <c r="M15" s="15">
        <f t="shared" si="0"/>
        <v>311344</v>
      </c>
      <c r="P15">
        <v>2862505</v>
      </c>
      <c r="R15" s="17">
        <f t="shared" si="1"/>
        <v>0.10876627289733992</v>
      </c>
    </row>
    <row r="16" spans="1:18" x14ac:dyDescent="0.3">
      <c r="A16">
        <v>1981</v>
      </c>
      <c r="B16">
        <v>26159</v>
      </c>
      <c r="C16">
        <v>60544</v>
      </c>
      <c r="D16" s="3">
        <v>48200</v>
      </c>
      <c r="E16" s="3">
        <v>15607</v>
      </c>
      <c r="F16" s="3">
        <v>11922</v>
      </c>
      <c r="G16" s="3">
        <v>138138</v>
      </c>
      <c r="H16" s="3">
        <v>22668</v>
      </c>
      <c r="I16" s="3">
        <v>28571</v>
      </c>
      <c r="J16" s="3">
        <v>265106</v>
      </c>
      <c r="K16" s="3"/>
      <c r="M16" s="15">
        <f t="shared" si="0"/>
        <v>351809</v>
      </c>
      <c r="P16">
        <v>3210956</v>
      </c>
      <c r="R16" s="17">
        <f t="shared" si="1"/>
        <v>0.10956518868523892</v>
      </c>
    </row>
    <row r="17" spans="1:18" x14ac:dyDescent="0.3">
      <c r="A17">
        <v>1982</v>
      </c>
      <c r="B17">
        <v>26349</v>
      </c>
      <c r="C17">
        <v>68292</v>
      </c>
      <c r="D17" s="3">
        <v>44087</v>
      </c>
      <c r="E17" s="3">
        <v>14974</v>
      </c>
      <c r="F17" s="3">
        <v>12972</v>
      </c>
      <c r="G17" s="3">
        <v>130305</v>
      </c>
      <c r="H17" s="3">
        <v>17632</v>
      </c>
      <c r="I17" s="3">
        <v>22447</v>
      </c>
      <c r="J17" s="3">
        <v>242418</v>
      </c>
      <c r="K17" s="3"/>
      <c r="M17" s="15">
        <f t="shared" si="0"/>
        <v>337059</v>
      </c>
      <c r="P17">
        <v>3344991</v>
      </c>
      <c r="R17" s="17">
        <f t="shared" si="1"/>
        <v>0.10076529353890638</v>
      </c>
    </row>
    <row r="18" spans="1:18" x14ac:dyDescent="0.3">
      <c r="A18">
        <v>1983</v>
      </c>
      <c r="B18">
        <v>26987</v>
      </c>
      <c r="C18">
        <v>72000</v>
      </c>
      <c r="D18" s="3">
        <v>41846</v>
      </c>
      <c r="E18" s="3">
        <v>13979</v>
      </c>
      <c r="F18" s="3">
        <v>14147</v>
      </c>
      <c r="G18" s="3">
        <v>115803</v>
      </c>
      <c r="H18" s="3">
        <v>14099</v>
      </c>
      <c r="I18" s="3">
        <v>21714</v>
      </c>
      <c r="J18" s="3">
        <v>221588</v>
      </c>
      <c r="K18" s="3"/>
      <c r="M18" s="15">
        <f t="shared" si="0"/>
        <v>320575</v>
      </c>
      <c r="P18">
        <v>3638137</v>
      </c>
      <c r="R18" s="17">
        <f t="shared" si="1"/>
        <v>8.8115153442544905E-2</v>
      </c>
    </row>
    <row r="19" spans="1:18" x14ac:dyDescent="0.3">
      <c r="A19">
        <v>1984</v>
      </c>
      <c r="B19">
        <v>28963</v>
      </c>
      <c r="C19">
        <v>77169</v>
      </c>
      <c r="D19" s="3">
        <v>44668</v>
      </c>
      <c r="E19" s="3">
        <v>15097</v>
      </c>
      <c r="F19" s="3">
        <v>14197</v>
      </c>
      <c r="G19" s="3">
        <v>114429</v>
      </c>
      <c r="H19" s="3">
        <v>14410</v>
      </c>
      <c r="I19" s="3">
        <v>22988</v>
      </c>
      <c r="J19" s="3">
        <v>225789</v>
      </c>
      <c r="K19" s="3"/>
      <c r="M19" s="15">
        <f t="shared" si="0"/>
        <v>331921</v>
      </c>
      <c r="P19">
        <v>4040693</v>
      </c>
      <c r="R19" s="17">
        <f t="shared" si="1"/>
        <v>8.2144572725520101E-2</v>
      </c>
    </row>
    <row r="20" spans="1:18" x14ac:dyDescent="0.3">
      <c r="A20">
        <v>1985</v>
      </c>
      <c r="B20">
        <v>29487</v>
      </c>
      <c r="C20">
        <v>72938</v>
      </c>
      <c r="D20" s="3">
        <v>43972</v>
      </c>
      <c r="E20" s="3">
        <v>14747</v>
      </c>
      <c r="F20" s="3">
        <v>13752</v>
      </c>
      <c r="G20" s="3">
        <v>118048</v>
      </c>
      <c r="H20" s="3">
        <v>11493</v>
      </c>
      <c r="I20" s="3">
        <v>22272</v>
      </c>
      <c r="J20" s="3">
        <v>224284</v>
      </c>
      <c r="K20" s="3"/>
      <c r="M20" s="15">
        <f t="shared" si="0"/>
        <v>326709</v>
      </c>
      <c r="P20">
        <v>4346734</v>
      </c>
      <c r="R20" s="17">
        <f t="shared" si="1"/>
        <v>7.5161949178394624E-2</v>
      </c>
    </row>
    <row r="21" spans="1:18" x14ac:dyDescent="0.3">
      <c r="A21">
        <v>1986</v>
      </c>
      <c r="B21">
        <v>27658</v>
      </c>
      <c r="C21">
        <v>59702</v>
      </c>
      <c r="D21" s="3">
        <v>35113</v>
      </c>
      <c r="E21" s="3">
        <v>10505</v>
      </c>
      <c r="F21" s="3">
        <v>12843</v>
      </c>
      <c r="G21" s="3">
        <v>91529</v>
      </c>
      <c r="H21" s="3">
        <v>7486</v>
      </c>
      <c r="I21" s="3">
        <v>18413</v>
      </c>
      <c r="J21" s="3">
        <v>175888</v>
      </c>
      <c r="K21" s="3"/>
      <c r="M21" s="15">
        <f t="shared" si="0"/>
        <v>263248</v>
      </c>
      <c r="P21">
        <v>4590155</v>
      </c>
      <c r="R21" s="17">
        <f t="shared" si="1"/>
        <v>5.7350568771642789E-2</v>
      </c>
    </row>
    <row r="22" spans="1:18" x14ac:dyDescent="0.3">
      <c r="A22">
        <v>1987</v>
      </c>
      <c r="B22">
        <v>27336</v>
      </c>
      <c r="C22">
        <v>58019</v>
      </c>
      <c r="D22" s="3">
        <v>37729</v>
      </c>
      <c r="E22" s="3">
        <v>11448</v>
      </c>
      <c r="F22" s="3">
        <v>12969</v>
      </c>
      <c r="G22" s="3">
        <v>99864</v>
      </c>
      <c r="H22" s="3">
        <v>8062</v>
      </c>
      <c r="I22" s="3">
        <v>18919</v>
      </c>
      <c r="J22" s="3">
        <v>188990</v>
      </c>
      <c r="K22" s="3"/>
      <c r="M22" s="15">
        <f t="shared" si="0"/>
        <v>274345</v>
      </c>
      <c r="P22">
        <v>4870217</v>
      </c>
      <c r="R22" s="17">
        <f t="shared" si="1"/>
        <v>5.633116553122787E-2</v>
      </c>
    </row>
    <row r="23" spans="1:18" x14ac:dyDescent="0.3">
      <c r="A23">
        <v>1988</v>
      </c>
      <c r="B23">
        <v>28159</v>
      </c>
      <c r="C23">
        <v>61089</v>
      </c>
      <c r="D23" s="3">
        <v>38776</v>
      </c>
      <c r="E23" s="3">
        <v>11318</v>
      </c>
      <c r="F23" s="3">
        <v>12906</v>
      </c>
      <c r="G23" s="3">
        <v>103323</v>
      </c>
      <c r="H23" s="3">
        <v>7259</v>
      </c>
      <c r="I23" s="3">
        <v>18002</v>
      </c>
      <c r="J23" s="3">
        <v>191583</v>
      </c>
      <c r="K23" s="3"/>
      <c r="M23" s="15">
        <f t="shared" si="0"/>
        <v>280831</v>
      </c>
      <c r="P23">
        <v>5252629</v>
      </c>
      <c r="R23" s="17">
        <f t="shared" si="1"/>
        <v>5.3464845889553594E-2</v>
      </c>
    </row>
    <row r="24" spans="1:18" x14ac:dyDescent="0.3">
      <c r="A24">
        <v>1989</v>
      </c>
      <c r="B24">
        <v>28095</v>
      </c>
      <c r="C24">
        <v>66198</v>
      </c>
      <c r="D24" s="3">
        <v>43159</v>
      </c>
      <c r="E24" s="3">
        <v>13434</v>
      </c>
      <c r="F24" s="3">
        <v>12266</v>
      </c>
      <c r="G24" s="3">
        <v>112720</v>
      </c>
      <c r="H24" s="3">
        <v>8357</v>
      </c>
      <c r="I24" s="3">
        <v>18617</v>
      </c>
      <c r="J24" s="3">
        <v>208553</v>
      </c>
      <c r="K24" s="3"/>
      <c r="M24" s="15">
        <f t="shared" si="0"/>
        <v>302846</v>
      </c>
      <c r="P24">
        <v>5657693</v>
      </c>
      <c r="R24" s="17">
        <f t="shared" si="1"/>
        <v>5.3528178358210672E-2</v>
      </c>
    </row>
    <row r="25" spans="1:18" x14ac:dyDescent="0.3">
      <c r="A25">
        <v>1990</v>
      </c>
      <c r="B25">
        <v>28419</v>
      </c>
      <c r="C25">
        <v>65278</v>
      </c>
      <c r="D25" s="3">
        <v>49335</v>
      </c>
      <c r="E25" s="3">
        <v>17784</v>
      </c>
      <c r="F25" s="3">
        <v>13840</v>
      </c>
      <c r="G25" s="3">
        <v>126558</v>
      </c>
      <c r="H25" s="3">
        <v>8721</v>
      </c>
      <c r="I25" s="3">
        <v>21433</v>
      </c>
      <c r="J25" s="3">
        <v>237672</v>
      </c>
      <c r="K25" s="3"/>
      <c r="M25" s="15">
        <f t="shared" si="0"/>
        <v>331369</v>
      </c>
      <c r="P25">
        <v>5979589</v>
      </c>
      <c r="R25" s="17">
        <f t="shared" si="1"/>
        <v>5.5416684992898341E-2</v>
      </c>
    </row>
    <row r="26" spans="1:18" x14ac:dyDescent="0.3">
      <c r="A26">
        <v>1991</v>
      </c>
      <c r="B26">
        <v>28021</v>
      </c>
      <c r="C26">
        <v>65956</v>
      </c>
      <c r="D26" s="3">
        <v>45269</v>
      </c>
      <c r="E26" s="3">
        <v>14609</v>
      </c>
      <c r="F26" s="3">
        <v>15116</v>
      </c>
      <c r="G26" s="3">
        <v>123118</v>
      </c>
      <c r="H26" s="3">
        <v>6784</v>
      </c>
      <c r="I26" s="3">
        <v>20087</v>
      </c>
      <c r="J26" s="3">
        <v>224984</v>
      </c>
      <c r="K26" s="3"/>
      <c r="M26" s="15">
        <f t="shared" si="0"/>
        <v>318961</v>
      </c>
      <c r="P26">
        <v>6174043</v>
      </c>
      <c r="R26" s="17">
        <f t="shared" si="1"/>
        <v>5.1661609742594927E-2</v>
      </c>
    </row>
    <row r="27" spans="1:18" x14ac:dyDescent="0.3">
      <c r="A27">
        <v>1992</v>
      </c>
      <c r="B27">
        <v>27592</v>
      </c>
      <c r="C27">
        <v>70086</v>
      </c>
      <c r="D27" s="3">
        <v>45019</v>
      </c>
      <c r="E27" s="3">
        <v>13559</v>
      </c>
      <c r="F27" s="3">
        <v>14303</v>
      </c>
      <c r="G27" s="3">
        <v>125249</v>
      </c>
      <c r="H27" s="3">
        <v>5585</v>
      </c>
      <c r="I27" s="3">
        <v>19725</v>
      </c>
      <c r="J27" s="3">
        <v>223440</v>
      </c>
      <c r="K27" s="3"/>
      <c r="M27" s="15">
        <f t="shared" si="0"/>
        <v>321118</v>
      </c>
      <c r="P27">
        <v>6539299</v>
      </c>
      <c r="R27" s="17">
        <f t="shared" si="1"/>
        <v>4.9105875109855049E-2</v>
      </c>
    </row>
    <row r="28" spans="1:18" x14ac:dyDescent="0.3">
      <c r="A28">
        <v>1993</v>
      </c>
      <c r="B28">
        <v>28112</v>
      </c>
      <c r="C28">
        <v>77052</v>
      </c>
      <c r="D28" s="3">
        <v>45732</v>
      </c>
      <c r="E28" s="3">
        <v>13002</v>
      </c>
      <c r="F28" s="3">
        <v>14114</v>
      </c>
      <c r="G28" s="3">
        <v>126560</v>
      </c>
      <c r="H28" s="3">
        <v>5449</v>
      </c>
      <c r="I28" s="3">
        <v>19437</v>
      </c>
      <c r="J28" s="3">
        <v>224294</v>
      </c>
      <c r="K28" s="3"/>
      <c r="M28" s="15">
        <f t="shared" si="0"/>
        <v>329458</v>
      </c>
      <c r="P28">
        <v>6878718</v>
      </c>
      <c r="R28" s="17">
        <f t="shared" si="1"/>
        <v>4.7895261878739617E-2</v>
      </c>
    </row>
    <row r="29" spans="1:18" x14ac:dyDescent="0.3">
      <c r="A29">
        <v>1994</v>
      </c>
      <c r="B29">
        <v>27580</v>
      </c>
      <c r="C29">
        <v>78581</v>
      </c>
      <c r="D29" s="3">
        <v>47002</v>
      </c>
      <c r="E29" s="3">
        <v>12474</v>
      </c>
      <c r="F29" s="3">
        <v>16243</v>
      </c>
      <c r="G29" s="3">
        <v>130068</v>
      </c>
      <c r="H29" s="3">
        <v>5296</v>
      </c>
      <c r="I29" s="3">
        <v>19603</v>
      </c>
      <c r="J29" s="3">
        <v>230685</v>
      </c>
      <c r="K29" s="3"/>
      <c r="M29" s="15">
        <f t="shared" si="0"/>
        <v>336846</v>
      </c>
      <c r="P29">
        <v>7308755</v>
      </c>
      <c r="R29" s="17">
        <f t="shared" si="1"/>
        <v>4.6088013622019072E-2</v>
      </c>
    </row>
    <row r="30" spans="1:18" x14ac:dyDescent="0.3">
      <c r="A30">
        <v>1995</v>
      </c>
      <c r="B30">
        <v>27298</v>
      </c>
      <c r="C30">
        <v>75020</v>
      </c>
      <c r="D30" s="3">
        <v>47532</v>
      </c>
      <c r="E30" s="3">
        <v>12526</v>
      </c>
      <c r="F30" s="3">
        <v>16197</v>
      </c>
      <c r="G30" s="3">
        <v>136647</v>
      </c>
      <c r="H30" s="3">
        <v>4676</v>
      </c>
      <c r="I30" s="3">
        <v>20033</v>
      </c>
      <c r="J30" s="3">
        <v>237611</v>
      </c>
      <c r="K30" s="3"/>
      <c r="M30" s="15">
        <f t="shared" si="0"/>
        <v>339929</v>
      </c>
      <c r="P30">
        <v>7664060</v>
      </c>
      <c r="R30" s="17">
        <f t="shared" si="1"/>
        <v>4.4353645456846634E-2</v>
      </c>
    </row>
    <row r="31" spans="1:18" x14ac:dyDescent="0.3">
      <c r="A31">
        <v>1996</v>
      </c>
      <c r="B31">
        <v>27911</v>
      </c>
      <c r="C31">
        <v>86904</v>
      </c>
      <c r="D31" s="3">
        <v>56455</v>
      </c>
      <c r="E31" s="3">
        <v>15770</v>
      </c>
      <c r="F31" s="3">
        <v>21086</v>
      </c>
      <c r="G31" s="3">
        <v>148344</v>
      </c>
      <c r="H31" s="3">
        <v>5313</v>
      </c>
      <c r="I31" s="3">
        <v>21663</v>
      </c>
      <c r="J31" s="3">
        <v>268630</v>
      </c>
      <c r="K31" s="3"/>
      <c r="M31" s="15">
        <f t="shared" si="0"/>
        <v>383445</v>
      </c>
      <c r="P31">
        <v>8100201</v>
      </c>
      <c r="R31" s="17">
        <f t="shared" si="1"/>
        <v>4.7337714212276956E-2</v>
      </c>
    </row>
    <row r="32" spans="1:18" x14ac:dyDescent="0.3">
      <c r="A32">
        <v>1997</v>
      </c>
      <c r="B32">
        <v>28163</v>
      </c>
      <c r="C32">
        <v>93382</v>
      </c>
      <c r="D32" s="3">
        <v>55922</v>
      </c>
      <c r="E32" s="3">
        <v>15000</v>
      </c>
      <c r="F32" s="3">
        <v>19781</v>
      </c>
      <c r="G32" s="3">
        <v>149668</v>
      </c>
      <c r="H32" s="3">
        <v>5206</v>
      </c>
      <c r="I32" s="3">
        <v>22992</v>
      </c>
      <c r="J32" s="3">
        <v>268569</v>
      </c>
      <c r="K32" s="3"/>
      <c r="M32" s="15">
        <f t="shared" si="0"/>
        <v>390114</v>
      </c>
      <c r="P32">
        <v>8608515</v>
      </c>
      <c r="R32" s="17">
        <f t="shared" si="1"/>
        <v>4.5317223702345873E-2</v>
      </c>
    </row>
    <row r="33" spans="1:18" x14ac:dyDescent="0.3">
      <c r="A33">
        <v>1998</v>
      </c>
      <c r="B33">
        <v>27775</v>
      </c>
      <c r="C33">
        <v>83620</v>
      </c>
      <c r="D33" s="3">
        <v>48350</v>
      </c>
      <c r="E33" s="3">
        <v>11239</v>
      </c>
      <c r="F33" s="3">
        <v>15241</v>
      </c>
      <c r="G33" s="3">
        <v>132730</v>
      </c>
      <c r="H33" s="3">
        <v>4280</v>
      </c>
      <c r="I33" s="3">
        <v>20714</v>
      </c>
      <c r="J33" s="3">
        <v>232554</v>
      </c>
      <c r="K33" s="3"/>
      <c r="M33" s="15">
        <f t="shared" si="0"/>
        <v>343949</v>
      </c>
      <c r="P33">
        <v>9089168</v>
      </c>
      <c r="R33" s="17">
        <f t="shared" si="1"/>
        <v>3.7841637430400671E-2</v>
      </c>
    </row>
    <row r="34" spans="1:18" x14ac:dyDescent="0.3">
      <c r="A34">
        <v>1999</v>
      </c>
      <c r="B34">
        <v>27194</v>
      </c>
      <c r="C34">
        <v>84960</v>
      </c>
      <c r="D34" s="3">
        <v>54564</v>
      </c>
      <c r="E34" s="3">
        <v>13878</v>
      </c>
      <c r="F34" s="3">
        <v>19038</v>
      </c>
      <c r="G34" s="3">
        <v>149260</v>
      </c>
      <c r="H34" s="3">
        <v>4686</v>
      </c>
      <c r="I34" s="3">
        <v>23610</v>
      </c>
      <c r="J34" s="3">
        <v>265036</v>
      </c>
      <c r="K34" s="3"/>
      <c r="M34" s="15">
        <f t="shared" si="0"/>
        <v>377190</v>
      </c>
      <c r="P34">
        <v>9660624</v>
      </c>
      <c r="R34" s="17">
        <f t="shared" si="1"/>
        <v>3.9044061750048445E-2</v>
      </c>
    </row>
    <row r="35" spans="1:18" x14ac:dyDescent="0.3">
      <c r="A35">
        <v>2000</v>
      </c>
      <c r="B35">
        <v>27959</v>
      </c>
      <c r="C35">
        <v>119094</v>
      </c>
      <c r="D35">
        <v>78208</v>
      </c>
      <c r="E35">
        <v>23781</v>
      </c>
      <c r="F35">
        <v>27970</v>
      </c>
      <c r="G35">
        <v>192153</v>
      </c>
      <c r="H35">
        <v>8870</v>
      </c>
      <c r="I35">
        <v>28418</v>
      </c>
      <c r="J35">
        <v>359400</v>
      </c>
      <c r="K35" s="3"/>
      <c r="M35" s="15">
        <f t="shared" si="0"/>
        <v>506453</v>
      </c>
      <c r="P35">
        <v>10284779</v>
      </c>
      <c r="R35" s="17">
        <f t="shared" si="1"/>
        <v>4.9242963801166752E-2</v>
      </c>
    </row>
    <row r="36" spans="1:18" x14ac:dyDescent="0.3">
      <c r="A36">
        <v>2001</v>
      </c>
      <c r="B36">
        <v>28095</v>
      </c>
      <c r="C36">
        <v>139388</v>
      </c>
      <c r="D36">
        <v>75033</v>
      </c>
      <c r="E36">
        <v>19602</v>
      </c>
      <c r="F36">
        <v>25543</v>
      </c>
      <c r="G36">
        <v>185752</v>
      </c>
      <c r="H36">
        <v>7266</v>
      </c>
      <c r="I36">
        <v>24960</v>
      </c>
      <c r="J36">
        <v>338157</v>
      </c>
      <c r="K36" s="3"/>
      <c r="M36" s="15">
        <f t="shared" si="0"/>
        <v>505640</v>
      </c>
      <c r="P36">
        <v>10621824</v>
      </c>
      <c r="R36" s="17">
        <f t="shared" si="1"/>
        <v>4.7603876697636868E-2</v>
      </c>
    </row>
    <row r="37" spans="1:18" x14ac:dyDescent="0.3">
      <c r="A37">
        <v>2002</v>
      </c>
      <c r="B37">
        <v>28401</v>
      </c>
      <c r="C37">
        <v>111536</v>
      </c>
      <c r="D37">
        <v>69284</v>
      </c>
      <c r="E37">
        <v>17802</v>
      </c>
      <c r="F37">
        <v>22980</v>
      </c>
      <c r="G37">
        <v>179796</v>
      </c>
      <c r="H37">
        <v>6156</v>
      </c>
      <c r="I37">
        <v>25825</v>
      </c>
      <c r="J37">
        <v>321843</v>
      </c>
      <c r="K37" s="3"/>
      <c r="M37" s="15">
        <f t="shared" si="0"/>
        <v>461780</v>
      </c>
      <c r="P37">
        <v>10977514</v>
      </c>
      <c r="R37" s="17">
        <f t="shared" si="1"/>
        <v>4.206599053301139E-2</v>
      </c>
    </row>
    <row r="38" spans="1:18" x14ac:dyDescent="0.3">
      <c r="A38">
        <v>2003</v>
      </c>
      <c r="B38">
        <v>29254</v>
      </c>
      <c r="C38">
        <v>144489</v>
      </c>
      <c r="D38">
        <v>83613</v>
      </c>
      <c r="E38">
        <v>21096</v>
      </c>
      <c r="F38">
        <v>28167</v>
      </c>
      <c r="G38">
        <v>209493</v>
      </c>
      <c r="H38">
        <v>8325</v>
      </c>
      <c r="I38">
        <v>28812</v>
      </c>
      <c r="J38">
        <v>379506</v>
      </c>
      <c r="K38" s="3"/>
      <c r="M38" s="15">
        <f t="shared" si="0"/>
        <v>553249</v>
      </c>
      <c r="P38">
        <v>11510670</v>
      </c>
      <c r="R38" s="17">
        <f t="shared" si="1"/>
        <v>4.8064013649943921E-2</v>
      </c>
    </row>
    <row r="39" spans="1:18" x14ac:dyDescent="0.3">
      <c r="A39">
        <v>2004</v>
      </c>
      <c r="B39">
        <v>31627</v>
      </c>
      <c r="C39">
        <v>162843</v>
      </c>
      <c r="D39">
        <v>105770</v>
      </c>
      <c r="E39">
        <v>30219</v>
      </c>
      <c r="F39">
        <v>34408</v>
      </c>
      <c r="G39">
        <v>254873</v>
      </c>
      <c r="H39">
        <v>9717</v>
      </c>
      <c r="I39">
        <v>35443</v>
      </c>
      <c r="J39">
        <v>470430</v>
      </c>
      <c r="K39" s="3"/>
      <c r="M39" s="15">
        <f t="shared" si="0"/>
        <v>664900</v>
      </c>
      <c r="P39">
        <v>12274928</v>
      </c>
      <c r="R39" s="17">
        <f t="shared" si="1"/>
        <v>5.4167323832775234E-2</v>
      </c>
    </row>
    <row r="40" spans="1:18" x14ac:dyDescent="0.3">
      <c r="A40">
        <v>2005</v>
      </c>
      <c r="B40">
        <v>36742</v>
      </c>
      <c r="C40">
        <v>200355</v>
      </c>
      <c r="D40">
        <v>143596</v>
      </c>
      <c r="E40">
        <v>44679</v>
      </c>
      <c r="F40">
        <v>38874</v>
      </c>
      <c r="G40">
        <v>312047</v>
      </c>
      <c r="H40">
        <v>13951</v>
      </c>
      <c r="I40">
        <v>43137</v>
      </c>
      <c r="J40">
        <v>596285</v>
      </c>
      <c r="K40" s="3"/>
      <c r="M40" s="15">
        <f t="shared" si="0"/>
        <v>833382</v>
      </c>
      <c r="P40">
        <v>13093726</v>
      </c>
      <c r="R40" s="17">
        <f t="shared" si="1"/>
        <v>6.3647429310801223E-2</v>
      </c>
    </row>
    <row r="41" spans="1:18" x14ac:dyDescent="0.3">
      <c r="A41">
        <v>2006</v>
      </c>
      <c r="B41">
        <v>39794</v>
      </c>
      <c r="C41">
        <v>190589</v>
      </c>
      <c r="D41">
        <v>164395</v>
      </c>
      <c r="E41">
        <v>50007</v>
      </c>
      <c r="F41">
        <v>45355</v>
      </c>
      <c r="G41">
        <v>357286</v>
      </c>
      <c r="H41">
        <v>12432</v>
      </c>
      <c r="I41">
        <v>52308</v>
      </c>
      <c r="J41">
        <v>681783</v>
      </c>
      <c r="K41" s="3"/>
      <c r="M41" s="15">
        <f t="shared" si="0"/>
        <v>912166</v>
      </c>
      <c r="P41">
        <v>13855888</v>
      </c>
      <c r="R41" s="17">
        <f t="shared" si="1"/>
        <v>6.5832373933738489E-2</v>
      </c>
    </row>
    <row r="42" spans="1:18" x14ac:dyDescent="0.3">
      <c r="A42">
        <v>2007</v>
      </c>
      <c r="B42">
        <v>42520</v>
      </c>
      <c r="C42">
        <v>196957</v>
      </c>
      <c r="D42">
        <v>177162</v>
      </c>
      <c r="E42">
        <v>53754</v>
      </c>
      <c r="F42">
        <v>51081</v>
      </c>
      <c r="G42">
        <v>389282</v>
      </c>
      <c r="H42">
        <v>14129</v>
      </c>
      <c r="I42">
        <v>54913</v>
      </c>
      <c r="J42">
        <v>740320</v>
      </c>
      <c r="K42" s="3"/>
      <c r="M42" s="15">
        <f t="shared" si="0"/>
        <v>979797</v>
      </c>
      <c r="P42">
        <v>14477635</v>
      </c>
      <c r="R42" s="17">
        <f t="shared" si="1"/>
        <v>6.7676592205840255E-2</v>
      </c>
    </row>
    <row r="43" spans="1:18" x14ac:dyDescent="0.3">
      <c r="A43">
        <v>2008</v>
      </c>
      <c r="B43">
        <v>49253</v>
      </c>
      <c r="C43">
        <v>230465</v>
      </c>
      <c r="D43">
        <v>220936</v>
      </c>
      <c r="E43">
        <v>72046</v>
      </c>
      <c r="F43">
        <v>59609</v>
      </c>
      <c r="G43">
        <v>438237</v>
      </c>
      <c r="H43">
        <v>17949</v>
      </c>
      <c r="I43">
        <v>62295</v>
      </c>
      <c r="J43">
        <v>871072</v>
      </c>
      <c r="K43" s="3"/>
      <c r="M43" s="15">
        <f t="shared" si="0"/>
        <v>1150790</v>
      </c>
      <c r="P43">
        <v>14718582</v>
      </c>
      <c r="R43" s="17">
        <f t="shared" si="1"/>
        <v>7.8186200273912251E-2</v>
      </c>
    </row>
    <row r="44" spans="1:18" x14ac:dyDescent="0.3">
      <c r="A44">
        <v>2009</v>
      </c>
      <c r="B44">
        <v>45642</v>
      </c>
      <c r="C44">
        <v>159364</v>
      </c>
      <c r="D44">
        <v>131105</v>
      </c>
      <c r="E44">
        <v>36354</v>
      </c>
      <c r="F44">
        <v>43052</v>
      </c>
      <c r="G44">
        <v>317082</v>
      </c>
      <c r="H44">
        <v>11284</v>
      </c>
      <c r="I44">
        <v>44622</v>
      </c>
      <c r="J44">
        <v>583499</v>
      </c>
      <c r="K44" s="3"/>
      <c r="M44" s="15">
        <f t="shared" si="0"/>
        <v>788505</v>
      </c>
      <c r="P44">
        <v>14418739</v>
      </c>
      <c r="R44" s="17">
        <f t="shared" si="1"/>
        <v>5.4686127545550273E-2</v>
      </c>
    </row>
    <row r="45" spans="1:18" x14ac:dyDescent="0.3">
      <c r="A45">
        <v>2010</v>
      </c>
      <c r="B45">
        <v>50245</v>
      </c>
      <c r="C45">
        <v>161303</v>
      </c>
      <c r="D45">
        <v>168184</v>
      </c>
      <c r="E45">
        <v>48243</v>
      </c>
      <c r="F45">
        <v>54707</v>
      </c>
      <c r="G45">
        <v>376491</v>
      </c>
      <c r="H45">
        <v>14382</v>
      </c>
      <c r="I45">
        <v>54620</v>
      </c>
      <c r="J45">
        <v>716627</v>
      </c>
      <c r="K45" s="3"/>
      <c r="M45" s="15">
        <f t="shared" si="0"/>
        <v>928175</v>
      </c>
      <c r="P45">
        <v>14964372</v>
      </c>
      <c r="R45" s="17">
        <f t="shared" si="1"/>
        <v>6.2025656673063194E-2</v>
      </c>
    </row>
    <row r="46" spans="1:18" x14ac:dyDescent="0.3">
      <c r="A46">
        <v>2011</v>
      </c>
      <c r="B46">
        <v>50233</v>
      </c>
      <c r="C46">
        <v>155944</v>
      </c>
      <c r="D46">
        <v>221973</v>
      </c>
      <c r="E46">
        <v>66680</v>
      </c>
      <c r="F46">
        <v>65197</v>
      </c>
      <c r="G46">
        <v>462435</v>
      </c>
      <c r="H46">
        <v>16517</v>
      </c>
      <c r="I46">
        <v>63560</v>
      </c>
      <c r="J46">
        <v>896362</v>
      </c>
      <c r="K46" s="3"/>
      <c r="M46" s="15">
        <f t="shared" si="0"/>
        <v>1102539</v>
      </c>
      <c r="P46">
        <v>15517926</v>
      </c>
      <c r="R46" s="17">
        <f t="shared" si="1"/>
        <v>7.1049378634747973E-2</v>
      </c>
    </row>
    <row r="47" spans="1:18" x14ac:dyDescent="0.3">
      <c r="A47">
        <v>2012</v>
      </c>
      <c r="B47">
        <v>44964</v>
      </c>
      <c r="C47">
        <v>132830</v>
      </c>
      <c r="D47">
        <v>220771</v>
      </c>
      <c r="E47">
        <v>66736</v>
      </c>
      <c r="F47">
        <v>50772</v>
      </c>
      <c r="G47">
        <v>473216</v>
      </c>
      <c r="H47">
        <v>14635</v>
      </c>
      <c r="I47">
        <v>58574</v>
      </c>
      <c r="J47">
        <v>884703</v>
      </c>
      <c r="K47" s="3"/>
      <c r="M47" s="15">
        <f t="shared" si="0"/>
        <v>1062497</v>
      </c>
      <c r="P47">
        <v>16155255</v>
      </c>
      <c r="R47" s="17">
        <f t="shared" si="1"/>
        <v>6.5767887910156794E-2</v>
      </c>
    </row>
    <row r="48" spans="1:18" x14ac:dyDescent="0.3">
      <c r="A48">
        <v>2013</v>
      </c>
      <c r="B48">
        <v>45260</v>
      </c>
      <c r="C48">
        <v>151672</v>
      </c>
      <c r="D48">
        <v>222207</v>
      </c>
      <c r="E48">
        <v>65564</v>
      </c>
      <c r="F48">
        <v>55075</v>
      </c>
      <c r="G48">
        <v>467328</v>
      </c>
      <c r="H48">
        <v>12034</v>
      </c>
      <c r="I48">
        <v>59825</v>
      </c>
      <c r="J48">
        <v>882034</v>
      </c>
      <c r="K48" s="3"/>
      <c r="M48" s="15">
        <f t="shared" si="0"/>
        <v>1078966</v>
      </c>
      <c r="P48">
        <v>16691517</v>
      </c>
      <c r="R48" s="17">
        <f t="shared" si="1"/>
        <v>6.4641578114200168E-2</v>
      </c>
    </row>
    <row r="49" spans="1:20" x14ac:dyDescent="0.3">
      <c r="A49">
        <v>2014</v>
      </c>
      <c r="B49">
        <v>44873</v>
      </c>
      <c r="C49">
        <v>174398</v>
      </c>
      <c r="D49">
        <v>226834</v>
      </c>
      <c r="E49">
        <v>62421</v>
      </c>
      <c r="F49">
        <v>58652</v>
      </c>
      <c r="G49">
        <v>452821</v>
      </c>
      <c r="H49">
        <v>8861</v>
      </c>
      <c r="I49">
        <v>58563</v>
      </c>
      <c r="J49">
        <v>868154</v>
      </c>
      <c r="K49" s="3"/>
      <c r="M49" s="15">
        <f t="shared" si="0"/>
        <v>1087425</v>
      </c>
      <c r="P49">
        <v>17427609</v>
      </c>
      <c r="R49" s="17">
        <f t="shared" si="1"/>
        <v>6.2396683331603323E-2</v>
      </c>
    </row>
    <row r="50" spans="1:20" x14ac:dyDescent="0.3">
      <c r="A50">
        <v>2015</v>
      </c>
      <c r="B50">
        <v>36578</v>
      </c>
      <c r="C50">
        <v>140294</v>
      </c>
      <c r="D50">
        <v>156262</v>
      </c>
      <c r="E50">
        <v>38596</v>
      </c>
      <c r="F50">
        <v>33707</v>
      </c>
      <c r="G50">
        <v>342583</v>
      </c>
      <c r="H50">
        <v>5328</v>
      </c>
      <c r="I50">
        <v>46048</v>
      </c>
      <c r="J50">
        <v>622524</v>
      </c>
      <c r="K50" s="3"/>
      <c r="M50" s="15">
        <f t="shared" si="0"/>
        <v>799396</v>
      </c>
      <c r="P50">
        <v>18120714</v>
      </c>
      <c r="R50" s="17">
        <f t="shared" si="1"/>
        <v>4.4115038734124937E-2</v>
      </c>
    </row>
    <row r="51" spans="1:20" x14ac:dyDescent="0.3">
      <c r="R51" s="17"/>
    </row>
    <row r="52" spans="1:20" x14ac:dyDescent="0.3">
      <c r="R52" s="17"/>
      <c r="T52" t="s">
        <v>26</v>
      </c>
    </row>
    <row r="53" spans="1:20" x14ac:dyDescent="0.3">
      <c r="Q53" t="s">
        <v>25</v>
      </c>
      <c r="R53" s="17">
        <f>AVERAGE(R21:R50)</f>
        <v>5.4196853387697794E-2</v>
      </c>
      <c r="T53" s="17">
        <f>R53/(1+R53)</f>
        <v>5.1410562660602094E-2</v>
      </c>
    </row>
  </sheetData>
  <mergeCells count="2">
    <mergeCell ref="A1:K1"/>
    <mergeCell ref="B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22" sqref="D22"/>
    </sheetView>
  </sheetViews>
  <sheetFormatPr defaultRowHeight="14.4" x14ac:dyDescent="0.3"/>
  <cols>
    <col min="2" max="2" width="11.77734375" bestFit="1" customWidth="1"/>
    <col min="3" max="3" width="21.5546875" bestFit="1" customWidth="1"/>
    <col min="5" max="5" width="9.77734375" bestFit="1" customWidth="1"/>
  </cols>
  <sheetData>
    <row r="1" spans="1:4" x14ac:dyDescent="0.3">
      <c r="A1" t="s">
        <v>27</v>
      </c>
    </row>
    <row r="2" spans="1:4" x14ac:dyDescent="0.3">
      <c r="A2" t="s">
        <v>2</v>
      </c>
      <c r="B2" t="s">
        <v>21</v>
      </c>
      <c r="C2" t="s">
        <v>22</v>
      </c>
      <c r="D2" t="s">
        <v>23</v>
      </c>
    </row>
    <row r="4" spans="1:4" x14ac:dyDescent="0.3">
      <c r="A4">
        <v>1970</v>
      </c>
      <c r="B4">
        <v>1075884</v>
      </c>
      <c r="C4">
        <v>82875</v>
      </c>
      <c r="D4">
        <f>C4/B4</f>
        <v>7.7029679779604496E-2</v>
      </c>
    </row>
    <row r="5" spans="1:4" x14ac:dyDescent="0.3">
      <c r="A5">
        <v>1971</v>
      </c>
      <c r="B5">
        <v>1167770</v>
      </c>
      <c r="C5">
        <v>90038</v>
      </c>
      <c r="D5">
        <f t="shared" ref="D5:D50" si="0">C5/B5</f>
        <v>7.7102511624720621E-2</v>
      </c>
    </row>
    <row r="6" spans="1:4" x14ac:dyDescent="0.3">
      <c r="A6">
        <v>1972</v>
      </c>
      <c r="B6">
        <v>1282449</v>
      </c>
      <c r="C6">
        <v>98070</v>
      </c>
      <c r="D6">
        <f t="shared" si="0"/>
        <v>7.6470877204473625E-2</v>
      </c>
    </row>
    <row r="7" spans="1:4" x14ac:dyDescent="0.3">
      <c r="A7">
        <v>1973</v>
      </c>
      <c r="B7">
        <v>1428549</v>
      </c>
      <c r="C7">
        <v>111892</v>
      </c>
      <c r="D7">
        <f t="shared" si="0"/>
        <v>7.8325629712386491E-2</v>
      </c>
    </row>
    <row r="8" spans="1:4" x14ac:dyDescent="0.3">
      <c r="A8">
        <v>1974</v>
      </c>
      <c r="B8">
        <v>1548825</v>
      </c>
      <c r="C8">
        <v>153366</v>
      </c>
      <c r="D8">
        <f t="shared" si="0"/>
        <v>9.9020870660016469E-2</v>
      </c>
    </row>
    <row r="9" spans="1:4" x14ac:dyDescent="0.3">
      <c r="A9">
        <v>1975</v>
      </c>
      <c r="B9">
        <v>1688923</v>
      </c>
      <c r="C9">
        <v>171851</v>
      </c>
      <c r="D9">
        <f t="shared" si="0"/>
        <v>0.10175182645982084</v>
      </c>
    </row>
    <row r="10" spans="1:4" x14ac:dyDescent="0.3">
      <c r="A10">
        <v>1976</v>
      </c>
      <c r="B10">
        <v>1877587</v>
      </c>
      <c r="C10">
        <v>193913</v>
      </c>
      <c r="D10">
        <f t="shared" si="0"/>
        <v>0.10327777088358622</v>
      </c>
    </row>
    <row r="11" spans="1:4" x14ac:dyDescent="0.3">
      <c r="A11">
        <v>1977</v>
      </c>
      <c r="B11">
        <v>2085951</v>
      </c>
      <c r="C11">
        <v>220496</v>
      </c>
      <c r="D11">
        <f t="shared" si="0"/>
        <v>0.10570526345057961</v>
      </c>
    </row>
    <row r="12" spans="1:4" x14ac:dyDescent="0.3">
      <c r="A12">
        <v>1978</v>
      </c>
      <c r="B12">
        <v>2356571</v>
      </c>
      <c r="C12">
        <v>239277</v>
      </c>
      <c r="D12">
        <f t="shared" si="0"/>
        <v>0.10153608781572887</v>
      </c>
    </row>
    <row r="13" spans="1:4" x14ac:dyDescent="0.3">
      <c r="A13">
        <v>1979</v>
      </c>
      <c r="B13">
        <v>2632143</v>
      </c>
      <c r="C13">
        <v>297572</v>
      </c>
      <c r="D13">
        <f t="shared" si="0"/>
        <v>0.11305312819250322</v>
      </c>
    </row>
    <row r="14" spans="1:4" x14ac:dyDescent="0.3">
      <c r="A14">
        <v>1980</v>
      </c>
      <c r="B14">
        <v>2862505</v>
      </c>
      <c r="C14">
        <v>374347</v>
      </c>
      <c r="D14">
        <f t="shared" si="0"/>
        <v>0.13077601611176226</v>
      </c>
    </row>
    <row r="15" spans="1:4" x14ac:dyDescent="0.3">
      <c r="A15">
        <v>1981</v>
      </c>
      <c r="B15">
        <v>3210956</v>
      </c>
      <c r="C15">
        <v>427898</v>
      </c>
      <c r="D15">
        <f t="shared" si="0"/>
        <v>0.13326186967370465</v>
      </c>
    </row>
    <row r="16" spans="1:4" x14ac:dyDescent="0.3">
      <c r="A16">
        <v>1982</v>
      </c>
      <c r="B16">
        <v>3344991</v>
      </c>
      <c r="C16">
        <v>426479</v>
      </c>
      <c r="D16">
        <f t="shared" si="0"/>
        <v>0.12749780193728474</v>
      </c>
    </row>
    <row r="17" spans="1:4" x14ac:dyDescent="0.3">
      <c r="A17">
        <v>1983</v>
      </c>
      <c r="B17">
        <v>3638137</v>
      </c>
      <c r="C17">
        <v>417617</v>
      </c>
      <c r="D17">
        <f t="shared" si="0"/>
        <v>0.11478869542295961</v>
      </c>
    </row>
    <row r="18" spans="1:4" x14ac:dyDescent="0.3">
      <c r="A18">
        <v>1984</v>
      </c>
      <c r="B18">
        <v>4040693</v>
      </c>
      <c r="C18">
        <v>435309</v>
      </c>
      <c r="D18">
        <f t="shared" si="0"/>
        <v>0.10773127282869548</v>
      </c>
    </row>
    <row r="19" spans="1:4" x14ac:dyDescent="0.3">
      <c r="A19">
        <v>1985</v>
      </c>
      <c r="B19">
        <v>4346734</v>
      </c>
      <c r="C19">
        <v>438339</v>
      </c>
      <c r="D19">
        <f t="shared" si="0"/>
        <v>0.1008432998200488</v>
      </c>
    </row>
    <row r="20" spans="1:4" x14ac:dyDescent="0.3">
      <c r="A20">
        <v>1986</v>
      </c>
      <c r="B20">
        <v>4590155</v>
      </c>
      <c r="C20">
        <v>384088</v>
      </c>
      <c r="D20">
        <f t="shared" si="0"/>
        <v>8.3676477156000184E-2</v>
      </c>
    </row>
    <row r="21" spans="1:4" x14ac:dyDescent="0.3">
      <c r="A21">
        <v>1987</v>
      </c>
      <c r="B21">
        <v>4870217</v>
      </c>
      <c r="C21">
        <v>397623</v>
      </c>
      <c r="D21">
        <f t="shared" si="0"/>
        <v>8.16437953380722E-2</v>
      </c>
    </row>
    <row r="22" spans="1:4" x14ac:dyDescent="0.3">
      <c r="A22">
        <v>1988</v>
      </c>
      <c r="B22">
        <v>5252629</v>
      </c>
      <c r="C22">
        <v>411565</v>
      </c>
      <c r="D22">
        <f t="shared" si="0"/>
        <v>7.8354096586680688E-2</v>
      </c>
    </row>
    <row r="23" spans="1:4" x14ac:dyDescent="0.3">
      <c r="A23">
        <v>1989</v>
      </c>
      <c r="B23">
        <v>5657693</v>
      </c>
      <c r="C23">
        <v>439046</v>
      </c>
      <c r="D23">
        <f t="shared" si="0"/>
        <v>7.7601594855005382E-2</v>
      </c>
    </row>
    <row r="24" spans="1:4" x14ac:dyDescent="0.3">
      <c r="A24">
        <v>1990</v>
      </c>
      <c r="B24">
        <v>5979589</v>
      </c>
      <c r="C24">
        <v>474647</v>
      </c>
      <c r="D24">
        <f t="shared" si="0"/>
        <v>7.9377863595641779E-2</v>
      </c>
    </row>
    <row r="25" spans="1:4" x14ac:dyDescent="0.3">
      <c r="A25">
        <v>1991</v>
      </c>
      <c r="B25">
        <v>6174043</v>
      </c>
      <c r="C25">
        <v>472434</v>
      </c>
      <c r="D25">
        <f t="shared" si="0"/>
        <v>7.651938932074169E-2</v>
      </c>
    </row>
    <row r="26" spans="1:4" x14ac:dyDescent="0.3">
      <c r="A26">
        <v>1992</v>
      </c>
      <c r="B26">
        <v>6539299</v>
      </c>
      <c r="C26">
        <v>476840</v>
      </c>
      <c r="D26">
        <f t="shared" si="0"/>
        <v>7.2919130934370788E-2</v>
      </c>
    </row>
    <row r="27" spans="1:4" x14ac:dyDescent="0.3">
      <c r="A27">
        <v>1993</v>
      </c>
      <c r="B27">
        <v>6878718</v>
      </c>
      <c r="C27">
        <v>492267</v>
      </c>
      <c r="D27">
        <f t="shared" si="0"/>
        <v>7.156377103989435E-2</v>
      </c>
    </row>
    <row r="28" spans="1:4" x14ac:dyDescent="0.3">
      <c r="A28">
        <v>1994</v>
      </c>
      <c r="B28">
        <v>7308755</v>
      </c>
      <c r="C28">
        <v>504854</v>
      </c>
      <c r="D28">
        <f t="shared" si="0"/>
        <v>6.9075239216528667E-2</v>
      </c>
    </row>
    <row r="29" spans="1:4" x14ac:dyDescent="0.3">
      <c r="A29">
        <v>1995</v>
      </c>
      <c r="B29">
        <v>7664060</v>
      </c>
      <c r="C29">
        <v>514622</v>
      </c>
      <c r="D29">
        <f t="shared" si="0"/>
        <v>6.714743882485262E-2</v>
      </c>
    </row>
    <row r="30" spans="1:4" x14ac:dyDescent="0.3">
      <c r="A30">
        <v>1996</v>
      </c>
      <c r="B30">
        <v>8100201</v>
      </c>
      <c r="C30">
        <v>560292</v>
      </c>
      <c r="D30">
        <f t="shared" si="0"/>
        <v>6.9170135407750993E-2</v>
      </c>
    </row>
    <row r="31" spans="1:4" x14ac:dyDescent="0.3">
      <c r="A31">
        <v>1997</v>
      </c>
      <c r="B31">
        <v>8608515</v>
      </c>
      <c r="C31">
        <v>567960</v>
      </c>
      <c r="D31">
        <f t="shared" si="0"/>
        <v>6.5976536022763502E-2</v>
      </c>
    </row>
    <row r="32" spans="1:4" x14ac:dyDescent="0.3">
      <c r="A32">
        <v>1998</v>
      </c>
      <c r="B32">
        <v>9089168</v>
      </c>
      <c r="C32">
        <v>526280</v>
      </c>
      <c r="D32">
        <f t="shared" si="0"/>
        <v>5.7901889369852112E-2</v>
      </c>
    </row>
    <row r="33" spans="1:4" x14ac:dyDescent="0.3">
      <c r="A33">
        <v>1999</v>
      </c>
      <c r="B33">
        <v>9660624</v>
      </c>
      <c r="C33">
        <v>558624</v>
      </c>
      <c r="D33">
        <f t="shared" si="0"/>
        <v>5.7824836159651796E-2</v>
      </c>
    </row>
    <row r="34" spans="1:4" x14ac:dyDescent="0.3">
      <c r="A34">
        <v>2000</v>
      </c>
      <c r="B34">
        <v>10284779</v>
      </c>
      <c r="C34">
        <v>687708</v>
      </c>
      <c r="D34">
        <f t="shared" si="0"/>
        <v>6.6866580215287075E-2</v>
      </c>
    </row>
    <row r="35" spans="1:4" x14ac:dyDescent="0.3">
      <c r="A35">
        <v>2001</v>
      </c>
      <c r="B35">
        <v>10621824</v>
      </c>
      <c r="C35">
        <v>696240</v>
      </c>
      <c r="D35">
        <f t="shared" si="0"/>
        <v>6.5548064061313763E-2</v>
      </c>
    </row>
    <row r="36" spans="1:4" x14ac:dyDescent="0.3">
      <c r="A36">
        <v>2002</v>
      </c>
      <c r="B36">
        <v>10977514</v>
      </c>
      <c r="C36">
        <v>663962</v>
      </c>
      <c r="D36">
        <f t="shared" si="0"/>
        <v>6.0483821746890966E-2</v>
      </c>
    </row>
    <row r="37" spans="1:4" x14ac:dyDescent="0.3">
      <c r="A37">
        <v>2003</v>
      </c>
      <c r="B37">
        <v>11510670</v>
      </c>
      <c r="C37">
        <v>755068</v>
      </c>
      <c r="D37">
        <f t="shared" si="0"/>
        <v>6.5597224140732033E-2</v>
      </c>
    </row>
    <row r="38" spans="1:4" x14ac:dyDescent="0.3">
      <c r="A38">
        <v>2004</v>
      </c>
      <c r="B38">
        <v>12274928</v>
      </c>
      <c r="C38">
        <v>871209</v>
      </c>
      <c r="D38">
        <f t="shared" si="0"/>
        <v>7.0974672926798432E-2</v>
      </c>
    </row>
    <row r="39" spans="1:4" x14ac:dyDescent="0.3">
      <c r="A39">
        <v>2005</v>
      </c>
      <c r="B39">
        <v>13093726</v>
      </c>
      <c r="C39">
        <v>1045729</v>
      </c>
      <c r="D39">
        <f t="shared" si="0"/>
        <v>7.9864891017270415E-2</v>
      </c>
    </row>
    <row r="40" spans="1:4" x14ac:dyDescent="0.3">
      <c r="A40">
        <v>2006</v>
      </c>
      <c r="B40">
        <v>13855888</v>
      </c>
      <c r="C40">
        <v>1158819</v>
      </c>
      <c r="D40">
        <f t="shared" si="0"/>
        <v>8.3633686992850981E-2</v>
      </c>
    </row>
    <row r="41" spans="1:4" x14ac:dyDescent="0.3">
      <c r="A41">
        <v>2007</v>
      </c>
      <c r="B41">
        <v>14477635</v>
      </c>
      <c r="C41">
        <v>1233864</v>
      </c>
      <c r="D41">
        <f t="shared" si="0"/>
        <v>8.522552198615313E-2</v>
      </c>
    </row>
    <row r="42" spans="1:4" x14ac:dyDescent="0.3">
      <c r="A42">
        <v>2008</v>
      </c>
      <c r="B42">
        <v>14718582</v>
      </c>
      <c r="C42">
        <v>1408750</v>
      </c>
      <c r="D42">
        <f t="shared" si="0"/>
        <v>9.5712345115854233E-2</v>
      </c>
    </row>
    <row r="43" spans="1:4" x14ac:dyDescent="0.3">
      <c r="A43">
        <v>2009</v>
      </c>
      <c r="B43">
        <v>14418739</v>
      </c>
      <c r="C43">
        <v>1066275</v>
      </c>
      <c r="D43">
        <f t="shared" si="0"/>
        <v>7.3950641592166966E-2</v>
      </c>
    </row>
    <row r="44" spans="1:4" x14ac:dyDescent="0.3">
      <c r="A44">
        <v>2010</v>
      </c>
      <c r="B44">
        <v>14964372</v>
      </c>
      <c r="C44">
        <v>1213609</v>
      </c>
      <c r="D44">
        <f t="shared" si="0"/>
        <v>8.1099895137597494E-2</v>
      </c>
    </row>
    <row r="45" spans="1:4" x14ac:dyDescent="0.3">
      <c r="A45">
        <v>2011</v>
      </c>
      <c r="B45">
        <v>15517926</v>
      </c>
      <c r="C45">
        <v>1391358</v>
      </c>
      <c r="D45">
        <f t="shared" si="0"/>
        <v>8.9661337475123934E-2</v>
      </c>
    </row>
    <row r="46" spans="1:4" x14ac:dyDescent="0.3">
      <c r="A46">
        <v>2012</v>
      </c>
      <c r="B46">
        <v>16155255</v>
      </c>
      <c r="C46">
        <v>1354948</v>
      </c>
      <c r="D46">
        <f t="shared" si="0"/>
        <v>8.3870418634679547E-2</v>
      </c>
    </row>
    <row r="47" spans="1:4" x14ac:dyDescent="0.3">
      <c r="A47">
        <v>2013</v>
      </c>
      <c r="B47">
        <v>16691517</v>
      </c>
      <c r="C47">
        <v>1376201</v>
      </c>
      <c r="D47">
        <f t="shared" si="0"/>
        <v>8.2449126703103143E-2</v>
      </c>
    </row>
    <row r="48" spans="1:4" x14ac:dyDescent="0.3">
      <c r="A48">
        <v>2014</v>
      </c>
      <c r="B48">
        <v>17427609</v>
      </c>
      <c r="C48">
        <v>1394971</v>
      </c>
      <c r="D48">
        <f t="shared" si="0"/>
        <v>8.0043739792417884E-2</v>
      </c>
    </row>
    <row r="49" spans="1:5" x14ac:dyDescent="0.3">
      <c r="A49">
        <v>2015</v>
      </c>
      <c r="B49">
        <v>18120714</v>
      </c>
      <c r="C49">
        <v>1127726</v>
      </c>
      <c r="D49">
        <f t="shared" si="0"/>
        <v>6.2234081946219114E-2</v>
      </c>
    </row>
    <row r="51" spans="1:5" x14ac:dyDescent="0.3">
      <c r="E51" t="s">
        <v>26</v>
      </c>
    </row>
    <row r="52" spans="1:5" x14ac:dyDescent="0.3">
      <c r="C52" t="s">
        <v>25</v>
      </c>
      <c r="D52">
        <f>AVERAGE(D20:D49)</f>
        <v>7.4532274777075525E-2</v>
      </c>
      <c r="E52" s="17">
        <f>D52/(1+D52)</f>
        <v>6.9362527796141007E-2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A23" sqref="A23"/>
    </sheetView>
  </sheetViews>
  <sheetFormatPr defaultRowHeight="14.4" x14ac:dyDescent="0.3"/>
  <cols>
    <col min="1" max="1" width="18.33203125" bestFit="1" customWidth="1"/>
  </cols>
  <sheetData>
    <row r="1" spans="1:28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8" x14ac:dyDescent="0.3">
      <c r="A2" s="1" t="s">
        <v>1</v>
      </c>
      <c r="B2" s="1"/>
      <c r="C2" s="1"/>
      <c r="D2" s="18"/>
      <c r="E2" s="18"/>
      <c r="F2" s="18"/>
      <c r="G2" s="18"/>
      <c r="H2" s="18"/>
      <c r="I2" s="18"/>
      <c r="J2" s="18"/>
      <c r="K2" s="18"/>
    </row>
    <row r="3" spans="1:28" ht="15" thickBot="1" x14ac:dyDescent="0.35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12" t="s">
        <v>8</v>
      </c>
      <c r="B4" s="13"/>
      <c r="C4" s="13"/>
      <c r="D4" s="13" t="s">
        <v>11</v>
      </c>
      <c r="E4" s="13"/>
      <c r="F4" s="13"/>
      <c r="G4" s="13" t="s">
        <v>12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 t="s">
        <v>20</v>
      </c>
      <c r="AB4" s="4"/>
    </row>
    <row r="5" spans="1:28" ht="15" thickBot="1" x14ac:dyDescent="0.35">
      <c r="A5" s="5">
        <v>1970</v>
      </c>
      <c r="B5" s="6">
        <v>1175</v>
      </c>
      <c r="C5" s="6">
        <v>3455</v>
      </c>
      <c r="D5" s="6">
        <v>4630</v>
      </c>
      <c r="E5" s="7">
        <v>78</v>
      </c>
      <c r="F5" s="7">
        <v>4</v>
      </c>
      <c r="G5" s="6">
        <v>10891</v>
      </c>
      <c r="H5" s="7"/>
      <c r="I5" s="6">
        <v>6253</v>
      </c>
      <c r="J5" s="6">
        <v>2395</v>
      </c>
      <c r="K5" s="6">
        <v>1441</v>
      </c>
      <c r="L5" s="6">
        <v>31596</v>
      </c>
      <c r="M5" s="7"/>
      <c r="N5" s="6">
        <v>2046</v>
      </c>
      <c r="O5" s="6">
        <v>4172</v>
      </c>
      <c r="P5" s="7"/>
      <c r="Q5" s="6">
        <v>47904</v>
      </c>
      <c r="R5" s="7"/>
      <c r="S5" s="7">
        <v>44</v>
      </c>
      <c r="T5" s="7">
        <v>452</v>
      </c>
      <c r="U5" s="7"/>
      <c r="V5" s="6">
        <v>63887</v>
      </c>
      <c r="W5" s="7"/>
      <c r="X5" s="6">
        <v>-4357</v>
      </c>
      <c r="Y5" s="7"/>
      <c r="Z5" s="6">
        <v>23345</v>
      </c>
      <c r="AA5" s="6">
        <v>82875</v>
      </c>
      <c r="AB5" s="7"/>
    </row>
    <row r="6" spans="1:28" ht="15" thickBot="1" x14ac:dyDescent="0.35">
      <c r="A6" s="5">
        <v>1971</v>
      </c>
      <c r="B6" s="6">
        <v>1163</v>
      </c>
      <c r="C6" s="6">
        <v>3739</v>
      </c>
      <c r="D6" s="6">
        <v>4902</v>
      </c>
      <c r="E6" s="7">
        <v>45</v>
      </c>
      <c r="F6" s="7">
        <v>5</v>
      </c>
      <c r="G6" s="6">
        <v>12065</v>
      </c>
      <c r="H6" s="7"/>
      <c r="I6" s="6">
        <v>6890</v>
      </c>
      <c r="J6" s="6">
        <v>2483</v>
      </c>
      <c r="K6" s="6">
        <v>1582</v>
      </c>
      <c r="L6" s="6">
        <v>33478</v>
      </c>
      <c r="M6" s="7"/>
      <c r="N6" s="6">
        <v>2933</v>
      </c>
      <c r="O6" s="6">
        <v>4449</v>
      </c>
      <c r="P6" s="7"/>
      <c r="Q6" s="6">
        <v>51816</v>
      </c>
      <c r="R6" s="7"/>
      <c r="S6" s="7">
        <v>73</v>
      </c>
      <c r="T6" s="7">
        <v>461</v>
      </c>
      <c r="U6" s="7"/>
      <c r="V6" s="6">
        <v>69327</v>
      </c>
      <c r="W6" s="7"/>
      <c r="X6" s="6">
        <v>-5491</v>
      </c>
      <c r="Y6" s="7"/>
      <c r="Z6" s="6">
        <v>26202</v>
      </c>
      <c r="AA6" s="6">
        <v>90038</v>
      </c>
      <c r="AB6" s="7"/>
    </row>
    <row r="7" spans="1:28" ht="15" thickBot="1" x14ac:dyDescent="0.35">
      <c r="A7" s="5">
        <v>1972</v>
      </c>
      <c r="B7" s="6">
        <v>1379</v>
      </c>
      <c r="C7" s="6">
        <v>4036</v>
      </c>
      <c r="D7" s="6">
        <v>5415</v>
      </c>
      <c r="E7" s="7">
        <v>31</v>
      </c>
      <c r="F7" s="7">
        <v>5</v>
      </c>
      <c r="G7" s="6">
        <v>13198</v>
      </c>
      <c r="H7" s="7"/>
      <c r="I7" s="6">
        <v>7552</v>
      </c>
      <c r="J7" s="6">
        <v>2834</v>
      </c>
      <c r="K7" s="6">
        <v>1682</v>
      </c>
      <c r="L7" s="6">
        <v>35346</v>
      </c>
      <c r="M7" s="7"/>
      <c r="N7" s="6">
        <v>3458</v>
      </c>
      <c r="O7" s="6">
        <v>4777</v>
      </c>
      <c r="P7" s="7"/>
      <c r="Q7" s="6">
        <v>55648</v>
      </c>
      <c r="R7" s="7"/>
      <c r="S7" s="7">
        <v>104</v>
      </c>
      <c r="T7" s="7">
        <v>492</v>
      </c>
      <c r="U7" s="7"/>
      <c r="V7" s="6">
        <v>74909</v>
      </c>
      <c r="W7" s="7"/>
      <c r="X7" s="6">
        <v>-6551</v>
      </c>
      <c r="Y7" s="7"/>
      <c r="Z7" s="6">
        <v>29712</v>
      </c>
      <c r="AA7" s="6">
        <v>98070</v>
      </c>
      <c r="AB7" s="7"/>
    </row>
    <row r="8" spans="1:28" ht="15" thickBot="1" x14ac:dyDescent="0.35">
      <c r="A8" s="5">
        <v>1973</v>
      </c>
      <c r="B8" s="6">
        <v>1724</v>
      </c>
      <c r="C8" s="6">
        <v>4519</v>
      </c>
      <c r="D8" s="6">
        <v>6243</v>
      </c>
      <c r="E8" s="7">
        <v>33</v>
      </c>
      <c r="F8" s="7">
        <v>40</v>
      </c>
      <c r="G8" s="6">
        <v>13933</v>
      </c>
      <c r="H8" s="7"/>
      <c r="I8" s="6">
        <v>9524</v>
      </c>
      <c r="J8" s="6">
        <v>3881</v>
      </c>
      <c r="K8" s="6">
        <v>2001</v>
      </c>
      <c r="L8" s="6">
        <v>39667</v>
      </c>
      <c r="M8" s="7"/>
      <c r="N8" s="6">
        <v>4667</v>
      </c>
      <c r="O8" s="6">
        <v>5318</v>
      </c>
      <c r="P8" s="7"/>
      <c r="Q8" s="6">
        <v>65057</v>
      </c>
      <c r="R8" s="7"/>
      <c r="S8" s="7">
        <v>177</v>
      </c>
      <c r="T8" s="7">
        <v>518</v>
      </c>
      <c r="U8" s="7"/>
      <c r="V8" s="6">
        <v>86069</v>
      </c>
      <c r="W8" s="7"/>
      <c r="X8" s="6">
        <v>-7952</v>
      </c>
      <c r="Y8" s="7"/>
      <c r="Z8" s="6">
        <v>33774</v>
      </c>
      <c r="AA8" s="6">
        <v>111892</v>
      </c>
      <c r="AB8" s="7"/>
    </row>
    <row r="9" spans="1:28" ht="15" thickBot="1" x14ac:dyDescent="0.35">
      <c r="A9" s="5">
        <v>1974</v>
      </c>
      <c r="B9" s="6">
        <v>3284</v>
      </c>
      <c r="C9" s="6">
        <v>7835</v>
      </c>
      <c r="D9" s="6">
        <v>11118</v>
      </c>
      <c r="E9" s="7">
        <v>44</v>
      </c>
      <c r="F9" s="7">
        <v>193</v>
      </c>
      <c r="G9" s="6">
        <v>16380</v>
      </c>
      <c r="H9" s="7"/>
      <c r="I9" s="6">
        <v>15217</v>
      </c>
      <c r="J9" s="6">
        <v>5254</v>
      </c>
      <c r="K9" s="6">
        <v>3208</v>
      </c>
      <c r="L9" s="6">
        <v>54194</v>
      </c>
      <c r="M9" s="7"/>
      <c r="N9" s="6">
        <v>10547</v>
      </c>
      <c r="O9" s="6">
        <v>8284</v>
      </c>
      <c r="P9" s="7"/>
      <c r="Q9" s="6">
        <v>96704</v>
      </c>
      <c r="R9" s="7"/>
      <c r="S9" s="7">
        <v>259</v>
      </c>
      <c r="T9" s="7">
        <v>560</v>
      </c>
      <c r="U9" s="7"/>
      <c r="V9" s="6">
        <v>125338</v>
      </c>
      <c r="W9" s="7"/>
      <c r="X9" s="6">
        <v>-14558</v>
      </c>
      <c r="Y9" s="7"/>
      <c r="Z9" s="6">
        <v>42586</v>
      </c>
      <c r="AA9" s="6">
        <v>153366</v>
      </c>
      <c r="AB9" s="7"/>
    </row>
    <row r="10" spans="1:28" ht="15" thickBot="1" x14ac:dyDescent="0.35">
      <c r="A10" s="5">
        <v>1975</v>
      </c>
      <c r="B10" s="6">
        <v>3692</v>
      </c>
      <c r="C10" s="6">
        <v>9329</v>
      </c>
      <c r="D10" s="6">
        <v>13021</v>
      </c>
      <c r="E10" s="7">
        <v>75</v>
      </c>
      <c r="F10" s="7">
        <v>156</v>
      </c>
      <c r="G10" s="6">
        <v>20061</v>
      </c>
      <c r="H10" s="7"/>
      <c r="I10" s="6">
        <v>15680</v>
      </c>
      <c r="J10" s="6">
        <v>5221</v>
      </c>
      <c r="K10" s="6">
        <v>4193</v>
      </c>
      <c r="L10" s="6">
        <v>59446</v>
      </c>
      <c r="M10" s="7"/>
      <c r="N10" s="6">
        <v>10374</v>
      </c>
      <c r="O10" s="6">
        <v>8493</v>
      </c>
      <c r="P10" s="7"/>
      <c r="Q10" s="6">
        <v>103407</v>
      </c>
      <c r="R10" s="7"/>
      <c r="S10" s="7">
        <v>448</v>
      </c>
      <c r="T10" s="7">
        <v>548</v>
      </c>
      <c r="U10" s="7"/>
      <c r="V10" s="6">
        <v>137717</v>
      </c>
      <c r="W10" s="7"/>
      <c r="X10" s="6">
        <v>-16545</v>
      </c>
      <c r="Y10" s="7"/>
      <c r="Z10" s="6">
        <v>50680</v>
      </c>
      <c r="AA10" s="6">
        <v>171851</v>
      </c>
      <c r="AB10" s="7"/>
    </row>
    <row r="11" spans="1:28" ht="15" thickBot="1" x14ac:dyDescent="0.35">
      <c r="A11" s="5">
        <v>1976</v>
      </c>
      <c r="B11" s="6">
        <v>3740</v>
      </c>
      <c r="C11" s="6">
        <v>10311</v>
      </c>
      <c r="D11" s="6">
        <v>14051</v>
      </c>
      <c r="E11" s="7">
        <v>67</v>
      </c>
      <c r="F11" s="7">
        <v>111</v>
      </c>
      <c r="G11" s="6">
        <v>25097</v>
      </c>
      <c r="H11" s="7"/>
      <c r="I11" s="6">
        <v>18402</v>
      </c>
      <c r="J11" s="6">
        <v>5992</v>
      </c>
      <c r="K11" s="6">
        <v>4567</v>
      </c>
      <c r="L11" s="6">
        <v>64977</v>
      </c>
      <c r="M11" s="7"/>
      <c r="N11" s="6">
        <v>11648</v>
      </c>
      <c r="O11" s="6">
        <v>9925</v>
      </c>
      <c r="P11" s="7"/>
      <c r="Q11" s="6">
        <v>115512</v>
      </c>
      <c r="R11" s="7"/>
      <c r="S11" s="7">
        <v>520</v>
      </c>
      <c r="T11" s="7">
        <v>639</v>
      </c>
      <c r="U11" s="7"/>
      <c r="V11" s="6">
        <v>156019</v>
      </c>
      <c r="W11" s="7"/>
      <c r="X11" s="6">
        <v>-19078</v>
      </c>
      <c r="Y11" s="7"/>
      <c r="Z11" s="6">
        <v>56972</v>
      </c>
      <c r="AA11" s="6">
        <v>193913</v>
      </c>
      <c r="AB11" s="7"/>
    </row>
    <row r="12" spans="1:28" ht="15" thickBot="1" x14ac:dyDescent="0.35">
      <c r="A12" s="5">
        <v>1977</v>
      </c>
      <c r="B12" s="6">
        <v>3579</v>
      </c>
      <c r="C12" s="6">
        <v>11837</v>
      </c>
      <c r="D12" s="6">
        <v>15416</v>
      </c>
      <c r="E12" s="7">
        <v>71</v>
      </c>
      <c r="F12" s="7">
        <v>139</v>
      </c>
      <c r="G12" s="6">
        <v>29602</v>
      </c>
      <c r="H12" s="7"/>
      <c r="I12" s="6">
        <v>22004</v>
      </c>
      <c r="J12" s="6">
        <v>6839</v>
      </c>
      <c r="K12" s="6">
        <v>5517</v>
      </c>
      <c r="L12" s="6">
        <v>70591</v>
      </c>
      <c r="M12" s="7"/>
      <c r="N12" s="6">
        <v>14381</v>
      </c>
      <c r="O12" s="6">
        <v>11790</v>
      </c>
      <c r="P12" s="7"/>
      <c r="Q12" s="6">
        <v>131121</v>
      </c>
      <c r="R12" s="7"/>
      <c r="S12" s="7">
        <v>743</v>
      </c>
      <c r="T12" s="7">
        <v>714</v>
      </c>
      <c r="U12" s="7"/>
      <c r="V12" s="6">
        <v>177986</v>
      </c>
      <c r="W12" s="7"/>
      <c r="X12" s="6">
        <v>-23715</v>
      </c>
      <c r="Y12" s="7"/>
      <c r="Z12" s="6">
        <v>66225</v>
      </c>
      <c r="AA12" s="6">
        <v>220496</v>
      </c>
      <c r="AB12" s="7"/>
    </row>
    <row r="13" spans="1:28" ht="15" thickBot="1" x14ac:dyDescent="0.35">
      <c r="A13" s="5">
        <v>1978</v>
      </c>
      <c r="B13" s="6">
        <v>3703</v>
      </c>
      <c r="C13" s="6">
        <v>13848</v>
      </c>
      <c r="D13" s="6">
        <v>17551</v>
      </c>
      <c r="E13" s="7">
        <v>49</v>
      </c>
      <c r="F13" s="7">
        <v>411</v>
      </c>
      <c r="G13" s="6">
        <v>33185</v>
      </c>
      <c r="H13" s="7"/>
      <c r="I13" s="6">
        <v>23587</v>
      </c>
      <c r="J13" s="6">
        <v>6646</v>
      </c>
      <c r="K13" s="6">
        <v>6205</v>
      </c>
      <c r="L13" s="6">
        <v>74513</v>
      </c>
      <c r="M13" s="7"/>
      <c r="N13" s="6">
        <v>13747</v>
      </c>
      <c r="O13" s="6">
        <v>13348</v>
      </c>
      <c r="P13" s="7"/>
      <c r="Q13" s="6">
        <v>138047</v>
      </c>
      <c r="R13" s="7"/>
      <c r="S13" s="7">
        <v>915</v>
      </c>
      <c r="T13" s="7">
        <v>804</v>
      </c>
      <c r="U13" s="7"/>
      <c r="V13" s="6">
        <v>191243</v>
      </c>
      <c r="W13" s="7"/>
      <c r="X13" s="6">
        <v>-26125</v>
      </c>
      <c r="Y13" s="7"/>
      <c r="Z13" s="6">
        <v>74159</v>
      </c>
      <c r="AA13" s="6">
        <v>239277</v>
      </c>
      <c r="AB13" s="7"/>
    </row>
    <row r="14" spans="1:28" ht="15" thickBot="1" x14ac:dyDescent="0.35">
      <c r="A14" s="5">
        <v>1979</v>
      </c>
      <c r="B14" s="6">
        <v>3920</v>
      </c>
      <c r="C14" s="6">
        <v>16456</v>
      </c>
      <c r="D14" s="6">
        <v>20376</v>
      </c>
      <c r="E14" s="7">
        <v>81</v>
      </c>
      <c r="F14" s="7">
        <v>340</v>
      </c>
      <c r="G14" s="6">
        <v>40785</v>
      </c>
      <c r="H14" s="7"/>
      <c r="I14" s="6">
        <v>32854</v>
      </c>
      <c r="J14" s="6">
        <v>9389</v>
      </c>
      <c r="K14" s="6">
        <v>8603</v>
      </c>
      <c r="L14" s="6">
        <v>95916</v>
      </c>
      <c r="M14" s="7"/>
      <c r="N14" s="6">
        <v>17656</v>
      </c>
      <c r="O14" s="6">
        <v>18785</v>
      </c>
      <c r="P14" s="7"/>
      <c r="Q14" s="6">
        <v>183204</v>
      </c>
      <c r="R14" s="7"/>
      <c r="S14" s="7">
        <v>941</v>
      </c>
      <c r="T14" s="7">
        <v>987</v>
      </c>
      <c r="U14" s="7"/>
      <c r="V14" s="6">
        <v>246992</v>
      </c>
      <c r="W14" s="7"/>
      <c r="X14" s="6">
        <v>-31472</v>
      </c>
      <c r="Y14" s="7"/>
      <c r="Z14" s="6">
        <v>82051</v>
      </c>
      <c r="AA14" s="6">
        <v>297572</v>
      </c>
      <c r="AB14" s="7"/>
    </row>
    <row r="15" spans="1:28" ht="15" thickBot="1" x14ac:dyDescent="0.35">
      <c r="A15" s="5">
        <v>1980</v>
      </c>
      <c r="B15" s="6">
        <v>3753</v>
      </c>
      <c r="C15" s="6">
        <v>18853</v>
      </c>
      <c r="D15" s="6">
        <v>22607</v>
      </c>
      <c r="E15" s="7">
        <v>130</v>
      </c>
      <c r="F15" s="7">
        <v>52</v>
      </c>
      <c r="G15" s="6">
        <v>51061</v>
      </c>
      <c r="H15" s="7"/>
      <c r="I15" s="6">
        <v>40797</v>
      </c>
      <c r="J15" s="6">
        <v>10926</v>
      </c>
      <c r="K15" s="6">
        <v>13923</v>
      </c>
      <c r="L15" s="6">
        <v>124408</v>
      </c>
      <c r="M15" s="7"/>
      <c r="N15" s="6">
        <v>21573</v>
      </c>
      <c r="O15" s="6">
        <v>26049</v>
      </c>
      <c r="P15" s="7"/>
      <c r="Q15" s="6">
        <v>237676</v>
      </c>
      <c r="R15" s="7"/>
      <c r="S15" s="6">
        <v>1189</v>
      </c>
      <c r="T15" s="6">
        <v>1232</v>
      </c>
      <c r="U15" s="7"/>
      <c r="V15" s="6">
        <v>314279</v>
      </c>
      <c r="W15" s="7"/>
      <c r="X15" s="6">
        <v>-38027</v>
      </c>
      <c r="Y15" s="7"/>
      <c r="Z15" s="6">
        <v>98095</v>
      </c>
      <c r="AA15" s="6">
        <v>374347</v>
      </c>
      <c r="AB15" s="7"/>
    </row>
    <row r="16" spans="1:28" ht="15" thickBot="1" x14ac:dyDescent="0.35">
      <c r="A16" s="5">
        <v>1981</v>
      </c>
      <c r="B16" s="6">
        <v>3831</v>
      </c>
      <c r="C16" s="6">
        <v>22327</v>
      </c>
      <c r="D16" s="6">
        <v>26159</v>
      </c>
      <c r="E16" s="7">
        <v>74</v>
      </c>
      <c r="F16" s="7">
        <v>43</v>
      </c>
      <c r="G16" s="6">
        <v>60544</v>
      </c>
      <c r="H16" s="7"/>
      <c r="I16" s="6">
        <v>48200</v>
      </c>
      <c r="J16" s="6">
        <v>11922</v>
      </c>
      <c r="K16" s="6">
        <v>15607</v>
      </c>
      <c r="L16" s="6">
        <v>138138</v>
      </c>
      <c r="M16" s="7"/>
      <c r="N16" s="6">
        <v>22668</v>
      </c>
      <c r="O16" s="6">
        <v>28571</v>
      </c>
      <c r="P16" s="7"/>
      <c r="Q16" s="6">
        <v>265106</v>
      </c>
      <c r="R16" s="7"/>
      <c r="S16" s="6">
        <v>1436</v>
      </c>
      <c r="T16" s="6">
        <v>1429</v>
      </c>
      <c r="U16" s="7"/>
      <c r="V16" s="6">
        <v>355717</v>
      </c>
      <c r="W16" s="7"/>
      <c r="X16" s="6">
        <v>-44274</v>
      </c>
      <c r="Y16" s="7"/>
      <c r="Z16" s="6">
        <v>116455</v>
      </c>
      <c r="AA16" s="6">
        <v>427898</v>
      </c>
      <c r="AB16" s="7"/>
    </row>
    <row r="17" spans="1:28" ht="15" thickBot="1" x14ac:dyDescent="0.35">
      <c r="A17" s="5">
        <v>1982</v>
      </c>
      <c r="B17" s="6">
        <v>2661</v>
      </c>
      <c r="C17" s="6">
        <v>23688</v>
      </c>
      <c r="D17" s="6">
        <v>26349</v>
      </c>
      <c r="E17" s="7">
        <v>61</v>
      </c>
      <c r="F17" s="7">
        <v>9</v>
      </c>
      <c r="G17" s="6">
        <v>68292</v>
      </c>
      <c r="H17" s="7"/>
      <c r="I17" s="6">
        <v>44087</v>
      </c>
      <c r="J17" s="6">
        <v>12972</v>
      </c>
      <c r="K17" s="6">
        <v>14974</v>
      </c>
      <c r="L17" s="6">
        <v>130305</v>
      </c>
      <c r="M17" s="7"/>
      <c r="N17" s="6">
        <v>17632</v>
      </c>
      <c r="O17" s="6">
        <v>22447</v>
      </c>
      <c r="P17" s="7"/>
      <c r="Q17" s="6">
        <v>242418</v>
      </c>
      <c r="R17" s="7"/>
      <c r="S17" s="6">
        <v>1684</v>
      </c>
      <c r="T17" s="6">
        <v>1510</v>
      </c>
      <c r="U17" s="7"/>
      <c r="V17" s="6">
        <v>341439</v>
      </c>
      <c r="W17" s="7"/>
      <c r="X17" s="6">
        <v>-42354</v>
      </c>
      <c r="Y17" s="7"/>
      <c r="Z17" s="6">
        <v>127393</v>
      </c>
      <c r="AA17" s="6">
        <v>426479</v>
      </c>
      <c r="AB17" s="7"/>
    </row>
    <row r="18" spans="1:28" ht="15" thickBot="1" x14ac:dyDescent="0.35">
      <c r="A18" s="5">
        <v>1983</v>
      </c>
      <c r="B18" s="6">
        <v>2128</v>
      </c>
      <c r="C18" s="6">
        <v>24859</v>
      </c>
      <c r="D18" s="6">
        <v>26987</v>
      </c>
      <c r="E18" s="7">
        <v>46</v>
      </c>
      <c r="F18" s="7">
        <v>2</v>
      </c>
      <c r="G18" s="6">
        <v>72000</v>
      </c>
      <c r="H18" s="7"/>
      <c r="I18" s="6">
        <v>41846</v>
      </c>
      <c r="J18" s="6">
        <v>14147</v>
      </c>
      <c r="K18" s="6">
        <v>13979</v>
      </c>
      <c r="L18" s="6">
        <v>115803</v>
      </c>
      <c r="M18" s="7"/>
      <c r="N18" s="6">
        <v>14099</v>
      </c>
      <c r="O18" s="6">
        <v>21714</v>
      </c>
      <c r="P18" s="7"/>
      <c r="Q18" s="6">
        <v>221588</v>
      </c>
      <c r="R18" s="7"/>
      <c r="S18" s="6">
        <v>1859</v>
      </c>
      <c r="T18" s="6">
        <v>1517</v>
      </c>
      <c r="U18" s="7"/>
      <c r="V18" s="6">
        <v>325452</v>
      </c>
      <c r="W18" s="7"/>
      <c r="X18" s="6">
        <v>-42566</v>
      </c>
      <c r="Y18" s="7"/>
      <c r="Z18" s="6">
        <v>134731</v>
      </c>
      <c r="AA18" s="6">
        <v>417617</v>
      </c>
      <c r="AB18" s="7"/>
    </row>
    <row r="19" spans="1:28" ht="15" thickBot="1" x14ac:dyDescent="0.35">
      <c r="A19" s="5">
        <v>1984</v>
      </c>
      <c r="B19" s="6">
        <v>2461</v>
      </c>
      <c r="C19" s="6">
        <v>26502</v>
      </c>
      <c r="D19" s="6">
        <v>28963</v>
      </c>
      <c r="E19" s="7">
        <v>69</v>
      </c>
      <c r="F19" s="7">
        <v>47</v>
      </c>
      <c r="G19" s="6">
        <v>77169</v>
      </c>
      <c r="H19" s="7"/>
      <c r="I19" s="6">
        <v>44668</v>
      </c>
      <c r="J19" s="6">
        <v>14197</v>
      </c>
      <c r="K19" s="6">
        <v>15097</v>
      </c>
      <c r="L19" s="6">
        <v>114429</v>
      </c>
      <c r="M19" s="7"/>
      <c r="N19" s="6">
        <v>14410</v>
      </c>
      <c r="O19" s="6">
        <v>22988</v>
      </c>
      <c r="P19" s="7"/>
      <c r="Q19" s="6">
        <v>225789</v>
      </c>
      <c r="R19" s="7"/>
      <c r="S19" s="6">
        <v>2384</v>
      </c>
      <c r="T19" s="6">
        <v>1608</v>
      </c>
      <c r="U19" s="7"/>
      <c r="V19" s="6">
        <v>337575</v>
      </c>
      <c r="W19" s="7"/>
      <c r="X19" s="6">
        <v>-44686</v>
      </c>
      <c r="Y19" s="7"/>
      <c r="Z19" s="6">
        <v>142420</v>
      </c>
      <c r="AA19" s="6">
        <v>435309</v>
      </c>
      <c r="AB19" s="7"/>
    </row>
    <row r="20" spans="1:28" ht="15" thickBot="1" x14ac:dyDescent="0.35">
      <c r="A20" s="5">
        <v>1985</v>
      </c>
      <c r="B20" s="6">
        <v>2228</v>
      </c>
      <c r="C20" s="6">
        <v>27259</v>
      </c>
      <c r="D20" s="6">
        <v>29487</v>
      </c>
      <c r="E20" s="7">
        <v>77</v>
      </c>
      <c r="F20" s="7">
        <v>43</v>
      </c>
      <c r="G20" s="6">
        <v>72938</v>
      </c>
      <c r="H20" s="7"/>
      <c r="I20" s="6">
        <v>43972</v>
      </c>
      <c r="J20" s="6">
        <v>13752</v>
      </c>
      <c r="K20" s="6">
        <v>14747</v>
      </c>
      <c r="L20" s="6">
        <v>118048</v>
      </c>
      <c r="M20" s="7"/>
      <c r="N20" s="6">
        <v>11493</v>
      </c>
      <c r="O20" s="6">
        <v>22272</v>
      </c>
      <c r="P20" s="7"/>
      <c r="Q20" s="6">
        <v>224284</v>
      </c>
      <c r="R20" s="7"/>
      <c r="S20" s="6">
        <v>2878</v>
      </c>
      <c r="T20" s="6">
        <v>1597</v>
      </c>
      <c r="U20" s="7"/>
      <c r="V20" s="6">
        <v>333077</v>
      </c>
      <c r="W20" s="7"/>
      <c r="X20" s="6">
        <v>-43970</v>
      </c>
      <c r="Y20" s="7"/>
      <c r="Z20" s="6">
        <v>149233</v>
      </c>
      <c r="AA20" s="6">
        <v>438339</v>
      </c>
      <c r="AB20" s="7"/>
    </row>
    <row r="21" spans="1:28" ht="15" thickBot="1" x14ac:dyDescent="0.35">
      <c r="A21" s="5">
        <v>1986</v>
      </c>
      <c r="B21" s="6">
        <v>1825</v>
      </c>
      <c r="C21" s="6">
        <v>25833</v>
      </c>
      <c r="D21" s="6">
        <v>27658</v>
      </c>
      <c r="E21" s="7">
        <v>66</v>
      </c>
      <c r="F21" s="7">
        <v>25</v>
      </c>
      <c r="G21" s="6">
        <v>59702</v>
      </c>
      <c r="H21" s="7"/>
      <c r="I21" s="6">
        <v>35113</v>
      </c>
      <c r="J21" s="6">
        <v>12843</v>
      </c>
      <c r="K21" s="6">
        <v>10505</v>
      </c>
      <c r="L21" s="6">
        <v>91529</v>
      </c>
      <c r="M21" s="7"/>
      <c r="N21" s="6">
        <v>7486</v>
      </c>
      <c r="O21" s="6">
        <v>18413</v>
      </c>
      <c r="P21" s="7"/>
      <c r="Q21" s="6">
        <v>175888</v>
      </c>
      <c r="R21" s="7"/>
      <c r="S21" s="6">
        <v>3061</v>
      </c>
      <c r="T21" s="6">
        <v>1352</v>
      </c>
      <c r="U21" s="7"/>
      <c r="V21" s="6">
        <v>269311</v>
      </c>
      <c r="W21" s="7"/>
      <c r="X21" s="6">
        <v>-37016</v>
      </c>
      <c r="Y21" s="7"/>
      <c r="Z21" s="6">
        <v>151793</v>
      </c>
      <c r="AA21" s="6">
        <v>384088</v>
      </c>
      <c r="AB21" s="7"/>
    </row>
    <row r="22" spans="1:28" ht="15" thickBot="1" x14ac:dyDescent="0.35">
      <c r="A22" s="5">
        <v>1987</v>
      </c>
      <c r="B22" s="6">
        <v>1718</v>
      </c>
      <c r="C22" s="6">
        <v>25618</v>
      </c>
      <c r="D22" s="6">
        <v>27336</v>
      </c>
      <c r="E22" s="7">
        <v>48</v>
      </c>
      <c r="F22" s="7">
        <v>55</v>
      </c>
      <c r="G22" s="6">
        <v>58019</v>
      </c>
      <c r="H22" s="7"/>
      <c r="I22" s="6">
        <v>37729</v>
      </c>
      <c r="J22" s="6">
        <v>12969</v>
      </c>
      <c r="K22" s="6">
        <v>11448</v>
      </c>
      <c r="L22" s="6">
        <v>99864</v>
      </c>
      <c r="M22" s="7"/>
      <c r="N22" s="6">
        <v>8062</v>
      </c>
      <c r="O22" s="6">
        <v>18919</v>
      </c>
      <c r="P22" s="7"/>
      <c r="Q22" s="6">
        <v>188990</v>
      </c>
      <c r="R22" s="7"/>
      <c r="S22" s="6">
        <v>3378</v>
      </c>
      <c r="T22" s="6">
        <v>1300</v>
      </c>
      <c r="U22" s="7"/>
      <c r="V22" s="6">
        <v>281120</v>
      </c>
      <c r="W22" s="7"/>
      <c r="X22" s="6">
        <v>-38182</v>
      </c>
      <c r="Y22" s="7"/>
      <c r="Z22" s="6">
        <v>154685</v>
      </c>
      <c r="AA22" s="6">
        <v>397623</v>
      </c>
      <c r="AB22" s="7"/>
    </row>
    <row r="23" spans="1:28" ht="15" thickBot="1" x14ac:dyDescent="0.35">
      <c r="A23" s="5">
        <v>1988</v>
      </c>
      <c r="B23" s="6">
        <v>2006</v>
      </c>
      <c r="C23" s="6">
        <v>26154</v>
      </c>
      <c r="D23" s="6">
        <v>28159</v>
      </c>
      <c r="E23" s="7">
        <v>77</v>
      </c>
      <c r="F23" s="7">
        <v>194</v>
      </c>
      <c r="G23" s="6">
        <v>61089</v>
      </c>
      <c r="H23" s="7"/>
      <c r="I23" s="6">
        <v>38776</v>
      </c>
      <c r="J23" s="6">
        <v>12906</v>
      </c>
      <c r="K23" s="6">
        <v>11318</v>
      </c>
      <c r="L23" s="6">
        <v>103323</v>
      </c>
      <c r="M23" s="7"/>
      <c r="N23" s="6">
        <v>7259</v>
      </c>
      <c r="O23" s="6">
        <v>18002</v>
      </c>
      <c r="P23" s="7"/>
      <c r="Q23" s="6">
        <v>191583</v>
      </c>
      <c r="R23" s="7"/>
      <c r="S23" s="6">
        <v>4057</v>
      </c>
      <c r="T23" s="6">
        <v>1378</v>
      </c>
      <c r="U23" s="7"/>
      <c r="V23" s="6">
        <v>288054</v>
      </c>
      <c r="W23" s="7"/>
      <c r="X23" s="6">
        <v>-38553</v>
      </c>
      <c r="Y23" s="7"/>
      <c r="Z23" s="6">
        <v>162063</v>
      </c>
      <c r="AA23" s="6">
        <v>411565</v>
      </c>
      <c r="AB23" s="7"/>
    </row>
    <row r="24" spans="1:28" ht="15" thickBot="1" x14ac:dyDescent="0.35">
      <c r="A24" s="5">
        <v>1989</v>
      </c>
      <c r="B24" s="6">
        <v>1934</v>
      </c>
      <c r="C24" s="6">
        <v>26161</v>
      </c>
      <c r="D24" s="6">
        <v>28095</v>
      </c>
      <c r="E24" s="7">
        <v>80</v>
      </c>
      <c r="F24" s="7">
        <v>217</v>
      </c>
      <c r="G24" s="6">
        <v>66198</v>
      </c>
      <c r="H24" s="7"/>
      <c r="I24" s="6">
        <v>43159</v>
      </c>
      <c r="J24" s="6">
        <v>12266</v>
      </c>
      <c r="K24" s="6">
        <v>13434</v>
      </c>
      <c r="L24" s="6">
        <v>112720</v>
      </c>
      <c r="M24" s="7"/>
      <c r="N24" s="6">
        <v>8357</v>
      </c>
      <c r="O24" s="6">
        <v>18617</v>
      </c>
      <c r="P24" s="7"/>
      <c r="Q24" s="6">
        <v>208553</v>
      </c>
      <c r="R24" s="7"/>
      <c r="S24" s="6">
        <v>3939</v>
      </c>
      <c r="T24" s="6">
        <v>2270</v>
      </c>
      <c r="U24" s="7"/>
      <c r="V24" s="6">
        <v>310543</v>
      </c>
      <c r="W24" s="7"/>
      <c r="X24" s="6">
        <v>-40829</v>
      </c>
      <c r="Y24" s="7"/>
      <c r="Z24" s="6">
        <v>169332</v>
      </c>
      <c r="AA24" s="6">
        <v>439046</v>
      </c>
      <c r="AB24" s="7"/>
    </row>
    <row r="25" spans="1:28" ht="15" thickBot="1" x14ac:dyDescent="0.35">
      <c r="A25" s="5">
        <v>1990</v>
      </c>
      <c r="B25" s="6">
        <v>1862</v>
      </c>
      <c r="C25" s="6">
        <v>26557</v>
      </c>
      <c r="D25" s="6">
        <v>28419</v>
      </c>
      <c r="E25" s="7">
        <v>50</v>
      </c>
      <c r="F25" s="7">
        <v>72</v>
      </c>
      <c r="G25" s="6">
        <v>65278</v>
      </c>
      <c r="H25" s="7"/>
      <c r="I25" s="6">
        <v>49335</v>
      </c>
      <c r="J25" s="6">
        <v>13840</v>
      </c>
      <c r="K25" s="6">
        <v>17784</v>
      </c>
      <c r="L25" s="6">
        <v>126558</v>
      </c>
      <c r="M25" s="7"/>
      <c r="N25" s="6">
        <v>8721</v>
      </c>
      <c r="O25" s="6">
        <v>21433</v>
      </c>
      <c r="P25" s="7"/>
      <c r="Q25" s="6">
        <v>237672</v>
      </c>
      <c r="R25" s="7"/>
      <c r="S25" s="6">
        <v>4104</v>
      </c>
      <c r="T25" s="6">
        <v>1997</v>
      </c>
      <c r="U25" s="7"/>
      <c r="V25" s="6">
        <v>338583</v>
      </c>
      <c r="W25" s="7"/>
      <c r="X25" s="6">
        <v>-40626</v>
      </c>
      <c r="Y25" s="7"/>
      <c r="Z25" s="6">
        <v>176691</v>
      </c>
      <c r="AA25" s="6">
        <v>474647</v>
      </c>
      <c r="AB25" s="7"/>
    </row>
    <row r="26" spans="1:28" ht="15" thickBot="1" x14ac:dyDescent="0.35">
      <c r="A26" s="5">
        <v>1991</v>
      </c>
      <c r="B26" s="6">
        <v>1660</v>
      </c>
      <c r="C26" s="6">
        <v>26361</v>
      </c>
      <c r="D26" s="6">
        <v>28021</v>
      </c>
      <c r="E26" s="7">
        <v>56</v>
      </c>
      <c r="F26" s="7">
        <v>100</v>
      </c>
      <c r="G26" s="6">
        <v>65956</v>
      </c>
      <c r="H26" s="7"/>
      <c r="I26" s="6">
        <v>45269</v>
      </c>
      <c r="J26" s="6">
        <v>15116</v>
      </c>
      <c r="K26" s="6">
        <v>14609</v>
      </c>
      <c r="L26" s="6">
        <v>123118</v>
      </c>
      <c r="M26" s="7"/>
      <c r="N26" s="6">
        <v>6784</v>
      </c>
      <c r="O26" s="6">
        <v>20087</v>
      </c>
      <c r="P26" s="7"/>
      <c r="Q26" s="6">
        <v>224984</v>
      </c>
      <c r="R26" s="7"/>
      <c r="S26" s="6">
        <v>4073</v>
      </c>
      <c r="T26" s="6">
        <v>2165</v>
      </c>
      <c r="U26" s="7"/>
      <c r="V26" s="6">
        <v>326419</v>
      </c>
      <c r="W26" s="7"/>
      <c r="X26" s="6">
        <v>-38752</v>
      </c>
      <c r="Y26" s="7"/>
      <c r="Z26" s="6">
        <v>184767</v>
      </c>
      <c r="AA26" s="6">
        <v>472434</v>
      </c>
      <c r="AB26" s="7"/>
    </row>
    <row r="27" spans="1:28" ht="15" thickBot="1" x14ac:dyDescent="0.35">
      <c r="A27" s="5">
        <v>1992</v>
      </c>
      <c r="B27" s="6">
        <v>1587</v>
      </c>
      <c r="C27" s="6">
        <v>26006</v>
      </c>
      <c r="D27" s="6">
        <v>27592</v>
      </c>
      <c r="E27" s="7">
        <v>48</v>
      </c>
      <c r="F27" s="7">
        <v>174</v>
      </c>
      <c r="G27" s="6">
        <v>70086</v>
      </c>
      <c r="H27" s="7"/>
      <c r="I27" s="6">
        <v>45019</v>
      </c>
      <c r="J27" s="6">
        <v>14303</v>
      </c>
      <c r="K27" s="6">
        <v>13559</v>
      </c>
      <c r="L27" s="6">
        <v>125249</v>
      </c>
      <c r="M27" s="7"/>
      <c r="N27" s="6">
        <v>5585</v>
      </c>
      <c r="O27" s="6">
        <v>19725</v>
      </c>
      <c r="P27" s="7"/>
      <c r="Q27" s="6">
        <v>223440</v>
      </c>
      <c r="R27" s="7"/>
      <c r="S27" s="6">
        <v>3802</v>
      </c>
      <c r="T27" s="6">
        <v>2194</v>
      </c>
      <c r="U27" s="7"/>
      <c r="V27" s="6">
        <v>328597</v>
      </c>
      <c r="W27" s="7"/>
      <c r="X27" s="6">
        <v>-38663</v>
      </c>
      <c r="Y27" s="7"/>
      <c r="Z27" s="6">
        <v>186906</v>
      </c>
      <c r="AA27" s="6">
        <v>476840</v>
      </c>
      <c r="AB27" s="7"/>
    </row>
    <row r="28" spans="1:28" ht="15" thickBot="1" x14ac:dyDescent="0.35">
      <c r="A28" s="5">
        <v>1993</v>
      </c>
      <c r="B28" s="6">
        <v>1505</v>
      </c>
      <c r="C28" s="6">
        <v>26607</v>
      </c>
      <c r="D28" s="6">
        <v>28112</v>
      </c>
      <c r="E28" s="7">
        <v>76</v>
      </c>
      <c r="F28" s="7">
        <v>172</v>
      </c>
      <c r="G28" s="6">
        <v>77052</v>
      </c>
      <c r="H28" s="7"/>
      <c r="I28" s="6">
        <v>45732</v>
      </c>
      <c r="J28" s="6">
        <v>14114</v>
      </c>
      <c r="K28" s="6">
        <v>13002</v>
      </c>
      <c r="L28" s="6">
        <v>126560</v>
      </c>
      <c r="M28" s="7"/>
      <c r="N28" s="6">
        <v>5449</v>
      </c>
      <c r="O28" s="6">
        <v>19437</v>
      </c>
      <c r="P28" s="7"/>
      <c r="Q28" s="6">
        <v>224294</v>
      </c>
      <c r="R28" s="7"/>
      <c r="S28" s="6">
        <v>3597</v>
      </c>
      <c r="T28" s="6">
        <v>2193</v>
      </c>
      <c r="U28" s="7"/>
      <c r="V28" s="6">
        <v>336052</v>
      </c>
      <c r="W28" s="7"/>
      <c r="X28" s="6">
        <v>-40317</v>
      </c>
      <c r="Y28" s="7"/>
      <c r="Z28" s="6">
        <v>196532</v>
      </c>
      <c r="AA28" s="6">
        <v>492267</v>
      </c>
      <c r="AB28" s="7"/>
    </row>
    <row r="29" spans="1:28" ht="15" thickBot="1" x14ac:dyDescent="0.35">
      <c r="A29" s="5">
        <v>1994</v>
      </c>
      <c r="B29" s="6">
        <v>1473</v>
      </c>
      <c r="C29" s="6">
        <v>26107</v>
      </c>
      <c r="D29" s="6">
        <v>27580</v>
      </c>
      <c r="E29" s="7">
        <v>60</v>
      </c>
      <c r="F29" s="7">
        <v>274</v>
      </c>
      <c r="G29" s="6">
        <v>78581</v>
      </c>
      <c r="H29" s="7"/>
      <c r="I29" s="6">
        <v>47002</v>
      </c>
      <c r="J29" s="6">
        <v>16243</v>
      </c>
      <c r="K29" s="6">
        <v>12474</v>
      </c>
      <c r="L29" s="6">
        <v>130068</v>
      </c>
      <c r="M29" s="7"/>
      <c r="N29" s="6">
        <v>5296</v>
      </c>
      <c r="O29" s="6">
        <v>19603</v>
      </c>
      <c r="P29" s="7"/>
      <c r="Q29" s="6">
        <v>230685</v>
      </c>
      <c r="R29" s="7"/>
      <c r="S29" s="6">
        <v>3777</v>
      </c>
      <c r="T29" s="6">
        <v>2521</v>
      </c>
      <c r="U29" s="7"/>
      <c r="V29" s="6">
        <v>344374</v>
      </c>
      <c r="W29" s="7"/>
      <c r="X29" s="6">
        <v>-40351</v>
      </c>
      <c r="Y29" s="7"/>
      <c r="Z29" s="6">
        <v>200831</v>
      </c>
      <c r="AA29" s="6">
        <v>504854</v>
      </c>
      <c r="AB29" s="7"/>
    </row>
    <row r="30" spans="1:28" ht="15" thickBot="1" x14ac:dyDescent="0.35">
      <c r="A30" s="5">
        <v>1995</v>
      </c>
      <c r="B30" s="6">
        <v>1558</v>
      </c>
      <c r="C30" s="6">
        <v>25740</v>
      </c>
      <c r="D30" s="6">
        <v>27298</v>
      </c>
      <c r="E30" s="7">
        <v>91</v>
      </c>
      <c r="F30" s="7">
        <v>325</v>
      </c>
      <c r="G30" s="6">
        <v>75020</v>
      </c>
      <c r="H30" s="7"/>
      <c r="I30" s="6">
        <v>47532</v>
      </c>
      <c r="J30" s="6">
        <v>16197</v>
      </c>
      <c r="K30" s="6">
        <v>12526</v>
      </c>
      <c r="L30" s="6">
        <v>136647</v>
      </c>
      <c r="M30" s="7"/>
      <c r="N30" s="6">
        <v>4676</v>
      </c>
      <c r="O30" s="6">
        <v>20033</v>
      </c>
      <c r="P30" s="7"/>
      <c r="Q30" s="6">
        <v>237611</v>
      </c>
      <c r="R30" s="7"/>
      <c r="S30" s="6">
        <v>3810</v>
      </c>
      <c r="T30" s="6">
        <v>2938</v>
      </c>
      <c r="U30" s="7"/>
      <c r="V30" s="6">
        <v>347818</v>
      </c>
      <c r="W30" s="7"/>
      <c r="X30" s="6">
        <v>-39073</v>
      </c>
      <c r="Y30" s="7"/>
      <c r="Z30" s="6">
        <v>205876</v>
      </c>
      <c r="AA30" s="6">
        <v>514622</v>
      </c>
      <c r="AB30" s="7"/>
    </row>
    <row r="31" spans="1:28" ht="15" thickBot="1" x14ac:dyDescent="0.35">
      <c r="A31" s="5">
        <v>1996</v>
      </c>
      <c r="B31" s="6">
        <v>1507</v>
      </c>
      <c r="C31" s="6">
        <v>26404</v>
      </c>
      <c r="D31" s="6">
        <v>27911</v>
      </c>
      <c r="E31" s="7">
        <v>88</v>
      </c>
      <c r="F31" s="7">
        <v>244</v>
      </c>
      <c r="G31" s="6">
        <v>86904</v>
      </c>
      <c r="H31" s="7"/>
      <c r="I31" s="6">
        <v>56455</v>
      </c>
      <c r="J31" s="6">
        <v>21086</v>
      </c>
      <c r="K31" s="6">
        <v>15770</v>
      </c>
      <c r="L31" s="6">
        <v>148344</v>
      </c>
      <c r="M31" s="7"/>
      <c r="N31" s="6">
        <v>5313</v>
      </c>
      <c r="O31" s="6">
        <v>21663</v>
      </c>
      <c r="P31" s="7"/>
      <c r="Q31" s="6">
        <v>268630</v>
      </c>
      <c r="R31" s="7"/>
      <c r="S31" s="6">
        <v>3624</v>
      </c>
      <c r="T31" s="6">
        <v>2668</v>
      </c>
      <c r="U31" s="7"/>
      <c r="V31" s="6">
        <v>390838</v>
      </c>
      <c r="W31" s="7"/>
      <c r="X31" s="6">
        <v>-41652</v>
      </c>
      <c r="Y31" s="7"/>
      <c r="Z31" s="6">
        <v>211105</v>
      </c>
      <c r="AA31" s="6">
        <v>560292</v>
      </c>
      <c r="AB31" s="7"/>
    </row>
    <row r="32" spans="1:28" ht="15" thickBot="1" x14ac:dyDescent="0.35">
      <c r="A32" s="5">
        <v>1997</v>
      </c>
      <c r="B32" s="6">
        <v>1453</v>
      </c>
      <c r="C32" s="6">
        <v>26710</v>
      </c>
      <c r="D32" s="6">
        <v>28163</v>
      </c>
      <c r="E32" s="7">
        <v>83</v>
      </c>
      <c r="F32" s="7">
        <v>253</v>
      </c>
      <c r="G32" s="6">
        <v>93382</v>
      </c>
      <c r="H32" s="7"/>
      <c r="I32" s="6">
        <v>55922</v>
      </c>
      <c r="J32" s="6">
        <v>19781</v>
      </c>
      <c r="K32" s="6">
        <v>15000</v>
      </c>
      <c r="L32" s="6">
        <v>149668</v>
      </c>
      <c r="M32" s="7"/>
      <c r="N32" s="6">
        <v>5206</v>
      </c>
      <c r="O32" s="6">
        <v>22992</v>
      </c>
      <c r="P32" s="7"/>
      <c r="Q32" s="6">
        <v>268569</v>
      </c>
      <c r="R32" s="7"/>
      <c r="S32" s="6">
        <v>3369</v>
      </c>
      <c r="T32" s="6">
        <v>2425</v>
      </c>
      <c r="U32" s="7"/>
      <c r="V32" s="6">
        <v>397064</v>
      </c>
      <c r="W32" s="7"/>
      <c r="X32" s="6">
        <v>-42947</v>
      </c>
      <c r="Y32" s="7"/>
      <c r="Z32" s="6">
        <v>213843</v>
      </c>
      <c r="AA32" s="6">
        <v>567960</v>
      </c>
      <c r="AB32" s="7"/>
    </row>
    <row r="33" spans="1:28" ht="15" thickBot="1" x14ac:dyDescent="0.35">
      <c r="A33" s="5">
        <v>1998</v>
      </c>
      <c r="B33" s="6">
        <v>1304</v>
      </c>
      <c r="C33" s="6">
        <v>26471</v>
      </c>
      <c r="D33" s="6">
        <v>27775</v>
      </c>
      <c r="E33" s="7">
        <v>104</v>
      </c>
      <c r="F33" s="7">
        <v>292</v>
      </c>
      <c r="G33" s="6">
        <v>83620</v>
      </c>
      <c r="H33" s="7"/>
      <c r="I33" s="6">
        <v>48350</v>
      </c>
      <c r="J33" s="6">
        <v>15241</v>
      </c>
      <c r="K33" s="6">
        <v>11239</v>
      </c>
      <c r="L33" s="6">
        <v>132730</v>
      </c>
      <c r="M33" s="7"/>
      <c r="N33" s="6">
        <v>4280</v>
      </c>
      <c r="O33" s="6">
        <v>20714</v>
      </c>
      <c r="P33" s="7"/>
      <c r="Q33" s="6">
        <v>232554</v>
      </c>
      <c r="R33" s="7"/>
      <c r="S33" s="6">
        <v>3555</v>
      </c>
      <c r="T33" s="6">
        <v>2477</v>
      </c>
      <c r="U33" s="7"/>
      <c r="V33" s="6">
        <v>351229</v>
      </c>
      <c r="W33" s="7"/>
      <c r="X33" s="6">
        <v>-43311</v>
      </c>
      <c r="Y33" s="7"/>
      <c r="Z33" s="6">
        <v>218361</v>
      </c>
      <c r="AA33" s="6">
        <v>526280</v>
      </c>
      <c r="AB33" s="7"/>
    </row>
    <row r="34" spans="1:28" ht="15" thickBot="1" x14ac:dyDescent="0.35">
      <c r="A34" s="5">
        <v>1999</v>
      </c>
      <c r="B34" s="6">
        <v>1306</v>
      </c>
      <c r="C34" s="6">
        <v>25888</v>
      </c>
      <c r="D34" s="6">
        <v>27194</v>
      </c>
      <c r="E34" s="7">
        <v>86</v>
      </c>
      <c r="F34" s="7">
        <v>226</v>
      </c>
      <c r="G34" s="6">
        <v>84960</v>
      </c>
      <c r="H34" s="7"/>
      <c r="I34" s="6">
        <v>54564</v>
      </c>
      <c r="J34" s="6">
        <v>19038</v>
      </c>
      <c r="K34" s="6">
        <v>13878</v>
      </c>
      <c r="L34" s="6">
        <v>149260</v>
      </c>
      <c r="M34" s="7"/>
      <c r="N34" s="6">
        <v>4686</v>
      </c>
      <c r="O34" s="6">
        <v>23610</v>
      </c>
      <c r="P34" s="7"/>
      <c r="Q34" s="6">
        <v>265036</v>
      </c>
      <c r="R34" s="7"/>
      <c r="S34" s="6">
        <v>3643</v>
      </c>
      <c r="T34" s="6">
        <v>2646</v>
      </c>
      <c r="U34" s="7"/>
      <c r="V34" s="6">
        <v>384899</v>
      </c>
      <c r="W34" s="7"/>
      <c r="X34" s="6">
        <v>-44688</v>
      </c>
      <c r="Y34" s="7"/>
      <c r="Z34" s="6">
        <v>218413</v>
      </c>
      <c r="AA34" s="6">
        <v>558624</v>
      </c>
      <c r="AB34" s="7"/>
    </row>
    <row r="35" spans="1:28" ht="15" thickBot="1" x14ac:dyDescent="0.35">
      <c r="A35" s="5">
        <v>2000</v>
      </c>
      <c r="B35" s="6">
        <v>1327</v>
      </c>
      <c r="C35" s="6">
        <v>26632</v>
      </c>
      <c r="D35" s="6">
        <v>27959</v>
      </c>
      <c r="E35" s="7">
        <v>103</v>
      </c>
      <c r="F35" s="7">
        <v>249</v>
      </c>
      <c r="G35" s="6">
        <v>119094</v>
      </c>
      <c r="H35" s="7"/>
      <c r="I35" s="6">
        <v>78208</v>
      </c>
      <c r="J35" s="6">
        <v>27970</v>
      </c>
      <c r="K35" s="6">
        <v>23781</v>
      </c>
      <c r="L35" s="6">
        <v>192153</v>
      </c>
      <c r="M35" s="7"/>
      <c r="N35" s="6">
        <v>8870</v>
      </c>
      <c r="O35" s="6">
        <v>28418</v>
      </c>
      <c r="P35" s="7"/>
      <c r="Q35" s="6">
        <v>359400</v>
      </c>
      <c r="R35" s="7"/>
      <c r="S35" s="6">
        <v>3628</v>
      </c>
      <c r="T35" s="6">
        <v>3174</v>
      </c>
      <c r="U35" s="7"/>
      <c r="V35" s="6">
        <v>516184</v>
      </c>
      <c r="W35" s="7"/>
      <c r="X35" s="6">
        <v>-60053</v>
      </c>
      <c r="Y35" s="7"/>
      <c r="Z35" s="6">
        <v>231577</v>
      </c>
      <c r="AA35" s="6">
        <v>687708</v>
      </c>
      <c r="AB35" s="7"/>
    </row>
    <row r="36" spans="1:28" ht="15" thickBot="1" x14ac:dyDescent="0.35">
      <c r="A36" s="5">
        <v>2001</v>
      </c>
      <c r="B36" s="6">
        <v>1247</v>
      </c>
      <c r="C36" s="6">
        <v>26849</v>
      </c>
      <c r="D36" s="6">
        <v>28095</v>
      </c>
      <c r="E36" s="7">
        <v>109</v>
      </c>
      <c r="F36" s="7">
        <v>191</v>
      </c>
      <c r="G36" s="6">
        <v>139388</v>
      </c>
      <c r="H36" s="7"/>
      <c r="I36" s="6">
        <v>75033</v>
      </c>
      <c r="J36" s="6">
        <v>25543</v>
      </c>
      <c r="K36" s="6">
        <v>19602</v>
      </c>
      <c r="L36" s="6">
        <v>185752</v>
      </c>
      <c r="M36" s="7"/>
      <c r="N36" s="6">
        <v>7266</v>
      </c>
      <c r="O36" s="6">
        <v>24960</v>
      </c>
      <c r="P36" s="7"/>
      <c r="Q36" s="6">
        <v>338157</v>
      </c>
      <c r="R36" s="7"/>
      <c r="S36" s="6">
        <v>3524</v>
      </c>
      <c r="T36" s="6">
        <v>3494</v>
      </c>
      <c r="U36" s="7"/>
      <c r="V36" s="6">
        <v>515428</v>
      </c>
      <c r="W36" s="7"/>
      <c r="X36" s="6">
        <v>-64671</v>
      </c>
      <c r="Y36" s="7"/>
      <c r="Z36" s="6">
        <v>245483</v>
      </c>
      <c r="AA36" s="6">
        <v>696240</v>
      </c>
      <c r="AB36" s="7"/>
    </row>
    <row r="37" spans="1:28" ht="15" thickBot="1" x14ac:dyDescent="0.35">
      <c r="A37" s="5">
        <v>2002</v>
      </c>
      <c r="B37" s="6">
        <v>1258</v>
      </c>
      <c r="C37" s="6">
        <v>27143</v>
      </c>
      <c r="D37" s="6">
        <v>28401</v>
      </c>
      <c r="E37" s="7">
        <v>64</v>
      </c>
      <c r="F37" s="7">
        <v>244</v>
      </c>
      <c r="G37" s="6">
        <v>111536</v>
      </c>
      <c r="H37" s="7"/>
      <c r="I37" s="6">
        <v>69284</v>
      </c>
      <c r="J37" s="6">
        <v>22980</v>
      </c>
      <c r="K37" s="6">
        <v>17802</v>
      </c>
      <c r="L37" s="6">
        <v>179796</v>
      </c>
      <c r="M37" s="7"/>
      <c r="N37" s="6">
        <v>6156</v>
      </c>
      <c r="O37" s="6">
        <v>25825</v>
      </c>
      <c r="P37" s="7"/>
      <c r="Q37" s="6">
        <v>321843</v>
      </c>
      <c r="R37" s="7"/>
      <c r="S37" s="6">
        <v>3504</v>
      </c>
      <c r="T37" s="6">
        <v>4005</v>
      </c>
      <c r="U37" s="7"/>
      <c r="V37" s="6">
        <v>470592</v>
      </c>
      <c r="W37" s="7"/>
      <c r="X37" s="6">
        <v>-54229</v>
      </c>
      <c r="Y37" s="7"/>
      <c r="Z37" s="6">
        <v>247598</v>
      </c>
      <c r="AA37" s="6">
        <v>663962</v>
      </c>
      <c r="AB37" s="7"/>
    </row>
    <row r="38" spans="1:28" ht="15" thickBot="1" x14ac:dyDescent="0.35">
      <c r="A38" s="5">
        <v>2003</v>
      </c>
      <c r="B38" s="6">
        <v>1283</v>
      </c>
      <c r="C38" s="6">
        <v>27971</v>
      </c>
      <c r="D38" s="6">
        <v>29254</v>
      </c>
      <c r="E38" s="7">
        <v>70</v>
      </c>
      <c r="F38" s="7">
        <v>239</v>
      </c>
      <c r="G38" s="6">
        <v>144489</v>
      </c>
      <c r="H38" s="7"/>
      <c r="I38" s="6">
        <v>83613</v>
      </c>
      <c r="J38" s="6">
        <v>28167</v>
      </c>
      <c r="K38" s="6">
        <v>21096</v>
      </c>
      <c r="L38" s="6">
        <v>209493</v>
      </c>
      <c r="M38" s="7"/>
      <c r="N38" s="6">
        <v>8325</v>
      </c>
      <c r="O38" s="6">
        <v>28812</v>
      </c>
      <c r="P38" s="7"/>
      <c r="Q38" s="6">
        <v>379506</v>
      </c>
      <c r="R38" s="7"/>
      <c r="S38" s="6">
        <v>3363</v>
      </c>
      <c r="T38" s="6">
        <v>3599</v>
      </c>
      <c r="U38" s="7"/>
      <c r="V38" s="6">
        <v>561748</v>
      </c>
      <c r="W38" s="7"/>
      <c r="X38" s="6">
        <v>-64672</v>
      </c>
      <c r="Y38" s="7"/>
      <c r="Z38" s="6">
        <v>257992</v>
      </c>
      <c r="AA38" s="6">
        <v>755068</v>
      </c>
      <c r="AB38" s="7"/>
    </row>
    <row r="39" spans="1:28" ht="15" thickBot="1" x14ac:dyDescent="0.35">
      <c r="A39" s="5">
        <v>2004</v>
      </c>
      <c r="B39" s="6">
        <v>1499</v>
      </c>
      <c r="C39" s="6">
        <v>30128</v>
      </c>
      <c r="D39" s="6">
        <v>31627</v>
      </c>
      <c r="E39" s="7">
        <v>107</v>
      </c>
      <c r="F39" s="6">
        <v>1232</v>
      </c>
      <c r="G39" s="6">
        <v>162843</v>
      </c>
      <c r="H39" s="7"/>
      <c r="I39" s="6">
        <v>105770</v>
      </c>
      <c r="J39" s="6">
        <v>34408</v>
      </c>
      <c r="K39" s="6">
        <v>30219</v>
      </c>
      <c r="L39" s="6">
        <v>254873</v>
      </c>
      <c r="M39" s="7"/>
      <c r="N39" s="6">
        <v>9717</v>
      </c>
      <c r="O39" s="6">
        <v>35443</v>
      </c>
      <c r="P39" s="7"/>
      <c r="Q39" s="6">
        <v>470430</v>
      </c>
      <c r="R39" s="7"/>
      <c r="S39" s="6">
        <v>3445</v>
      </c>
      <c r="T39" s="6">
        <v>3692</v>
      </c>
      <c r="U39" s="7"/>
      <c r="V39" s="6">
        <v>674777</v>
      </c>
      <c r="W39" s="7"/>
      <c r="X39" s="6">
        <v>-71701</v>
      </c>
      <c r="Y39" s="7"/>
      <c r="Z39" s="6">
        <v>268133</v>
      </c>
      <c r="AA39" s="6">
        <v>871209</v>
      </c>
      <c r="AB39" s="7"/>
    </row>
    <row r="40" spans="1:28" ht="15" thickBot="1" x14ac:dyDescent="0.35">
      <c r="A40" s="5">
        <v>2005</v>
      </c>
      <c r="B40" s="6">
        <v>1964</v>
      </c>
      <c r="C40" s="6">
        <v>34779</v>
      </c>
      <c r="D40" s="6">
        <v>36742</v>
      </c>
      <c r="E40" s="7">
        <v>147</v>
      </c>
      <c r="F40" s="7">
        <v>780</v>
      </c>
      <c r="G40" s="6">
        <v>200355</v>
      </c>
      <c r="H40" s="7"/>
      <c r="I40" s="6">
        <v>143596</v>
      </c>
      <c r="J40" s="6">
        <v>38874</v>
      </c>
      <c r="K40" s="6">
        <v>44679</v>
      </c>
      <c r="L40" s="6">
        <v>312047</v>
      </c>
      <c r="M40" s="7"/>
      <c r="N40" s="6">
        <v>13951</v>
      </c>
      <c r="O40" s="6">
        <v>43137</v>
      </c>
      <c r="P40" s="7"/>
      <c r="Q40" s="6">
        <v>596285</v>
      </c>
      <c r="R40" s="7"/>
      <c r="S40" s="6">
        <v>3469</v>
      </c>
      <c r="T40" s="6">
        <v>5894</v>
      </c>
      <c r="U40" s="7"/>
      <c r="V40" s="6">
        <v>845858</v>
      </c>
      <c r="W40" s="7"/>
      <c r="X40" s="6">
        <v>-95916</v>
      </c>
      <c r="Y40" s="7"/>
      <c r="Z40" s="6">
        <v>295787</v>
      </c>
      <c r="AA40" s="6">
        <v>1045729</v>
      </c>
      <c r="AB40" s="7"/>
    </row>
    <row r="41" spans="1:28" ht="15" thickBot="1" x14ac:dyDescent="0.35">
      <c r="A41" s="5">
        <v>2006</v>
      </c>
      <c r="B41" s="6">
        <v>2132</v>
      </c>
      <c r="C41" s="6">
        <v>37662</v>
      </c>
      <c r="D41" s="6">
        <v>39794</v>
      </c>
      <c r="E41" s="7">
        <v>128</v>
      </c>
      <c r="F41" s="7">
        <v>636</v>
      </c>
      <c r="G41" s="6">
        <v>190589</v>
      </c>
      <c r="H41" s="7"/>
      <c r="I41" s="6">
        <v>164395</v>
      </c>
      <c r="J41" s="6">
        <v>45355</v>
      </c>
      <c r="K41" s="6">
        <v>50007</v>
      </c>
      <c r="L41" s="6">
        <v>357286</v>
      </c>
      <c r="M41" s="7"/>
      <c r="N41" s="6">
        <v>12432</v>
      </c>
      <c r="O41" s="6">
        <v>52308</v>
      </c>
      <c r="P41" s="7"/>
      <c r="Q41" s="6">
        <v>681783</v>
      </c>
      <c r="R41" s="7"/>
      <c r="S41" s="6">
        <v>3637</v>
      </c>
      <c r="T41" s="6">
        <v>6096</v>
      </c>
      <c r="U41" s="7"/>
      <c r="V41" s="6">
        <v>924930</v>
      </c>
      <c r="W41" s="7"/>
      <c r="X41" s="6">
        <v>-90074</v>
      </c>
      <c r="Y41" s="7"/>
      <c r="Z41" s="6">
        <v>323962</v>
      </c>
      <c r="AA41" s="6">
        <v>1158819</v>
      </c>
      <c r="AB41" s="7"/>
    </row>
    <row r="42" spans="1:28" ht="15" thickBot="1" x14ac:dyDescent="0.35">
      <c r="A42" s="5">
        <v>2007</v>
      </c>
      <c r="B42" s="6">
        <v>2175</v>
      </c>
      <c r="C42" s="6">
        <v>40345</v>
      </c>
      <c r="D42" s="6">
        <v>42520</v>
      </c>
      <c r="E42" s="7">
        <v>131</v>
      </c>
      <c r="F42" s="7">
        <v>478</v>
      </c>
      <c r="G42" s="6">
        <v>196957</v>
      </c>
      <c r="H42" s="7"/>
      <c r="I42" s="6">
        <v>177162</v>
      </c>
      <c r="J42" s="6">
        <v>51081</v>
      </c>
      <c r="K42" s="6">
        <v>53754</v>
      </c>
      <c r="L42" s="6">
        <v>389282</v>
      </c>
      <c r="M42" s="7"/>
      <c r="N42" s="6">
        <v>14129</v>
      </c>
      <c r="O42" s="6">
        <v>54913</v>
      </c>
      <c r="P42" s="7"/>
      <c r="Q42" s="6">
        <v>740320</v>
      </c>
      <c r="R42" s="7"/>
      <c r="S42" s="6">
        <v>3871</v>
      </c>
      <c r="T42" s="6">
        <v>6407</v>
      </c>
      <c r="U42" s="7"/>
      <c r="V42" s="6">
        <v>993622</v>
      </c>
      <c r="W42" s="7"/>
      <c r="X42" s="6">
        <v>-100683</v>
      </c>
      <c r="Y42" s="7"/>
      <c r="Z42" s="6">
        <v>340925</v>
      </c>
      <c r="AA42" s="6">
        <v>1233864</v>
      </c>
      <c r="AB42" s="7"/>
    </row>
    <row r="43" spans="1:28" ht="15" thickBot="1" x14ac:dyDescent="0.35">
      <c r="A43" s="5">
        <v>2008</v>
      </c>
      <c r="B43" s="6">
        <v>2606</v>
      </c>
      <c r="C43" s="6">
        <v>46646</v>
      </c>
      <c r="D43" s="6">
        <v>49253</v>
      </c>
      <c r="E43" s="7">
        <v>210</v>
      </c>
      <c r="F43" s="6">
        <v>1676</v>
      </c>
      <c r="G43" s="6">
        <v>230465</v>
      </c>
      <c r="H43" s="7"/>
      <c r="I43" s="6">
        <v>220936</v>
      </c>
      <c r="J43" s="6">
        <v>59609</v>
      </c>
      <c r="K43" s="6">
        <v>72046</v>
      </c>
      <c r="L43" s="6">
        <v>438237</v>
      </c>
      <c r="M43" s="7"/>
      <c r="N43" s="6">
        <v>17949</v>
      </c>
      <c r="O43" s="6">
        <v>62295</v>
      </c>
      <c r="P43" s="7"/>
      <c r="Q43" s="6">
        <v>871072</v>
      </c>
      <c r="R43" s="7"/>
      <c r="S43" s="6">
        <v>3976</v>
      </c>
      <c r="T43" s="6">
        <v>7038</v>
      </c>
      <c r="U43" s="7"/>
      <c r="V43" s="6">
        <v>1166826</v>
      </c>
      <c r="W43" s="7"/>
      <c r="X43" s="6">
        <v>-118530</v>
      </c>
      <c r="Y43" s="7"/>
      <c r="Z43" s="6">
        <v>360454</v>
      </c>
      <c r="AA43" s="6">
        <v>1408750</v>
      </c>
      <c r="AB43" s="7"/>
    </row>
    <row r="44" spans="1:28" ht="15" thickBot="1" x14ac:dyDescent="0.35">
      <c r="A44" s="5">
        <v>2009</v>
      </c>
      <c r="B44" s="6">
        <v>2192</v>
      </c>
      <c r="C44" s="6">
        <v>43450</v>
      </c>
      <c r="D44" s="6">
        <v>45642</v>
      </c>
      <c r="E44" s="7">
        <v>135</v>
      </c>
      <c r="F44" s="7">
        <v>93</v>
      </c>
      <c r="G44" s="6">
        <v>159364</v>
      </c>
      <c r="H44" s="7"/>
      <c r="I44" s="6">
        <v>131105</v>
      </c>
      <c r="J44" s="6">
        <v>43052</v>
      </c>
      <c r="K44" s="6">
        <v>36354</v>
      </c>
      <c r="L44" s="6">
        <v>317082</v>
      </c>
      <c r="M44" s="7"/>
      <c r="N44" s="6">
        <v>11284</v>
      </c>
      <c r="O44" s="6">
        <v>44622</v>
      </c>
      <c r="P44" s="7"/>
      <c r="Q44" s="6">
        <v>583499</v>
      </c>
      <c r="R44" s="7"/>
      <c r="S44" s="6">
        <v>4680</v>
      </c>
      <c r="T44" s="6">
        <v>5355</v>
      </c>
      <c r="U44" s="7"/>
      <c r="V44" s="6">
        <v>800653</v>
      </c>
      <c r="W44" s="7"/>
      <c r="X44" s="6">
        <v>-84814</v>
      </c>
      <c r="Y44" s="7"/>
      <c r="Z44" s="6">
        <v>350435</v>
      </c>
      <c r="AA44" s="6">
        <v>1066275</v>
      </c>
      <c r="AB44" s="7"/>
    </row>
    <row r="45" spans="1:28" ht="15" thickBot="1" x14ac:dyDescent="0.35">
      <c r="A45" s="5">
        <v>2010</v>
      </c>
      <c r="B45" s="6">
        <v>3239</v>
      </c>
      <c r="C45" s="6">
        <v>47006</v>
      </c>
      <c r="D45" s="6">
        <v>50245</v>
      </c>
      <c r="E45" s="7">
        <v>245</v>
      </c>
      <c r="F45" s="7">
        <v>403</v>
      </c>
      <c r="G45" s="6">
        <v>161303</v>
      </c>
      <c r="H45" s="7"/>
      <c r="I45" s="6">
        <v>168184</v>
      </c>
      <c r="J45" s="6">
        <v>54935</v>
      </c>
      <c r="K45" s="6">
        <v>48243</v>
      </c>
      <c r="L45" s="6">
        <v>376491</v>
      </c>
      <c r="M45" s="7"/>
      <c r="N45" s="6">
        <v>14382</v>
      </c>
      <c r="O45" s="6">
        <v>54620</v>
      </c>
      <c r="P45" s="7"/>
      <c r="Q45" s="6">
        <v>716854</v>
      </c>
      <c r="R45" s="8" t="s">
        <v>10</v>
      </c>
      <c r="S45" s="6">
        <v>5414</v>
      </c>
      <c r="T45" s="6">
        <v>6475</v>
      </c>
      <c r="U45" s="8" t="s">
        <v>10</v>
      </c>
      <c r="V45" s="6">
        <v>942495</v>
      </c>
      <c r="W45" s="8" t="s">
        <v>10</v>
      </c>
      <c r="X45" s="6">
        <v>-94799</v>
      </c>
      <c r="Y45" s="7"/>
      <c r="Z45" s="6">
        <v>365913</v>
      </c>
      <c r="AA45" s="6">
        <v>1213609</v>
      </c>
      <c r="AB45" s="8" t="s">
        <v>10</v>
      </c>
    </row>
    <row r="46" spans="1:28" ht="15" thickBot="1" x14ac:dyDescent="0.35">
      <c r="A46" s="5">
        <v>2011</v>
      </c>
      <c r="B46" s="6">
        <v>3885</v>
      </c>
      <c r="C46" s="6">
        <v>46348</v>
      </c>
      <c r="D46" s="6">
        <v>50233</v>
      </c>
      <c r="E46" s="7">
        <v>210</v>
      </c>
      <c r="F46" s="7">
        <v>552</v>
      </c>
      <c r="G46" s="6">
        <v>155944</v>
      </c>
      <c r="H46" s="7"/>
      <c r="I46" s="6">
        <v>221973</v>
      </c>
      <c r="J46" s="6">
        <v>63535</v>
      </c>
      <c r="K46" s="6">
        <v>66680</v>
      </c>
      <c r="L46" s="6">
        <v>462435</v>
      </c>
      <c r="M46" s="7"/>
      <c r="N46" s="6">
        <v>16517</v>
      </c>
      <c r="O46" s="6">
        <v>63560</v>
      </c>
      <c r="P46" s="7"/>
      <c r="Q46" s="6">
        <v>894700</v>
      </c>
      <c r="R46" s="8" t="s">
        <v>10</v>
      </c>
      <c r="S46" s="6">
        <v>5621</v>
      </c>
      <c r="T46" s="6">
        <v>7186</v>
      </c>
      <c r="U46" s="8" t="s">
        <v>10</v>
      </c>
      <c r="V46" s="6">
        <v>1116083</v>
      </c>
      <c r="W46" s="8" t="s">
        <v>10</v>
      </c>
      <c r="X46" s="6">
        <v>-92735</v>
      </c>
      <c r="Y46" s="7"/>
      <c r="Z46" s="6">
        <v>368009</v>
      </c>
      <c r="AA46" s="6">
        <v>1391358</v>
      </c>
      <c r="AB46" s="8" t="s">
        <v>10</v>
      </c>
    </row>
    <row r="47" spans="1:28" ht="15" thickBot="1" x14ac:dyDescent="0.35">
      <c r="A47" s="5">
        <v>2012</v>
      </c>
      <c r="B47" s="6">
        <v>3916</v>
      </c>
      <c r="C47" s="6">
        <v>41049</v>
      </c>
      <c r="D47" s="6">
        <v>44964</v>
      </c>
      <c r="E47" s="7">
        <v>209</v>
      </c>
      <c r="F47" s="7">
        <v>384</v>
      </c>
      <c r="G47" s="6">
        <v>132830</v>
      </c>
      <c r="H47" s="7"/>
      <c r="I47" s="6">
        <v>220771</v>
      </c>
      <c r="J47" s="6">
        <v>49433</v>
      </c>
      <c r="K47" s="6">
        <v>66736</v>
      </c>
      <c r="L47" s="6">
        <v>473216</v>
      </c>
      <c r="M47" s="7"/>
      <c r="N47" s="6">
        <v>14635</v>
      </c>
      <c r="O47" s="6">
        <v>58574</v>
      </c>
      <c r="P47" s="7"/>
      <c r="Q47" s="6">
        <v>883364</v>
      </c>
      <c r="R47" s="8" t="s">
        <v>10</v>
      </c>
      <c r="S47" s="6">
        <v>5965</v>
      </c>
      <c r="T47" s="6">
        <v>7032</v>
      </c>
      <c r="U47" s="8" t="s">
        <v>10</v>
      </c>
      <c r="V47" s="6">
        <v>1076254</v>
      </c>
      <c r="W47" s="8" t="s">
        <v>10</v>
      </c>
      <c r="X47" s="6">
        <v>-82169</v>
      </c>
      <c r="Y47" s="7"/>
      <c r="Z47" s="6">
        <v>360863</v>
      </c>
      <c r="AA47" s="6">
        <v>1354948</v>
      </c>
      <c r="AB47" s="8" t="s">
        <v>10</v>
      </c>
    </row>
    <row r="48" spans="1:28" ht="15" thickBot="1" x14ac:dyDescent="0.35">
      <c r="A48" s="5">
        <v>2013</v>
      </c>
      <c r="B48" s="6">
        <v>3346</v>
      </c>
      <c r="C48" s="6">
        <v>41914</v>
      </c>
      <c r="D48" s="6">
        <v>45260</v>
      </c>
      <c r="E48" s="7">
        <v>186</v>
      </c>
      <c r="F48" s="7">
        <v>29</v>
      </c>
      <c r="G48" s="6">
        <v>151672</v>
      </c>
      <c r="H48" s="7"/>
      <c r="I48" s="6">
        <v>222207</v>
      </c>
      <c r="J48" s="6">
        <v>52289</v>
      </c>
      <c r="K48" s="6">
        <v>65564</v>
      </c>
      <c r="L48" s="6">
        <v>467328</v>
      </c>
      <c r="M48" s="7"/>
      <c r="N48" s="6">
        <v>12034</v>
      </c>
      <c r="O48" s="6">
        <v>59825</v>
      </c>
      <c r="P48" s="7"/>
      <c r="Q48" s="6">
        <v>879248</v>
      </c>
      <c r="R48" s="8" t="s">
        <v>10</v>
      </c>
      <c r="S48" s="6">
        <v>6523</v>
      </c>
      <c r="T48" s="6">
        <v>7989</v>
      </c>
      <c r="U48" s="8" t="s">
        <v>10</v>
      </c>
      <c r="V48" s="6">
        <v>1093249</v>
      </c>
      <c r="W48" s="8" t="s">
        <v>10</v>
      </c>
      <c r="X48" s="6">
        <v>-89116</v>
      </c>
      <c r="Y48" s="7"/>
      <c r="Z48" s="6">
        <v>372068</v>
      </c>
      <c r="AA48" s="6">
        <v>1376201</v>
      </c>
      <c r="AB48" s="8" t="s">
        <v>10</v>
      </c>
    </row>
    <row r="49" spans="1:28" ht="15" thickBot="1" x14ac:dyDescent="0.35">
      <c r="A49" s="5">
        <v>2014</v>
      </c>
      <c r="B49" s="6">
        <v>2796</v>
      </c>
      <c r="C49" s="6">
        <v>42077</v>
      </c>
      <c r="D49" s="6">
        <v>44873</v>
      </c>
      <c r="E49" s="7">
        <v>233</v>
      </c>
      <c r="F49" s="7">
        <v>9</v>
      </c>
      <c r="G49" s="6">
        <v>174398</v>
      </c>
      <c r="H49" s="7"/>
      <c r="I49" s="6">
        <v>226834</v>
      </c>
      <c r="J49" s="6">
        <v>54037</v>
      </c>
      <c r="K49" s="6">
        <v>62421</v>
      </c>
      <c r="L49" s="6">
        <v>452821</v>
      </c>
      <c r="M49" s="7"/>
      <c r="N49" s="6">
        <v>8861</v>
      </c>
      <c r="O49" s="6">
        <v>58564</v>
      </c>
      <c r="P49" s="8" t="s">
        <v>10</v>
      </c>
      <c r="Q49" s="6">
        <v>863539</v>
      </c>
      <c r="R49" s="8" t="s">
        <v>10</v>
      </c>
      <c r="S49" s="6">
        <v>6252</v>
      </c>
      <c r="T49" s="6">
        <v>9070</v>
      </c>
      <c r="U49" s="8" t="s">
        <v>10</v>
      </c>
      <c r="V49" s="6">
        <v>1100927</v>
      </c>
      <c r="W49" s="8" t="s">
        <v>10</v>
      </c>
      <c r="X49" s="6">
        <v>-95829</v>
      </c>
      <c r="Y49" s="8" t="s">
        <v>10</v>
      </c>
      <c r="Z49" s="6">
        <v>389872</v>
      </c>
      <c r="AA49" s="6">
        <v>1394971</v>
      </c>
      <c r="AB49" s="8" t="s">
        <v>10</v>
      </c>
    </row>
    <row r="50" spans="1:28" ht="15" thickBot="1" x14ac:dyDescent="0.35">
      <c r="A50" s="5">
        <v>2015</v>
      </c>
      <c r="B50" s="6">
        <v>2340</v>
      </c>
      <c r="C50" s="6">
        <v>34238</v>
      </c>
      <c r="D50" s="6">
        <v>36578</v>
      </c>
      <c r="E50" s="7">
        <v>197</v>
      </c>
      <c r="F50" s="7">
        <v>20</v>
      </c>
      <c r="G50" s="6">
        <v>140294</v>
      </c>
      <c r="H50" s="8" t="s">
        <v>10</v>
      </c>
      <c r="I50" s="6">
        <v>156262</v>
      </c>
      <c r="J50" s="6">
        <v>34345</v>
      </c>
      <c r="K50" s="6">
        <v>38596</v>
      </c>
      <c r="L50" s="6">
        <v>342578</v>
      </c>
      <c r="M50" s="8" t="s">
        <v>10</v>
      </c>
      <c r="N50" s="6">
        <v>5328</v>
      </c>
      <c r="O50" s="6">
        <v>46035</v>
      </c>
      <c r="P50" s="8" t="s">
        <v>10</v>
      </c>
      <c r="Q50" s="6">
        <v>623142</v>
      </c>
      <c r="R50" s="8" t="s">
        <v>10</v>
      </c>
      <c r="S50" s="6">
        <v>5975</v>
      </c>
      <c r="T50" s="6">
        <v>7204</v>
      </c>
      <c r="U50" s="8" t="s">
        <v>10</v>
      </c>
      <c r="V50" s="6">
        <v>815735</v>
      </c>
      <c r="W50" s="8" t="s">
        <v>10</v>
      </c>
      <c r="X50" s="6">
        <v>-76353</v>
      </c>
      <c r="Y50" s="8" t="s">
        <v>10</v>
      </c>
      <c r="Z50" s="6">
        <v>388344</v>
      </c>
      <c r="AA50" s="6">
        <v>1127726</v>
      </c>
      <c r="AB50" s="8" t="s">
        <v>10</v>
      </c>
    </row>
    <row r="51" spans="1:28" x14ac:dyDescent="0.3">
      <c r="A51" s="9"/>
      <c r="B51" s="10"/>
      <c r="C51" s="10"/>
      <c r="D51" s="10"/>
      <c r="E51" s="11"/>
      <c r="F51" s="11"/>
      <c r="G51" s="10"/>
      <c r="H51" s="11"/>
      <c r="I51" s="10"/>
      <c r="J51" s="10"/>
      <c r="K51" s="10"/>
      <c r="L51" s="10"/>
      <c r="M51" s="11"/>
      <c r="N51" s="10"/>
      <c r="O51" s="10"/>
      <c r="P51" s="11"/>
      <c r="Q51" s="10"/>
      <c r="R51" s="11"/>
      <c r="S51" s="10"/>
      <c r="T51" s="10"/>
      <c r="U51" s="11"/>
      <c r="V51" s="10"/>
      <c r="W51" s="11"/>
      <c r="X51" s="10"/>
      <c r="Y51" s="11"/>
      <c r="Z51" s="10"/>
      <c r="AA51" s="10"/>
      <c r="AB51" s="4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KL1992</vt:lpstr>
      <vt:lpstr>Finn2000</vt:lpstr>
      <vt:lpstr>Raw 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Plante, Michael</dc:creator>
  <cp:lastModifiedBy>Plante, Michael</cp:lastModifiedBy>
  <dcterms:created xsi:type="dcterms:W3CDTF">2019-05-09T13:11:30Z</dcterms:created>
  <dcterms:modified xsi:type="dcterms:W3CDTF">2019-05-16T17:04:27Z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80351293-5810-40d4-822d-fee0f595f7f2</vt:lpwstr>
  </property>
</Properties>
</file>