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Nodejs\hello-excel\src\scripts\update-extra\"/>
    </mc:Choice>
  </mc:AlternateContent>
  <xr:revisionPtr revIDLastSave="0" documentId="13_ncr:1_{B78BC3A2-3F2B-48AC-80DD-F303FC1E873D}" xr6:coauthVersionLast="47" xr6:coauthVersionMax="47" xr10:uidLastSave="{00000000-0000-0000-0000-000000000000}"/>
  <bookViews>
    <workbookView xWindow="-120" yWindow="-120" windowWidth="29040" windowHeight="15720" activeTab="4" xr2:uid="{001D41C7-A3AC-45F8-935D-D3A5106826B7}"/>
  </bookViews>
  <sheets>
    <sheet name="Past" sheetId="3" r:id="rId1"/>
    <sheet name="RPMO 9.9" sheetId="4" r:id="rId2"/>
    <sheet name="Good to post" sheetId="5" r:id="rId3"/>
    <sheet name="Import results" sheetId="1" r:id="rId4"/>
    <sheet name="Sheet1" sheetId="6" r:id="rId5"/>
  </sheets>
  <definedNames>
    <definedName name="_xlnm._FilterDatabase" localSheetId="2" hidden="1">'Good to post'!$A$1:$Z$14</definedName>
    <definedName name="_xlnm._FilterDatabase" localSheetId="3" hidden="1">'Import results'!$A$1:$AI$399</definedName>
    <definedName name="ExternalData_1" localSheetId="0" hidden="1">Past!$A$1:$W$469</definedName>
    <definedName name="ExternalData_1" localSheetId="1" hidden="1">'RPMO 9.9'!$A$1:$W$642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2" i="1"/>
  <c r="AF16" i="1" l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15" i="1"/>
  <c r="AG15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15" i="1"/>
  <c r="AD3" i="1"/>
  <c r="AD4" i="1"/>
  <c r="AD5" i="1"/>
  <c r="AD6" i="1"/>
  <c r="AD7" i="1"/>
  <c r="AD8" i="1"/>
  <c r="AD9" i="1"/>
  <c r="AD10" i="1"/>
  <c r="AD11" i="1"/>
  <c r="AD12" i="1"/>
  <c r="AD13" i="1"/>
  <c r="AD14" i="1"/>
  <c r="AF2" i="1"/>
  <c r="AG2" i="1" s="1"/>
  <c r="AD2" i="1"/>
  <c r="AC2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15" i="1"/>
  <c r="AC3" i="1"/>
  <c r="AC4" i="1"/>
  <c r="AC5" i="1"/>
  <c r="AC6" i="1"/>
  <c r="AC7" i="1"/>
  <c r="AC8" i="1"/>
  <c r="AC9" i="1"/>
  <c r="AC10" i="1"/>
  <c r="AC11" i="1"/>
  <c r="AC12" i="1"/>
  <c r="AC13" i="1"/>
  <c r="AC14" i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15" i="1"/>
  <c r="AA15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/>
  <c r="Z11" i="1"/>
  <c r="AA11" i="1" s="1"/>
  <c r="Z12" i="1"/>
  <c r="AA12" i="1" s="1"/>
  <c r="Z13" i="1"/>
  <c r="AA13" i="1" s="1"/>
  <c r="Z14" i="1"/>
  <c r="AA14" i="1" s="1"/>
  <c r="Z2" i="1"/>
  <c r="AA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4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6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9" i="1"/>
  <c r="Y299" i="1"/>
  <c r="Y300" i="1"/>
  <c r="Y1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11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12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13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14" i="1"/>
  <c r="Y398" i="1"/>
  <c r="Y399" i="1"/>
  <c r="Y15" i="1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V399" i="1"/>
  <c r="X399" i="1" s="1"/>
  <c r="V398" i="1"/>
  <c r="X398" i="1" s="1"/>
  <c r="V14" i="1"/>
  <c r="X14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13" i="1"/>
  <c r="X13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12" i="1"/>
  <c r="X12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11" i="1"/>
  <c r="X11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10" i="1"/>
  <c r="X10" i="1" s="1"/>
  <c r="V300" i="1"/>
  <c r="X300" i="1" s="1"/>
  <c r="V299" i="1"/>
  <c r="X299" i="1" s="1"/>
  <c r="V9" i="1"/>
  <c r="X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8" i="1"/>
  <c r="X8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7" i="1"/>
  <c r="X7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6" i="1"/>
  <c r="X6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5" i="1"/>
  <c r="X5" i="1" s="1"/>
  <c r="V165" i="1"/>
  <c r="X165" i="1" s="1"/>
  <c r="V164" i="1"/>
  <c r="X164" i="1" s="1"/>
  <c r="V163" i="1"/>
  <c r="X163" i="1" s="1"/>
  <c r="V162" i="1"/>
  <c r="X162" i="1" s="1"/>
  <c r="V4" i="1"/>
  <c r="X4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" i="1"/>
  <c r="X3" i="1" s="1"/>
  <c r="V30" i="1"/>
  <c r="X30" i="1" s="1"/>
  <c r="V29" i="1"/>
  <c r="X29" i="1" s="1"/>
  <c r="V28" i="1"/>
  <c r="X28" i="1" s="1"/>
  <c r="V2" i="1"/>
  <c r="X2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U399" i="1"/>
  <c r="W399" i="1" s="1"/>
  <c r="U398" i="1"/>
  <c r="W398" i="1" s="1"/>
  <c r="U14" i="1"/>
  <c r="W14" i="1" s="1"/>
  <c r="U397" i="1"/>
  <c r="W397" i="1" s="1"/>
  <c r="U396" i="1"/>
  <c r="W396" i="1" s="1"/>
  <c r="U395" i="1"/>
  <c r="W395" i="1" s="1"/>
  <c r="U394" i="1"/>
  <c r="W394" i="1" s="1"/>
  <c r="U393" i="1"/>
  <c r="W393" i="1" s="1"/>
  <c r="U392" i="1"/>
  <c r="W392" i="1" s="1"/>
  <c r="U391" i="1"/>
  <c r="W391" i="1" s="1"/>
  <c r="U390" i="1"/>
  <c r="W390" i="1" s="1"/>
  <c r="U389" i="1"/>
  <c r="W389" i="1" s="1"/>
  <c r="U388" i="1"/>
  <c r="W388" i="1" s="1"/>
  <c r="U387" i="1"/>
  <c r="W387" i="1" s="1"/>
  <c r="U386" i="1"/>
  <c r="W386" i="1" s="1"/>
  <c r="U385" i="1"/>
  <c r="W385" i="1" s="1"/>
  <c r="U384" i="1"/>
  <c r="W384" i="1" s="1"/>
  <c r="U383" i="1"/>
  <c r="W383" i="1" s="1"/>
  <c r="U382" i="1"/>
  <c r="W382" i="1" s="1"/>
  <c r="U381" i="1"/>
  <c r="W381" i="1" s="1"/>
  <c r="U380" i="1"/>
  <c r="W380" i="1" s="1"/>
  <c r="U379" i="1"/>
  <c r="W379" i="1" s="1"/>
  <c r="U13" i="1"/>
  <c r="W13" i="1" s="1"/>
  <c r="U378" i="1"/>
  <c r="W378" i="1" s="1"/>
  <c r="U377" i="1"/>
  <c r="W377" i="1" s="1"/>
  <c r="U376" i="1"/>
  <c r="W376" i="1" s="1"/>
  <c r="U375" i="1"/>
  <c r="W375" i="1" s="1"/>
  <c r="U374" i="1"/>
  <c r="W374" i="1" s="1"/>
  <c r="U373" i="1"/>
  <c r="W373" i="1" s="1"/>
  <c r="U372" i="1"/>
  <c r="W372" i="1" s="1"/>
  <c r="U371" i="1"/>
  <c r="W371" i="1" s="1"/>
  <c r="U370" i="1"/>
  <c r="W370" i="1" s="1"/>
  <c r="U369" i="1"/>
  <c r="W369" i="1" s="1"/>
  <c r="U368" i="1"/>
  <c r="W368" i="1" s="1"/>
  <c r="U367" i="1"/>
  <c r="W367" i="1" s="1"/>
  <c r="U366" i="1"/>
  <c r="W366" i="1" s="1"/>
  <c r="U365" i="1"/>
  <c r="W365" i="1" s="1"/>
  <c r="U12" i="1"/>
  <c r="W12" i="1" s="1"/>
  <c r="U364" i="1"/>
  <c r="W364" i="1" s="1"/>
  <c r="U363" i="1"/>
  <c r="W363" i="1" s="1"/>
  <c r="U362" i="1"/>
  <c r="W362" i="1" s="1"/>
  <c r="U361" i="1"/>
  <c r="W361" i="1" s="1"/>
  <c r="U360" i="1"/>
  <c r="W360" i="1" s="1"/>
  <c r="U359" i="1"/>
  <c r="W359" i="1" s="1"/>
  <c r="U358" i="1"/>
  <c r="W358" i="1" s="1"/>
  <c r="U357" i="1"/>
  <c r="W357" i="1" s="1"/>
  <c r="U356" i="1"/>
  <c r="W356" i="1" s="1"/>
  <c r="U355" i="1"/>
  <c r="W355" i="1" s="1"/>
  <c r="U354" i="1"/>
  <c r="W354" i="1" s="1"/>
  <c r="U353" i="1"/>
  <c r="W353" i="1" s="1"/>
  <c r="U352" i="1"/>
  <c r="W352" i="1" s="1"/>
  <c r="U351" i="1"/>
  <c r="W351" i="1" s="1"/>
  <c r="U350" i="1"/>
  <c r="W350" i="1" s="1"/>
  <c r="U349" i="1"/>
  <c r="W349" i="1" s="1"/>
  <c r="U348" i="1"/>
  <c r="W348" i="1" s="1"/>
  <c r="U347" i="1"/>
  <c r="W347" i="1" s="1"/>
  <c r="U346" i="1"/>
  <c r="W346" i="1" s="1"/>
  <c r="U345" i="1"/>
  <c r="W345" i="1" s="1"/>
  <c r="U344" i="1"/>
  <c r="W344" i="1" s="1"/>
  <c r="U11" i="1"/>
  <c r="W11" i="1" s="1"/>
  <c r="U343" i="1"/>
  <c r="W343" i="1" s="1"/>
  <c r="U342" i="1"/>
  <c r="W342" i="1" s="1"/>
  <c r="U341" i="1"/>
  <c r="W341" i="1" s="1"/>
  <c r="U340" i="1"/>
  <c r="W340" i="1" s="1"/>
  <c r="U339" i="1"/>
  <c r="W339" i="1" s="1"/>
  <c r="U338" i="1"/>
  <c r="W338" i="1" s="1"/>
  <c r="U337" i="1"/>
  <c r="W337" i="1" s="1"/>
  <c r="U336" i="1"/>
  <c r="W336" i="1" s="1"/>
  <c r="U335" i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6" i="1"/>
  <c r="W326" i="1" s="1"/>
  <c r="U325" i="1"/>
  <c r="W325" i="1" s="1"/>
  <c r="U324" i="1"/>
  <c r="W324" i="1" s="1"/>
  <c r="U323" i="1"/>
  <c r="W323" i="1" s="1"/>
  <c r="U322" i="1"/>
  <c r="W322" i="1" s="1"/>
  <c r="U321" i="1"/>
  <c r="W321" i="1" s="1"/>
  <c r="U320" i="1"/>
  <c r="W320" i="1" s="1"/>
  <c r="U319" i="1"/>
  <c r="W319" i="1" s="1"/>
  <c r="U318" i="1"/>
  <c r="W318" i="1" s="1"/>
  <c r="U317" i="1"/>
  <c r="W317" i="1" s="1"/>
  <c r="U316" i="1"/>
  <c r="W316" i="1" s="1"/>
  <c r="U315" i="1"/>
  <c r="W315" i="1" s="1"/>
  <c r="U314" i="1"/>
  <c r="W314" i="1" s="1"/>
  <c r="U313" i="1"/>
  <c r="W313" i="1" s="1"/>
  <c r="U312" i="1"/>
  <c r="W312" i="1" s="1"/>
  <c r="U311" i="1"/>
  <c r="W311" i="1" s="1"/>
  <c r="U310" i="1"/>
  <c r="W310" i="1" s="1"/>
  <c r="U309" i="1"/>
  <c r="W309" i="1" s="1"/>
  <c r="U308" i="1"/>
  <c r="W308" i="1" s="1"/>
  <c r="U307" i="1"/>
  <c r="W307" i="1" s="1"/>
  <c r="U306" i="1"/>
  <c r="W306" i="1" s="1"/>
  <c r="U305" i="1"/>
  <c r="W305" i="1" s="1"/>
  <c r="U304" i="1"/>
  <c r="W304" i="1" s="1"/>
  <c r="U303" i="1"/>
  <c r="W303" i="1" s="1"/>
  <c r="U302" i="1"/>
  <c r="W302" i="1" s="1"/>
  <c r="U301" i="1"/>
  <c r="W301" i="1" s="1"/>
  <c r="U10" i="1"/>
  <c r="W10" i="1" s="1"/>
  <c r="U300" i="1"/>
  <c r="W300" i="1" s="1"/>
  <c r="U299" i="1"/>
  <c r="W299" i="1" s="1"/>
  <c r="U9" i="1"/>
  <c r="W9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2" i="1"/>
  <c r="W292" i="1" s="1"/>
  <c r="U291" i="1"/>
  <c r="W291" i="1" s="1"/>
  <c r="U290" i="1"/>
  <c r="W290" i="1" s="1"/>
  <c r="U289" i="1"/>
  <c r="W289" i="1" s="1"/>
  <c r="U288" i="1"/>
  <c r="W288" i="1" s="1"/>
  <c r="U287" i="1"/>
  <c r="W287" i="1" s="1"/>
  <c r="U286" i="1"/>
  <c r="W286" i="1" s="1"/>
  <c r="U285" i="1"/>
  <c r="W285" i="1" s="1"/>
  <c r="U8" i="1"/>
  <c r="W8" i="1" s="1"/>
  <c r="U284" i="1"/>
  <c r="W284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U274" i="1"/>
  <c r="W274" i="1" s="1"/>
  <c r="U273" i="1"/>
  <c r="W273" i="1" s="1"/>
  <c r="U272" i="1"/>
  <c r="W272" i="1" s="1"/>
  <c r="U271" i="1"/>
  <c r="W271" i="1" s="1"/>
  <c r="U270" i="1"/>
  <c r="W270" i="1" s="1"/>
  <c r="U269" i="1"/>
  <c r="W269" i="1" s="1"/>
  <c r="U268" i="1"/>
  <c r="W268" i="1" s="1"/>
  <c r="U267" i="1"/>
  <c r="W267" i="1" s="1"/>
  <c r="U266" i="1"/>
  <c r="W266" i="1" s="1"/>
  <c r="U265" i="1"/>
  <c r="W265" i="1" s="1"/>
  <c r="U264" i="1"/>
  <c r="W264" i="1" s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7" i="1"/>
  <c r="W7" i="1" s="1"/>
  <c r="U254" i="1"/>
  <c r="W254" i="1" s="1"/>
  <c r="U253" i="1"/>
  <c r="W253" i="1" s="1"/>
  <c r="U252" i="1"/>
  <c r="W252" i="1" s="1"/>
  <c r="U251" i="1"/>
  <c r="W251" i="1" s="1"/>
  <c r="U250" i="1"/>
  <c r="W250" i="1" s="1"/>
  <c r="U249" i="1"/>
  <c r="W249" i="1" s="1"/>
  <c r="U248" i="1"/>
  <c r="W248" i="1" s="1"/>
  <c r="U247" i="1"/>
  <c r="W247" i="1" s="1"/>
  <c r="U246" i="1"/>
  <c r="W246" i="1" s="1"/>
  <c r="U245" i="1"/>
  <c r="W245" i="1" s="1"/>
  <c r="U244" i="1"/>
  <c r="W244" i="1" s="1"/>
  <c r="U243" i="1"/>
  <c r="W243" i="1" s="1"/>
  <c r="U242" i="1"/>
  <c r="W242" i="1" s="1"/>
  <c r="U241" i="1"/>
  <c r="W241" i="1" s="1"/>
  <c r="U240" i="1"/>
  <c r="W240" i="1" s="1"/>
  <c r="U239" i="1"/>
  <c r="W239" i="1" s="1"/>
  <c r="U238" i="1"/>
  <c r="W238" i="1" s="1"/>
  <c r="U237" i="1"/>
  <c r="W237" i="1" s="1"/>
  <c r="U236" i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W228" i="1" s="1"/>
  <c r="U227" i="1"/>
  <c r="W227" i="1" s="1"/>
  <c r="U226" i="1"/>
  <c r="W226" i="1" s="1"/>
  <c r="U225" i="1"/>
  <c r="W225" i="1" s="1"/>
  <c r="U224" i="1"/>
  <c r="W224" i="1" s="1"/>
  <c r="U223" i="1"/>
  <c r="W223" i="1" s="1"/>
  <c r="U222" i="1"/>
  <c r="W222" i="1" s="1"/>
  <c r="U221" i="1"/>
  <c r="W221" i="1" s="1"/>
  <c r="U220" i="1"/>
  <c r="W220" i="1" s="1"/>
  <c r="U219" i="1"/>
  <c r="W219" i="1" s="1"/>
  <c r="U218" i="1"/>
  <c r="W218" i="1" s="1"/>
  <c r="U217" i="1"/>
  <c r="W217" i="1" s="1"/>
  <c r="U216" i="1"/>
  <c r="W216" i="1" s="1"/>
  <c r="U215" i="1"/>
  <c r="W215" i="1" s="1"/>
  <c r="U214" i="1"/>
  <c r="W214" i="1" s="1"/>
  <c r="U213" i="1"/>
  <c r="W213" i="1" s="1"/>
  <c r="U212" i="1"/>
  <c r="W212" i="1" s="1"/>
  <c r="U211" i="1"/>
  <c r="W211" i="1" s="1"/>
  <c r="U210" i="1"/>
  <c r="W210" i="1" s="1"/>
  <c r="U209" i="1"/>
  <c r="W209" i="1" s="1"/>
  <c r="U208" i="1"/>
  <c r="W208" i="1" s="1"/>
  <c r="U207" i="1"/>
  <c r="W207" i="1" s="1"/>
  <c r="U206" i="1"/>
  <c r="W206" i="1" s="1"/>
  <c r="U205" i="1"/>
  <c r="W205" i="1" s="1"/>
  <c r="U204" i="1"/>
  <c r="W204" i="1" s="1"/>
  <c r="U203" i="1"/>
  <c r="W203" i="1" s="1"/>
  <c r="U202" i="1"/>
  <c r="W202" i="1" s="1"/>
  <c r="U201" i="1"/>
  <c r="W201" i="1" s="1"/>
  <c r="U200" i="1"/>
  <c r="W200" i="1" s="1"/>
  <c r="U199" i="1"/>
  <c r="W199" i="1" s="1"/>
  <c r="U198" i="1"/>
  <c r="W198" i="1" s="1"/>
  <c r="U197" i="1"/>
  <c r="W197" i="1" s="1"/>
  <c r="U196" i="1"/>
  <c r="W196" i="1" s="1"/>
  <c r="U195" i="1"/>
  <c r="W195" i="1" s="1"/>
  <c r="U194" i="1"/>
  <c r="W194" i="1" s="1"/>
  <c r="U193" i="1"/>
  <c r="W193" i="1" s="1"/>
  <c r="U192" i="1"/>
  <c r="W192" i="1" s="1"/>
  <c r="U191" i="1"/>
  <c r="W191" i="1" s="1"/>
  <c r="U190" i="1"/>
  <c r="W190" i="1" s="1"/>
  <c r="U189" i="1"/>
  <c r="W189" i="1" s="1"/>
  <c r="U188" i="1"/>
  <c r="W188" i="1" s="1"/>
  <c r="U187" i="1"/>
  <c r="W187" i="1" s="1"/>
  <c r="U186" i="1"/>
  <c r="W186" i="1" s="1"/>
  <c r="U185" i="1"/>
  <c r="W185" i="1" s="1"/>
  <c r="U184" i="1"/>
  <c r="W184" i="1" s="1"/>
  <c r="U183" i="1"/>
  <c r="W183" i="1" s="1"/>
  <c r="U182" i="1"/>
  <c r="W182" i="1" s="1"/>
  <c r="U181" i="1"/>
  <c r="W181" i="1" s="1"/>
  <c r="U180" i="1"/>
  <c r="W180" i="1" s="1"/>
  <c r="U179" i="1"/>
  <c r="W179" i="1" s="1"/>
  <c r="U6" i="1"/>
  <c r="W6" i="1" s="1"/>
  <c r="U178" i="1"/>
  <c r="W178" i="1" s="1"/>
  <c r="U177" i="1"/>
  <c r="W177" i="1" s="1"/>
  <c r="U176" i="1"/>
  <c r="W176" i="1" s="1"/>
  <c r="U175" i="1"/>
  <c r="W175" i="1" s="1"/>
  <c r="U174" i="1"/>
  <c r="W174" i="1" s="1"/>
  <c r="U173" i="1"/>
  <c r="W173" i="1" s="1"/>
  <c r="U172" i="1"/>
  <c r="W172" i="1" s="1"/>
  <c r="U171" i="1"/>
  <c r="W171" i="1" s="1"/>
  <c r="U170" i="1"/>
  <c r="W170" i="1" s="1"/>
  <c r="U169" i="1"/>
  <c r="W169" i="1" s="1"/>
  <c r="U168" i="1"/>
  <c r="W168" i="1" s="1"/>
  <c r="U167" i="1"/>
  <c r="W167" i="1" s="1"/>
  <c r="U166" i="1"/>
  <c r="W166" i="1" s="1"/>
  <c r="U5" i="1"/>
  <c r="W5" i="1" s="1"/>
  <c r="U165" i="1"/>
  <c r="W165" i="1" s="1"/>
  <c r="U164" i="1"/>
  <c r="W164" i="1" s="1"/>
  <c r="U163" i="1"/>
  <c r="W163" i="1" s="1"/>
  <c r="U162" i="1"/>
  <c r="W162" i="1" s="1"/>
  <c r="U4" i="1"/>
  <c r="W4" i="1" s="1"/>
  <c r="U161" i="1"/>
  <c r="W161" i="1" s="1"/>
  <c r="U160" i="1"/>
  <c r="W160" i="1" s="1"/>
  <c r="U159" i="1"/>
  <c r="W159" i="1" s="1"/>
  <c r="U158" i="1"/>
  <c r="W158" i="1" s="1"/>
  <c r="U157" i="1"/>
  <c r="W157" i="1" s="1"/>
  <c r="U156" i="1"/>
  <c r="W156" i="1" s="1"/>
  <c r="U155" i="1"/>
  <c r="W155" i="1" s="1"/>
  <c r="U154" i="1"/>
  <c r="W154" i="1"/>
  <c r="U153" i="1"/>
  <c r="W153" i="1" s="1"/>
  <c r="U152" i="1"/>
  <c r="W152" i="1" s="1"/>
  <c r="U151" i="1"/>
  <c r="W151" i="1" s="1"/>
  <c r="U150" i="1"/>
  <c r="W150" i="1" s="1"/>
  <c r="U149" i="1"/>
  <c r="W149" i="1" s="1"/>
  <c r="U148" i="1"/>
  <c r="W148" i="1" s="1"/>
  <c r="U147" i="1"/>
  <c r="W147" i="1"/>
  <c r="U146" i="1"/>
  <c r="W146" i="1" s="1"/>
  <c r="U145" i="1"/>
  <c r="W145" i="1" s="1"/>
  <c r="U144" i="1"/>
  <c r="W144" i="1" s="1"/>
  <c r="U143" i="1"/>
  <c r="W143" i="1" s="1"/>
  <c r="U142" i="1"/>
  <c r="W142" i="1" s="1"/>
  <c r="U141" i="1"/>
  <c r="W141" i="1" s="1"/>
  <c r="U140" i="1"/>
  <c r="W140" i="1" s="1"/>
  <c r="U139" i="1"/>
  <c r="W139" i="1" s="1"/>
  <c r="U138" i="1"/>
  <c r="W138" i="1" s="1"/>
  <c r="U137" i="1"/>
  <c r="W137" i="1" s="1"/>
  <c r="U136" i="1"/>
  <c r="W136" i="1" s="1"/>
  <c r="U135" i="1"/>
  <c r="W135" i="1" s="1"/>
  <c r="U134" i="1"/>
  <c r="W134" i="1" s="1"/>
  <c r="U133" i="1"/>
  <c r="W133" i="1" s="1"/>
  <c r="U132" i="1"/>
  <c r="W132" i="1" s="1"/>
  <c r="U131" i="1"/>
  <c r="W131" i="1" s="1"/>
  <c r="U130" i="1"/>
  <c r="W130" i="1" s="1"/>
  <c r="U129" i="1"/>
  <c r="W129" i="1" s="1"/>
  <c r="U128" i="1"/>
  <c r="W128" i="1" s="1"/>
  <c r="U127" i="1"/>
  <c r="W127" i="1" s="1"/>
  <c r="U126" i="1"/>
  <c r="W126" i="1" s="1"/>
  <c r="U125" i="1"/>
  <c r="W125" i="1" s="1"/>
  <c r="U124" i="1"/>
  <c r="W124" i="1" s="1"/>
  <c r="U123" i="1"/>
  <c r="W123" i="1" s="1"/>
  <c r="U122" i="1"/>
  <c r="W122" i="1" s="1"/>
  <c r="U121" i="1"/>
  <c r="W121" i="1" s="1"/>
  <c r="U120" i="1"/>
  <c r="W120" i="1" s="1"/>
  <c r="U119" i="1"/>
  <c r="W119" i="1" s="1"/>
  <c r="U118" i="1"/>
  <c r="W118" i="1" s="1"/>
  <c r="U117" i="1"/>
  <c r="W117" i="1" s="1"/>
  <c r="U116" i="1"/>
  <c r="W116" i="1" s="1"/>
  <c r="U115" i="1"/>
  <c r="W115" i="1" s="1"/>
  <c r="U114" i="1"/>
  <c r="W114" i="1" s="1"/>
  <c r="U113" i="1"/>
  <c r="W113" i="1" s="1"/>
  <c r="U112" i="1"/>
  <c r="W112" i="1" s="1"/>
  <c r="U111" i="1"/>
  <c r="W111" i="1" s="1"/>
  <c r="U110" i="1"/>
  <c r="W110" i="1" s="1"/>
  <c r="U109" i="1"/>
  <c r="W109" i="1" s="1"/>
  <c r="U108" i="1"/>
  <c r="W108" i="1" s="1"/>
  <c r="U107" i="1"/>
  <c r="W107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W100" i="1" s="1"/>
  <c r="U99" i="1"/>
  <c r="W99" i="1" s="1"/>
  <c r="U98" i="1"/>
  <c r="W98" i="1" s="1"/>
  <c r="U97" i="1"/>
  <c r="W97" i="1" s="1"/>
  <c r="U96" i="1"/>
  <c r="W96" i="1" s="1"/>
  <c r="U95" i="1"/>
  <c r="W95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" i="1"/>
  <c r="W3" i="1" s="1"/>
  <c r="U30" i="1"/>
  <c r="W30" i="1" s="1"/>
  <c r="U29" i="1"/>
  <c r="W29" i="1" s="1"/>
  <c r="U28" i="1"/>
  <c r="W28" i="1" s="1"/>
  <c r="U2" i="1"/>
  <c r="W2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V15" i="1"/>
  <c r="X15" i="1" s="1"/>
  <c r="U15" i="1"/>
  <c r="W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 VAN</author>
  </authors>
  <commentList>
    <comment ref="AE2" authorId="0" shapeId="0" xr:uid="{8A09A9A4-E20C-4633-BD4B-443F3A69170A}">
      <text>
        <r>
          <rPr>
            <b/>
            <sz val="9"/>
            <color indexed="81"/>
            <rFont val="Tahoma"/>
            <family val="2"/>
          </rPr>
          <t>HELEN VAN:</t>
        </r>
        <r>
          <rPr>
            <sz val="9"/>
            <color indexed="81"/>
            <rFont val="Tahoma"/>
            <family val="2"/>
          </rPr>
          <t xml:space="preserve">
No available room at moment - will check again when complete
</t>
        </r>
      </text>
    </comment>
    <comment ref="J5" authorId="0" shapeId="0" xr:uid="{40A8A8FF-B093-4A7B-934C-EDEC0E1D4899}">
      <text>
        <r>
          <rPr>
            <b/>
            <sz val="9"/>
            <color indexed="81"/>
            <rFont val="Tahoma"/>
            <family val="2"/>
          </rPr>
          <t>HELEN VAN:</t>
        </r>
        <r>
          <rPr>
            <sz val="9"/>
            <color indexed="81"/>
            <rFont val="Tahoma"/>
            <family val="2"/>
          </rPr>
          <t xml:space="preserve">
change from 416-1 to 420-2</t>
        </r>
      </text>
    </comment>
    <comment ref="R6" authorId="0" shapeId="0" xr:uid="{5FFA814E-4CAD-463B-9375-4D6B97219168}">
      <text>
        <r>
          <rPr>
            <b/>
            <sz val="9"/>
            <color indexed="81"/>
            <rFont val="Tahoma"/>
            <family val="2"/>
          </rPr>
          <t>HELEN VAN: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J7" authorId="0" shapeId="0" xr:uid="{FD70CD3A-D9A5-4C1B-B00B-992176CE3107}">
      <text>
        <r>
          <rPr>
            <b/>
            <sz val="9"/>
            <color indexed="81"/>
            <rFont val="Tahoma"/>
            <family val="2"/>
          </rPr>
          <t>HELEN VAN:</t>
        </r>
        <r>
          <rPr>
            <sz val="9"/>
            <color indexed="81"/>
            <rFont val="Tahoma"/>
            <family val="2"/>
          </rPr>
          <t xml:space="preserve">
154-1 changed to 150-1</t>
        </r>
      </text>
    </comment>
    <comment ref="J8" authorId="0" shapeId="0" xr:uid="{94AACD5C-74DF-443E-999D-CD37180E41CB}">
      <text>
        <r>
          <rPr>
            <b/>
            <sz val="9"/>
            <color indexed="81"/>
            <rFont val="Tahoma"/>
            <family val="2"/>
          </rPr>
          <t>HELEN VAN:</t>
        </r>
        <r>
          <rPr>
            <sz val="9"/>
            <color indexed="81"/>
            <rFont val="Tahoma"/>
            <family val="2"/>
          </rPr>
          <t xml:space="preserve">
101-2 change to 248-1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12D2A-BA37-4DEB-A644-6ACC4E762EE9}" keepAlive="1" name="Query - RES ALL 9 9" description="Connection to the 'RES ALL 9 9' query in the workbook." type="5" refreshedVersion="8" background="1" saveData="1">
    <dbPr connection="Provider=Microsoft.Mashup.OleDb.1;Data Source=$Workbook$;Location=&quot;RES ALL 9 9&quot;;Extended Properties=&quot;&quot;" command="SELECT * FROM [RES ALL 9 9]"/>
  </connection>
  <connection id="2" xr16:uid="{23C46801-BDAA-4518-8EAF-7FA1F6F94822}" keepAlive="1" name="Query - RES ALL 9 9 (2)" description="Connection to the 'RES ALL 9 9 (2)' query in the workbook." type="5" refreshedVersion="8" background="1" saveData="1">
    <dbPr connection="Provider=Microsoft.Mashup.OleDb.1;Data Source=$Workbook$;Location=&quot;RES ALL 9 9 (2)&quot;;Extended Properties=&quot;&quot;" command="SELECT * FROM [RES ALL 9 9 (2)]"/>
  </connection>
</connections>
</file>

<file path=xl/sharedStrings.xml><?xml version="1.0" encoding="utf-8"?>
<sst xmlns="http://schemas.openxmlformats.org/spreadsheetml/2006/main" count="24020" uniqueCount="4457">
  <si>
    <t>StudentID</t>
  </si>
  <si>
    <t>ProfileID</t>
  </si>
  <si>
    <t>HotelBookingID</t>
  </si>
  <si>
    <t>RES ID</t>
  </si>
  <si>
    <t>ArrivalDate</t>
  </si>
  <si>
    <t>DepartureDate</t>
  </si>
  <si>
    <t>RoomNumber</t>
  </si>
  <si>
    <t>RateAmount</t>
  </si>
  <si>
    <t>RatePlanCode</t>
  </si>
  <si>
    <t>RatePlanName</t>
  </si>
  <si>
    <t>RoomTypeCode</t>
  </si>
  <si>
    <t>RoomTypeName</t>
  </si>
  <si>
    <t>Success</t>
  </si>
  <si>
    <t>RPM B_ID</t>
  </si>
  <si>
    <t>Lease Start</t>
  </si>
  <si>
    <t>Lease End</t>
  </si>
  <si>
    <t>0004911</t>
  </si>
  <si>
    <t>148-1</t>
  </si>
  <si>
    <t>PLIMPR</t>
  </si>
  <si>
    <t>Imported Rate</t>
  </si>
  <si>
    <t>DK</t>
  </si>
  <si>
    <t>Shared</t>
  </si>
  <si>
    <t>0004913</t>
  </si>
  <si>
    <t>148-2</t>
  </si>
  <si>
    <t>0004914</t>
  </si>
  <si>
    <t>152-1</t>
  </si>
  <si>
    <t>AKM</t>
  </si>
  <si>
    <t>Single M</t>
  </si>
  <si>
    <t>0004916</t>
  </si>
  <si>
    <t>150-2</t>
  </si>
  <si>
    <t>0004919</t>
  </si>
  <si>
    <t>152-2</t>
  </si>
  <si>
    <t>0004923</t>
  </si>
  <si>
    <t>156-1</t>
  </si>
  <si>
    <t>4338;4339</t>
  </si>
  <si>
    <t>17/06/2022;01/10/2022</t>
  </si>
  <si>
    <t>30/09/2022;30/09/2023</t>
  </si>
  <si>
    <t>0004925</t>
  </si>
  <si>
    <t>156-2</t>
  </si>
  <si>
    <t>4340;20579</t>
  </si>
  <si>
    <t>30/09/2022;31/03/2023</t>
  </si>
  <si>
    <t>0004926</t>
  </si>
  <si>
    <t>122-1</t>
  </si>
  <si>
    <t>4341;4342</t>
  </si>
  <si>
    <t>0004927</t>
  </si>
  <si>
    <t>122-2</t>
  </si>
  <si>
    <t>4343;4344</t>
  </si>
  <si>
    <t>0004929</t>
  </si>
  <si>
    <t>124-2</t>
  </si>
  <si>
    <t>0004930</t>
  </si>
  <si>
    <t>126-1</t>
  </si>
  <si>
    <t>4346;4347</t>
  </si>
  <si>
    <t>0004931</t>
  </si>
  <si>
    <t>154-2</t>
  </si>
  <si>
    <t>4348;12512</t>
  </si>
  <si>
    <t>0007368</t>
  </si>
  <si>
    <t>BKLF</t>
  </si>
  <si>
    <t>Studio Loft L</t>
  </si>
  <si>
    <t>0009275</t>
  </si>
  <si>
    <t>111-1</t>
  </si>
  <si>
    <t>111-2</t>
  </si>
  <si>
    <t>0010104</t>
  </si>
  <si>
    <t>339-1</t>
  </si>
  <si>
    <t>DKLL</t>
  </si>
  <si>
    <t>Shared Loft L</t>
  </si>
  <si>
    <t>339-2</t>
  </si>
  <si>
    <t>0010401</t>
  </si>
  <si>
    <t>AK</t>
  </si>
  <si>
    <t>Single S</t>
  </si>
  <si>
    <t>0010501</t>
  </si>
  <si>
    <t>00166</t>
  </si>
  <si>
    <t>00316</t>
  </si>
  <si>
    <t>00353</t>
  </si>
  <si>
    <t>AKL</t>
  </si>
  <si>
    <t>Single L</t>
  </si>
  <si>
    <t>00427</t>
  </si>
  <si>
    <t>00600</t>
  </si>
  <si>
    <t>00601</t>
  </si>
  <si>
    <t>00779</t>
  </si>
  <si>
    <t>00818</t>
  </si>
  <si>
    <t>BKMF</t>
  </si>
  <si>
    <t>Studio Loft M</t>
  </si>
  <si>
    <t>00855</t>
  </si>
  <si>
    <t>00875</t>
  </si>
  <si>
    <t>BKF</t>
  </si>
  <si>
    <t xml:space="preserve">Studio Loft </t>
  </si>
  <si>
    <t>00998</t>
  </si>
  <si>
    <t>01029</t>
  </si>
  <si>
    <t>4407;4408</t>
  </si>
  <si>
    <t>01114</t>
  </si>
  <si>
    <t>01122</t>
  </si>
  <si>
    <t>246-2</t>
  </si>
  <si>
    <t>01127</t>
  </si>
  <si>
    <t>AKMA</t>
  </si>
  <si>
    <t>Single Accessible M</t>
  </si>
  <si>
    <t>01128</t>
  </si>
  <si>
    <t>01130</t>
  </si>
  <si>
    <t>01133</t>
  </si>
  <si>
    <t>01299</t>
  </si>
  <si>
    <t>4429;4430</t>
  </si>
  <si>
    <t>30/09/2022;30/06/2023</t>
  </si>
  <si>
    <t>01310</t>
  </si>
  <si>
    <t>01553</t>
  </si>
  <si>
    <t>01641</t>
  </si>
  <si>
    <t>01691</t>
  </si>
  <si>
    <t>4444;4445</t>
  </si>
  <si>
    <t>01/10/2022;01/07/2022</t>
  </si>
  <si>
    <t>30/06/2023;30/09/2022</t>
  </si>
  <si>
    <t>01855</t>
  </si>
  <si>
    <t>01883</t>
  </si>
  <si>
    <t>01893</t>
  </si>
  <si>
    <t>01901</t>
  </si>
  <si>
    <t>02073</t>
  </si>
  <si>
    <t>AKLA</t>
  </si>
  <si>
    <t>Single Accessible L</t>
  </si>
  <si>
    <t>4457;10839</t>
  </si>
  <si>
    <t>02183</t>
  </si>
  <si>
    <t>02738</t>
  </si>
  <si>
    <t>03371</t>
  </si>
  <si>
    <t>03456</t>
  </si>
  <si>
    <t>03701</t>
  </si>
  <si>
    <t>04124</t>
  </si>
  <si>
    <t>4709;4711</t>
  </si>
  <si>
    <t>31/01/2023;30/09/2023</t>
  </si>
  <si>
    <t>04772</t>
  </si>
  <si>
    <t>04815</t>
  </si>
  <si>
    <t>05195</t>
  </si>
  <si>
    <t>418-2</t>
  </si>
  <si>
    <t>4747;4748</t>
  </si>
  <si>
    <t>05261</t>
  </si>
  <si>
    <t>418-1</t>
  </si>
  <si>
    <t>05330</t>
  </si>
  <si>
    <t>05443</t>
  </si>
  <si>
    <t>05464</t>
  </si>
  <si>
    <t>462-1</t>
  </si>
  <si>
    <t>DKML</t>
  </si>
  <si>
    <t>Shared Loft M</t>
  </si>
  <si>
    <t>05637</t>
  </si>
  <si>
    <t>06091</t>
  </si>
  <si>
    <t>06503</t>
  </si>
  <si>
    <t>07194</t>
  </si>
  <si>
    <t>07894</t>
  </si>
  <si>
    <t>437-1</t>
  </si>
  <si>
    <t>DKL</t>
  </si>
  <si>
    <t>Shared Loft</t>
  </si>
  <si>
    <t>08127</t>
  </si>
  <si>
    <t>08274</t>
  </si>
  <si>
    <t>08279</t>
  </si>
  <si>
    <t>08280</t>
  </si>
  <si>
    <t>08282</t>
  </si>
  <si>
    <t>08286</t>
  </si>
  <si>
    <t>08287</t>
  </si>
  <si>
    <t>08291</t>
  </si>
  <si>
    <t>08292</t>
  </si>
  <si>
    <t>08293</t>
  </si>
  <si>
    <t>08294</t>
  </si>
  <si>
    <t>08298</t>
  </si>
  <si>
    <t>08299</t>
  </si>
  <si>
    <t>446-2</t>
  </si>
  <si>
    <t>08300</t>
  </si>
  <si>
    <t>08301</t>
  </si>
  <si>
    <t>08303</t>
  </si>
  <si>
    <t>08305</t>
  </si>
  <si>
    <t>08306</t>
  </si>
  <si>
    <t>08307</t>
  </si>
  <si>
    <t>08313</t>
  </si>
  <si>
    <t>08317</t>
  </si>
  <si>
    <t>08318</t>
  </si>
  <si>
    <t>08319</t>
  </si>
  <si>
    <t>446-1</t>
  </si>
  <si>
    <t>08326</t>
  </si>
  <si>
    <t>4975;16144</t>
  </si>
  <si>
    <t>01/10/2022;14/07/2022</t>
  </si>
  <si>
    <t>08330</t>
  </si>
  <si>
    <t>08335</t>
  </si>
  <si>
    <t>08336</t>
  </si>
  <si>
    <t>08337</t>
  </si>
  <si>
    <t>08338</t>
  </si>
  <si>
    <t>08368</t>
  </si>
  <si>
    <t>08372</t>
  </si>
  <si>
    <t>BK</t>
  </si>
  <si>
    <t>Studio</t>
  </si>
  <si>
    <t>08373</t>
  </si>
  <si>
    <t>08374</t>
  </si>
  <si>
    <t>08378</t>
  </si>
  <si>
    <t>08381</t>
  </si>
  <si>
    <t>08384</t>
  </si>
  <si>
    <t>404-2</t>
  </si>
  <si>
    <t>08401</t>
  </si>
  <si>
    <t>08403</t>
  </si>
  <si>
    <t>08414</t>
  </si>
  <si>
    <t>08418</t>
  </si>
  <si>
    <t>08426</t>
  </si>
  <si>
    <t>413-1</t>
  </si>
  <si>
    <t>08427</t>
  </si>
  <si>
    <t>413-2</t>
  </si>
  <si>
    <t>08428</t>
  </si>
  <si>
    <t>08439</t>
  </si>
  <si>
    <t>08443</t>
  </si>
  <si>
    <t>08463</t>
  </si>
  <si>
    <t>08474</t>
  </si>
  <si>
    <t>08475</t>
  </si>
  <si>
    <t>08476</t>
  </si>
  <si>
    <t>08477</t>
  </si>
  <si>
    <t>08481</t>
  </si>
  <si>
    <t>424-1</t>
  </si>
  <si>
    <t>08496</t>
  </si>
  <si>
    <t>08497</t>
  </si>
  <si>
    <t>08500</t>
  </si>
  <si>
    <t>08501</t>
  </si>
  <si>
    <t>5011;5051</t>
  </si>
  <si>
    <t>01/09/2022;17/06/2022</t>
  </si>
  <si>
    <t>28/02/2023;31/12/2022</t>
  </si>
  <si>
    <t>08502</t>
  </si>
  <si>
    <t>08504</t>
  </si>
  <si>
    <t>08505</t>
  </si>
  <si>
    <t>08506</t>
  </si>
  <si>
    <t>08507</t>
  </si>
  <si>
    <t>08508</t>
  </si>
  <si>
    <t>08509</t>
  </si>
  <si>
    <t>08510</t>
  </si>
  <si>
    <t>08512</t>
  </si>
  <si>
    <t>08513</t>
  </si>
  <si>
    <t>08515</t>
  </si>
  <si>
    <t>08516</t>
  </si>
  <si>
    <t>08520</t>
  </si>
  <si>
    <t>406-2</t>
  </si>
  <si>
    <t>08522</t>
  </si>
  <si>
    <t>429-1</t>
  </si>
  <si>
    <t>08523</t>
  </si>
  <si>
    <t>08526</t>
  </si>
  <si>
    <t>08529</t>
  </si>
  <si>
    <t>08531</t>
  </si>
  <si>
    <t>08532</t>
  </si>
  <si>
    <t>08534</t>
  </si>
  <si>
    <t>08535</t>
  </si>
  <si>
    <t>467-1</t>
  </si>
  <si>
    <t>08536</t>
  </si>
  <si>
    <t>08538</t>
  </si>
  <si>
    <t>08539</t>
  </si>
  <si>
    <t>08541</t>
  </si>
  <si>
    <t>412-2</t>
  </si>
  <si>
    <t>08543</t>
  </si>
  <si>
    <t>244-1</t>
  </si>
  <si>
    <t>08566</t>
  </si>
  <si>
    <t>08568</t>
  </si>
  <si>
    <t>08569</t>
  </si>
  <si>
    <t>08573</t>
  </si>
  <si>
    <t>08577</t>
  </si>
  <si>
    <t>424-2</t>
  </si>
  <si>
    <t>08578</t>
  </si>
  <si>
    <t>08583</t>
  </si>
  <si>
    <t>08602</t>
  </si>
  <si>
    <t>08607</t>
  </si>
  <si>
    <t>416-1</t>
  </si>
  <si>
    <t>08608</t>
  </si>
  <si>
    <t>08611</t>
  </si>
  <si>
    <t>08641</t>
  </si>
  <si>
    <t>08643</t>
  </si>
  <si>
    <t>08644</t>
  </si>
  <si>
    <t>08647</t>
  </si>
  <si>
    <t>08648</t>
  </si>
  <si>
    <t>08650</t>
  </si>
  <si>
    <t>08654</t>
  </si>
  <si>
    <t>08655</t>
  </si>
  <si>
    <t>08665</t>
  </si>
  <si>
    <t>08668</t>
  </si>
  <si>
    <t>423-1</t>
  </si>
  <si>
    <t>08669</t>
  </si>
  <si>
    <t>08683</t>
  </si>
  <si>
    <t>4491;5069</t>
  </si>
  <si>
    <t>17/06/2022;25/09/2022</t>
  </si>
  <si>
    <t>31/12/2022;28/02/2023</t>
  </si>
  <si>
    <t>08685</t>
  </si>
  <si>
    <t>08688</t>
  </si>
  <si>
    <t>08700</t>
  </si>
  <si>
    <t>423-2</t>
  </si>
  <si>
    <t>08702</t>
  </si>
  <si>
    <t>08709</t>
  </si>
  <si>
    <t>08711</t>
  </si>
  <si>
    <t>452-2</t>
  </si>
  <si>
    <t>08712</t>
  </si>
  <si>
    <t>452-1</t>
  </si>
  <si>
    <t>08717</t>
  </si>
  <si>
    <t>08748</t>
  </si>
  <si>
    <t>08768</t>
  </si>
  <si>
    <t>08784</t>
  </si>
  <si>
    <t>403-1</t>
  </si>
  <si>
    <t>08786</t>
  </si>
  <si>
    <t>08788</t>
  </si>
  <si>
    <t>08789</t>
  </si>
  <si>
    <t>403-2</t>
  </si>
  <si>
    <t>08790</t>
  </si>
  <si>
    <t>08794</t>
  </si>
  <si>
    <t>08795</t>
  </si>
  <si>
    <t>405-2</t>
  </si>
  <si>
    <t>08796</t>
  </si>
  <si>
    <t>409-2</t>
  </si>
  <si>
    <t>08797</t>
  </si>
  <si>
    <t>405-1</t>
  </si>
  <si>
    <t>08805</t>
  </si>
  <si>
    <t>409-1</t>
  </si>
  <si>
    <t>08825</t>
  </si>
  <si>
    <t>08826</t>
  </si>
  <si>
    <t>08841</t>
  </si>
  <si>
    <t>08847</t>
  </si>
  <si>
    <t>08849</t>
  </si>
  <si>
    <t>08855</t>
  </si>
  <si>
    <t>08856</t>
  </si>
  <si>
    <t>08859</t>
  </si>
  <si>
    <t>08873</t>
  </si>
  <si>
    <t>08896</t>
  </si>
  <si>
    <t>08910</t>
  </si>
  <si>
    <t>08911</t>
  </si>
  <si>
    <t>08912</t>
  </si>
  <si>
    <t>08913</t>
  </si>
  <si>
    <t>08914</t>
  </si>
  <si>
    <t>08916</t>
  </si>
  <si>
    <t>422-2</t>
  </si>
  <si>
    <t>08930</t>
  </si>
  <si>
    <t>422-1</t>
  </si>
  <si>
    <t>08931</t>
  </si>
  <si>
    <t>414-2</t>
  </si>
  <si>
    <t>08935</t>
  </si>
  <si>
    <t>414-1</t>
  </si>
  <si>
    <t>08948</t>
  </si>
  <si>
    <t>08949</t>
  </si>
  <si>
    <t>416-2</t>
  </si>
  <si>
    <t>08956</t>
  </si>
  <si>
    <t>08958</t>
  </si>
  <si>
    <t>09000</t>
  </si>
  <si>
    <t>09002</t>
  </si>
  <si>
    <t>09014</t>
  </si>
  <si>
    <t>406-1</t>
  </si>
  <si>
    <t>09022</t>
  </si>
  <si>
    <t>09024</t>
  </si>
  <si>
    <t>426-1</t>
  </si>
  <si>
    <t>09027</t>
  </si>
  <si>
    <t>09048</t>
  </si>
  <si>
    <t>09054</t>
  </si>
  <si>
    <t>09080</t>
  </si>
  <si>
    <t>09090</t>
  </si>
  <si>
    <t>09126</t>
  </si>
  <si>
    <t>244-2</t>
  </si>
  <si>
    <t>09130</t>
  </si>
  <si>
    <t>09134</t>
  </si>
  <si>
    <t>09135</t>
  </si>
  <si>
    <t>426-2</t>
  </si>
  <si>
    <t>09145</t>
  </si>
  <si>
    <t>09167</t>
  </si>
  <si>
    <t>09173</t>
  </si>
  <si>
    <t>09191</t>
  </si>
  <si>
    <t>09220</t>
  </si>
  <si>
    <t>09221</t>
  </si>
  <si>
    <t>09223</t>
  </si>
  <si>
    <t>09224</t>
  </si>
  <si>
    <t>09230</t>
  </si>
  <si>
    <t>09242</t>
  </si>
  <si>
    <t>09247</t>
  </si>
  <si>
    <t>09259</t>
  </si>
  <si>
    <t>09270</t>
  </si>
  <si>
    <t>09279</t>
  </si>
  <si>
    <t>302-2</t>
  </si>
  <si>
    <t>09282</t>
  </si>
  <si>
    <t>302-1</t>
  </si>
  <si>
    <t>09287</t>
  </si>
  <si>
    <t>09299</t>
  </si>
  <si>
    <t>09301</t>
  </si>
  <si>
    <t>09304</t>
  </si>
  <si>
    <t>09323</t>
  </si>
  <si>
    <t>154-1</t>
  </si>
  <si>
    <t>09324</t>
  </si>
  <si>
    <t>09330</t>
  </si>
  <si>
    <t>09339</t>
  </si>
  <si>
    <t>337-1</t>
  </si>
  <si>
    <t>09362</t>
  </si>
  <si>
    <t>09365</t>
  </si>
  <si>
    <t>09400</t>
  </si>
  <si>
    <t>09409</t>
  </si>
  <si>
    <t>09414</t>
  </si>
  <si>
    <t>09415</t>
  </si>
  <si>
    <t>09420</t>
  </si>
  <si>
    <t>09428</t>
  </si>
  <si>
    <t>439-2</t>
  </si>
  <si>
    <t>09445</t>
  </si>
  <si>
    <t>09455</t>
  </si>
  <si>
    <t>09469</t>
  </si>
  <si>
    <t>09480</t>
  </si>
  <si>
    <t>09501</t>
  </si>
  <si>
    <t>09578</t>
  </si>
  <si>
    <t>439-1</t>
  </si>
  <si>
    <t>09582</t>
  </si>
  <si>
    <t>437-2</t>
  </si>
  <si>
    <t>09590</t>
  </si>
  <si>
    <t>09632</t>
  </si>
  <si>
    <t>09635</t>
  </si>
  <si>
    <t>09644</t>
  </si>
  <si>
    <t>09657</t>
  </si>
  <si>
    <t>09659</t>
  </si>
  <si>
    <t>337-2</t>
  </si>
  <si>
    <t>09707</t>
  </si>
  <si>
    <t>09789</t>
  </si>
  <si>
    <t>09802</t>
  </si>
  <si>
    <t>146-2</t>
  </si>
  <si>
    <t>09818</t>
  </si>
  <si>
    <t>09825</t>
  </si>
  <si>
    <t>435-1</t>
  </si>
  <si>
    <t>09828</t>
  </si>
  <si>
    <t>250-2</t>
  </si>
  <si>
    <t>09873</t>
  </si>
  <si>
    <t>101-2</t>
  </si>
  <si>
    <t>09876</t>
  </si>
  <si>
    <t>09892</t>
  </si>
  <si>
    <t>09915</t>
  </si>
  <si>
    <t>09931</t>
  </si>
  <si>
    <t>463-1</t>
  </si>
  <si>
    <t>09935</t>
  </si>
  <si>
    <t>09945</t>
  </si>
  <si>
    <t>09957</t>
  </si>
  <si>
    <t>146-1</t>
  </si>
  <si>
    <t>09974</t>
  </si>
  <si>
    <t>09984</t>
  </si>
  <si>
    <t>10007</t>
  </si>
  <si>
    <t>10010</t>
  </si>
  <si>
    <t>10011</t>
  </si>
  <si>
    <t>10015</t>
  </si>
  <si>
    <t>10051</t>
  </si>
  <si>
    <t>10125</t>
  </si>
  <si>
    <t>10141</t>
  </si>
  <si>
    <t>10144</t>
  </si>
  <si>
    <t>1234</t>
  </si>
  <si>
    <t>45236</t>
  </si>
  <si>
    <t>408-1</t>
  </si>
  <si>
    <t>408-2</t>
  </si>
  <si>
    <t>764987</t>
  </si>
  <si>
    <t>411-1</t>
  </si>
  <si>
    <t>BCPL0000180</t>
  </si>
  <si>
    <t>BCPL0000233</t>
  </si>
  <si>
    <t>BCPL0000617</t>
  </si>
  <si>
    <t>BCPL0000706</t>
  </si>
  <si>
    <t>BCPL0000913</t>
  </si>
  <si>
    <t>BCPL0000914</t>
  </si>
  <si>
    <t>BCPL0000984</t>
  </si>
  <si>
    <t>BCPL0001102</t>
  </si>
  <si>
    <t>BCPL0001107</t>
  </si>
  <si>
    <t>BCPL0001256</t>
  </si>
  <si>
    <t>BCPL0001289</t>
  </si>
  <si>
    <t>477-1</t>
  </si>
  <si>
    <t>BCPL0001301</t>
  </si>
  <si>
    <t>BCPL0001341</t>
  </si>
  <si>
    <t>BCPL0001433</t>
  </si>
  <si>
    <t>5302;5303</t>
  </si>
  <si>
    <t>01/07/2022;01/10/2022</t>
  </si>
  <si>
    <t>BCPL0001438</t>
  </si>
  <si>
    <t>5305;5306</t>
  </si>
  <si>
    <t>BCPL0001529</t>
  </si>
  <si>
    <t>BCPL0001543</t>
  </si>
  <si>
    <t>BCPL0001553</t>
  </si>
  <si>
    <t>BCPL0001560</t>
  </si>
  <si>
    <t>BCPL0001562</t>
  </si>
  <si>
    <t>BCPL0001649</t>
  </si>
  <si>
    <t>BCPL0001660</t>
  </si>
  <si>
    <t>477-2</t>
  </si>
  <si>
    <t>BCPL0001747</t>
  </si>
  <si>
    <t>BCPL0001783</t>
  </si>
  <si>
    <t>BCPL0001796</t>
  </si>
  <si>
    <t>5336;5337</t>
  </si>
  <si>
    <t>BCPL0001802</t>
  </si>
  <si>
    <t>BCPL0001900</t>
  </si>
  <si>
    <t>105-1</t>
  </si>
  <si>
    <t>BCPL0002015</t>
  </si>
  <si>
    <t>BCPL0002022</t>
  </si>
  <si>
    <t>AKA</t>
  </si>
  <si>
    <t>Single Accessible</t>
  </si>
  <si>
    <t>16167;16168</t>
  </si>
  <si>
    <t>14/07/2022;01/01/2023</t>
  </si>
  <si>
    <t>BCPL0002484</t>
  </si>
  <si>
    <t>341-1</t>
  </si>
  <si>
    <t>BCPL0002490</t>
  </si>
  <si>
    <t>BCPL0002520</t>
  </si>
  <si>
    <t>126-2</t>
  </si>
  <si>
    <t>16177;16178</t>
  </si>
  <si>
    <t>30/09/2023;30/09/2022</t>
  </si>
  <si>
    <t>BCPL0002541</t>
  </si>
  <si>
    <t>BCPL0002552</t>
  </si>
  <si>
    <t>BCPL0002565</t>
  </si>
  <si>
    <t>BCPL0002690</t>
  </si>
  <si>
    <t>BCPL0002827</t>
  </si>
  <si>
    <t>BCPL0002828</t>
  </si>
  <si>
    <t>216-2</t>
  </si>
  <si>
    <t>BCPL0002859</t>
  </si>
  <si>
    <t>BCPL0002944</t>
  </si>
  <si>
    <t>BCPL0002954</t>
  </si>
  <si>
    <t>442-2</t>
  </si>
  <si>
    <t>BCPL0002983</t>
  </si>
  <si>
    <t>BCPL0002990</t>
  </si>
  <si>
    <t>BCPL0003007</t>
  </si>
  <si>
    <t>BCPL0003266</t>
  </si>
  <si>
    <t>0007513</t>
  </si>
  <si>
    <t>0010564</t>
  </si>
  <si>
    <t>0010567</t>
  </si>
  <si>
    <t>404-1</t>
  </si>
  <si>
    <t>0010569</t>
  </si>
  <si>
    <t>373-1</t>
  </si>
  <si>
    <t>373-2</t>
  </si>
  <si>
    <t>0010590</t>
  </si>
  <si>
    <t>106-2</t>
  </si>
  <si>
    <t>0010591</t>
  </si>
  <si>
    <t>0010592</t>
  </si>
  <si>
    <t>0010593</t>
  </si>
  <si>
    <t>0010596</t>
  </si>
  <si>
    <t>450-1</t>
  </si>
  <si>
    <t>00431</t>
  </si>
  <si>
    <t>438-1</t>
  </si>
  <si>
    <t>00602</t>
  </si>
  <si>
    <t>00640</t>
  </si>
  <si>
    <t>00809</t>
  </si>
  <si>
    <t>00820</t>
  </si>
  <si>
    <t>01109</t>
  </si>
  <si>
    <t>112-2</t>
  </si>
  <si>
    <t>01219</t>
  </si>
  <si>
    <t>212-2</t>
  </si>
  <si>
    <t>02045</t>
  </si>
  <si>
    <t>433-2</t>
  </si>
  <si>
    <t>02071</t>
  </si>
  <si>
    <t>02401</t>
  </si>
  <si>
    <t>03729</t>
  </si>
  <si>
    <t>410-2</t>
  </si>
  <si>
    <t>04915</t>
  </si>
  <si>
    <t>05269</t>
  </si>
  <si>
    <t>212-1</t>
  </si>
  <si>
    <t>07751</t>
  </si>
  <si>
    <t>08499</t>
  </si>
  <si>
    <t>08670</t>
  </si>
  <si>
    <t>101-1</t>
  </si>
  <si>
    <t>09593</t>
  </si>
  <si>
    <t>333-1</t>
  </si>
  <si>
    <t>09594</t>
  </si>
  <si>
    <t>333-2</t>
  </si>
  <si>
    <t>09682</t>
  </si>
  <si>
    <t>BCPL0000408</t>
  </si>
  <si>
    <t>BCPL0000470</t>
  </si>
  <si>
    <t>BCPL0000698</t>
  </si>
  <si>
    <t>BCPL0000773</t>
  </si>
  <si>
    <t>BCPL0001273</t>
  </si>
  <si>
    <t>BCPL0001851</t>
  </si>
  <si>
    <t>317A</t>
  </si>
  <si>
    <t>BCPL0002295</t>
  </si>
  <si>
    <t>BCPL0002556</t>
  </si>
  <si>
    <t>BCPL0002590</t>
  </si>
  <si>
    <t>BCPL0002959</t>
  </si>
  <si>
    <t>BCPL0002969</t>
  </si>
  <si>
    <t>BCPL0003239</t>
  </si>
  <si>
    <t>Airina</t>
  </si>
  <si>
    <t>Motti</t>
  </si>
  <si>
    <t>Sona Theresa</t>
  </si>
  <si>
    <t>Jose</t>
  </si>
  <si>
    <t>Hannah Mariam</t>
  </si>
  <si>
    <t>George</t>
  </si>
  <si>
    <t>SEAN</t>
  </si>
  <si>
    <t>SUSAN KOSHY</t>
  </si>
  <si>
    <t>Tresa Maria</t>
  </si>
  <si>
    <t>Liju</t>
  </si>
  <si>
    <t>John</t>
  </si>
  <si>
    <t>Stephen</t>
  </si>
  <si>
    <t>David</t>
  </si>
  <si>
    <t>Sherwin</t>
  </si>
  <si>
    <t>Austin Shanu</t>
  </si>
  <si>
    <t>Binu Sheela</t>
  </si>
  <si>
    <t>Ashine shanu</t>
  </si>
  <si>
    <t>Aiswarya</t>
  </si>
  <si>
    <t>Sudhish</t>
  </si>
  <si>
    <t>Nilesh Manickam</t>
  </si>
  <si>
    <t>Sekar</t>
  </si>
  <si>
    <t>Rithym</t>
  </si>
  <si>
    <t>Rinso</t>
  </si>
  <si>
    <t>Emilia</t>
  </si>
  <si>
    <t>Warchulska</t>
  </si>
  <si>
    <t>Aya</t>
  </si>
  <si>
    <t>Shili</t>
  </si>
  <si>
    <t>Yana</t>
  </si>
  <si>
    <t>Zarembytska</t>
  </si>
  <si>
    <t>Ievgen</t>
  </si>
  <si>
    <t>Kulik</t>
  </si>
  <si>
    <t>Barbara</t>
  </si>
  <si>
    <t>Slonska</t>
  </si>
  <si>
    <t>Lalith Aditya</t>
  </si>
  <si>
    <t>Kiran Vemuri</t>
  </si>
  <si>
    <t>Veranika Aleksandrovna</t>
  </si>
  <si>
    <t>Rymsha</t>
  </si>
  <si>
    <t>Nazar</t>
  </si>
  <si>
    <t>Kudlaienko</t>
  </si>
  <si>
    <t>Eugene</t>
  </si>
  <si>
    <t>Bondarenko</t>
  </si>
  <si>
    <t>Ajeesh</t>
  </si>
  <si>
    <t>Babu</t>
  </si>
  <si>
    <t>Dieuvie Josephine</t>
  </si>
  <si>
    <t>Milandou bokassa</t>
  </si>
  <si>
    <t>Mariana</t>
  </si>
  <si>
    <t>Licori</t>
  </si>
  <si>
    <t>Bohdan</t>
  </si>
  <si>
    <t>Yeromenko</t>
  </si>
  <si>
    <t>Shazeb Khan</t>
  </si>
  <si>
    <t>Mohammed</t>
  </si>
  <si>
    <t>Bouchaib</t>
  </si>
  <si>
    <t>Touihri</t>
  </si>
  <si>
    <t>Mariam</t>
  </si>
  <si>
    <t>Chakra</t>
  </si>
  <si>
    <t>Danny</t>
  </si>
  <si>
    <t>O'Connor</t>
  </si>
  <si>
    <t>Ula</t>
  </si>
  <si>
    <t>El Hajj Daoud</t>
  </si>
  <si>
    <t>Alissa</t>
  </si>
  <si>
    <t>Kivan</t>
  </si>
  <si>
    <t>yalda</t>
  </si>
  <si>
    <t>mesgarchian daghigh</t>
  </si>
  <si>
    <t>Sahand</t>
  </si>
  <si>
    <t>Meymandi</t>
  </si>
  <si>
    <t>zahra</t>
  </si>
  <si>
    <t>hoseinpour sanati</t>
  </si>
  <si>
    <t>Narwin</t>
  </si>
  <si>
    <t>Nori</t>
  </si>
  <si>
    <t>Maria</t>
  </si>
  <si>
    <t>Kozuch</t>
  </si>
  <si>
    <t>Franciszek</t>
  </si>
  <si>
    <t>Gawlinski</t>
  </si>
  <si>
    <t>ebraheem</t>
  </si>
  <si>
    <t>hamzeh</t>
  </si>
  <si>
    <t>Nastazja</t>
  </si>
  <si>
    <t>Bielicka</t>
  </si>
  <si>
    <t>Çagla</t>
  </si>
  <si>
    <t>Cengiz</t>
  </si>
  <si>
    <t>mohamed</t>
  </si>
  <si>
    <t>mahmoud</t>
  </si>
  <si>
    <t>Udodirim</t>
  </si>
  <si>
    <t>Uduh</t>
  </si>
  <si>
    <t>Niall</t>
  </si>
  <si>
    <t>Butler</t>
  </si>
  <si>
    <t>ANJANA</t>
  </si>
  <si>
    <t>KOTA</t>
  </si>
  <si>
    <t>THOMAS</t>
  </si>
  <si>
    <t>ANIL GEORGE</t>
  </si>
  <si>
    <t>Kinga</t>
  </si>
  <si>
    <t>Woszczek</t>
  </si>
  <si>
    <t>Kacper</t>
  </si>
  <si>
    <t>Pozoga</t>
  </si>
  <si>
    <t>RITWIK SUJITH</t>
  </si>
  <si>
    <t>NAMBIAR</t>
  </si>
  <si>
    <t>MOHAMMED ZENHAR</t>
  </si>
  <si>
    <t>ABDU SALEEM</t>
  </si>
  <si>
    <t>SACHIN RAJAMONI</t>
  </si>
  <si>
    <t>NARENDRAKIRI</t>
  </si>
  <si>
    <t>Mustafa</t>
  </si>
  <si>
    <t>Capras</t>
  </si>
  <si>
    <t>Zia Nazir</t>
  </si>
  <si>
    <t>Soomro</t>
  </si>
  <si>
    <t>Rebbecca</t>
  </si>
  <si>
    <t>O'Donnell</t>
  </si>
  <si>
    <t>Aditi</t>
  </si>
  <si>
    <t>Sen</t>
  </si>
  <si>
    <t>Lucy</t>
  </si>
  <si>
    <t>Leonard</t>
  </si>
  <si>
    <t>Hannah</t>
  </si>
  <si>
    <t>Drea</t>
  </si>
  <si>
    <t>Marwan</t>
  </si>
  <si>
    <t>Zeini</t>
  </si>
  <si>
    <t>Anne</t>
  </si>
  <si>
    <t>Munzinger</t>
  </si>
  <si>
    <t>Ekaterine</t>
  </si>
  <si>
    <t>Abashidze</t>
  </si>
  <si>
    <t>Keerthy Rajasekhar</t>
  </si>
  <si>
    <t>Bandaru</t>
  </si>
  <si>
    <t>Ayodeji Isaac</t>
  </si>
  <si>
    <t>Ogunduyile</t>
  </si>
  <si>
    <t>ibrahim</t>
  </si>
  <si>
    <t>Awar</t>
  </si>
  <si>
    <t>Shada</t>
  </si>
  <si>
    <t>Shahin</t>
  </si>
  <si>
    <t>sena</t>
  </si>
  <si>
    <t>konak</t>
  </si>
  <si>
    <t>Bar</t>
  </si>
  <si>
    <t>Segal</t>
  </si>
  <si>
    <t>Ruth</t>
  </si>
  <si>
    <t>Hanbury</t>
  </si>
  <si>
    <t>Vladimir</t>
  </si>
  <si>
    <t>Kirilenko</t>
  </si>
  <si>
    <t>Seki</t>
  </si>
  <si>
    <t>Guleid</t>
  </si>
  <si>
    <t>Mariia</t>
  </si>
  <si>
    <t>Morozova</t>
  </si>
  <si>
    <t>Daria</t>
  </si>
  <si>
    <t>Sira</t>
  </si>
  <si>
    <t>Etsegenet Ephrem</t>
  </si>
  <si>
    <t>Ditcha</t>
  </si>
  <si>
    <t>Milad</t>
  </si>
  <si>
    <t>paydar</t>
  </si>
  <si>
    <t>Leah</t>
  </si>
  <si>
    <t>Madden</t>
  </si>
  <si>
    <t>Zuzanna</t>
  </si>
  <si>
    <t>Bialek</t>
  </si>
  <si>
    <t>Yasaman</t>
  </si>
  <si>
    <t>Abdollahi</t>
  </si>
  <si>
    <t>Sanjana</t>
  </si>
  <si>
    <t>Mistry</t>
  </si>
  <si>
    <t>Deniz</t>
  </si>
  <si>
    <t>Eren</t>
  </si>
  <si>
    <t>Mohammad</t>
  </si>
  <si>
    <t>Nasrallah</t>
  </si>
  <si>
    <t>Giray</t>
  </si>
  <si>
    <t>Sahin</t>
  </si>
  <si>
    <t>Fuat</t>
  </si>
  <si>
    <t>Tong</t>
  </si>
  <si>
    <t>Sarah</t>
  </si>
  <si>
    <t>Linnane</t>
  </si>
  <si>
    <t>Batuhan</t>
  </si>
  <si>
    <t>Batu</t>
  </si>
  <si>
    <t>Siobhán</t>
  </si>
  <si>
    <t>Kelly</t>
  </si>
  <si>
    <t>sara</t>
  </si>
  <si>
    <t>Karanlik</t>
  </si>
  <si>
    <t>Hrachya</t>
  </si>
  <si>
    <t>Harutyunyan</t>
  </si>
  <si>
    <t>Hasan</t>
  </si>
  <si>
    <t>Rasulov</t>
  </si>
  <si>
    <t>nitsan</t>
  </si>
  <si>
    <t>asraf</t>
  </si>
  <si>
    <t>Sara</t>
  </si>
  <si>
    <t>Fernandez</t>
  </si>
  <si>
    <t>Álvaro</t>
  </si>
  <si>
    <t>Pérez Herrera</t>
  </si>
  <si>
    <t>Carmen</t>
  </si>
  <si>
    <t>Asensio</t>
  </si>
  <si>
    <t>Iara</t>
  </si>
  <si>
    <t>Rodríguez Teixeira</t>
  </si>
  <si>
    <t>Patricia</t>
  </si>
  <si>
    <t>de la Rosa Muñoz-Delgado</t>
  </si>
  <si>
    <t>Sergio</t>
  </si>
  <si>
    <t>Martí Montes</t>
  </si>
  <si>
    <t>MARÍA MERCEDES</t>
  </si>
  <si>
    <t>BAQUERO MARTÍN</t>
  </si>
  <si>
    <t>Lucia</t>
  </si>
  <si>
    <t>Izquierdo</t>
  </si>
  <si>
    <t>carmen</t>
  </si>
  <si>
    <t>crovetto</t>
  </si>
  <si>
    <t>Olivia</t>
  </si>
  <si>
    <t>Matarredona Chornet</t>
  </si>
  <si>
    <t>Enrique</t>
  </si>
  <si>
    <t>López Fernández</t>
  </si>
  <si>
    <t>Antonio</t>
  </si>
  <si>
    <t>Montiel</t>
  </si>
  <si>
    <t>Carlos</t>
  </si>
  <si>
    <t>Fernández</t>
  </si>
  <si>
    <t>Salvador</t>
  </si>
  <si>
    <t>Sánchez Munuera</t>
  </si>
  <si>
    <t>Inés</t>
  </si>
  <si>
    <t>Hernández Catalá</t>
  </si>
  <si>
    <t>alfonso</t>
  </si>
  <si>
    <t>tagua lozano</t>
  </si>
  <si>
    <t>Alba</t>
  </si>
  <si>
    <t>Moreno</t>
  </si>
  <si>
    <t>Marta</t>
  </si>
  <si>
    <t>Amores Sanchez</t>
  </si>
  <si>
    <t>Joby ruel</t>
  </si>
  <si>
    <t>pangan</t>
  </si>
  <si>
    <t>Paula</t>
  </si>
  <si>
    <t>Garcia Rodriguez</t>
  </si>
  <si>
    <t>Noemi</t>
  </si>
  <si>
    <t>Blázquez Sánchez</t>
  </si>
  <si>
    <t>Pedro</t>
  </si>
  <si>
    <t>Martinez</t>
  </si>
  <si>
    <t>Julia</t>
  </si>
  <si>
    <t>Martín Navas</t>
  </si>
  <si>
    <t>Oscar</t>
  </si>
  <si>
    <t>Ferris Martínez</t>
  </si>
  <si>
    <t>Claudia</t>
  </si>
  <si>
    <t>Aguilar López</t>
  </si>
  <si>
    <t>Clavero Moreno</t>
  </si>
  <si>
    <t>Laura</t>
  </si>
  <si>
    <t>Castillo Castro</t>
  </si>
  <si>
    <t>Ana Maria</t>
  </si>
  <si>
    <t>Lozano González</t>
  </si>
  <si>
    <t>Nacho</t>
  </si>
  <si>
    <t>Pérez</t>
  </si>
  <si>
    <t>ainara</t>
  </si>
  <si>
    <t>iturbe</t>
  </si>
  <si>
    <t>Jaime</t>
  </si>
  <si>
    <t>Escacena</t>
  </si>
  <si>
    <t>Germain</t>
  </si>
  <si>
    <t>Marescassier</t>
  </si>
  <si>
    <t>Garcia Moreno</t>
  </si>
  <si>
    <t>Amine</t>
  </si>
  <si>
    <t>Chemsi</t>
  </si>
  <si>
    <t>Santiago</t>
  </si>
  <si>
    <t>Garcia Valverde</t>
  </si>
  <si>
    <t>Belén</t>
  </si>
  <si>
    <t>Ureña Asensio</t>
  </si>
  <si>
    <t>NICOLÁS</t>
  </si>
  <si>
    <t>DELIBES VALENTÍN-GAMAZO</t>
  </si>
  <si>
    <t>Bartlomiej</t>
  </si>
  <si>
    <t>Gadzicki</t>
  </si>
  <si>
    <t>Celia</t>
  </si>
  <si>
    <t>Martínez Pérez</t>
  </si>
  <si>
    <t>Lorena</t>
  </si>
  <si>
    <t>Martínez Torres</t>
  </si>
  <si>
    <t>Natalia</t>
  </si>
  <si>
    <t>Punzano Fernández</t>
  </si>
  <si>
    <t>Rodrigo</t>
  </si>
  <si>
    <t>Carravilla</t>
  </si>
  <si>
    <t>Irati</t>
  </si>
  <si>
    <t>Urkizu</t>
  </si>
  <si>
    <t>Luis</t>
  </si>
  <si>
    <t>Crespo Orti</t>
  </si>
  <si>
    <t>NASR</t>
  </si>
  <si>
    <t>EL FARISSI</t>
  </si>
  <si>
    <t>María</t>
  </si>
  <si>
    <t>Galocha</t>
  </si>
  <si>
    <t>Alejandra</t>
  </si>
  <si>
    <t>Archilla</t>
  </si>
  <si>
    <t>Feria Servan</t>
  </si>
  <si>
    <t>Armenteros Soto</t>
  </si>
  <si>
    <t>Nerea</t>
  </si>
  <si>
    <t>Blanco Pazos</t>
  </si>
  <si>
    <t>Ismael</t>
  </si>
  <si>
    <t>Lahnini Praena</t>
  </si>
  <si>
    <t>Sandra</t>
  </si>
  <si>
    <t>Salpico Reyes</t>
  </si>
  <si>
    <t>Iñaki</t>
  </si>
  <si>
    <t>Bereciartua</t>
  </si>
  <si>
    <t>Velasco López</t>
  </si>
  <si>
    <t>Alejandro</t>
  </si>
  <si>
    <t>Benito Trujillo</t>
  </si>
  <si>
    <t>Pacheco García</t>
  </si>
  <si>
    <t>MARTA</t>
  </si>
  <si>
    <t>SANCHEZ RIVERO</t>
  </si>
  <si>
    <t>Mariola</t>
  </si>
  <si>
    <t>Markel</t>
  </si>
  <si>
    <t>Arizmendiarrieta</t>
  </si>
  <si>
    <t>Olatz</t>
  </si>
  <si>
    <t>Arregi</t>
  </si>
  <si>
    <t>Marcela</t>
  </si>
  <si>
    <t>Luque Herrador</t>
  </si>
  <si>
    <t>Ander</t>
  </si>
  <si>
    <t>Garcia de Cortazar</t>
  </si>
  <si>
    <t>Astray</t>
  </si>
  <si>
    <t>Alexandro</t>
  </si>
  <si>
    <t>Serrano Horel</t>
  </si>
  <si>
    <t>Saioa</t>
  </si>
  <si>
    <t>Lopez</t>
  </si>
  <si>
    <t>guillermo</t>
  </si>
  <si>
    <t>sanchez martinez</t>
  </si>
  <si>
    <t>ignacio</t>
  </si>
  <si>
    <t>moreno espinosa</t>
  </si>
  <si>
    <t>Irazoqui</t>
  </si>
  <si>
    <t>Pablo</t>
  </si>
  <si>
    <t>Olivares Martínez</t>
  </si>
  <si>
    <t>Ekaitz</t>
  </si>
  <si>
    <t>Salaberria</t>
  </si>
  <si>
    <t>Jesusa</t>
  </si>
  <si>
    <t>Molinero Vega</t>
  </si>
  <si>
    <t>Jaenada Malagón</t>
  </si>
  <si>
    <t>Eduardo</t>
  </si>
  <si>
    <t>Mendez</t>
  </si>
  <si>
    <t>Martínez</t>
  </si>
  <si>
    <t>Àngela</t>
  </si>
  <si>
    <t>Ausina</t>
  </si>
  <si>
    <t>Perezagua Sierra</t>
  </si>
  <si>
    <t>Joseba</t>
  </si>
  <si>
    <t>Arana Toranzo</t>
  </si>
  <si>
    <t>Roi</t>
  </si>
  <si>
    <t>Sonia</t>
  </si>
  <si>
    <t>Avilés Pérez</t>
  </si>
  <si>
    <t>Sofiia</t>
  </si>
  <si>
    <t>Linchuk</t>
  </si>
  <si>
    <t>López</t>
  </si>
  <si>
    <t>Andrea</t>
  </si>
  <si>
    <t>Mateo</t>
  </si>
  <si>
    <t>Carla</t>
  </si>
  <si>
    <t>Pereira</t>
  </si>
  <si>
    <t>Sofía</t>
  </si>
  <si>
    <t>Corredoira Espiñeira</t>
  </si>
  <si>
    <t>Jesús</t>
  </si>
  <si>
    <t>Campos Manjón</t>
  </si>
  <si>
    <t>Pelayo</t>
  </si>
  <si>
    <t>Suárez Vilas</t>
  </si>
  <si>
    <t>Salas</t>
  </si>
  <si>
    <t>Isabel</t>
  </si>
  <si>
    <t>Toledo</t>
  </si>
  <si>
    <t>Gutkowska</t>
  </si>
  <si>
    <t>Romina</t>
  </si>
  <si>
    <t>Jaime Holgado</t>
  </si>
  <si>
    <t>Sánchez García</t>
  </si>
  <si>
    <t>Nicolás</t>
  </si>
  <si>
    <t>Barcia Quintela</t>
  </si>
  <si>
    <t>Kristoffer</t>
  </si>
  <si>
    <t>Korupp</t>
  </si>
  <si>
    <t>CARLOS</t>
  </si>
  <si>
    <t>CARRASCO</t>
  </si>
  <si>
    <t>Victor</t>
  </si>
  <si>
    <t>Herguedas Martin</t>
  </si>
  <si>
    <t>Rubén</t>
  </si>
  <si>
    <t>Lago López</t>
  </si>
  <si>
    <t>Alicia</t>
  </si>
  <si>
    <t>Francisco Luis</t>
  </si>
  <si>
    <t>Gracia Guillén</t>
  </si>
  <si>
    <t>Jose Manuel</t>
  </si>
  <si>
    <t>Montoya Jódar</t>
  </si>
  <si>
    <t>Víctor Manuel</t>
  </si>
  <si>
    <t>Cibantos Martinez</t>
  </si>
  <si>
    <t>Raul</t>
  </si>
  <si>
    <t>Cardoso Romero</t>
  </si>
  <si>
    <t>Shcherbyna</t>
  </si>
  <si>
    <t>Tania</t>
  </si>
  <si>
    <t>Alonso</t>
  </si>
  <si>
    <t>JORGE</t>
  </si>
  <si>
    <t>DEL MORAL MONTAÑEZ</t>
  </si>
  <si>
    <t>Francisco</t>
  </si>
  <si>
    <t>Pérez Calvo</t>
  </si>
  <si>
    <t>José Enrique</t>
  </si>
  <si>
    <t>García Marín</t>
  </si>
  <si>
    <t>Miguel</t>
  </si>
  <si>
    <t>Reig</t>
  </si>
  <si>
    <t>Ruiz Maqsoud</t>
  </si>
  <si>
    <t>DANIEL</t>
  </si>
  <si>
    <t>PARDO</t>
  </si>
  <si>
    <t>Roberto</t>
  </si>
  <si>
    <t>Andrés</t>
  </si>
  <si>
    <t>Marina</t>
  </si>
  <si>
    <t>Martínez Sánchez</t>
  </si>
  <si>
    <t>Olmos Cubilla</t>
  </si>
  <si>
    <t>Adrián</t>
  </si>
  <si>
    <t>Mancilla Ibáñez</t>
  </si>
  <si>
    <t>Cantador</t>
  </si>
  <si>
    <t>Elena</t>
  </si>
  <si>
    <t>Jiménez Comes</t>
  </si>
  <si>
    <t>Adriana</t>
  </si>
  <si>
    <t>José Luis</t>
  </si>
  <si>
    <t>Ruiz Gomez</t>
  </si>
  <si>
    <t>Abel</t>
  </si>
  <si>
    <t>Molina Nievas</t>
  </si>
  <si>
    <t>Alvaro</t>
  </si>
  <si>
    <t>Carbonell Sanz</t>
  </si>
  <si>
    <t>Eloy</t>
  </si>
  <si>
    <t>Gonzàlez Carreres</t>
  </si>
  <si>
    <t>Pedrol Barberà</t>
  </si>
  <si>
    <t>Pere</t>
  </si>
  <si>
    <t>Jordana</t>
  </si>
  <si>
    <t>Gerard</t>
  </si>
  <si>
    <t>Piñol Gómez</t>
  </si>
  <si>
    <t>Amador</t>
  </si>
  <si>
    <t>Sierra Zapico</t>
  </si>
  <si>
    <t>Peláez</t>
  </si>
  <si>
    <t>Melina Gabriela</t>
  </si>
  <si>
    <t>Pérez Sosa</t>
  </si>
  <si>
    <t>Gomez Perez</t>
  </si>
  <si>
    <t>LIDIA</t>
  </si>
  <si>
    <t>Castrillo Domínguez</t>
  </si>
  <si>
    <t>Alex</t>
  </si>
  <si>
    <t>Shevtsov</t>
  </si>
  <si>
    <t>Rodriguez-Carreño Pino</t>
  </si>
  <si>
    <t>Ana</t>
  </si>
  <si>
    <t>Romero</t>
  </si>
  <si>
    <t>Perez Diaz</t>
  </si>
  <si>
    <t>Santalices</t>
  </si>
  <si>
    <t>DANIEL ALBERTO</t>
  </si>
  <si>
    <t>MARTIN DE PRADO DAVILA</t>
  </si>
  <si>
    <t>Cebrián López</t>
  </si>
  <si>
    <t>Clara Pilar</t>
  </si>
  <si>
    <t>Quinquer García</t>
  </si>
  <si>
    <t>Muñiz Berbel</t>
  </si>
  <si>
    <t>Juncosa Castro</t>
  </si>
  <si>
    <t>Ilenia del Carmen</t>
  </si>
  <si>
    <t>Rodríguez Pulido</t>
  </si>
  <si>
    <t>Santana Tejera</t>
  </si>
  <si>
    <t>Lara</t>
  </si>
  <si>
    <t>Macarena</t>
  </si>
  <si>
    <t>Fillol Salinas</t>
  </si>
  <si>
    <t>PERDIGUER TRISTÁN</t>
  </si>
  <si>
    <t>Filip</t>
  </si>
  <si>
    <t>Harasym</t>
  </si>
  <si>
    <t>Fernando</t>
  </si>
  <si>
    <t>Mora Traverso</t>
  </si>
  <si>
    <t>García de Luis</t>
  </si>
  <si>
    <t>corbacho</t>
  </si>
  <si>
    <t>maeso</t>
  </si>
  <si>
    <t>Pinillos</t>
  </si>
  <si>
    <t>Gorka</t>
  </si>
  <si>
    <t>Aguirreurreta</t>
  </si>
  <si>
    <t>Juan Jose</t>
  </si>
  <si>
    <t>Hernandez Segura</t>
  </si>
  <si>
    <t>Ruiz Pastor</t>
  </si>
  <si>
    <t>Carlos Rodrigo</t>
  </si>
  <si>
    <t>Valentini Quiles</t>
  </si>
  <si>
    <t>Asier</t>
  </si>
  <si>
    <t>Unzueta</t>
  </si>
  <si>
    <t>África</t>
  </si>
  <si>
    <t>Huete García</t>
  </si>
  <si>
    <t>Tobaja Naranjo</t>
  </si>
  <si>
    <t>Adela</t>
  </si>
  <si>
    <t>García Ramírez</t>
  </si>
  <si>
    <t>Alberto</t>
  </si>
  <si>
    <t>Maestre</t>
  </si>
  <si>
    <t>Suárez Luis</t>
  </si>
  <si>
    <t>Senande</t>
  </si>
  <si>
    <t>Adam</t>
  </si>
  <si>
    <t>Orlowski</t>
  </si>
  <si>
    <t>Felix</t>
  </si>
  <si>
    <t>Heller</t>
  </si>
  <si>
    <t>DAVID</t>
  </si>
  <si>
    <t>MARTINEZ FRANCO</t>
  </si>
  <si>
    <t>Rafel</t>
  </si>
  <si>
    <t>Miguel-Gómara Homar</t>
  </si>
  <si>
    <t>Cañellas Gamero</t>
  </si>
  <si>
    <t>ane</t>
  </si>
  <si>
    <t>mendoza alzua</t>
  </si>
  <si>
    <t>Guadalupe</t>
  </si>
  <si>
    <t>Molero</t>
  </si>
  <si>
    <t>Olga</t>
  </si>
  <si>
    <t>López Espinar</t>
  </si>
  <si>
    <t>Xuban</t>
  </si>
  <si>
    <t>Agirrezabalaga</t>
  </si>
  <si>
    <t>Eva María</t>
  </si>
  <si>
    <t>Blanco García</t>
  </si>
  <si>
    <t>Marcos</t>
  </si>
  <si>
    <t>Cosío</t>
  </si>
  <si>
    <t>Iván</t>
  </si>
  <si>
    <t>Fernández Méndez</t>
  </si>
  <si>
    <t>Aguilera</t>
  </si>
  <si>
    <t>Hector</t>
  </si>
  <si>
    <t>Rato</t>
  </si>
  <si>
    <t>Ricardo</t>
  </si>
  <si>
    <t>Sívoli</t>
  </si>
  <si>
    <t>Izabela</t>
  </si>
  <si>
    <t>Maksimovic</t>
  </si>
  <si>
    <t>Ojea Mastache</t>
  </si>
  <si>
    <t>Eduardo David</t>
  </si>
  <si>
    <t>Rodríguez de la Vega Huergo</t>
  </si>
  <si>
    <t>Noelia</t>
  </si>
  <si>
    <t>Navarro</t>
  </si>
  <si>
    <t>Díez Vitoria</t>
  </si>
  <si>
    <t>Elisabet</t>
  </si>
  <si>
    <t>Roura</t>
  </si>
  <si>
    <t>Marcel</t>
  </si>
  <si>
    <t>Campos Roig</t>
  </si>
  <si>
    <t>Méndez Díaz</t>
  </si>
  <si>
    <t>Viviana</t>
  </si>
  <si>
    <t>Scamardella</t>
  </si>
  <si>
    <t>Dario</t>
  </si>
  <si>
    <t>Cerqua</t>
  </si>
  <si>
    <t>Calleja</t>
  </si>
  <si>
    <t>Blanco</t>
  </si>
  <si>
    <t>Jerez González</t>
  </si>
  <si>
    <t>Ainara</t>
  </si>
  <si>
    <t>Valiñas</t>
  </si>
  <si>
    <t>Arijón</t>
  </si>
  <si>
    <t>Gargallo García-Denche</t>
  </si>
  <si>
    <t>Salvanés</t>
  </si>
  <si>
    <t>Federico</t>
  </si>
  <si>
    <t>Gugliuzza</t>
  </si>
  <si>
    <t>Higueras</t>
  </si>
  <si>
    <t>Barrantes</t>
  </si>
  <si>
    <t>Expósito García</t>
  </si>
  <si>
    <t>Juan</t>
  </si>
  <si>
    <t>Ruso</t>
  </si>
  <si>
    <t>Antonino</t>
  </si>
  <si>
    <t>Castelli</t>
  </si>
  <si>
    <t>Martín Vidal</t>
  </si>
  <si>
    <t>Guillermo</t>
  </si>
  <si>
    <t>García López</t>
  </si>
  <si>
    <t>José</t>
  </si>
  <si>
    <t>García García</t>
  </si>
  <si>
    <t>Olexandr</t>
  </si>
  <si>
    <t>Bessatian</t>
  </si>
  <si>
    <t>Aitor</t>
  </si>
  <si>
    <t>Bellanco Molina</t>
  </si>
  <si>
    <t>Cristina Jingxuan</t>
  </si>
  <si>
    <t>Sánchez Franzón</t>
  </si>
  <si>
    <t>Kateryna</t>
  </si>
  <si>
    <t>Kotliar</t>
  </si>
  <si>
    <t>Rocha</t>
  </si>
  <si>
    <t>Alessandro</t>
  </si>
  <si>
    <t>Cusimano</t>
  </si>
  <si>
    <t>Greta Antonina</t>
  </si>
  <si>
    <t>Gazzitano</t>
  </si>
  <si>
    <t>Aurora</t>
  </si>
  <si>
    <t>Valeria</t>
  </si>
  <si>
    <t>Buompasso</t>
  </si>
  <si>
    <t>Dominguez</t>
  </si>
  <si>
    <t>lilly</t>
  </si>
  <si>
    <t>stallone</t>
  </si>
  <si>
    <t>pablo</t>
  </si>
  <si>
    <t>blanco</t>
  </si>
  <si>
    <t>Charline</t>
  </si>
  <si>
    <t>Gonon</t>
  </si>
  <si>
    <t>alessia</t>
  </si>
  <si>
    <t>pasquariello</t>
  </si>
  <si>
    <t>Mario</t>
  </si>
  <si>
    <t>Mandalà</t>
  </si>
  <si>
    <t>Fabra</t>
  </si>
  <si>
    <t>Lampreave Alonso</t>
  </si>
  <si>
    <t>Monica</t>
  </si>
  <si>
    <t>Monteleone</t>
  </si>
  <si>
    <t>omar</t>
  </si>
  <si>
    <t>el baba</t>
  </si>
  <si>
    <t>Marina Arroyo</t>
  </si>
  <si>
    <t>Sofia</t>
  </si>
  <si>
    <t>Chollet de Armas</t>
  </si>
  <si>
    <t>Prieto-Carreño Abascal</t>
  </si>
  <si>
    <t>Javier</t>
  </si>
  <si>
    <t>Borja Rodríguez</t>
  </si>
  <si>
    <t>Alfonso</t>
  </si>
  <si>
    <t>Gordon</t>
  </si>
  <si>
    <t>Jacques</t>
  </si>
  <si>
    <t>Booyens</t>
  </si>
  <si>
    <t>Voloshchuk</t>
  </si>
  <si>
    <t>Brunetti</t>
  </si>
  <si>
    <t>Maciej</t>
  </si>
  <si>
    <t>Perkowski</t>
  </si>
  <si>
    <t>Goncharova</t>
  </si>
  <si>
    <t>Vladyslava</t>
  </si>
  <si>
    <t>Shyposha</t>
  </si>
  <si>
    <t>Ilia</t>
  </si>
  <si>
    <t>Dzhioiev</t>
  </si>
  <si>
    <t>Mauricio</t>
  </si>
  <si>
    <t>Eghnatios</t>
  </si>
  <si>
    <t>Houda</t>
  </si>
  <si>
    <t>Kiwan</t>
  </si>
  <si>
    <t>Simeon</t>
  </si>
  <si>
    <t>Leung</t>
  </si>
  <si>
    <t>Klaudia</t>
  </si>
  <si>
    <t>Kukuc</t>
  </si>
  <si>
    <t>Yasir</t>
  </si>
  <si>
    <t>Elsharif</t>
  </si>
  <si>
    <t>Mostafa</t>
  </si>
  <si>
    <t>Jihad</t>
  </si>
  <si>
    <t>Harry</t>
  </si>
  <si>
    <t>Sheehy</t>
  </si>
  <si>
    <t>Tariq</t>
  </si>
  <si>
    <t>Naimat</t>
  </si>
  <si>
    <t>Anastasiia</t>
  </si>
  <si>
    <t>Andronova</t>
  </si>
  <si>
    <t>Anastasiya</t>
  </si>
  <si>
    <t>Rabchuk</t>
  </si>
  <si>
    <t>Aleksandra</t>
  </si>
  <si>
    <t>Losiewicz</t>
  </si>
  <si>
    <t>Magdalena</t>
  </si>
  <si>
    <t>Kot</t>
  </si>
  <si>
    <t>Zainab</t>
  </si>
  <si>
    <t>Nasir</t>
  </si>
  <si>
    <t>Ada</t>
  </si>
  <si>
    <t>Malinowska</t>
  </si>
  <si>
    <t>Yousif</t>
  </si>
  <si>
    <t>Ewelina</t>
  </si>
  <si>
    <t>Surówka</t>
  </si>
  <si>
    <t>Stanislau</t>
  </si>
  <si>
    <t>Dzisko</t>
  </si>
  <si>
    <t>Matylda</t>
  </si>
  <si>
    <t>Krol</t>
  </si>
  <si>
    <t>Patrycja</t>
  </si>
  <si>
    <t>Kaminska</t>
  </si>
  <si>
    <t>Loay</t>
  </si>
  <si>
    <t>Ibrahim</t>
  </si>
  <si>
    <t>Krzysztof</t>
  </si>
  <si>
    <t>Majchrzak</t>
  </si>
  <si>
    <t>Mehul</t>
  </si>
  <si>
    <t>Sharma</t>
  </si>
  <si>
    <t>Martyna</t>
  </si>
  <si>
    <t>Chojnowska</t>
  </si>
  <si>
    <t>Lydie</t>
  </si>
  <si>
    <t>Ngantcha</t>
  </si>
  <si>
    <t>Weronika</t>
  </si>
  <si>
    <t>Mastalerz</t>
  </si>
  <si>
    <t>Perez Fustero</t>
  </si>
  <si>
    <t>Monika</t>
  </si>
  <si>
    <t>Wietrzynska</t>
  </si>
  <si>
    <t>Tibyan</t>
  </si>
  <si>
    <t>Inigo</t>
  </si>
  <si>
    <t>Polo Lopez</t>
  </si>
  <si>
    <t>Abhay</t>
  </si>
  <si>
    <t>Nair</t>
  </si>
  <si>
    <t>Jonathan</t>
  </si>
  <si>
    <t>Thomas</t>
  </si>
  <si>
    <t>May</t>
  </si>
  <si>
    <t>Aboaly</t>
  </si>
  <si>
    <t>Tasmia</t>
  </si>
  <si>
    <t>Fayyaz</t>
  </si>
  <si>
    <t>Mankaruis</t>
  </si>
  <si>
    <t>Mustafa Yigit</t>
  </si>
  <si>
    <t>Ersoz</t>
  </si>
  <si>
    <t>Abdul Kader</t>
  </si>
  <si>
    <t>Abou Radi</t>
  </si>
  <si>
    <t>Ham Zico</t>
  </si>
  <si>
    <t>Mathew</t>
  </si>
  <si>
    <t>Adhithi</t>
  </si>
  <si>
    <t>Anil</t>
  </si>
  <si>
    <t>Monish</t>
  </si>
  <si>
    <t>Manickam Sekar</t>
  </si>
  <si>
    <t>Klos</t>
  </si>
  <si>
    <t>Magda</t>
  </si>
  <si>
    <t>Szala</t>
  </si>
  <si>
    <t>Sylvie</t>
  </si>
  <si>
    <t>Sekian</t>
  </si>
  <si>
    <t>Ali</t>
  </si>
  <si>
    <t>Ibrahim El Husseini</t>
  </si>
  <si>
    <t>Mirella</t>
  </si>
  <si>
    <t>Nasr</t>
  </si>
  <si>
    <t>Abdulla</t>
  </si>
  <si>
    <t>Tuwir</t>
  </si>
  <si>
    <t>Napieraj</t>
  </si>
  <si>
    <t>Sidharth</t>
  </si>
  <si>
    <t>Sajeev</t>
  </si>
  <si>
    <t>Marc</t>
  </si>
  <si>
    <t>Chalhoub</t>
  </si>
  <si>
    <t>Georges</t>
  </si>
  <si>
    <t>Hobeika</t>
  </si>
  <si>
    <t>Abu-ubayyah</t>
  </si>
  <si>
    <t>sallau Aba-hurayrata</t>
  </si>
  <si>
    <t>Iliani</t>
  </si>
  <si>
    <t>Zabu</t>
  </si>
  <si>
    <t>Awid</t>
  </si>
  <si>
    <t>Mirrafati</t>
  </si>
  <si>
    <t>Kys</t>
  </si>
  <si>
    <t>Ahmad</t>
  </si>
  <si>
    <t>Pamela</t>
  </si>
  <si>
    <t>Hamdan</t>
  </si>
  <si>
    <t>Drobyshevska</t>
  </si>
  <si>
    <t>Sowidan</t>
  </si>
  <si>
    <t>Lukas</t>
  </si>
  <si>
    <t>Lemanczyk</t>
  </si>
  <si>
    <t>First Name</t>
  </si>
  <si>
    <t>Last Name</t>
  </si>
  <si>
    <t>Hotel_RefID</t>
  </si>
  <si>
    <t>Hotel_Name</t>
  </si>
  <si>
    <t>RPM_ID</t>
  </si>
  <si>
    <t>KX_Student_ID</t>
  </si>
  <si>
    <t>Room_Number</t>
  </si>
  <si>
    <t>Lease_Start_date</t>
  </si>
  <si>
    <t>Lease_End_date</t>
  </si>
  <si>
    <t>Imported</t>
  </si>
  <si>
    <t>Booking_Status</t>
  </si>
  <si>
    <t>Rate</t>
  </si>
  <si>
    <t>First_Name</t>
  </si>
  <si>
    <t>Last_Name</t>
  </si>
  <si>
    <t>Hotel_Room_Type</t>
  </si>
  <si>
    <t>Rate_Plan_Access_Code</t>
  </si>
  <si>
    <t>Gender</t>
  </si>
  <si>
    <t>Skip_Pay_Deposit</t>
  </si>
  <si>
    <t>Skip_Sign_Lease</t>
  </si>
  <si>
    <t>Email_Address</t>
  </si>
  <si>
    <t>Scheduled_Arrival_Time</t>
  </si>
  <si>
    <t>Global_Arrivald_Date</t>
  </si>
  <si>
    <t>Nationality_Code</t>
  </si>
  <si>
    <t>Room_Type_Code</t>
  </si>
  <si>
    <t>Room_Type_Name</t>
  </si>
  <si>
    <t>LDZ1</t>
  </si>
  <si>
    <t>Łódź Rewolucji</t>
  </si>
  <si>
    <t>5273</t>
  </si>
  <si>
    <t>BCPL0001105</t>
  </si>
  <si>
    <t>KX Import</t>
  </si>
  <si>
    <t>Optional with Reduction to Inventory</t>
  </si>
  <si>
    <t>Ziólkowska</t>
  </si>
  <si>
    <t>Physical room</t>
  </si>
  <si>
    <t>Female</t>
  </si>
  <si>
    <t>1</t>
  </si>
  <si>
    <t/>
  </si>
  <si>
    <t>PL</t>
  </si>
  <si>
    <t>5274</t>
  </si>
  <si>
    <t>4542</t>
  </si>
  <si>
    <t>02552</t>
  </si>
  <si>
    <t>102-1</t>
  </si>
  <si>
    <t>Pozo del Castillo</t>
  </si>
  <si>
    <t>ES</t>
  </si>
  <si>
    <t>4594</t>
  </si>
  <si>
    <t>02879</t>
  </si>
  <si>
    <t>102-2</t>
  </si>
  <si>
    <t>ANDREA</t>
  </si>
  <si>
    <t>LOPEZ ALBERT</t>
  </si>
  <si>
    <t>4797</t>
  </si>
  <si>
    <t>06360</t>
  </si>
  <si>
    <t>103-1</t>
  </si>
  <si>
    <t>Ahmet</t>
  </si>
  <si>
    <t>Aydogan</t>
  </si>
  <si>
    <t>Male</t>
  </si>
  <si>
    <t>TR</t>
  </si>
  <si>
    <t>4647</t>
  </si>
  <si>
    <t>104</t>
  </si>
  <si>
    <t>RU</t>
  </si>
  <si>
    <t>4747</t>
  </si>
  <si>
    <t>05214</t>
  </si>
  <si>
    <t>107-1</t>
  </si>
  <si>
    <t>Efe</t>
  </si>
  <si>
    <t>Saka</t>
  </si>
  <si>
    <t>4529</t>
  </si>
  <si>
    <t>02530</t>
  </si>
  <si>
    <t>109-1</t>
  </si>
  <si>
    <t>Bautista</t>
  </si>
  <si>
    <t>4528</t>
  </si>
  <si>
    <t>02529</t>
  </si>
  <si>
    <t>109-2</t>
  </si>
  <si>
    <t>Tatiana Jaksocenpresk</t>
  </si>
  <si>
    <t>Da Costa</t>
  </si>
  <si>
    <t>4357</t>
  </si>
  <si>
    <t>UA</t>
  </si>
  <si>
    <t>4358</t>
  </si>
  <si>
    <t>4410</t>
  </si>
  <si>
    <t>IN</t>
  </si>
  <si>
    <t>4555</t>
  </si>
  <si>
    <t>02600</t>
  </si>
  <si>
    <t>114-1</t>
  </si>
  <si>
    <t>Helena</t>
  </si>
  <si>
    <t>Chico</t>
  </si>
  <si>
    <t>4592</t>
  </si>
  <si>
    <t>02822</t>
  </si>
  <si>
    <t>114-2</t>
  </si>
  <si>
    <t>Ane</t>
  </si>
  <si>
    <t>4490</t>
  </si>
  <si>
    <t>02369</t>
  </si>
  <si>
    <t>116-1</t>
  </si>
  <si>
    <t>Peralta Jiménez</t>
  </si>
  <si>
    <t>4492</t>
  </si>
  <si>
    <t>02371</t>
  </si>
  <si>
    <t>116-2</t>
  </si>
  <si>
    <t>Cristina</t>
  </si>
  <si>
    <t>Fernández Camacho</t>
  </si>
  <si>
    <t>4581</t>
  </si>
  <si>
    <t>02732</t>
  </si>
  <si>
    <t>117</t>
  </si>
  <si>
    <t>Ortega</t>
  </si>
  <si>
    <t>4640</t>
  </si>
  <si>
    <t>03285</t>
  </si>
  <si>
    <t>118</t>
  </si>
  <si>
    <t>Diego</t>
  </si>
  <si>
    <t>Martí</t>
  </si>
  <si>
    <t>4409</t>
  </si>
  <si>
    <t>01108</t>
  </si>
  <si>
    <t>119</t>
  </si>
  <si>
    <t>RACHEL MARSHA</t>
  </si>
  <si>
    <t>STANLEY</t>
  </si>
  <si>
    <t>4479</t>
  </si>
  <si>
    <t>02339</t>
  </si>
  <si>
    <t>120</t>
  </si>
  <si>
    <t>Eneko</t>
  </si>
  <si>
    <t>Larruscain</t>
  </si>
  <si>
    <t>4512</t>
  </si>
  <si>
    <t>02448</t>
  </si>
  <si>
    <t>121</t>
  </si>
  <si>
    <t>Martínez García</t>
  </si>
  <si>
    <t>4339</t>
  </si>
  <si>
    <t>4341</t>
  </si>
  <si>
    <t>4421</t>
  </si>
  <si>
    <t>123</t>
  </si>
  <si>
    <t>4343</t>
  </si>
  <si>
    <t>4563</t>
  </si>
  <si>
    <t>02635</t>
  </si>
  <si>
    <t>125</t>
  </si>
  <si>
    <t>Vega Seco</t>
  </si>
  <si>
    <t>4344</t>
  </si>
  <si>
    <t>18309</t>
  </si>
  <si>
    <t>Confirmed</t>
  </si>
  <si>
    <t>4782</t>
  </si>
  <si>
    <t>06071</t>
  </si>
  <si>
    <t>127</t>
  </si>
  <si>
    <t>Collado</t>
  </si>
  <si>
    <t>4842</t>
  </si>
  <si>
    <t>07137</t>
  </si>
  <si>
    <t>128</t>
  </si>
  <si>
    <t>Leonidas</t>
  </si>
  <si>
    <t>Tsialios</t>
  </si>
  <si>
    <t>GR</t>
  </si>
  <si>
    <t>4470</t>
  </si>
  <si>
    <t>02314</t>
  </si>
  <si>
    <t>130</t>
  </si>
  <si>
    <t>Mª Ángeles</t>
  </si>
  <si>
    <t>Fernández Maciá</t>
  </si>
  <si>
    <t>4432</t>
  </si>
  <si>
    <t>01381</t>
  </si>
  <si>
    <t>131</t>
  </si>
  <si>
    <t>Betiel</t>
  </si>
  <si>
    <t>Guesh</t>
  </si>
  <si>
    <t>NO</t>
  </si>
  <si>
    <t>5224</t>
  </si>
  <si>
    <t>BCPL0000211</t>
  </si>
  <si>
    <t>132</t>
  </si>
  <si>
    <t>Ellie</t>
  </si>
  <si>
    <t>Mcmahon</t>
  </si>
  <si>
    <t>IE</t>
  </si>
  <si>
    <t>4405</t>
  </si>
  <si>
    <t>133</t>
  </si>
  <si>
    <t>18278</t>
  </si>
  <si>
    <t>134</t>
  </si>
  <si>
    <t>4562</t>
  </si>
  <si>
    <t>02629</t>
  </si>
  <si>
    <t>Martin</t>
  </si>
  <si>
    <t>4474</t>
  </si>
  <si>
    <t>02326</t>
  </si>
  <si>
    <t>135</t>
  </si>
  <si>
    <t>Lucía</t>
  </si>
  <si>
    <t>López- Fajardo Melgares de Aguilar</t>
  </si>
  <si>
    <t>5279</t>
  </si>
  <si>
    <t>BCPL0001108</t>
  </si>
  <si>
    <t>136</t>
  </si>
  <si>
    <t>Hadeel</t>
  </si>
  <si>
    <t>Khalifa</t>
  </si>
  <si>
    <t>5178</t>
  </si>
  <si>
    <t>09679</t>
  </si>
  <si>
    <t>138</t>
  </si>
  <si>
    <t>Hsin-Lu</t>
  </si>
  <si>
    <t>Ho</t>
  </si>
  <si>
    <t>TW</t>
  </si>
  <si>
    <t>4539</t>
  </si>
  <si>
    <t>02545</t>
  </si>
  <si>
    <t>139</t>
  </si>
  <si>
    <t>Lera Iglesias</t>
  </si>
  <si>
    <t>4756</t>
  </si>
  <si>
    <t>140</t>
  </si>
  <si>
    <t>SY</t>
  </si>
  <si>
    <t>5299</t>
  </si>
  <si>
    <t>141</t>
  </si>
  <si>
    <t>5300</t>
  </si>
  <si>
    <t>4398</t>
  </si>
  <si>
    <t>143</t>
  </si>
  <si>
    <t>4777</t>
  </si>
  <si>
    <t>05858</t>
  </si>
  <si>
    <t>144-2</t>
  </si>
  <si>
    <t>Emirhan</t>
  </si>
  <si>
    <t>Aytekin</t>
  </si>
  <si>
    <t>5340</t>
  </si>
  <si>
    <t>BCPL0001817</t>
  </si>
  <si>
    <t>145</t>
  </si>
  <si>
    <t>Victoria S. B.</t>
  </si>
  <si>
    <t>Soltvedt</t>
  </si>
  <si>
    <t>4761</t>
  </si>
  <si>
    <t>05462</t>
  </si>
  <si>
    <t>Ali Kutluhan</t>
  </si>
  <si>
    <t>Ak</t>
  </si>
  <si>
    <t>5131</t>
  </si>
  <si>
    <t>147</t>
  </si>
  <si>
    <t>DE</t>
  </si>
  <si>
    <t>4260</t>
  </si>
  <si>
    <t>4332</t>
  </si>
  <si>
    <t>4473</t>
  </si>
  <si>
    <t>02322</t>
  </si>
  <si>
    <t>149</t>
  </si>
  <si>
    <t>Pérez Gago</t>
  </si>
  <si>
    <t>4334</t>
  </si>
  <si>
    <t>4597</t>
  </si>
  <si>
    <t>03000</t>
  </si>
  <si>
    <t>151</t>
  </si>
  <si>
    <t>Villa</t>
  </si>
  <si>
    <t>4333</t>
  </si>
  <si>
    <t>4335</t>
  </si>
  <si>
    <t>18286</t>
  </si>
  <si>
    <t>192837</t>
  </si>
  <si>
    <t>153</t>
  </si>
  <si>
    <t>Iryna</t>
  </si>
  <si>
    <t>Kyrylenko</t>
  </si>
  <si>
    <t>4511</t>
  </si>
  <si>
    <t>02443</t>
  </si>
  <si>
    <t>Daniel Nicolás</t>
  </si>
  <si>
    <t>Maldonado Ramos</t>
  </si>
  <si>
    <t>4346</t>
  </si>
  <si>
    <t>5271</t>
  </si>
  <si>
    <t>155</t>
  </si>
  <si>
    <t>GB</t>
  </si>
  <si>
    <t>4336</t>
  </si>
  <si>
    <t>4338</t>
  </si>
  <si>
    <t>4781</t>
  </si>
  <si>
    <t>06053</t>
  </si>
  <si>
    <t>157</t>
  </si>
  <si>
    <t>González Corral</t>
  </si>
  <si>
    <t>4568</t>
  </si>
  <si>
    <t>02652</t>
  </si>
  <si>
    <t>158</t>
  </si>
  <si>
    <t>Jonas</t>
  </si>
  <si>
    <t>Hilbeck</t>
  </si>
  <si>
    <t>4569</t>
  </si>
  <si>
    <t>Rivera Martín</t>
  </si>
  <si>
    <t>4484</t>
  </si>
  <si>
    <t>02349</t>
  </si>
  <si>
    <t>159</t>
  </si>
  <si>
    <t>Aguado Martínez</t>
  </si>
  <si>
    <t>4524</t>
  </si>
  <si>
    <t>02522</t>
  </si>
  <si>
    <t>160</t>
  </si>
  <si>
    <t>Daniel</t>
  </si>
  <si>
    <t>Fernández-Pacheco</t>
  </si>
  <si>
    <t>4448</t>
  </si>
  <si>
    <t>162</t>
  </si>
  <si>
    <t>GE</t>
  </si>
  <si>
    <t>4546</t>
  </si>
  <si>
    <t>02573</t>
  </si>
  <si>
    <t>163</t>
  </si>
  <si>
    <t>Arias</t>
  </si>
  <si>
    <t>4439</t>
  </si>
  <si>
    <t>164</t>
  </si>
  <si>
    <t>4540</t>
  </si>
  <si>
    <t>02547</t>
  </si>
  <si>
    <t>165</t>
  </si>
  <si>
    <t>Catón Ortiz</t>
  </si>
  <si>
    <t>4441</t>
  </si>
  <si>
    <t>166</t>
  </si>
  <si>
    <t>4443</t>
  </si>
  <si>
    <t>4494</t>
  </si>
  <si>
    <t>02377</t>
  </si>
  <si>
    <t>167</t>
  </si>
  <si>
    <t>Jorge</t>
  </si>
  <si>
    <t>Castro López</t>
  </si>
  <si>
    <t>4485</t>
  </si>
  <si>
    <t>02350</t>
  </si>
  <si>
    <t>168</t>
  </si>
  <si>
    <t>Cárdenas Castro</t>
  </si>
  <si>
    <t>4435</t>
  </si>
  <si>
    <t>169</t>
  </si>
  <si>
    <t>18329</t>
  </si>
  <si>
    <t>170</t>
  </si>
  <si>
    <t>5222</t>
  </si>
  <si>
    <t>171</t>
  </si>
  <si>
    <t>LB</t>
  </si>
  <si>
    <t>4925</t>
  </si>
  <si>
    <t>07812</t>
  </si>
  <si>
    <t>172</t>
  </si>
  <si>
    <t>Damir</t>
  </si>
  <si>
    <t>Mehic</t>
  </si>
  <si>
    <t>LU</t>
  </si>
  <si>
    <t>18287</t>
  </si>
  <si>
    <t>432115</t>
  </si>
  <si>
    <t>173</t>
  </si>
  <si>
    <t>Hanna</t>
  </si>
  <si>
    <t>Bykova</t>
  </si>
  <si>
    <t>4941</t>
  </si>
  <si>
    <t>08114</t>
  </si>
  <si>
    <t>Mert Kutay</t>
  </si>
  <si>
    <t>Erdem</t>
  </si>
  <si>
    <t>4519</t>
  </si>
  <si>
    <t>02507</t>
  </si>
  <si>
    <t>174</t>
  </si>
  <si>
    <t>Hernández Hernández</t>
  </si>
  <si>
    <t>5266</t>
  </si>
  <si>
    <t>175</t>
  </si>
  <si>
    <t>BY</t>
  </si>
  <si>
    <t>4549</t>
  </si>
  <si>
    <t>02582</t>
  </si>
  <si>
    <t>176</t>
  </si>
  <si>
    <t>de Goñi Barbarin</t>
  </si>
  <si>
    <t>4476</t>
  </si>
  <si>
    <t>02334</t>
  </si>
  <si>
    <t>178</t>
  </si>
  <si>
    <t>Maigler Quesada</t>
  </si>
  <si>
    <t>4389</t>
  </si>
  <si>
    <t>179</t>
  </si>
  <si>
    <t>4720</t>
  </si>
  <si>
    <t>04666</t>
  </si>
  <si>
    <t>180</t>
  </si>
  <si>
    <t>wheatley</t>
  </si>
  <si>
    <t>18333</t>
  </si>
  <si>
    <t>181</t>
  </si>
  <si>
    <t>4500</t>
  </si>
  <si>
    <t>02390</t>
  </si>
  <si>
    <t>182</t>
  </si>
  <si>
    <t>Dans Fernández</t>
  </si>
  <si>
    <t>5262</t>
  </si>
  <si>
    <t>183</t>
  </si>
  <si>
    <t>5263</t>
  </si>
  <si>
    <t>4897</t>
  </si>
  <si>
    <t>07635</t>
  </si>
  <si>
    <t>184</t>
  </si>
  <si>
    <t>Oriol</t>
  </si>
  <si>
    <t>Sole</t>
  </si>
  <si>
    <t>4869</t>
  </si>
  <si>
    <t>07395</t>
  </si>
  <si>
    <t>185</t>
  </si>
  <si>
    <t>Rodríguez</t>
  </si>
  <si>
    <t>4520</t>
  </si>
  <si>
    <t>02508</t>
  </si>
  <si>
    <t>186</t>
  </si>
  <si>
    <t>Mora Mato</t>
  </si>
  <si>
    <t>4480</t>
  </si>
  <si>
    <t>02340</t>
  </si>
  <si>
    <t>188</t>
  </si>
  <si>
    <t>Xabier</t>
  </si>
  <si>
    <t>Iturregi</t>
  </si>
  <si>
    <t>4508</t>
  </si>
  <si>
    <t>02427</t>
  </si>
  <si>
    <t>189</t>
  </si>
  <si>
    <t>Orizales Queijas</t>
  </si>
  <si>
    <t>5098</t>
  </si>
  <si>
    <t>190</t>
  </si>
  <si>
    <t>4550</t>
  </si>
  <si>
    <t>02583</t>
  </si>
  <si>
    <t>191</t>
  </si>
  <si>
    <t>de Val</t>
  </si>
  <si>
    <t>4618</t>
  </si>
  <si>
    <t>03165</t>
  </si>
  <si>
    <t>192</t>
  </si>
  <si>
    <t>James</t>
  </si>
  <si>
    <t>Beddoe</t>
  </si>
  <si>
    <t>4859</t>
  </si>
  <si>
    <t>07199</t>
  </si>
  <si>
    <t>193</t>
  </si>
  <si>
    <t>Karla</t>
  </si>
  <si>
    <t>Naudi</t>
  </si>
  <si>
    <t>MT</t>
  </si>
  <si>
    <t>4907</t>
  </si>
  <si>
    <t>07740</t>
  </si>
  <si>
    <t>194</t>
  </si>
  <si>
    <t>Lorenz</t>
  </si>
  <si>
    <t>Wurdinger</t>
  </si>
  <si>
    <t>5334</t>
  </si>
  <si>
    <t>195</t>
  </si>
  <si>
    <t>4557</t>
  </si>
  <si>
    <t>02607</t>
  </si>
  <si>
    <t>196</t>
  </si>
  <si>
    <t>Rodriguez</t>
  </si>
  <si>
    <t>4446</t>
  </si>
  <si>
    <t>197</t>
  </si>
  <si>
    <t>4516</t>
  </si>
  <si>
    <t>02503</t>
  </si>
  <si>
    <t>198</t>
  </si>
  <si>
    <t>Palomo Laguna</t>
  </si>
  <si>
    <t>4920</t>
  </si>
  <si>
    <t>07781</t>
  </si>
  <si>
    <t>199</t>
  </si>
  <si>
    <t>Athanasios</t>
  </si>
  <si>
    <t>Giannopoulos</t>
  </si>
  <si>
    <t>4425</t>
  </si>
  <si>
    <t>01292</t>
  </si>
  <si>
    <t>201-1</t>
  </si>
  <si>
    <t>judy</t>
  </si>
  <si>
    <t>bitar</t>
  </si>
  <si>
    <t>4712</t>
  </si>
  <si>
    <t>04203</t>
  </si>
  <si>
    <t>201-2</t>
  </si>
  <si>
    <t>nawras</t>
  </si>
  <si>
    <t>albittar</t>
  </si>
  <si>
    <t>4940</t>
  </si>
  <si>
    <t>08053</t>
  </si>
  <si>
    <t>204</t>
  </si>
  <si>
    <t>Silvia</t>
  </si>
  <si>
    <t>Antonini</t>
  </si>
  <si>
    <t>IT</t>
  </si>
  <si>
    <t>4765</t>
  </si>
  <si>
    <t>05487</t>
  </si>
  <si>
    <t>205-2</t>
  </si>
  <si>
    <t>Ceren</t>
  </si>
  <si>
    <t>Ucak</t>
  </si>
  <si>
    <t>4590</t>
  </si>
  <si>
    <t>02801</t>
  </si>
  <si>
    <t>207-1</t>
  </si>
  <si>
    <t>4787</t>
  </si>
  <si>
    <t>06204</t>
  </si>
  <si>
    <t>207-2</t>
  </si>
  <si>
    <t>alejandra</t>
  </si>
  <si>
    <t>sierra</t>
  </si>
  <si>
    <t>5215</t>
  </si>
  <si>
    <t>35434</t>
  </si>
  <si>
    <t>208-1</t>
  </si>
  <si>
    <t>Oleksii</t>
  </si>
  <si>
    <t>Vynogradov</t>
  </si>
  <si>
    <t>5216</t>
  </si>
  <si>
    <t>208-2</t>
  </si>
  <si>
    <t>18273</t>
  </si>
  <si>
    <t>0009298</t>
  </si>
  <si>
    <t>209-1</t>
  </si>
  <si>
    <t>Olha</t>
  </si>
  <si>
    <t>Nedilko</t>
  </si>
  <si>
    <t>4355</t>
  </si>
  <si>
    <t>0009263</t>
  </si>
  <si>
    <t>Blok</t>
  </si>
  <si>
    <t>18271</t>
  </si>
  <si>
    <t>209-2</t>
  </si>
  <si>
    <t>4356</t>
  </si>
  <si>
    <t>4560</t>
  </si>
  <si>
    <t>02622</t>
  </si>
  <si>
    <t>210-1</t>
  </si>
  <si>
    <t>Fernandez-Figueroa Gonzalez</t>
  </si>
  <si>
    <t>4571</t>
  </si>
  <si>
    <t>02655</t>
  </si>
  <si>
    <t>210-2</t>
  </si>
  <si>
    <t>Gabriela</t>
  </si>
  <si>
    <t>de Torres</t>
  </si>
  <si>
    <t>4491</t>
  </si>
  <si>
    <t>02370</t>
  </si>
  <si>
    <t>211-1</t>
  </si>
  <si>
    <t>Robles Expósito</t>
  </si>
  <si>
    <t>4532</t>
  </si>
  <si>
    <t>02534</t>
  </si>
  <si>
    <t>213-1</t>
  </si>
  <si>
    <t>Sendín</t>
  </si>
  <si>
    <t>4565</t>
  </si>
  <si>
    <t>02646</t>
  </si>
  <si>
    <t>213-2</t>
  </si>
  <si>
    <t>Ainhoa</t>
  </si>
  <si>
    <t>Patino Ramirez</t>
  </si>
  <si>
    <t>4670</t>
  </si>
  <si>
    <t>03590</t>
  </si>
  <si>
    <t>217</t>
  </si>
  <si>
    <t>Vallina</t>
  </si>
  <si>
    <t>4692</t>
  </si>
  <si>
    <t>03757</t>
  </si>
  <si>
    <t>218</t>
  </si>
  <si>
    <t>De Paz</t>
  </si>
  <si>
    <t>4652</t>
  </si>
  <si>
    <t>03382</t>
  </si>
  <si>
    <t>221</t>
  </si>
  <si>
    <t>Lucas</t>
  </si>
  <si>
    <t>Carrera Celorio</t>
  </si>
  <si>
    <t>4910</t>
  </si>
  <si>
    <t>222</t>
  </si>
  <si>
    <t>Cancelled</t>
  </si>
  <si>
    <t>AM</t>
  </si>
  <si>
    <t>4659</t>
  </si>
  <si>
    <t>03461</t>
  </si>
  <si>
    <t>223</t>
  </si>
  <si>
    <t>Buylla Rovés</t>
  </si>
  <si>
    <t>4416</t>
  </si>
  <si>
    <t>224</t>
  </si>
  <si>
    <t>4773</t>
  </si>
  <si>
    <t>225</t>
  </si>
  <si>
    <t>4586</t>
  </si>
  <si>
    <t>02749</t>
  </si>
  <si>
    <t>226</t>
  </si>
  <si>
    <t>Serrano Mesa</t>
  </si>
  <si>
    <t>4662</t>
  </si>
  <si>
    <t>03480</t>
  </si>
  <si>
    <t>227</t>
  </si>
  <si>
    <t>Ferrer Vidal-Abarca</t>
  </si>
  <si>
    <t>4580</t>
  </si>
  <si>
    <t>02728</t>
  </si>
  <si>
    <t>228</t>
  </si>
  <si>
    <t>maria</t>
  </si>
  <si>
    <t>pico</t>
  </si>
  <si>
    <t>4503</t>
  </si>
  <si>
    <t>229</t>
  </si>
  <si>
    <t>IL</t>
  </si>
  <si>
    <t>4373</t>
  </si>
  <si>
    <t>00378</t>
  </si>
  <si>
    <t>230</t>
  </si>
  <si>
    <t>Gul</t>
  </si>
  <si>
    <t>Ozkan</t>
  </si>
  <si>
    <t>4928</t>
  </si>
  <si>
    <t>07818</t>
  </si>
  <si>
    <t>232</t>
  </si>
  <si>
    <t>Mohamad</t>
  </si>
  <si>
    <t>Atieh</t>
  </si>
  <si>
    <t>JO</t>
  </si>
  <si>
    <t>4733</t>
  </si>
  <si>
    <t>233</t>
  </si>
  <si>
    <t>4610</t>
  </si>
  <si>
    <t>03117</t>
  </si>
  <si>
    <t>234</t>
  </si>
  <si>
    <t>Andreea</t>
  </si>
  <si>
    <t>Latiu</t>
  </si>
  <si>
    <t>RO</t>
  </si>
  <si>
    <t>4593</t>
  </si>
  <si>
    <t>02834</t>
  </si>
  <si>
    <t>235</t>
  </si>
  <si>
    <t>Jiménez Sáenz</t>
  </si>
  <si>
    <t>4667</t>
  </si>
  <si>
    <t>03587</t>
  </si>
  <si>
    <t>236</t>
  </si>
  <si>
    <t>Constantine Richard</t>
  </si>
  <si>
    <t>Stefanou</t>
  </si>
  <si>
    <t>4623</t>
  </si>
  <si>
    <t>03193</t>
  </si>
  <si>
    <t>237</t>
  </si>
  <si>
    <t>Oliva López</t>
  </si>
  <si>
    <t>4674</t>
  </si>
  <si>
    <t>03689</t>
  </si>
  <si>
    <t>238</t>
  </si>
  <si>
    <t>Sara Leonor</t>
  </si>
  <si>
    <t>Medina González</t>
  </si>
  <si>
    <t>4450</t>
  </si>
  <si>
    <t>239</t>
  </si>
  <si>
    <t>5255</t>
  </si>
  <si>
    <t>BCPL0000756</t>
  </si>
  <si>
    <t>241</t>
  </si>
  <si>
    <t>Rand</t>
  </si>
  <si>
    <t>Alabdullah</t>
  </si>
  <si>
    <t>4743</t>
  </si>
  <si>
    <t>05009</t>
  </si>
  <si>
    <t>243</t>
  </si>
  <si>
    <t>Rosie</t>
  </si>
  <si>
    <t>4677</t>
  </si>
  <si>
    <t>03690</t>
  </si>
  <si>
    <t>245</t>
  </si>
  <si>
    <t>Casares Montes</t>
  </si>
  <si>
    <t>4414</t>
  </si>
  <si>
    <t>5314</t>
  </si>
  <si>
    <t>247</t>
  </si>
  <si>
    <t>4615</t>
  </si>
  <si>
    <t>03123</t>
  </si>
  <si>
    <t>248-1</t>
  </si>
  <si>
    <t>Torrecilla Martín</t>
  </si>
  <si>
    <t>5329</t>
  </si>
  <si>
    <t>249</t>
  </si>
  <si>
    <t>SD</t>
  </si>
  <si>
    <t>4518</t>
  </si>
  <si>
    <t>02505</t>
  </si>
  <si>
    <t>250-1</t>
  </si>
  <si>
    <t>Teresa</t>
  </si>
  <si>
    <t>Ródenas</t>
  </si>
  <si>
    <t>4507</t>
  </si>
  <si>
    <t>02426</t>
  </si>
  <si>
    <t>Calderón Soriano</t>
  </si>
  <si>
    <t>4379</t>
  </si>
  <si>
    <t>251</t>
  </si>
  <si>
    <t>IR</t>
  </si>
  <si>
    <t>5293</t>
  </si>
  <si>
    <t>BCPL0001326</t>
  </si>
  <si>
    <t>252</t>
  </si>
  <si>
    <t>Baishali</t>
  </si>
  <si>
    <t>Chatterjee</t>
  </si>
  <si>
    <t>4509</t>
  </si>
  <si>
    <t>02439</t>
  </si>
  <si>
    <t>254</t>
  </si>
  <si>
    <t>Cabeza</t>
  </si>
  <si>
    <t>Párraga</t>
  </si>
  <si>
    <t>5228</t>
  </si>
  <si>
    <t>BCPL0000247</t>
  </si>
  <si>
    <t>255</t>
  </si>
  <si>
    <t>Paulina</t>
  </si>
  <si>
    <t>Duchnicz</t>
  </si>
  <si>
    <t>4583</t>
  </si>
  <si>
    <t>256</t>
  </si>
  <si>
    <t>4502</t>
  </si>
  <si>
    <t>02399</t>
  </si>
  <si>
    <t>257</t>
  </si>
  <si>
    <t>Úbeda Juan</t>
  </si>
  <si>
    <t>4457</t>
  </si>
  <si>
    <t>02176</t>
  </si>
  <si>
    <t>258</t>
  </si>
  <si>
    <t>carla</t>
  </si>
  <si>
    <t>santiso rodriguez</t>
  </si>
  <si>
    <t>4468</t>
  </si>
  <si>
    <t>02291</t>
  </si>
  <si>
    <t>259</t>
  </si>
  <si>
    <t>lara</t>
  </si>
  <si>
    <t>Piñón Sanmartín</t>
  </si>
  <si>
    <t>4862</t>
  </si>
  <si>
    <t>07217</t>
  </si>
  <si>
    <t>260</t>
  </si>
  <si>
    <t>Galea Testaferrata</t>
  </si>
  <si>
    <t>4504</t>
  </si>
  <si>
    <t>02402</t>
  </si>
  <si>
    <t>261</t>
  </si>
  <si>
    <t>Marta de la Camara</t>
  </si>
  <si>
    <t>navarro</t>
  </si>
  <si>
    <t>4759</t>
  </si>
  <si>
    <t>263</t>
  </si>
  <si>
    <t>4460</t>
  </si>
  <si>
    <t>02236</t>
  </si>
  <si>
    <t>264</t>
  </si>
  <si>
    <t>Marco Loras</t>
  </si>
  <si>
    <t>4495</t>
  </si>
  <si>
    <t>02378</t>
  </si>
  <si>
    <t>265</t>
  </si>
  <si>
    <t>Duarte</t>
  </si>
  <si>
    <t>Núñez López</t>
  </si>
  <si>
    <t>4375</t>
  </si>
  <si>
    <t>266</t>
  </si>
  <si>
    <t>PS</t>
  </si>
  <si>
    <t>5095</t>
  </si>
  <si>
    <t>08853</t>
  </si>
  <si>
    <t>267</t>
  </si>
  <si>
    <t>Vladyslav</t>
  </si>
  <si>
    <t>Tkachuk</t>
  </si>
  <si>
    <t>4598</t>
  </si>
  <si>
    <t>03013</t>
  </si>
  <si>
    <t>268</t>
  </si>
  <si>
    <t>4501</t>
  </si>
  <si>
    <t>02392</t>
  </si>
  <si>
    <t>269</t>
  </si>
  <si>
    <t>Maria Teresa</t>
  </si>
  <si>
    <t>Mirón</t>
  </si>
  <si>
    <t>4935</t>
  </si>
  <si>
    <t>07908</t>
  </si>
  <si>
    <t>270</t>
  </si>
  <si>
    <t>Stefano</t>
  </si>
  <si>
    <t>Verde</t>
  </si>
  <si>
    <t>4453</t>
  </si>
  <si>
    <t>271</t>
  </si>
  <si>
    <t>4737</t>
  </si>
  <si>
    <t>272</t>
  </si>
  <si>
    <t>4349</t>
  </si>
  <si>
    <t>273</t>
  </si>
  <si>
    <t>TN</t>
  </si>
  <si>
    <t>5237</t>
  </si>
  <si>
    <t>BCPL0000412</t>
  </si>
  <si>
    <t>274</t>
  </si>
  <si>
    <t>Nadia</t>
  </si>
  <si>
    <t>Amer</t>
  </si>
  <si>
    <t>4522</t>
  </si>
  <si>
    <t>02512</t>
  </si>
  <si>
    <t>276</t>
  </si>
  <si>
    <t>Pernas Merino</t>
  </si>
  <si>
    <t>4521</t>
  </si>
  <si>
    <t>02509</t>
  </si>
  <si>
    <t>278</t>
  </si>
  <si>
    <t>Plaza</t>
  </si>
  <si>
    <t>5282</t>
  </si>
  <si>
    <t>BCPL0001177</t>
  </si>
  <si>
    <t>279</t>
  </si>
  <si>
    <t>Wille</t>
  </si>
  <si>
    <t>ZA</t>
  </si>
  <si>
    <t>4420</t>
  </si>
  <si>
    <t>280</t>
  </si>
  <si>
    <t>18275</t>
  </si>
  <si>
    <t>281</t>
  </si>
  <si>
    <t>MA</t>
  </si>
  <si>
    <t>4486</t>
  </si>
  <si>
    <t>02357</t>
  </si>
  <si>
    <t>Juan Antonio</t>
  </si>
  <si>
    <t>Bonilla Llavero</t>
  </si>
  <si>
    <t>4487</t>
  </si>
  <si>
    <t>02358</t>
  </si>
  <si>
    <t>282</t>
  </si>
  <si>
    <t>Anaya</t>
  </si>
  <si>
    <t>5221</t>
  </si>
  <si>
    <t>BCPL0000078</t>
  </si>
  <si>
    <t>283</t>
  </si>
  <si>
    <t>Katarzyna</t>
  </si>
  <si>
    <t>Ostrowska</t>
  </si>
  <si>
    <t>5325</t>
  </si>
  <si>
    <t>BCPL0001709</t>
  </si>
  <si>
    <t>285</t>
  </si>
  <si>
    <t>Kwiatkowski</t>
  </si>
  <si>
    <t>5326</t>
  </si>
  <si>
    <t>4892</t>
  </si>
  <si>
    <t>07578</t>
  </si>
  <si>
    <t>286</t>
  </si>
  <si>
    <t>Anastasia</t>
  </si>
  <si>
    <t>Zachariadou</t>
  </si>
  <si>
    <t>5247</t>
  </si>
  <si>
    <t>287</t>
  </si>
  <si>
    <t>4400</t>
  </si>
  <si>
    <t>288</t>
  </si>
  <si>
    <t>EG</t>
  </si>
  <si>
    <t>4427</t>
  </si>
  <si>
    <t>290</t>
  </si>
  <si>
    <t>4705</t>
  </si>
  <si>
    <t>04027</t>
  </si>
  <si>
    <t>291</t>
  </si>
  <si>
    <t>Marie-Eugénie</t>
  </si>
  <si>
    <t>Vion</t>
  </si>
  <si>
    <t>FR</t>
  </si>
  <si>
    <t>4541</t>
  </si>
  <si>
    <t>02549</t>
  </si>
  <si>
    <t>293</t>
  </si>
  <si>
    <t>Codesido Mella</t>
  </si>
  <si>
    <t>4905</t>
  </si>
  <si>
    <t>07695</t>
  </si>
  <si>
    <t>294</t>
  </si>
  <si>
    <t>Athinogenis-Alexandros</t>
  </si>
  <si>
    <t>Kostoulas</t>
  </si>
  <si>
    <t>4899</t>
  </si>
  <si>
    <t>07689</t>
  </si>
  <si>
    <t>295</t>
  </si>
  <si>
    <t>ANASTASIOS</t>
  </si>
  <si>
    <t>KAKALIS</t>
  </si>
  <si>
    <t>4984</t>
  </si>
  <si>
    <t>296</t>
  </si>
  <si>
    <t>4523</t>
  </si>
  <si>
    <t>02515</t>
  </si>
  <si>
    <t>297</t>
  </si>
  <si>
    <t>Montero</t>
  </si>
  <si>
    <t>5313</t>
  </si>
  <si>
    <t>298</t>
  </si>
  <si>
    <t>CM</t>
  </si>
  <si>
    <t>4836</t>
  </si>
  <si>
    <t>06837</t>
  </si>
  <si>
    <t>299</t>
  </si>
  <si>
    <t>Sophia</t>
  </si>
  <si>
    <t>Luther</t>
  </si>
  <si>
    <t>4679</t>
  </si>
  <si>
    <t>301</t>
  </si>
  <si>
    <t>5077</t>
  </si>
  <si>
    <t>08739</t>
  </si>
  <si>
    <t>Margarita</t>
  </si>
  <si>
    <t>Isaenkova</t>
  </si>
  <si>
    <t>5254</t>
  </si>
  <si>
    <t>BCPL0000747</t>
  </si>
  <si>
    <t>Mitrasweetha</t>
  </si>
  <si>
    <t>A. Selvarajuh</t>
  </si>
  <si>
    <t>MY</t>
  </si>
  <si>
    <t>4564</t>
  </si>
  <si>
    <t>02639</t>
  </si>
  <si>
    <t>303</t>
  </si>
  <si>
    <t>Mateos Morgado</t>
  </si>
  <si>
    <t>4982</t>
  </si>
  <si>
    <t>304</t>
  </si>
  <si>
    <t>4831</t>
  </si>
  <si>
    <t>06785</t>
  </si>
  <si>
    <t>306</t>
  </si>
  <si>
    <t>Arteaga</t>
  </si>
  <si>
    <t>4408</t>
  </si>
  <si>
    <t>01101</t>
  </si>
  <si>
    <t>307</t>
  </si>
  <si>
    <t>yazan</t>
  </si>
  <si>
    <t>suyyagh</t>
  </si>
  <si>
    <t>13054</t>
  </si>
  <si>
    <t>309</t>
  </si>
  <si>
    <t>RPM</t>
  </si>
  <si>
    <t xml:space="preserve">Veranika </t>
  </si>
  <si>
    <t>LONG</t>
  </si>
  <si>
    <t>0</t>
  </si>
  <si>
    <t>vrymsha@bk.ru</t>
  </si>
  <si>
    <t>4347</t>
  </si>
  <si>
    <t>310</t>
  </si>
  <si>
    <t>4535</t>
  </si>
  <si>
    <t>02539</t>
  </si>
  <si>
    <t>3100</t>
  </si>
  <si>
    <t>Zoa</t>
  </si>
  <si>
    <t>4643</t>
  </si>
  <si>
    <t>03304</t>
  </si>
  <si>
    <t>3101</t>
  </si>
  <si>
    <t>Clara</t>
  </si>
  <si>
    <t>Rosillo</t>
  </si>
  <si>
    <t>4856</t>
  </si>
  <si>
    <t>07197</t>
  </si>
  <si>
    <t>311</t>
  </si>
  <si>
    <t>Maria Grazia</t>
  </si>
  <si>
    <t>Briffa</t>
  </si>
  <si>
    <t>4750</t>
  </si>
  <si>
    <t>05264</t>
  </si>
  <si>
    <t>312</t>
  </si>
  <si>
    <t>Balsa</t>
  </si>
  <si>
    <t>Vusurovic</t>
  </si>
  <si>
    <t>4786</t>
  </si>
  <si>
    <t>06146</t>
  </si>
  <si>
    <t>313</t>
  </si>
  <si>
    <t>Martina</t>
  </si>
  <si>
    <t>Boscarato</t>
  </si>
  <si>
    <t>4849</t>
  </si>
  <si>
    <t>07179</t>
  </si>
  <si>
    <t>315</t>
  </si>
  <si>
    <t>Janice</t>
  </si>
  <si>
    <t>Galea</t>
  </si>
  <si>
    <t>5145</t>
  </si>
  <si>
    <t>09297</t>
  </si>
  <si>
    <t>316</t>
  </si>
  <si>
    <t>Kyrylo</t>
  </si>
  <si>
    <t>Kalutskyi</t>
  </si>
  <si>
    <t>5238</t>
  </si>
  <si>
    <t>BCPL0000421</t>
  </si>
  <si>
    <t>Susanna</t>
  </si>
  <si>
    <t>Cassidy</t>
  </si>
  <si>
    <t>4578</t>
  </si>
  <si>
    <t>02715</t>
  </si>
  <si>
    <t>318</t>
  </si>
  <si>
    <t>Candice</t>
  </si>
  <si>
    <t>Padey</t>
  </si>
  <si>
    <t>5232</t>
  </si>
  <si>
    <t>BCPL0000377</t>
  </si>
  <si>
    <t>319</t>
  </si>
  <si>
    <t>Hussein</t>
  </si>
  <si>
    <t>Wehbi</t>
  </si>
  <si>
    <t>4577</t>
  </si>
  <si>
    <t>02705</t>
  </si>
  <si>
    <t>320</t>
  </si>
  <si>
    <t>De la Fuente</t>
  </si>
  <si>
    <t>Cumplido</t>
  </si>
  <si>
    <t>4591</t>
  </si>
  <si>
    <t>02818</t>
  </si>
  <si>
    <t>321</t>
  </si>
  <si>
    <t>Alfonso de los Santos</t>
  </si>
  <si>
    <t>4884</t>
  </si>
  <si>
    <t>07541</t>
  </si>
  <si>
    <t>322</t>
  </si>
  <si>
    <t>Paolo</t>
  </si>
  <si>
    <t>Lucentini</t>
  </si>
  <si>
    <t>4388</t>
  </si>
  <si>
    <t>00769</t>
  </si>
  <si>
    <t>324</t>
  </si>
  <si>
    <t>Srour</t>
  </si>
  <si>
    <t>4887</t>
  </si>
  <si>
    <t>07548</t>
  </si>
  <si>
    <t>325</t>
  </si>
  <si>
    <t>Rebekka</t>
  </si>
  <si>
    <t>Micallef</t>
  </si>
  <si>
    <t>4728</t>
  </si>
  <si>
    <t>326</t>
  </si>
  <si>
    <t>4877</t>
  </si>
  <si>
    <t>07414</t>
  </si>
  <si>
    <t>327</t>
  </si>
  <si>
    <t>Jake</t>
  </si>
  <si>
    <t>Bezzina</t>
  </si>
  <si>
    <t>4824</t>
  </si>
  <si>
    <t>06642</t>
  </si>
  <si>
    <t>328</t>
  </si>
  <si>
    <t>Cintia Patrícia</t>
  </si>
  <si>
    <t>Tóth</t>
  </si>
  <si>
    <t>HU</t>
  </si>
  <si>
    <t>4478</t>
  </si>
  <si>
    <t>02338</t>
  </si>
  <si>
    <t>330</t>
  </si>
  <si>
    <t>Aliaga</t>
  </si>
  <si>
    <t>4635</t>
  </si>
  <si>
    <t>03246</t>
  </si>
  <si>
    <t>332</t>
  </si>
  <si>
    <t>Perez</t>
  </si>
  <si>
    <t>4872</t>
  </si>
  <si>
    <t>07400</t>
  </si>
  <si>
    <t>334</t>
  </si>
  <si>
    <t>Noah</t>
  </si>
  <si>
    <t>Cortier</t>
  </si>
  <si>
    <t>4572</t>
  </si>
  <si>
    <t>02656</t>
  </si>
  <si>
    <t>335-1</t>
  </si>
  <si>
    <t>González Aranda</t>
  </si>
  <si>
    <t>4573</t>
  </si>
  <si>
    <t>02658</t>
  </si>
  <si>
    <t>335-2</t>
  </si>
  <si>
    <t>Juliana</t>
  </si>
  <si>
    <t>Sanmiguel Gonzalez</t>
  </si>
  <si>
    <t>4932</t>
  </si>
  <si>
    <t>07893</t>
  </si>
  <si>
    <t>336</t>
  </si>
  <si>
    <t>Elissavet</t>
  </si>
  <si>
    <t>Mina</t>
  </si>
  <si>
    <t>4702</t>
  </si>
  <si>
    <t>03974</t>
  </si>
  <si>
    <t>giuseppe</t>
  </si>
  <si>
    <t>sinacori</t>
  </si>
  <si>
    <t>4699</t>
  </si>
  <si>
    <t>03973</t>
  </si>
  <si>
    <t>Bruno</t>
  </si>
  <si>
    <t>4795</t>
  </si>
  <si>
    <t>06346</t>
  </si>
  <si>
    <t>338</t>
  </si>
  <si>
    <t>Anaëlle</t>
  </si>
  <si>
    <t>Kern</t>
  </si>
  <si>
    <t>BE</t>
  </si>
  <si>
    <t>4365</t>
  </si>
  <si>
    <t>9066</t>
  </si>
  <si>
    <t>XN_STUDENT_BLOCK</t>
  </si>
  <si>
    <t>Block</t>
  </si>
  <si>
    <t>Reservation</t>
  </si>
  <si>
    <t>trung9x3000@gmail.com</t>
  </si>
  <si>
    <t>JP</t>
  </si>
  <si>
    <t>4366</t>
  </si>
  <si>
    <t>9067</t>
  </si>
  <si>
    <t>4576</t>
  </si>
  <si>
    <t>02677</t>
  </si>
  <si>
    <t>340</t>
  </si>
  <si>
    <t>India Aroa</t>
  </si>
  <si>
    <t>Lucena Jimenez</t>
  </si>
  <si>
    <t>18303</t>
  </si>
  <si>
    <t>4718</t>
  </si>
  <si>
    <t>04344</t>
  </si>
  <si>
    <t>341-2</t>
  </si>
  <si>
    <t>Hameed badri</t>
  </si>
  <si>
    <t>SE</t>
  </si>
  <si>
    <t>4438</t>
  </si>
  <si>
    <t>01597</t>
  </si>
  <si>
    <t>342</t>
  </si>
  <si>
    <t>Luisa</t>
  </si>
  <si>
    <t>Stuhldreier</t>
  </si>
  <si>
    <t>4814</t>
  </si>
  <si>
    <t>06539</t>
  </si>
  <si>
    <t>343-1</t>
  </si>
  <si>
    <t>4387</t>
  </si>
  <si>
    <t>00683</t>
  </si>
  <si>
    <t>345-1</t>
  </si>
  <si>
    <t>Riad</t>
  </si>
  <si>
    <t>4444</t>
  </si>
  <si>
    <t>345-2</t>
  </si>
  <si>
    <t>5291</t>
  </si>
  <si>
    <t>BCPL0001323</t>
  </si>
  <si>
    <t>348</t>
  </si>
  <si>
    <t>Yazan</t>
  </si>
  <si>
    <t>Mahmoud</t>
  </si>
  <si>
    <t>5249</t>
  </si>
  <si>
    <t>349-1</t>
  </si>
  <si>
    <t>IQ</t>
  </si>
  <si>
    <t>4852</t>
  </si>
  <si>
    <t>350</t>
  </si>
  <si>
    <t>4715</t>
  </si>
  <si>
    <t>04221</t>
  </si>
  <si>
    <t>351-1</t>
  </si>
  <si>
    <t>Habib Jose</t>
  </si>
  <si>
    <t>Chaieb Lugo</t>
  </si>
  <si>
    <t>4543</t>
  </si>
  <si>
    <t>02553</t>
  </si>
  <si>
    <t>351-2</t>
  </si>
  <si>
    <t>Pérez Torres</t>
  </si>
  <si>
    <t>4458</t>
  </si>
  <si>
    <t>352</t>
  </si>
  <si>
    <t>5045</t>
  </si>
  <si>
    <t>08590</t>
  </si>
  <si>
    <t>353-1</t>
  </si>
  <si>
    <t>Volodymyr</t>
  </si>
  <si>
    <t>Panenko</t>
  </si>
  <si>
    <t>5047</t>
  </si>
  <si>
    <t>5046</t>
  </si>
  <si>
    <t>353-2</t>
  </si>
  <si>
    <t>5048</t>
  </si>
  <si>
    <t>4630</t>
  </si>
  <si>
    <t>03232</t>
  </si>
  <si>
    <t>354</t>
  </si>
  <si>
    <t>Ziello</t>
  </si>
  <si>
    <t>4426</t>
  </si>
  <si>
    <t>01295</t>
  </si>
  <si>
    <t>355-1</t>
  </si>
  <si>
    <t>Atilola</t>
  </si>
  <si>
    <t>Oguntoyinbo</t>
  </si>
  <si>
    <t>4431</t>
  </si>
  <si>
    <t>01336</t>
  </si>
  <si>
    <t>355-2</t>
  </si>
  <si>
    <t>Maxwella Oyintare</t>
  </si>
  <si>
    <t>Fakrogha</t>
  </si>
  <si>
    <t>NG</t>
  </si>
  <si>
    <t>5235</t>
  </si>
  <si>
    <t>356</t>
  </si>
  <si>
    <t>NZ</t>
  </si>
  <si>
    <t>4864</t>
  </si>
  <si>
    <t>07274</t>
  </si>
  <si>
    <t>358</t>
  </si>
  <si>
    <t>Samson</t>
  </si>
  <si>
    <t>4937</t>
  </si>
  <si>
    <t>07940</t>
  </si>
  <si>
    <t>362</t>
  </si>
  <si>
    <t>Uzzauto</t>
  </si>
  <si>
    <t>9068</t>
  </si>
  <si>
    <t>363-1</t>
  </si>
  <si>
    <t>9069</t>
  </si>
  <si>
    <t>363-2</t>
  </si>
  <si>
    <t>4694</t>
  </si>
  <si>
    <t>03759</t>
  </si>
  <si>
    <t>364</t>
  </si>
  <si>
    <t>Sanz Carro</t>
  </si>
  <si>
    <t>4697</t>
  </si>
  <si>
    <t>03972</t>
  </si>
  <si>
    <t>365</t>
  </si>
  <si>
    <t>Francesco</t>
  </si>
  <si>
    <t>D'Urbano</t>
  </si>
  <si>
    <t>18325</t>
  </si>
  <si>
    <t>367</t>
  </si>
  <si>
    <t>4999</t>
  </si>
  <si>
    <t>08472</t>
  </si>
  <si>
    <t>368</t>
  </si>
  <si>
    <t>Colom</t>
  </si>
  <si>
    <t>4943</t>
  </si>
  <si>
    <t>369</t>
  </si>
  <si>
    <t>4944</t>
  </si>
  <si>
    <t>5338</t>
  </si>
  <si>
    <t>371</t>
  </si>
  <si>
    <t>4384</t>
  </si>
  <si>
    <t>372</t>
  </si>
  <si>
    <t>9070</t>
  </si>
  <si>
    <t>9071</t>
  </si>
  <si>
    <t>5230</t>
  </si>
  <si>
    <t>BCPL0000299</t>
  </si>
  <si>
    <t>374</t>
  </si>
  <si>
    <t>Rama</t>
  </si>
  <si>
    <t>mohammed</t>
  </si>
  <si>
    <t>5275</t>
  </si>
  <si>
    <t>375</t>
  </si>
  <si>
    <t>PK</t>
  </si>
  <si>
    <t>5234</t>
  </si>
  <si>
    <t>BCPL0000388</t>
  </si>
  <si>
    <t>376-2</t>
  </si>
  <si>
    <t>Menna</t>
  </si>
  <si>
    <t>Medhat</t>
  </si>
  <si>
    <t>5302</t>
  </si>
  <si>
    <t>378</t>
  </si>
  <si>
    <t>5303</t>
  </si>
  <si>
    <t>4922</t>
  </si>
  <si>
    <t>07801</t>
  </si>
  <si>
    <t>379</t>
  </si>
  <si>
    <t>Manoli</t>
  </si>
  <si>
    <t>5319</t>
  </si>
  <si>
    <t>380</t>
  </si>
  <si>
    <t>4874</t>
  </si>
  <si>
    <t>07403</t>
  </si>
  <si>
    <t>381</t>
  </si>
  <si>
    <t>Otero Gómez</t>
  </si>
  <si>
    <t>4783</t>
  </si>
  <si>
    <t>382</t>
  </si>
  <si>
    <t>5332</t>
  </si>
  <si>
    <t>384</t>
  </si>
  <si>
    <t>5258</t>
  </si>
  <si>
    <t>385</t>
  </si>
  <si>
    <t>4633</t>
  </si>
  <si>
    <t>03243</t>
  </si>
  <si>
    <t>387</t>
  </si>
  <si>
    <t>Panariello</t>
  </si>
  <si>
    <t>4527</t>
  </si>
  <si>
    <t>02528</t>
  </si>
  <si>
    <t>388</t>
  </si>
  <si>
    <t>Anaya Caballero</t>
  </si>
  <si>
    <t>4534</t>
  </si>
  <si>
    <t>02537</t>
  </si>
  <si>
    <t>389</t>
  </si>
  <si>
    <t>de Dios Soldevilla</t>
  </si>
  <si>
    <t>4894</t>
  </si>
  <si>
    <t>07607</t>
  </si>
  <si>
    <t>390</t>
  </si>
  <si>
    <t>Podobinska</t>
  </si>
  <si>
    <t>4558</t>
  </si>
  <si>
    <t>02609</t>
  </si>
  <si>
    <t>391</t>
  </si>
  <si>
    <t>Soledad</t>
  </si>
  <si>
    <t>Pontones Guerrero</t>
  </si>
  <si>
    <t>5316</t>
  </si>
  <si>
    <t>BCPL0001579</t>
  </si>
  <si>
    <t>392</t>
  </si>
  <si>
    <t>Husam Eddin</t>
  </si>
  <si>
    <t>Mohamed</t>
  </si>
  <si>
    <t>5243</t>
  </si>
  <si>
    <t>393</t>
  </si>
  <si>
    <t>4477</t>
  </si>
  <si>
    <t>02336</t>
  </si>
  <si>
    <t>394</t>
  </si>
  <si>
    <t>Raquel</t>
  </si>
  <si>
    <t>Hernando del Amo</t>
  </si>
  <si>
    <t>4537</t>
  </si>
  <si>
    <t>02543</t>
  </si>
  <si>
    <t>396</t>
  </si>
  <si>
    <t>Aedo</t>
  </si>
  <si>
    <t>5175</t>
  </si>
  <si>
    <t>397</t>
  </si>
  <si>
    <t>4469</t>
  </si>
  <si>
    <t>02296</t>
  </si>
  <si>
    <t>398</t>
  </si>
  <si>
    <t>Jose Antonio</t>
  </si>
  <si>
    <t>Beltrán Escrivá</t>
  </si>
  <si>
    <t>4538</t>
  </si>
  <si>
    <t>02544</t>
  </si>
  <si>
    <t>399</t>
  </si>
  <si>
    <t>Irene</t>
  </si>
  <si>
    <t>Morata Yago</t>
  </si>
  <si>
    <t>4393</t>
  </si>
  <si>
    <t>401</t>
  </si>
  <si>
    <t>4510</t>
  </si>
  <si>
    <t>02441</t>
  </si>
  <si>
    <t>402</t>
  </si>
  <si>
    <t>Quelle Lloret</t>
  </si>
  <si>
    <t>4775</t>
  </si>
  <si>
    <t>05650</t>
  </si>
  <si>
    <t>deniz</t>
  </si>
  <si>
    <t>kösem</t>
  </si>
  <si>
    <t>4819</t>
  </si>
  <si>
    <t>06546</t>
  </si>
  <si>
    <t>bedir</t>
  </si>
  <si>
    <t>inan</t>
  </si>
  <si>
    <t>4816</t>
  </si>
  <si>
    <t>06545</t>
  </si>
  <si>
    <t>gozde</t>
  </si>
  <si>
    <t>ozgen</t>
  </si>
  <si>
    <t>18288</t>
  </si>
  <si>
    <t>4742</t>
  </si>
  <si>
    <t>04948</t>
  </si>
  <si>
    <t>18291</t>
  </si>
  <si>
    <t>4547</t>
  </si>
  <si>
    <t>02574</t>
  </si>
  <si>
    <t>Heredero Marques</t>
  </si>
  <si>
    <t>4939</t>
  </si>
  <si>
    <t>08036</t>
  </si>
  <si>
    <t>Eylül</t>
  </si>
  <si>
    <t>Yildiz</t>
  </si>
  <si>
    <t>4536</t>
  </si>
  <si>
    <t>02542</t>
  </si>
  <si>
    <t>4100</t>
  </si>
  <si>
    <t>Sancho</t>
  </si>
  <si>
    <t>4517</t>
  </si>
  <si>
    <t>02504</t>
  </si>
  <si>
    <t>410-1</t>
  </si>
  <si>
    <t>Teba Borrego</t>
  </si>
  <si>
    <t>4515</t>
  </si>
  <si>
    <t>02455</t>
  </si>
  <si>
    <t>Garcia Fraile</t>
  </si>
  <si>
    <t>4360</t>
  </si>
  <si>
    <t>4361</t>
  </si>
  <si>
    <t>411-2</t>
  </si>
  <si>
    <t>4434</t>
  </si>
  <si>
    <t>01407</t>
  </si>
  <si>
    <t>412-1</t>
  </si>
  <si>
    <t>Anna</t>
  </si>
  <si>
    <t>Semikoz</t>
  </si>
  <si>
    <t>5035</t>
  </si>
  <si>
    <t>4589</t>
  </si>
  <si>
    <t>02794</t>
  </si>
  <si>
    <t>Alexandra</t>
  </si>
  <si>
    <t>Afonso</t>
  </si>
  <si>
    <t>4757</t>
  </si>
  <si>
    <t>05346</t>
  </si>
  <si>
    <t>415-1</t>
  </si>
  <si>
    <t>Muhammet Ali</t>
  </si>
  <si>
    <t>Akagunduz</t>
  </si>
  <si>
    <t>4437</t>
  </si>
  <si>
    <t>01586</t>
  </si>
  <si>
    <t>Timotei</t>
  </si>
  <si>
    <t>Karpushev</t>
  </si>
  <si>
    <t>4575</t>
  </si>
  <si>
    <t>02667</t>
  </si>
  <si>
    <t>417</t>
  </si>
  <si>
    <t>Ignacio</t>
  </si>
  <si>
    <t>Silva Carrasco</t>
  </si>
  <si>
    <t>4748</t>
  </si>
  <si>
    <t>CA</t>
  </si>
  <si>
    <t>4745</t>
  </si>
  <si>
    <t>4625</t>
  </si>
  <si>
    <t>03225</t>
  </si>
  <si>
    <t>419</t>
  </si>
  <si>
    <t>Di Palma</t>
  </si>
  <si>
    <t>4770</t>
  </si>
  <si>
    <t>05539</t>
  </si>
  <si>
    <t>Ahmet Ozan</t>
  </si>
  <si>
    <t>Basbug</t>
  </si>
  <si>
    <t>4889</t>
  </si>
  <si>
    <t>07557</t>
  </si>
  <si>
    <t>Roberta</t>
  </si>
  <si>
    <t>Maucieri</t>
  </si>
  <si>
    <t>4879</t>
  </si>
  <si>
    <t>07416</t>
  </si>
  <si>
    <t>Jacqueline</t>
  </si>
  <si>
    <t>Gambitta</t>
  </si>
  <si>
    <t>4768</t>
  </si>
  <si>
    <t>05532</t>
  </si>
  <si>
    <t>425-1</t>
  </si>
  <si>
    <t>Dilay</t>
  </si>
  <si>
    <t>Buyukbayram</t>
  </si>
  <si>
    <t>4760</t>
  </si>
  <si>
    <t>05460</t>
  </si>
  <si>
    <t>Burak</t>
  </si>
  <si>
    <t>Balci</t>
  </si>
  <si>
    <t>4755</t>
  </si>
  <si>
    <t>05290</t>
  </si>
  <si>
    <t>Bekir Bugra</t>
  </si>
  <si>
    <t>Oluk</t>
  </si>
  <si>
    <t>4386</t>
  </si>
  <si>
    <t>00641</t>
  </si>
  <si>
    <t>431-1</t>
  </si>
  <si>
    <t>Yuganeithaa</t>
  </si>
  <si>
    <t>Seenivasagam</t>
  </si>
  <si>
    <t>4938</t>
  </si>
  <si>
    <t>08001</t>
  </si>
  <si>
    <t>431-2</t>
  </si>
  <si>
    <t>Ana Sofia</t>
  </si>
  <si>
    <t>Santos Oliveira</t>
  </si>
  <si>
    <t>PT</t>
  </si>
  <si>
    <t>4556</t>
  </si>
  <si>
    <t>02603</t>
  </si>
  <si>
    <t>432-1</t>
  </si>
  <si>
    <t>Ramón</t>
  </si>
  <si>
    <t>Álvarez de la Gala Pérez-Hick</t>
  </si>
  <si>
    <t>4526</t>
  </si>
  <si>
    <t>02527</t>
  </si>
  <si>
    <t>432-2</t>
  </si>
  <si>
    <t>Campillos Álvarez</t>
  </si>
  <si>
    <t>18276</t>
  </si>
  <si>
    <t>4645</t>
  </si>
  <si>
    <t>03316</t>
  </si>
  <si>
    <t>434-2</t>
  </si>
  <si>
    <t>Campanario Carrera</t>
  </si>
  <si>
    <t>4525</t>
  </si>
  <si>
    <t>02525</t>
  </si>
  <si>
    <t>436-1</t>
  </si>
  <si>
    <t>Mendez Martinez</t>
  </si>
  <si>
    <t>4530</t>
  </si>
  <si>
    <t>02531</t>
  </si>
  <si>
    <t>436-2</t>
  </si>
  <si>
    <t>Souto</t>
  </si>
  <si>
    <t>4933</t>
  </si>
  <si>
    <t>AZ</t>
  </si>
  <si>
    <t>4766</t>
  </si>
  <si>
    <t>05488</t>
  </si>
  <si>
    <t>Mert</t>
  </si>
  <si>
    <t>Akbulut</t>
  </si>
  <si>
    <t>4377</t>
  </si>
  <si>
    <t>4942</t>
  </si>
  <si>
    <t>08115</t>
  </si>
  <si>
    <t>438-2</t>
  </si>
  <si>
    <t>Giusy</t>
  </si>
  <si>
    <t>Giannini</t>
  </si>
  <si>
    <t>4763</t>
  </si>
  <si>
    <t>05466</t>
  </si>
  <si>
    <t>Arslan Can</t>
  </si>
  <si>
    <t>Kalpakcioglu</t>
  </si>
  <si>
    <t>4363</t>
  </si>
  <si>
    <t>0009975</t>
  </si>
  <si>
    <t>440-1</t>
  </si>
  <si>
    <t>Novosad</t>
  </si>
  <si>
    <t>4364</t>
  </si>
  <si>
    <t>440-2</t>
  </si>
  <si>
    <t>4353</t>
  </si>
  <si>
    <t>0009262</t>
  </si>
  <si>
    <t>443-1</t>
  </si>
  <si>
    <t>Viktoriia</t>
  </si>
  <si>
    <t>Mishchenko</t>
  </si>
  <si>
    <t>4354</t>
  </si>
  <si>
    <t>443-2</t>
  </si>
  <si>
    <t>4351</t>
  </si>
  <si>
    <t>0009180</t>
  </si>
  <si>
    <t>444-1</t>
  </si>
  <si>
    <t>Nevelieva</t>
  </si>
  <si>
    <t>4352</t>
  </si>
  <si>
    <t>444-2</t>
  </si>
  <si>
    <t>4638</t>
  </si>
  <si>
    <t>03254</t>
  </si>
  <si>
    <t>445-1</t>
  </si>
  <si>
    <t>Espinar Calderón</t>
  </si>
  <si>
    <t>4628</t>
  </si>
  <si>
    <t>03231</t>
  </si>
  <si>
    <t>445-2</t>
  </si>
  <si>
    <t>Jiménez Fernández</t>
  </si>
  <si>
    <t>4595</t>
  </si>
  <si>
    <t>02896</t>
  </si>
  <si>
    <t>Palao Molla</t>
  </si>
  <si>
    <t>4462</t>
  </si>
  <si>
    <t>02240</t>
  </si>
  <si>
    <t>Jose María</t>
  </si>
  <si>
    <t>Moreno Núñez</t>
  </si>
  <si>
    <t>4407</t>
  </si>
  <si>
    <t>01076</t>
  </si>
  <si>
    <t>447-1</t>
  </si>
  <si>
    <t>Ruvimbo Joan</t>
  </si>
  <si>
    <t>Muchabaiwa</t>
  </si>
  <si>
    <t>ZW</t>
  </si>
  <si>
    <t>5037</t>
  </si>
  <si>
    <t>08555</t>
  </si>
  <si>
    <t>447-2</t>
  </si>
  <si>
    <t>Katsiaryna</t>
  </si>
  <si>
    <t>Kashnikava</t>
  </si>
  <si>
    <t>4769</t>
  </si>
  <si>
    <t>05535</t>
  </si>
  <si>
    <t>449-1</t>
  </si>
  <si>
    <t>Ayberk Omay</t>
  </si>
  <si>
    <t>Tekin</t>
  </si>
  <si>
    <t>5217</t>
  </si>
  <si>
    <t>451-1</t>
  </si>
  <si>
    <t>5218</t>
  </si>
  <si>
    <t>451-2</t>
  </si>
  <si>
    <t>4778</t>
  </si>
  <si>
    <t>05923</t>
  </si>
  <si>
    <t>Ayberk</t>
  </si>
  <si>
    <t>Aktas</t>
  </si>
  <si>
    <t>5213</t>
  </si>
  <si>
    <t>2345</t>
  </si>
  <si>
    <t>453-1</t>
  </si>
  <si>
    <t>Tetorko</t>
  </si>
  <si>
    <t>5214</t>
  </si>
  <si>
    <t>453-2</t>
  </si>
  <si>
    <t>4499</t>
  </si>
  <si>
    <t>02389</t>
  </si>
  <si>
    <t>454-1</t>
  </si>
  <si>
    <t>Gimeno Benlloch</t>
  </si>
  <si>
    <t>4466</t>
  </si>
  <si>
    <t>02252</t>
  </si>
  <si>
    <t>454-2</t>
  </si>
  <si>
    <t>4882</t>
  </si>
  <si>
    <t>07529</t>
  </si>
  <si>
    <t>455-1</t>
  </si>
  <si>
    <t>Morinelli</t>
  </si>
  <si>
    <t>4772</t>
  </si>
  <si>
    <t>05572</t>
  </si>
  <si>
    <t>455-2</t>
  </si>
  <si>
    <t>Prol Ferro</t>
  </si>
  <si>
    <t>4514</t>
  </si>
  <si>
    <t>02454</t>
  </si>
  <si>
    <t>456-1</t>
  </si>
  <si>
    <t>Stepan</t>
  </si>
  <si>
    <t>Mankivskyy</t>
  </si>
  <si>
    <t>4790</t>
  </si>
  <si>
    <t>06303</t>
  </si>
  <si>
    <t>458-2</t>
  </si>
  <si>
    <t>Bilgesu</t>
  </si>
  <si>
    <t>Sarikaya</t>
  </si>
  <si>
    <t>4764</t>
  </si>
  <si>
    <t>05467</t>
  </si>
  <si>
    <t>461-1</t>
  </si>
  <si>
    <t>Olcay</t>
  </si>
  <si>
    <t>Duzgun</t>
  </si>
  <si>
    <t>4789</t>
  </si>
  <si>
    <t>06277</t>
  </si>
  <si>
    <t>461-2</t>
  </si>
  <si>
    <t>Muhammed</t>
  </si>
  <si>
    <t>Aydin</t>
  </si>
  <si>
    <t>13112</t>
  </si>
  <si>
    <t>4762</t>
  </si>
  <si>
    <t>4424</t>
  </si>
  <si>
    <t>462-2</t>
  </si>
  <si>
    <t>4946</t>
  </si>
  <si>
    <t>08134</t>
  </si>
  <si>
    <t>465-1</t>
  </si>
  <si>
    <t>Anastasios</t>
  </si>
  <si>
    <t>Lampridis</t>
  </si>
  <si>
    <t>5207</t>
  </si>
  <si>
    <t>10069</t>
  </si>
  <si>
    <t>465-2</t>
  </si>
  <si>
    <t>Rostyslav</t>
  </si>
  <si>
    <t>Novoseltsev</t>
  </si>
  <si>
    <t>4744</t>
  </si>
  <si>
    <t>05134</t>
  </si>
  <si>
    <t>467-2</t>
  </si>
  <si>
    <t>Yasin</t>
  </si>
  <si>
    <t>Keles</t>
  </si>
  <si>
    <t>4672</t>
  </si>
  <si>
    <t>03671</t>
  </si>
  <si>
    <t>469-2</t>
  </si>
  <si>
    <t>Adrianna</t>
  </si>
  <si>
    <t>Garlikowska</t>
  </si>
  <si>
    <t>4805</t>
  </si>
  <si>
    <t>06457</t>
  </si>
  <si>
    <t>471</t>
  </si>
  <si>
    <t>García</t>
  </si>
  <si>
    <t>4779</t>
  </si>
  <si>
    <t>05930</t>
  </si>
  <si>
    <t>472-1</t>
  </si>
  <si>
    <t>Tunahan</t>
  </si>
  <si>
    <t>Akdemir</t>
  </si>
  <si>
    <t>4987</t>
  </si>
  <si>
    <t>08387</t>
  </si>
  <si>
    <t>472-2</t>
  </si>
  <si>
    <t>Berkay Baris</t>
  </si>
  <si>
    <t>algun</t>
  </si>
  <si>
    <t>4463</t>
  </si>
  <si>
    <t>02245</t>
  </si>
  <si>
    <t>473</t>
  </si>
  <si>
    <t>Herrera</t>
  </si>
  <si>
    <t>4800</t>
  </si>
  <si>
    <t>06388</t>
  </si>
  <si>
    <t>475</t>
  </si>
  <si>
    <t>Angelo</t>
  </si>
  <si>
    <t>Calabrese</t>
  </si>
  <si>
    <t>4423</t>
  </si>
  <si>
    <t>01149</t>
  </si>
  <si>
    <t>476</t>
  </si>
  <si>
    <t>Stanislaw</t>
  </si>
  <si>
    <t>Malik</t>
  </si>
  <si>
    <t>5287</t>
  </si>
  <si>
    <t>4947</t>
  </si>
  <si>
    <t>08197</t>
  </si>
  <si>
    <t>478</t>
  </si>
  <si>
    <t>Gideon</t>
  </si>
  <si>
    <t>Edem</t>
  </si>
  <si>
    <t>5209</t>
  </si>
  <si>
    <t>4822</t>
  </si>
  <si>
    <t>06635</t>
  </si>
  <si>
    <t>479</t>
  </si>
  <si>
    <t>Mariapreziosa</t>
  </si>
  <si>
    <t>Fontana</t>
  </si>
  <si>
    <t>4544</t>
  </si>
  <si>
    <t>02554</t>
  </si>
  <si>
    <t>481</t>
  </si>
  <si>
    <t>Ramajo</t>
  </si>
  <si>
    <t>5331</t>
  </si>
  <si>
    <t>BCPL0001756</t>
  </si>
  <si>
    <t>482</t>
  </si>
  <si>
    <t>Vivian</t>
  </si>
  <si>
    <t>Stavrakos</t>
  </si>
  <si>
    <t>4949</t>
  </si>
  <si>
    <t>08255</t>
  </si>
  <si>
    <t>484</t>
  </si>
  <si>
    <t>Luis Manuel</t>
  </si>
  <si>
    <t>Valero Mozos</t>
  </si>
  <si>
    <t>4471</t>
  </si>
  <si>
    <t>02319</t>
  </si>
  <si>
    <t>485</t>
  </si>
  <si>
    <t>Gallego Galiano</t>
  </si>
  <si>
    <t>4664</t>
  </si>
  <si>
    <t>03564</t>
  </si>
  <si>
    <t>486</t>
  </si>
  <si>
    <t>Riccardo</t>
  </si>
  <si>
    <t>Fabiani</t>
  </si>
  <si>
    <t>5054</t>
  </si>
  <si>
    <t>08634</t>
  </si>
  <si>
    <t>488</t>
  </si>
  <si>
    <t>Elias</t>
  </si>
  <si>
    <t>Nefzi</t>
  </si>
  <si>
    <t>4498</t>
  </si>
  <si>
    <t>02381</t>
  </si>
  <si>
    <t>489</t>
  </si>
  <si>
    <t>Aguilo</t>
  </si>
  <si>
    <t>Sampol</t>
  </si>
  <si>
    <t>4990</t>
  </si>
  <si>
    <t>490</t>
  </si>
  <si>
    <t>4803</t>
  </si>
  <si>
    <t>06428</t>
  </si>
  <si>
    <t>492</t>
  </si>
  <si>
    <t>Estévez</t>
  </si>
  <si>
    <t>4382</t>
  </si>
  <si>
    <t>493</t>
  </si>
  <si>
    <t>4403</t>
  </si>
  <si>
    <t>494</t>
  </si>
  <si>
    <t>4574</t>
  </si>
  <si>
    <t>02663</t>
  </si>
  <si>
    <t>495</t>
  </si>
  <si>
    <t>Lazaro</t>
  </si>
  <si>
    <t>4481</t>
  </si>
  <si>
    <t>02341</t>
  </si>
  <si>
    <t>497</t>
  </si>
  <si>
    <t>Gil Saá</t>
  </si>
  <si>
    <t>4792</t>
  </si>
  <si>
    <t>06332</t>
  </si>
  <si>
    <t>498</t>
  </si>
  <si>
    <t>Davide</t>
  </si>
  <si>
    <t>Genovese</t>
  </si>
  <si>
    <t>4867</t>
  </si>
  <si>
    <t>07297</t>
  </si>
  <si>
    <t>499</t>
  </si>
  <si>
    <t>Riaza</t>
  </si>
  <si>
    <t>4362</t>
  </si>
  <si>
    <t>0009971</t>
  </si>
  <si>
    <t>501</t>
  </si>
  <si>
    <t>Janusz</t>
  </si>
  <si>
    <t>Szuminski</t>
  </si>
  <si>
    <t>4902</t>
  </si>
  <si>
    <t>07693</t>
  </si>
  <si>
    <t>502</t>
  </si>
  <si>
    <t>García González</t>
  </si>
  <si>
    <t>4488</t>
  </si>
  <si>
    <t>02366</t>
  </si>
  <si>
    <t>503</t>
  </si>
  <si>
    <t>Mónica</t>
  </si>
  <si>
    <t>Molina</t>
  </si>
  <si>
    <t>4807</t>
  </si>
  <si>
    <t>06480</t>
  </si>
  <si>
    <t>504</t>
  </si>
  <si>
    <t>Serpico</t>
  </si>
  <si>
    <t>4596</t>
  </si>
  <si>
    <t>02948</t>
  </si>
  <si>
    <t>505</t>
  </si>
  <si>
    <t>Amr</t>
  </si>
  <si>
    <t>Hilal</t>
  </si>
  <si>
    <t>4561</t>
  </si>
  <si>
    <t>02624</t>
  </si>
  <si>
    <t>507</t>
  </si>
  <si>
    <t>Pujol Arranz</t>
  </si>
  <si>
    <t>4412</t>
  </si>
  <si>
    <t>510</t>
  </si>
  <si>
    <t>4834</t>
  </si>
  <si>
    <t>06789</t>
  </si>
  <si>
    <t>511</t>
  </si>
  <si>
    <t>Pau</t>
  </si>
  <si>
    <t>Dalmau Gargallo</t>
  </si>
  <si>
    <t>4847</t>
  </si>
  <si>
    <t>07170</t>
  </si>
  <si>
    <t>512</t>
  </si>
  <si>
    <t>Ariadna</t>
  </si>
  <si>
    <t>Sumalla Sanchez</t>
  </si>
  <si>
    <t>4931</t>
  </si>
  <si>
    <t>07837</t>
  </si>
  <si>
    <t>513</t>
  </si>
  <si>
    <t>oussama</t>
  </si>
  <si>
    <t>latreche</t>
  </si>
  <si>
    <t>5252</t>
  </si>
  <si>
    <t>BCPL0000710</t>
  </si>
  <si>
    <t>514</t>
  </si>
  <si>
    <t>Mirta</t>
  </si>
  <si>
    <t>Munawwar</t>
  </si>
  <si>
    <t>4741</t>
  </si>
  <si>
    <t>04936</t>
  </si>
  <si>
    <t>515</t>
  </si>
  <si>
    <t>Gonzalez Cabrera</t>
  </si>
  <si>
    <t>4429</t>
  </si>
  <si>
    <t>516</t>
  </si>
  <si>
    <t>4548</t>
  </si>
  <si>
    <t>02577</t>
  </si>
  <si>
    <t>518</t>
  </si>
  <si>
    <t>Victoria</t>
  </si>
  <si>
    <t>Alenda</t>
  </si>
  <si>
    <t>4505</t>
  </si>
  <si>
    <t>02409</t>
  </si>
  <si>
    <t>519</t>
  </si>
  <si>
    <t>Pastor</t>
  </si>
  <si>
    <t>4455</t>
  </si>
  <si>
    <t>522</t>
  </si>
  <si>
    <t>4456</t>
  </si>
  <si>
    <t>02138</t>
  </si>
  <si>
    <t>523</t>
  </si>
  <si>
    <t>Saiz</t>
  </si>
  <si>
    <t>4829</t>
  </si>
  <si>
    <t>06773</t>
  </si>
  <si>
    <t>525</t>
  </si>
  <si>
    <t>Greta</t>
  </si>
  <si>
    <t>Coccaro</t>
  </si>
  <si>
    <t>4582</t>
  </si>
  <si>
    <t>02734</t>
  </si>
  <si>
    <t>526</t>
  </si>
  <si>
    <t>Moñino Domínguez</t>
  </si>
  <si>
    <t>4585</t>
  </si>
  <si>
    <t>02741</t>
  </si>
  <si>
    <t>527</t>
  </si>
  <si>
    <t>FRANCISCO JAVIER</t>
  </si>
  <si>
    <t>JAREÑO MOYA</t>
  </si>
  <si>
    <t>4587</t>
  </si>
  <si>
    <t>02779</t>
  </si>
  <si>
    <t>528</t>
  </si>
  <si>
    <t>FELIX</t>
  </si>
  <si>
    <t>FERNANDEZ</t>
  </si>
  <si>
    <t>4776</t>
  </si>
  <si>
    <t>05743</t>
  </si>
  <si>
    <t>529</t>
  </si>
  <si>
    <t>Elina</t>
  </si>
  <si>
    <t>Sulaieva</t>
  </si>
  <si>
    <t>5294</t>
  </si>
  <si>
    <t>530</t>
  </si>
  <si>
    <t>4418</t>
  </si>
  <si>
    <t>531</t>
  </si>
  <si>
    <t>4844</t>
  </si>
  <si>
    <t>07168</t>
  </si>
  <si>
    <t>532</t>
  </si>
  <si>
    <t>ELENA</t>
  </si>
  <si>
    <t>RODRIGUEZ MORENO</t>
  </si>
  <si>
    <t>4482</t>
  </si>
  <si>
    <t>02346</t>
  </si>
  <si>
    <t>533</t>
  </si>
  <si>
    <t>Oset Tuñón</t>
  </si>
  <si>
    <t>4788</t>
  </si>
  <si>
    <t>06274</t>
  </si>
  <si>
    <t>534</t>
  </si>
  <si>
    <t>Uxue</t>
  </si>
  <si>
    <t>Balerdi</t>
  </si>
  <si>
    <t>5220</t>
  </si>
  <si>
    <t>BCPL0000052</t>
  </si>
  <si>
    <t>535</t>
  </si>
  <si>
    <t>Lauren</t>
  </si>
  <si>
    <t>Peres</t>
  </si>
  <si>
    <t>BR</t>
  </si>
  <si>
    <t>5289</t>
  </si>
  <si>
    <t>536</t>
  </si>
  <si>
    <t>4497</t>
  </si>
  <si>
    <t>02380</t>
  </si>
  <si>
    <t>537</t>
  </si>
  <si>
    <t>Mara</t>
  </si>
  <si>
    <t>Otero Talledo</t>
  </si>
  <si>
    <t>5309</t>
  </si>
  <si>
    <t>539</t>
  </si>
  <si>
    <t>4603</t>
  </si>
  <si>
    <t>03066</t>
  </si>
  <si>
    <t>540</t>
  </si>
  <si>
    <t>4723</t>
  </si>
  <si>
    <t>04762</t>
  </si>
  <si>
    <t>541</t>
  </si>
  <si>
    <t>NOUR</t>
  </si>
  <si>
    <t>MEHDI AL-LAL</t>
  </si>
  <si>
    <t>4433</t>
  </si>
  <si>
    <t>01393</t>
  </si>
  <si>
    <t>542</t>
  </si>
  <si>
    <t>Karolina</t>
  </si>
  <si>
    <t>Kwasnik</t>
  </si>
  <si>
    <t>4915</t>
  </si>
  <si>
    <t>07770</t>
  </si>
  <si>
    <t>543</t>
  </si>
  <si>
    <t>Konstantina</t>
  </si>
  <si>
    <t>Tyrnini</t>
  </si>
  <si>
    <t>4566</t>
  </si>
  <si>
    <t>02650</t>
  </si>
  <si>
    <t>544</t>
  </si>
  <si>
    <t>Jiménez Pozo</t>
  </si>
  <si>
    <t>5253</t>
  </si>
  <si>
    <t>BCPL0000721</t>
  </si>
  <si>
    <t>545</t>
  </si>
  <si>
    <t>Killian</t>
  </si>
  <si>
    <t>Gavan</t>
  </si>
  <si>
    <t>4475</t>
  </si>
  <si>
    <t>02329</t>
  </si>
  <si>
    <t>546</t>
  </si>
  <si>
    <t>Toledo Vaca</t>
  </si>
  <si>
    <t>4918</t>
  </si>
  <si>
    <t>07772</t>
  </si>
  <si>
    <t>547</t>
  </si>
  <si>
    <t>Wiktoria</t>
  </si>
  <si>
    <t>Arendarska</t>
  </si>
  <si>
    <t>5307</t>
  </si>
  <si>
    <t>548</t>
  </si>
  <si>
    <t>5202</t>
  </si>
  <si>
    <t>10030</t>
  </si>
  <si>
    <t>549</t>
  </si>
  <si>
    <t>Diulher</t>
  </si>
  <si>
    <t>4758</t>
  </si>
  <si>
    <t>05348</t>
  </si>
  <si>
    <t>550</t>
  </si>
  <si>
    <t>Jakub</t>
  </si>
  <si>
    <t>Mikolajczyk</t>
  </si>
  <si>
    <t>4391</t>
  </si>
  <si>
    <t>551</t>
  </si>
  <si>
    <t>4493</t>
  </si>
  <si>
    <t>02376</t>
  </si>
  <si>
    <t>553</t>
  </si>
  <si>
    <t>Aragón Gómez</t>
  </si>
  <si>
    <t>4588</t>
  </si>
  <si>
    <t>02790</t>
  </si>
  <si>
    <t>554</t>
  </si>
  <si>
    <t>5240</t>
  </si>
  <si>
    <t>BCPL0000428</t>
  </si>
  <si>
    <t>555</t>
  </si>
  <si>
    <t>Bhavishmeet Singh</t>
  </si>
  <si>
    <t>Sardar</t>
  </si>
  <si>
    <t>4655</t>
  </si>
  <si>
    <t>556</t>
  </si>
  <si>
    <t>CH</t>
  </si>
  <si>
    <t>4465</t>
  </si>
  <si>
    <t>02250</t>
  </si>
  <si>
    <t>558</t>
  </si>
  <si>
    <t>Arenas Roca</t>
  </si>
  <si>
    <t>4531</t>
  </si>
  <si>
    <t>02532</t>
  </si>
  <si>
    <t>559</t>
  </si>
  <si>
    <t>Michinell Moinelo</t>
  </si>
  <si>
    <t>4605</t>
  </si>
  <si>
    <t>03067</t>
  </si>
  <si>
    <t>560</t>
  </si>
  <si>
    <t>Piermanuel</t>
  </si>
  <si>
    <t>Majmone</t>
  </si>
  <si>
    <t>4533</t>
  </si>
  <si>
    <t>02536</t>
  </si>
  <si>
    <t>561</t>
  </si>
  <si>
    <t>Peña Muela</t>
  </si>
  <si>
    <t>4368</t>
  </si>
  <si>
    <t>00199</t>
  </si>
  <si>
    <t>562</t>
  </si>
  <si>
    <t>Sirine</t>
  </si>
  <si>
    <t>Ben Aissa</t>
  </si>
  <si>
    <t>4809</t>
  </si>
  <si>
    <t>564</t>
  </si>
  <si>
    <t>4496</t>
  </si>
  <si>
    <t>02379</t>
  </si>
  <si>
    <t>565</t>
  </si>
  <si>
    <t>Fernández González</t>
  </si>
  <si>
    <t>4620</t>
  </si>
  <si>
    <t>03171</t>
  </si>
  <si>
    <t>566</t>
  </si>
  <si>
    <t>Chiara</t>
  </si>
  <si>
    <t>Giordano</t>
  </si>
  <si>
    <t>4370</t>
  </si>
  <si>
    <t>567</t>
  </si>
  <si>
    <t>4613</t>
  </si>
  <si>
    <t>03118</t>
  </si>
  <si>
    <t>568</t>
  </si>
  <si>
    <t>Ramos</t>
  </si>
  <si>
    <t>4467</t>
  </si>
  <si>
    <t>02264</t>
  </si>
  <si>
    <t>569</t>
  </si>
  <si>
    <t>Angel</t>
  </si>
  <si>
    <t>Jolin Caffarena</t>
  </si>
  <si>
    <t>4371</t>
  </si>
  <si>
    <t>571</t>
  </si>
  <si>
    <t>4600</t>
  </si>
  <si>
    <t>03051</t>
  </si>
  <si>
    <t>572</t>
  </si>
  <si>
    <t>Yasser</t>
  </si>
  <si>
    <t>Kharchich Afraoui</t>
  </si>
  <si>
    <t>4359</t>
  </si>
  <si>
    <t>0009276</t>
  </si>
  <si>
    <t>573</t>
  </si>
  <si>
    <t>Nataliia</t>
  </si>
  <si>
    <t>Hladkova</t>
  </si>
  <si>
    <t>4506</t>
  </si>
  <si>
    <t>02414</t>
  </si>
  <si>
    <t>574</t>
  </si>
  <si>
    <t>Moreno Ortega</t>
  </si>
  <si>
    <t>4461</t>
  </si>
  <si>
    <t>02237</t>
  </si>
  <si>
    <t>575</t>
  </si>
  <si>
    <t>Lopez de Lemus</t>
  </si>
  <si>
    <t>4726</t>
  </si>
  <si>
    <t>04769</t>
  </si>
  <si>
    <t>576</t>
  </si>
  <si>
    <t>Mateusz</t>
  </si>
  <si>
    <t>Felczak</t>
  </si>
  <si>
    <t>4472</t>
  </si>
  <si>
    <t>02321</t>
  </si>
  <si>
    <t>577</t>
  </si>
  <si>
    <t>Cárdenas Soria</t>
  </si>
  <si>
    <t>4464</t>
  </si>
  <si>
    <t>02249</t>
  </si>
  <si>
    <t>578</t>
  </si>
  <si>
    <t>Deva</t>
  </si>
  <si>
    <t>Alegría Palleiro</t>
  </si>
  <si>
    <t>5246</t>
  </si>
  <si>
    <t>BCPL0000535</t>
  </si>
  <si>
    <t>579</t>
  </si>
  <si>
    <t>Trehan</t>
  </si>
  <si>
    <t>4579</t>
  </si>
  <si>
    <t>02722</t>
  </si>
  <si>
    <t>580</t>
  </si>
  <si>
    <t>Plaza González</t>
  </si>
  <si>
    <t>4553</t>
  </si>
  <si>
    <t>02595</t>
  </si>
  <si>
    <t>581</t>
  </si>
  <si>
    <t>Esther</t>
  </si>
  <si>
    <t>Cebrián</t>
  </si>
  <si>
    <t>18314</t>
  </si>
  <si>
    <t>582</t>
  </si>
  <si>
    <t>4483</t>
  </si>
  <si>
    <t>02347</t>
  </si>
  <si>
    <t>584</t>
  </si>
  <si>
    <t>camila</t>
  </si>
  <si>
    <t>mejía</t>
  </si>
  <si>
    <t>AR</t>
  </si>
  <si>
    <t>5172</t>
  </si>
  <si>
    <t>09621</t>
  </si>
  <si>
    <t>585</t>
  </si>
  <si>
    <t>Bartosz</t>
  </si>
  <si>
    <t>Jurczyk</t>
  </si>
  <si>
    <t>4402</t>
  </si>
  <si>
    <t>00939</t>
  </si>
  <si>
    <t>586</t>
  </si>
  <si>
    <t>Manmeet</t>
  </si>
  <si>
    <t>Singh</t>
  </si>
  <si>
    <t>5283</t>
  </si>
  <si>
    <t>587</t>
  </si>
  <si>
    <t>5268</t>
  </si>
  <si>
    <t>137</t>
  </si>
  <si>
    <t>24905</t>
  </si>
  <si>
    <t>Adham</t>
  </si>
  <si>
    <t>harfoush</t>
  </si>
  <si>
    <t>adham.harfoush@lau.edu</t>
  </si>
  <si>
    <t>4934</t>
  </si>
  <si>
    <t>4489</t>
  </si>
  <si>
    <t>02367</t>
  </si>
  <si>
    <t>506</t>
  </si>
  <si>
    <t>Garcia</t>
  </si>
  <si>
    <t>5049</t>
  </si>
  <si>
    <t>517</t>
  </si>
  <si>
    <t>18298</t>
  </si>
  <si>
    <t>521</t>
  </si>
  <si>
    <t>4348</t>
  </si>
  <si>
    <t>12991</t>
  </si>
  <si>
    <t>vivanazaree@gmail.com</t>
  </si>
  <si>
    <t>4707</t>
  </si>
  <si>
    <t>563</t>
  </si>
  <si>
    <t>21394</t>
  </si>
  <si>
    <t xml:space="preserve">Shcherbyna </t>
  </si>
  <si>
    <t>sherbina2333@icloud.com</t>
  </si>
  <si>
    <t>21633</t>
  </si>
  <si>
    <t>svslikngl@gmail.com</t>
  </si>
  <si>
    <t>27665</t>
  </si>
  <si>
    <t>Henin</t>
  </si>
  <si>
    <t>Mariya John</t>
  </si>
  <si>
    <t>heninmariya21@gmail.com</t>
  </si>
  <si>
    <t>27660</t>
  </si>
  <si>
    <t>Nia</t>
  </si>
  <si>
    <t>Sandeep</t>
  </si>
  <si>
    <t>sajinasandeep@gmail.com</t>
  </si>
  <si>
    <t>19003</t>
  </si>
  <si>
    <t>AJEESH</t>
  </si>
  <si>
    <t>BABU</t>
  </si>
  <si>
    <t>abacreationz@gmail.com</t>
  </si>
  <si>
    <t>21663</t>
  </si>
  <si>
    <t>Berke</t>
  </si>
  <si>
    <t>Tabak</t>
  </si>
  <si>
    <t>berketabak1@gmail.com</t>
  </si>
  <si>
    <t>22230</t>
  </si>
  <si>
    <t>108-1</t>
  </si>
  <si>
    <t>Swanezel Anrea</t>
  </si>
  <si>
    <t>Sahaya Vinoth</t>
  </si>
  <si>
    <t>aswanezel@gmail.com</t>
  </si>
  <si>
    <t>22238</t>
  </si>
  <si>
    <t>108-2</t>
  </si>
  <si>
    <t>Markéta</t>
  </si>
  <si>
    <t>Tůmová</t>
  </si>
  <si>
    <t>marketatumova247@seznam.cz</t>
  </si>
  <si>
    <t>CZ</t>
  </si>
  <si>
    <t>21994</t>
  </si>
  <si>
    <t>Irem Su</t>
  </si>
  <si>
    <t>Dogan</t>
  </si>
  <si>
    <t>iremsudogan.2001@gmail.com</t>
  </si>
  <si>
    <t>30108</t>
  </si>
  <si>
    <t>IZAURA</t>
  </si>
  <si>
    <t>CENAJ</t>
  </si>
  <si>
    <t>izauracen@gmail.com</t>
  </si>
  <si>
    <t>28793</t>
  </si>
  <si>
    <t>113-1</t>
  </si>
  <si>
    <t>João Henrique</t>
  </si>
  <si>
    <t>Castro Leite</t>
  </si>
  <si>
    <t>joaohenrique_mz@hotmail.com</t>
  </si>
  <si>
    <t>27177</t>
  </si>
  <si>
    <t>113-2</t>
  </si>
  <si>
    <t xml:space="preserve">Santo </t>
  </si>
  <si>
    <t>Perrotta</t>
  </si>
  <si>
    <t>santo.perrotta@outlook.it</t>
  </si>
  <si>
    <t>28255</t>
  </si>
  <si>
    <t>PUJIT</t>
  </si>
  <si>
    <t>MATHUR</t>
  </si>
  <si>
    <t>pujit1234@gmail.com</t>
  </si>
  <si>
    <t>5016</t>
  </si>
  <si>
    <t>5118</t>
  </si>
  <si>
    <t>5154</t>
  </si>
  <si>
    <t>19927</t>
  </si>
  <si>
    <t>129</t>
  </si>
  <si>
    <t xml:space="preserve">Victor </t>
  </si>
  <si>
    <t>Lalizel</t>
  </si>
  <si>
    <t>victorlalizel1@gmail.com</t>
  </si>
  <si>
    <t>5041</t>
  </si>
  <si>
    <t>Jesus</t>
  </si>
  <si>
    <t>5026</t>
  </si>
  <si>
    <t>08527</t>
  </si>
  <si>
    <t>Sanabria Aragón</t>
  </si>
  <si>
    <t>20835</t>
  </si>
  <si>
    <t>144-1</t>
  </si>
  <si>
    <t>Emre Uğur</t>
  </si>
  <si>
    <t>Akpınar</t>
  </si>
  <si>
    <t>emreugurakpinar@gmail.com</t>
  </si>
  <si>
    <t>24875</t>
  </si>
  <si>
    <t>Cihangir</t>
  </si>
  <si>
    <t>Ozturk</t>
  </si>
  <si>
    <t>cihangir2000@windowslive.com</t>
  </si>
  <si>
    <t>13114</t>
  </si>
  <si>
    <t>5194</t>
  </si>
  <si>
    <t>19274</t>
  </si>
  <si>
    <t>Małek</t>
  </si>
  <si>
    <t>zuzanna.malek@gmail.com</t>
  </si>
  <si>
    <t>5001</t>
  </si>
  <si>
    <t>5053</t>
  </si>
  <si>
    <t>5020</t>
  </si>
  <si>
    <t>4951</t>
  </si>
  <si>
    <t>5024</t>
  </si>
  <si>
    <t>5002</t>
  </si>
  <si>
    <t>5163</t>
  </si>
  <si>
    <t>5059</t>
  </si>
  <si>
    <t>4980</t>
  </si>
  <si>
    <t>5060</t>
  </si>
  <si>
    <t>5079</t>
  </si>
  <si>
    <t>5122</t>
  </si>
  <si>
    <t>5068</t>
  </si>
  <si>
    <t>16431</t>
  </si>
  <si>
    <t>202-1</t>
  </si>
  <si>
    <t>Joana</t>
  </si>
  <si>
    <t>Antunes</t>
  </si>
  <si>
    <t>joanna.antunes19@gmail.com</t>
  </si>
  <si>
    <t>16470</t>
  </si>
  <si>
    <t>202-2</t>
  </si>
  <si>
    <t>Sardo</t>
  </si>
  <si>
    <t>teresamsardo@gmail.com</t>
  </si>
  <si>
    <t>20830</t>
  </si>
  <si>
    <t>Wilczek</t>
  </si>
  <si>
    <t>wilczek13620@gmail.com</t>
  </si>
  <si>
    <t>20069</t>
  </si>
  <si>
    <t>Fidan</t>
  </si>
  <si>
    <t>Gasimova</t>
  </si>
  <si>
    <t>saadat0808@gmail.com</t>
  </si>
  <si>
    <t>21083</t>
  </si>
  <si>
    <t>Kieltyka</t>
  </si>
  <si>
    <t>victoriakieltyka@gmail.com</t>
  </si>
  <si>
    <t>22250</t>
  </si>
  <si>
    <t>Natasa</t>
  </si>
  <si>
    <t>Stojsic</t>
  </si>
  <si>
    <t>mstojsic7@gmail.com</t>
  </si>
  <si>
    <t>RS</t>
  </si>
  <si>
    <t>26281</t>
  </si>
  <si>
    <t>Maja</t>
  </si>
  <si>
    <t>Zielińska</t>
  </si>
  <si>
    <t>zielona.majka@gmail.com</t>
  </si>
  <si>
    <t>27041</t>
  </si>
  <si>
    <t>211-2</t>
  </si>
  <si>
    <t>Pola</t>
  </si>
  <si>
    <t>Rachwał</t>
  </si>
  <si>
    <t>polarachwal@wp.pl</t>
  </si>
  <si>
    <t>27005</t>
  </si>
  <si>
    <t>Soares</t>
  </si>
  <si>
    <t>marianasoares2002@hotmail.com</t>
  </si>
  <si>
    <t>27868</t>
  </si>
  <si>
    <t>214-1</t>
  </si>
  <si>
    <t>Hanane</t>
  </si>
  <si>
    <t>El Kamouni</t>
  </si>
  <si>
    <t>hananekamouni@hotmail.com</t>
  </si>
  <si>
    <t>NL</t>
  </si>
  <si>
    <t>30251</t>
  </si>
  <si>
    <t>214-2</t>
  </si>
  <si>
    <t>Mahbuba</t>
  </si>
  <si>
    <t>Babashova</t>
  </si>
  <si>
    <t>mahbubababashova65@gmail.com</t>
  </si>
  <si>
    <t>27128</t>
  </si>
  <si>
    <t>215-1</t>
  </si>
  <si>
    <t>Angelica</t>
  </si>
  <si>
    <t>Traficante</t>
  </si>
  <si>
    <t>angitraficante@gmail.com</t>
  </si>
  <si>
    <t>27115</t>
  </si>
  <si>
    <t>215-2</t>
  </si>
  <si>
    <t>Melilli</t>
  </si>
  <si>
    <t>noemimelilli98@gmail.com</t>
  </si>
  <si>
    <t>18318</t>
  </si>
  <si>
    <t>219</t>
  </si>
  <si>
    <t>4912</t>
  </si>
  <si>
    <t>4974</t>
  </si>
  <si>
    <t>21499</t>
  </si>
  <si>
    <t>Borowa</t>
  </si>
  <si>
    <t>j.borowy@pinkpeppermedia.pl</t>
  </si>
  <si>
    <t>5034</t>
  </si>
  <si>
    <t>5036</t>
  </si>
  <si>
    <t>20672</t>
  </si>
  <si>
    <t>Morgane</t>
  </si>
  <si>
    <t>BEGNON</t>
  </si>
  <si>
    <t>begnon.morgane@gmail.com</t>
  </si>
  <si>
    <t>4961</t>
  </si>
  <si>
    <t>5141</t>
  </si>
  <si>
    <t>17768</t>
  </si>
  <si>
    <t>Schäfer</t>
  </si>
  <si>
    <t>gideonschaefer@aol.com</t>
  </si>
  <si>
    <t>5159</t>
  </si>
  <si>
    <t>5210</t>
  </si>
  <si>
    <t>5196</t>
  </si>
  <si>
    <t>5138</t>
  </si>
  <si>
    <t>972</t>
  </si>
  <si>
    <t>284</t>
  </si>
  <si>
    <t>Abdullah</t>
  </si>
  <si>
    <t>Al Shawi</t>
  </si>
  <si>
    <t>abdullshawi96@gmail.com</t>
  </si>
  <si>
    <t>897</t>
  </si>
  <si>
    <t>289</t>
  </si>
  <si>
    <t>Natalia Jessica</t>
  </si>
  <si>
    <t>Paszko</t>
  </si>
  <si>
    <t>nataliapaszko02@gmail.com</t>
  </si>
  <si>
    <t>5181</t>
  </si>
  <si>
    <t>4985</t>
  </si>
  <si>
    <t>4682</t>
  </si>
  <si>
    <t>5180</t>
  </si>
  <si>
    <t>305</t>
  </si>
  <si>
    <t>17781</t>
  </si>
  <si>
    <t>Alessio</t>
  </si>
  <si>
    <t xml:space="preserve">Brandi </t>
  </si>
  <si>
    <t>alessio.brandi02@gmail.com</t>
  </si>
  <si>
    <t>5124</t>
  </si>
  <si>
    <t>18280</t>
  </si>
  <si>
    <t>13184</t>
  </si>
  <si>
    <t>Climent Donet</t>
  </si>
  <si>
    <t>saraclimentdonet@gmail.com</t>
  </si>
  <si>
    <t>13059</t>
  </si>
  <si>
    <t>Levenfeld</t>
  </si>
  <si>
    <t>110levenfeld@gmail.com</t>
  </si>
  <si>
    <t>21674</t>
  </si>
  <si>
    <t>323</t>
  </si>
  <si>
    <t>Zofia</t>
  </si>
  <si>
    <t>Białkowska</t>
  </si>
  <si>
    <t>psikus864@gmail.com</t>
  </si>
  <si>
    <t>5201</t>
  </si>
  <si>
    <t>31059</t>
  </si>
  <si>
    <t>329-1</t>
  </si>
  <si>
    <t>Atraf</t>
  </si>
  <si>
    <t>Mustafayev</t>
  </si>
  <si>
    <t>etrafm@gmail.com</t>
  </si>
  <si>
    <t>31543</t>
  </si>
  <si>
    <t>329-2</t>
  </si>
  <si>
    <t>Muzaffer Irmak</t>
  </si>
  <si>
    <t>Yavuz</t>
  </si>
  <si>
    <t>muzafferirmakyavuz@gmail.com</t>
  </si>
  <si>
    <t>29756</t>
  </si>
  <si>
    <t>331-1</t>
  </si>
  <si>
    <t>De Palma</t>
  </si>
  <si>
    <t>angelica.depalma19@gmail.com</t>
  </si>
  <si>
    <t>22070</t>
  </si>
  <si>
    <t>Adrián Veintimilla</t>
  </si>
  <si>
    <t>carabvillar@hotmail.com</t>
  </si>
  <si>
    <t>22069</t>
  </si>
  <si>
    <t>Cristóbal</t>
  </si>
  <si>
    <t>Gascón Parrilla</t>
  </si>
  <si>
    <t>cristobalparrilla@gmail.com</t>
  </si>
  <si>
    <t>5153</t>
  </si>
  <si>
    <t>18983</t>
  </si>
  <si>
    <t>Joaquim</t>
  </si>
  <si>
    <t>Martí Paricio</t>
  </si>
  <si>
    <t>martiquim1@gmail.com</t>
  </si>
  <si>
    <t>20243</t>
  </si>
  <si>
    <t>Hugo</t>
  </si>
  <si>
    <t>FERROUX</t>
  </si>
  <si>
    <t>hugo.ferroux@icloud.com</t>
  </si>
  <si>
    <t>20899</t>
  </si>
  <si>
    <t>Giuseppe</t>
  </si>
  <si>
    <t>Tortora</t>
  </si>
  <si>
    <t>giuseppetortora1996@gmail.com</t>
  </si>
  <si>
    <t>22432</t>
  </si>
  <si>
    <t xml:space="preserve">Ana Rita </t>
  </si>
  <si>
    <t>Tomás Gomes</t>
  </si>
  <si>
    <t>gomes.rita212001@gmail.com</t>
  </si>
  <si>
    <t>26371</t>
  </si>
  <si>
    <t>343-2</t>
  </si>
  <si>
    <t>João</t>
  </si>
  <si>
    <t>Churro</t>
  </si>
  <si>
    <t>joao.nuno.minhos.churro@gmail.com</t>
  </si>
  <si>
    <t>29394</t>
  </si>
  <si>
    <t>Vincenzo</t>
  </si>
  <si>
    <t>Di Gennaro</t>
  </si>
  <si>
    <t>vincenzo.digennaro11@gmail.com</t>
  </si>
  <si>
    <t>29521</t>
  </si>
  <si>
    <t>Suzi Berkan</t>
  </si>
  <si>
    <t>Sağlamer</t>
  </si>
  <si>
    <t>s.berkan58@hotmail.com</t>
  </si>
  <si>
    <t>29544</t>
  </si>
  <si>
    <t>Dua</t>
  </si>
  <si>
    <t>Iqbal</t>
  </si>
  <si>
    <t>duamohammadiqbal@gmail.com</t>
  </si>
  <si>
    <t>29517</t>
  </si>
  <si>
    <t>349-2</t>
  </si>
  <si>
    <t>Evelyn</t>
  </si>
  <si>
    <t>Magro</t>
  </si>
  <si>
    <t>evelynmagro@outlook.com</t>
  </si>
  <si>
    <t>20479</t>
  </si>
  <si>
    <t>Nikolic</t>
  </si>
  <si>
    <t>ana101@live.se</t>
  </si>
  <si>
    <t>29670</t>
  </si>
  <si>
    <t>Erkayasi</t>
  </si>
  <si>
    <t>eerkayasi@gmail.com</t>
  </si>
  <si>
    <t>31673</t>
  </si>
  <si>
    <t>Aidana</t>
  </si>
  <si>
    <t>Bakyt</t>
  </si>
  <si>
    <t>Aydana.bakyt.03@mail.ru</t>
  </si>
  <si>
    <t>KZ</t>
  </si>
  <si>
    <t>31674</t>
  </si>
  <si>
    <t>Alinur</t>
  </si>
  <si>
    <t>Kassenova</t>
  </si>
  <si>
    <t>kassenova.alinur@mail.ru</t>
  </si>
  <si>
    <t>20713</t>
  </si>
  <si>
    <t>Miitri</t>
  </si>
  <si>
    <t>Oikarinen</t>
  </si>
  <si>
    <t>miitri.oikarinen@gmail.com</t>
  </si>
  <si>
    <t>FI</t>
  </si>
  <si>
    <t>29772</t>
  </si>
  <si>
    <t>Trevis</t>
  </si>
  <si>
    <t xml:space="preserve">Maxhalaku </t>
  </si>
  <si>
    <t>trevismaxhalaku55@gmail.com</t>
  </si>
  <si>
    <t>29771</t>
  </si>
  <si>
    <t>Nicolò</t>
  </si>
  <si>
    <t xml:space="preserve">Cristoferi </t>
  </si>
  <si>
    <t>nicocristo@hotmail.it</t>
  </si>
  <si>
    <t>31676</t>
  </si>
  <si>
    <t>359-1</t>
  </si>
  <si>
    <t>Togzhan</t>
  </si>
  <si>
    <t>Bozayeva</t>
  </si>
  <si>
    <t>togzhan.bozaeva@gmail.com</t>
  </si>
  <si>
    <t>31686</t>
  </si>
  <si>
    <t>359-2</t>
  </si>
  <si>
    <t>Dinara</t>
  </si>
  <si>
    <t>Mataeva</t>
  </si>
  <si>
    <t>Mataeva.di@mail.ru</t>
  </si>
  <si>
    <t>31681</t>
  </si>
  <si>
    <t>361-1</t>
  </si>
  <si>
    <t>Imanberliyeva</t>
  </si>
  <si>
    <t>imanberlieva@mail.ru</t>
  </si>
  <si>
    <t>31687</t>
  </si>
  <si>
    <t>361-2</t>
  </si>
  <si>
    <t>Aigul</t>
  </si>
  <si>
    <t>Yermakhanbetova</t>
  </si>
  <si>
    <t>ajgulermahanbetova@gmail.com</t>
  </si>
  <si>
    <t>31691</t>
  </si>
  <si>
    <t>Daniyar</t>
  </si>
  <si>
    <t>Kalibekov</t>
  </si>
  <si>
    <t>kalibekovv.d@gmail.com</t>
  </si>
  <si>
    <t>31695</t>
  </si>
  <si>
    <t>Merey</t>
  </si>
  <si>
    <t>Zhumanurov</t>
  </si>
  <si>
    <t>Unknown</t>
  </si>
  <si>
    <t>murmurstyle1102@gmail.com</t>
  </si>
  <si>
    <t>10881</t>
  </si>
  <si>
    <t>Samuel Cristian</t>
  </si>
  <si>
    <t xml:space="preserve">Ruiz </t>
  </si>
  <si>
    <t>samuel95950@gmail.com</t>
  </si>
  <si>
    <t>20107</t>
  </si>
  <si>
    <t>Carolina</t>
  </si>
  <si>
    <t>Gil Torres</t>
  </si>
  <si>
    <t>carolartisteando@gmail.com</t>
  </si>
  <si>
    <t>21478</t>
  </si>
  <si>
    <t xml:space="preserve">Vilches García </t>
  </si>
  <si>
    <t>pepevilches99@gmail.com</t>
  </si>
  <si>
    <t>20874</t>
  </si>
  <si>
    <t>376-1</t>
  </si>
  <si>
    <t>Lindsay</t>
  </si>
  <si>
    <t>Moine</t>
  </si>
  <si>
    <t>lindsay.moine@gmail.com</t>
  </si>
  <si>
    <t>20559</t>
  </si>
  <si>
    <t>Chloé</t>
  </si>
  <si>
    <t>Tastard</t>
  </si>
  <si>
    <t>chloetastard59@gmail.com</t>
  </si>
  <si>
    <t>10140</t>
  </si>
  <si>
    <t>377</t>
  </si>
  <si>
    <t>ALVARO</t>
  </si>
  <si>
    <t>GUERRERO ALCAIDE</t>
  </si>
  <si>
    <t>alvaroguerreroalcaide@gmail.com</t>
  </si>
  <si>
    <t>22052</t>
  </si>
  <si>
    <t>Nur Aisyiah</t>
  </si>
  <si>
    <t>Az-Zahra</t>
  </si>
  <si>
    <t>aisyiah.azzahra@gmail.com</t>
  </si>
  <si>
    <t>ID</t>
  </si>
  <si>
    <t>22555</t>
  </si>
  <si>
    <t>383-1</t>
  </si>
  <si>
    <t>dmehic54@yahoo.com</t>
  </si>
  <si>
    <t>5123</t>
  </si>
  <si>
    <t>5211</t>
  </si>
  <si>
    <t>395</t>
  </si>
  <si>
    <t>5127</t>
  </si>
  <si>
    <t>5113</t>
  </si>
  <si>
    <t>5080</t>
  </si>
  <si>
    <t>5083</t>
  </si>
  <si>
    <t>4986</t>
  </si>
  <si>
    <t>5088</t>
  </si>
  <si>
    <t>5086</t>
  </si>
  <si>
    <t>5022</t>
  </si>
  <si>
    <t>5089</t>
  </si>
  <si>
    <t>5087</t>
  </si>
  <si>
    <t>29416</t>
  </si>
  <si>
    <t>Swatek</t>
  </si>
  <si>
    <t>aleksandraaswatek@gmail.com</t>
  </si>
  <si>
    <t>4689</t>
  </si>
  <si>
    <t>27861</t>
  </si>
  <si>
    <t>5109</t>
  </si>
  <si>
    <t>5108</t>
  </si>
  <si>
    <t>22721</t>
  </si>
  <si>
    <t>415-2</t>
  </si>
  <si>
    <t>Tiago</t>
  </si>
  <si>
    <t>Alcobia</t>
  </si>
  <si>
    <t>tiago.alcobia2000@gmail.com</t>
  </si>
  <si>
    <t>22341</t>
  </si>
  <si>
    <t xml:space="preserve">Epistimi </t>
  </si>
  <si>
    <t xml:space="preserve">Tsalta </t>
  </si>
  <si>
    <t>epistimitsalta@gmail.com</t>
  </si>
  <si>
    <t>21935</t>
  </si>
  <si>
    <t>420-1</t>
  </si>
  <si>
    <t>ALEJANDRA TRIANA</t>
  </si>
  <si>
    <t>Rodríguez García</t>
  </si>
  <si>
    <t>alroga1419@gmail.com</t>
  </si>
  <si>
    <t>5051</t>
  </si>
  <si>
    <t>420-2</t>
  </si>
  <si>
    <t>5107</t>
  </si>
  <si>
    <t>5106</t>
  </si>
  <si>
    <t>5070</t>
  </si>
  <si>
    <t>5004</t>
  </si>
  <si>
    <t>5042</t>
  </si>
  <si>
    <t>22726</t>
  </si>
  <si>
    <t>Margarida</t>
  </si>
  <si>
    <t>Tavares</t>
  </si>
  <si>
    <t>maguift@gmail.com</t>
  </si>
  <si>
    <t>23403</t>
  </si>
  <si>
    <t>425-2</t>
  </si>
  <si>
    <t>Fátima</t>
  </si>
  <si>
    <t>Llull Cruz</t>
  </si>
  <si>
    <t>fatimallull1901@gmail.com</t>
  </si>
  <si>
    <t>5119</t>
  </si>
  <si>
    <t>10353</t>
  </si>
  <si>
    <t>427-1</t>
  </si>
  <si>
    <t>Aldama Campos</t>
  </si>
  <si>
    <t>diegoac1910@gmail.com</t>
  </si>
  <si>
    <t>10352</t>
  </si>
  <si>
    <t>427-2</t>
  </si>
  <si>
    <t>García Bolos</t>
  </si>
  <si>
    <t>garcialuis2506@gmail.com</t>
  </si>
  <si>
    <t>30002</t>
  </si>
  <si>
    <t>430-1</t>
  </si>
  <si>
    <t>Nurra</t>
  </si>
  <si>
    <t>davidenurra15@gmail.com</t>
  </si>
  <si>
    <t>19411</t>
  </si>
  <si>
    <t xml:space="preserve">Maria </t>
  </si>
  <si>
    <t xml:space="preserve">Alfano </t>
  </si>
  <si>
    <t>mariaalfano45@gmail.com</t>
  </si>
  <si>
    <t>30243</t>
  </si>
  <si>
    <t>434-1</t>
  </si>
  <si>
    <t>Michalina</t>
  </si>
  <si>
    <t>Różewicz</t>
  </si>
  <si>
    <t>michalina.r1111@gmail.com</t>
  </si>
  <si>
    <t>25600</t>
  </si>
  <si>
    <t>435-2</t>
  </si>
  <si>
    <t>Perrone</t>
  </si>
  <si>
    <t>claudia.perrone99@gmail.com</t>
  </si>
  <si>
    <t>22285</t>
  </si>
  <si>
    <t>ANNA</t>
  </si>
  <si>
    <t>DINARDO</t>
  </si>
  <si>
    <t>anna.dinardo01@gmail.com</t>
  </si>
  <si>
    <t>22719</t>
  </si>
  <si>
    <t>Aynaz</t>
  </si>
  <si>
    <t>Ahmadi</t>
  </si>
  <si>
    <t>mjaynazahmadi@gmail.com</t>
  </si>
  <si>
    <t>5168</t>
  </si>
  <si>
    <t>25850</t>
  </si>
  <si>
    <t>Yelyzaveta</t>
  </si>
  <si>
    <t>Martovytska</t>
  </si>
  <si>
    <t>l.martovytska@gmail.com</t>
  </si>
  <si>
    <t>26485</t>
  </si>
  <si>
    <t>441-1</t>
  </si>
  <si>
    <t>Stefania</t>
  </si>
  <si>
    <t>Pasika</t>
  </si>
  <si>
    <t>stefaniapasika@gmail.com</t>
  </si>
  <si>
    <t>**</t>
  </si>
  <si>
    <t>4972</t>
  </si>
  <si>
    <t>4962</t>
  </si>
  <si>
    <t>12616</t>
  </si>
  <si>
    <t>simone</t>
  </si>
  <si>
    <t>rossi</t>
  </si>
  <si>
    <t>rossisimone429@gmail.com</t>
  </si>
  <si>
    <t>26576</t>
  </si>
  <si>
    <t>Dima</t>
  </si>
  <si>
    <t>Badran</t>
  </si>
  <si>
    <t>badran.dima9@gmail.com</t>
  </si>
  <si>
    <t>26745</t>
  </si>
  <si>
    <t>Turkan</t>
  </si>
  <si>
    <t>Valizada</t>
  </si>
  <si>
    <t>turkanvalizada@outlook.com</t>
  </si>
  <si>
    <t>26476</t>
  </si>
  <si>
    <t>Ela</t>
  </si>
  <si>
    <t>Temiz</t>
  </si>
  <si>
    <t>elatemiz2726@gmail.com</t>
  </si>
  <si>
    <t>27011</t>
  </si>
  <si>
    <t>Mavon</t>
  </si>
  <si>
    <t>elenamavon@gmail.com</t>
  </si>
  <si>
    <t>27082</t>
  </si>
  <si>
    <t>456-2</t>
  </si>
  <si>
    <t>Milan</t>
  </si>
  <si>
    <t>Kusonic</t>
  </si>
  <si>
    <t>milankusonic5@gmail.com</t>
  </si>
  <si>
    <t>27534</t>
  </si>
  <si>
    <t>457-2</t>
  </si>
  <si>
    <t>Bieniecka</t>
  </si>
  <si>
    <t>bienka.natalia@gmail.com</t>
  </si>
  <si>
    <t>31757</t>
  </si>
  <si>
    <t>458-1</t>
  </si>
  <si>
    <t>Sharwessvar</t>
  </si>
  <si>
    <t>Ravi</t>
  </si>
  <si>
    <t>sharwessr@gmail.com</t>
  </si>
  <si>
    <t>20908</t>
  </si>
  <si>
    <t>459-1</t>
  </si>
  <si>
    <t>Laura Andreea</t>
  </si>
  <si>
    <t>Manea Jecu</t>
  </si>
  <si>
    <t>lauraanm@ucm.es</t>
  </si>
  <si>
    <t>17667</t>
  </si>
  <si>
    <t>Benedetta</t>
  </si>
  <si>
    <t>Proietti</t>
  </si>
  <si>
    <t>benedetta.proietti18@gmail.com</t>
  </si>
  <si>
    <t>21570</t>
  </si>
  <si>
    <t>Marco Augusto</t>
  </si>
  <si>
    <t>Gadaleta</t>
  </si>
  <si>
    <t>marcogadaleta90@gmail.com</t>
  </si>
  <si>
    <t>10216</t>
  </si>
  <si>
    <t>Chacón Rubio</t>
  </si>
  <si>
    <t>martachaconrubio@gmail.com</t>
  </si>
  <si>
    <t>27761</t>
  </si>
  <si>
    <t>466-1</t>
  </si>
  <si>
    <t>Uysal</t>
  </si>
  <si>
    <t>emirhanuysal422@gmail.com</t>
  </si>
  <si>
    <t>16488</t>
  </si>
  <si>
    <t>Robert</t>
  </si>
  <si>
    <t>Ukrow</t>
  </si>
  <si>
    <t>robert.ukrow@gmail.com</t>
  </si>
  <si>
    <t>5322</t>
  </si>
  <si>
    <t>5190</t>
  </si>
  <si>
    <t>5097</t>
  </si>
  <si>
    <t>480</t>
  </si>
  <si>
    <t>5101</t>
  </si>
  <si>
    <t>5069</t>
  </si>
  <si>
    <t>4996</t>
  </si>
  <si>
    <t>5032</t>
  </si>
  <si>
    <t>5102</t>
  </si>
  <si>
    <t>5120</t>
  </si>
  <si>
    <t>5067</t>
  </si>
  <si>
    <t>5013</t>
  </si>
  <si>
    <t>5009</t>
  </si>
  <si>
    <t>10884</t>
  </si>
  <si>
    <t>Bonilla Cañero</t>
  </si>
  <si>
    <t>lucia.bccb@gmail.com</t>
  </si>
  <si>
    <t>18299</t>
  </si>
  <si>
    <t>10282</t>
  </si>
  <si>
    <t>524</t>
  </si>
  <si>
    <t>Donis</t>
  </si>
  <si>
    <t>mdonis3005@gmail.com</t>
  </si>
  <si>
    <t>4970</t>
  </si>
  <si>
    <t>4963</t>
  </si>
  <si>
    <t>4968</t>
  </si>
  <si>
    <t>5158</t>
  </si>
  <si>
    <t>5310</t>
  </si>
  <si>
    <t>5011</t>
  </si>
  <si>
    <t>5111</t>
  </si>
  <si>
    <t>5176</t>
  </si>
  <si>
    <t>5155</t>
  </si>
  <si>
    <t>5000</t>
  </si>
  <si>
    <t>4960</t>
  </si>
  <si>
    <t>5008</t>
  </si>
  <si>
    <t>4958</t>
  </si>
  <si>
    <t>5197</t>
  </si>
  <si>
    <t>10000</t>
  </si>
  <si>
    <t>abd</t>
  </si>
  <si>
    <t>ahmed</t>
  </si>
  <si>
    <t>5164</t>
  </si>
  <si>
    <t>5193</t>
  </si>
  <si>
    <t>5166</t>
  </si>
  <si>
    <t>5135</t>
  </si>
  <si>
    <t>4969</t>
  </si>
  <si>
    <t>PH</t>
  </si>
  <si>
    <t>5144</t>
  </si>
  <si>
    <t>18274</t>
  </si>
  <si>
    <t>27165</t>
  </si>
  <si>
    <t>Atakan</t>
  </si>
  <si>
    <t>Şahin</t>
  </si>
  <si>
    <t>atakan04shn@gmail.com</t>
  </si>
  <si>
    <t>25957</t>
  </si>
  <si>
    <t>Azra Nur</t>
  </si>
  <si>
    <t>Denli</t>
  </si>
  <si>
    <t>azradenli09@gmail.com</t>
  </si>
  <si>
    <t>10453</t>
  </si>
  <si>
    <t>115-1</t>
  </si>
  <si>
    <t>Aznaran</t>
  </si>
  <si>
    <t>lorenaznaran@hotmail.com</t>
  </si>
  <si>
    <t>788</t>
  </si>
  <si>
    <t>115-2</t>
  </si>
  <si>
    <t>Ortin</t>
  </si>
  <si>
    <t>nerea.ortin@gmail.com</t>
  </si>
  <si>
    <t>18528</t>
  </si>
  <si>
    <t>Melchor-Juan</t>
  </si>
  <si>
    <t>ismaelmelchorjuan@gmail.com</t>
  </si>
  <si>
    <t>22649</t>
  </si>
  <si>
    <t>Tawqeer</t>
  </si>
  <si>
    <t>Hakeem</t>
  </si>
  <si>
    <t>tawqeerhakeem@gmail.com</t>
  </si>
  <si>
    <t>19480</t>
  </si>
  <si>
    <t>246-1</t>
  </si>
  <si>
    <t>Nowicka</t>
  </si>
  <si>
    <t>xjnovix@gmail.com</t>
  </si>
  <si>
    <t>21933</t>
  </si>
  <si>
    <t>248-2</t>
  </si>
  <si>
    <t>Kaszewska</t>
  </si>
  <si>
    <t>kabarbasia@gmail.com</t>
  </si>
  <si>
    <t>17398</t>
  </si>
  <si>
    <t xml:space="preserve">Beatriz </t>
  </si>
  <si>
    <t xml:space="preserve">Almeida </t>
  </si>
  <si>
    <t>beatrixcente@hotmail.com</t>
  </si>
  <si>
    <t>18846</t>
  </si>
  <si>
    <t>Marzia</t>
  </si>
  <si>
    <t>Mastrantuono</t>
  </si>
  <si>
    <t>marziamastrantuono@outlook.it</t>
  </si>
  <si>
    <t>20864</t>
  </si>
  <si>
    <t>Jan</t>
  </si>
  <si>
    <t>Wiktorowicz</t>
  </si>
  <si>
    <t>wiktorowiczf5@gmail.com</t>
  </si>
  <si>
    <t>29684</t>
  </si>
  <si>
    <t>Buğra Yiğit</t>
  </si>
  <si>
    <t>Atam</t>
  </si>
  <si>
    <t>b_yba.dijital@hotmail.com</t>
  </si>
  <si>
    <t>23510</t>
  </si>
  <si>
    <t>Keskin</t>
  </si>
  <si>
    <t>mehmetali@guveneller.com</t>
  </si>
  <si>
    <t>23592</t>
  </si>
  <si>
    <t>İşçi</t>
  </si>
  <si>
    <t>isciahmetcc@gmail.com</t>
  </si>
  <si>
    <t>27154</t>
  </si>
  <si>
    <t>Xulia</t>
  </si>
  <si>
    <t>Freire Varela</t>
  </si>
  <si>
    <t>xuliafreire@gmail.com</t>
  </si>
  <si>
    <t>27778</t>
  </si>
  <si>
    <t>Halil İbrahim</t>
  </si>
  <si>
    <t>Karahan</t>
  </si>
  <si>
    <t>halilibrahim.hk13@gmail.com</t>
  </si>
  <si>
    <t>25599</t>
  </si>
  <si>
    <t>421-1</t>
  </si>
  <si>
    <t>Ata</t>
  </si>
  <si>
    <t>Şanlı</t>
  </si>
  <si>
    <t>atasanli7@gmail.com</t>
  </si>
  <si>
    <t>24886</t>
  </si>
  <si>
    <t>421-2</t>
  </si>
  <si>
    <t>Sedaret Baran</t>
  </si>
  <si>
    <t>Canavar</t>
  </si>
  <si>
    <t>baran_canavar@hotmail.com</t>
  </si>
  <si>
    <t>24901</t>
  </si>
  <si>
    <t>428-1</t>
  </si>
  <si>
    <t>Simay</t>
  </si>
  <si>
    <t>Çalışkan</t>
  </si>
  <si>
    <t>simayminnak.57@gmail.com</t>
  </si>
  <si>
    <t>24870</t>
  </si>
  <si>
    <t>428-2</t>
  </si>
  <si>
    <t>Ege</t>
  </si>
  <si>
    <t>egedeniz274@gmail.com</t>
  </si>
  <si>
    <t>26095</t>
  </si>
  <si>
    <t>430-2</t>
  </si>
  <si>
    <t>Jordi</t>
  </si>
  <si>
    <t>Batalla</t>
  </si>
  <si>
    <t>batallaminguell@gmail.com</t>
  </si>
  <si>
    <t>25735</t>
  </si>
  <si>
    <t>Ersöz</t>
  </si>
  <si>
    <t>musaersozeylul@hotmail.com</t>
  </si>
  <si>
    <t>25934</t>
  </si>
  <si>
    <t>e.mert058@gmail.com</t>
  </si>
  <si>
    <t>30011</t>
  </si>
  <si>
    <t>Leyla Sena</t>
  </si>
  <si>
    <t>Kucuk</t>
  </si>
  <si>
    <t>leylasena99@gmail.com</t>
  </si>
  <si>
    <t>26097</t>
  </si>
  <si>
    <t>Fedorets</t>
  </si>
  <si>
    <t>2002anastasiya.fedorets@gmail.com</t>
  </si>
  <si>
    <t>25977</t>
  </si>
  <si>
    <t>Oğuzhan</t>
  </si>
  <si>
    <t>Başlamak</t>
  </si>
  <si>
    <t>oguzhanbaslamak@gmail.com</t>
  </si>
  <si>
    <t>26126</t>
  </si>
  <si>
    <t xml:space="preserve">Lemi Ata </t>
  </si>
  <si>
    <t>Ertürk</t>
  </si>
  <si>
    <t>lemiataerturk@gmail.com</t>
  </si>
  <si>
    <t>30026</t>
  </si>
  <si>
    <t>Kerem Edip</t>
  </si>
  <si>
    <t>Esersin</t>
  </si>
  <si>
    <t>keremedip@hotmail.com</t>
  </si>
  <si>
    <t>26326</t>
  </si>
  <si>
    <t>448-2</t>
  </si>
  <si>
    <t>Umut</t>
  </si>
  <si>
    <t>Şimşek</t>
  </si>
  <si>
    <t>umutsmsk11@gmail.com</t>
  </si>
  <si>
    <t>26360</t>
  </si>
  <si>
    <t>Hüseyin Kerem</t>
  </si>
  <si>
    <t>Kaya</t>
  </si>
  <si>
    <t>khuseyinkerem@gmail.com</t>
  </si>
  <si>
    <t>25985</t>
  </si>
  <si>
    <t>449-2</t>
  </si>
  <si>
    <t xml:space="preserve">Efe </t>
  </si>
  <si>
    <t>Akyürek</t>
  </si>
  <si>
    <t>rashcontact844@gmail.com</t>
  </si>
  <si>
    <t>27373</t>
  </si>
  <si>
    <t xml:space="preserve">Haruncan </t>
  </si>
  <si>
    <t>Uyar</t>
  </si>
  <si>
    <t>haruncanuyar_34@hotmail.com</t>
  </si>
  <si>
    <t>27751</t>
  </si>
  <si>
    <t>468-1</t>
  </si>
  <si>
    <t>Yağmur</t>
  </si>
  <si>
    <t>Çiftçi</t>
  </si>
  <si>
    <t>yuksel@greenotomasyon.com</t>
  </si>
  <si>
    <t>26332</t>
  </si>
  <si>
    <t>468-2</t>
  </si>
  <si>
    <t xml:space="preserve">Kubilay </t>
  </si>
  <si>
    <t>Senem</t>
  </si>
  <si>
    <t>kubilaysenem34@gmail.com</t>
  </si>
  <si>
    <t>23640</t>
  </si>
  <si>
    <t>Arı</t>
  </si>
  <si>
    <t>damla_ari@hotmail.com</t>
  </si>
  <si>
    <t>28784</t>
  </si>
  <si>
    <t>103-2</t>
  </si>
  <si>
    <t>ozanbasbug35@gmail.com</t>
  </si>
  <si>
    <t>4649</t>
  </si>
  <si>
    <t>18296</t>
  </si>
  <si>
    <t>25682</t>
  </si>
  <si>
    <t>105-2</t>
  </si>
  <si>
    <t>Mahizha</t>
  </si>
  <si>
    <t>Sunil</t>
  </si>
  <si>
    <t>mahizhasunil4@gmail.com</t>
  </si>
  <si>
    <t>27806</t>
  </si>
  <si>
    <t>106-1</t>
  </si>
  <si>
    <t>Akshay</t>
  </si>
  <si>
    <t>Kumar</t>
  </si>
  <si>
    <t>akshayforever9@gmail.com</t>
  </si>
  <si>
    <t>26711</t>
  </si>
  <si>
    <t>107-2</t>
  </si>
  <si>
    <t>Ismail</t>
  </si>
  <si>
    <t>iiqbal7520@gmail.com</t>
  </si>
  <si>
    <t>31275</t>
  </si>
  <si>
    <t>110-1</t>
  </si>
  <si>
    <t>ayberkotekin@gmail.com</t>
  </si>
  <si>
    <t>31688</t>
  </si>
  <si>
    <t>Elizabeth</t>
  </si>
  <si>
    <t>Odukoya</t>
  </si>
  <si>
    <t>emilyodukoya@yahoo.com</t>
  </si>
  <si>
    <t>28298</t>
  </si>
  <si>
    <t>112-1</t>
  </si>
  <si>
    <t>ASMI</t>
  </si>
  <si>
    <t>LAMA</t>
  </si>
  <si>
    <t>asmilama955@gmail.com</t>
  </si>
  <si>
    <t>NP</t>
  </si>
  <si>
    <t>4411</t>
  </si>
  <si>
    <t>31859</t>
  </si>
  <si>
    <t>Rabia</t>
  </si>
  <si>
    <t>Saad</t>
  </si>
  <si>
    <t>saadrxb@gmail.com</t>
  </si>
  <si>
    <t>US</t>
  </si>
  <si>
    <t>27331</t>
  </si>
  <si>
    <t>Eltantawi</t>
  </si>
  <si>
    <t>mohammadeltantawi25@gmail.com</t>
  </si>
  <si>
    <t>19421</t>
  </si>
  <si>
    <t>JAIME</t>
  </si>
  <si>
    <t>GUTIÉRREZ CRAVIOTTO</t>
  </si>
  <si>
    <t>jaimegut7@hotmail.com</t>
  </si>
  <si>
    <t>21834</t>
  </si>
  <si>
    <t xml:space="preserve">Milandou bokassa </t>
  </si>
  <si>
    <t>Viviemilan@gmail.com</t>
  </si>
  <si>
    <t>CG</t>
  </si>
  <si>
    <t>17342</t>
  </si>
  <si>
    <t>Ayman</t>
  </si>
  <si>
    <t>Al-Shaer</t>
  </si>
  <si>
    <t>alshaer1008@gmail.com</t>
  </si>
  <si>
    <t>4422</t>
  </si>
  <si>
    <t>5025</t>
  </si>
  <si>
    <t>5010</t>
  </si>
  <si>
    <t>5061</t>
  </si>
  <si>
    <t>19767</t>
  </si>
  <si>
    <t>Jóźwicka</t>
  </si>
  <si>
    <t>jozwickaa.nadia@gmail.com</t>
  </si>
  <si>
    <t>4945</t>
  </si>
  <si>
    <t>19879</t>
  </si>
  <si>
    <t>Labruyere</t>
  </si>
  <si>
    <t>Anaelle</t>
  </si>
  <si>
    <t>labruyereanaelle@gmail.com</t>
  </si>
  <si>
    <t>5280</t>
  </si>
  <si>
    <t>5005</t>
  </si>
  <si>
    <t>5301</t>
  </si>
  <si>
    <t>5182</t>
  </si>
  <si>
    <t>5149</t>
  </si>
  <si>
    <t>150-1</t>
  </si>
  <si>
    <t>29104</t>
  </si>
  <si>
    <t>Samuel</t>
  </si>
  <si>
    <t>Cordon Romero</t>
  </si>
  <si>
    <t>samuel.cordon.romero@gmail.com</t>
  </si>
  <si>
    <t>5015</t>
  </si>
  <si>
    <t>26520</t>
  </si>
  <si>
    <t xml:space="preserve">Aditya </t>
  </si>
  <si>
    <t>adityasharma2182004@gmail.com</t>
  </si>
  <si>
    <t>5091</t>
  </si>
  <si>
    <t>5062</t>
  </si>
  <si>
    <t>5251</t>
  </si>
  <si>
    <t>161</t>
  </si>
  <si>
    <t>4449</t>
  </si>
  <si>
    <t>4956</t>
  </si>
  <si>
    <t>4442</t>
  </si>
  <si>
    <t>4976</t>
  </si>
  <si>
    <t>4436</t>
  </si>
  <si>
    <t>5223</t>
  </si>
  <si>
    <t>4979</t>
  </si>
  <si>
    <t>5100</t>
  </si>
  <si>
    <t>5267</t>
  </si>
  <si>
    <t>5081</t>
  </si>
  <si>
    <t>18307</t>
  </si>
  <si>
    <t>177</t>
  </si>
  <si>
    <t>5082</t>
  </si>
  <si>
    <t>4390</t>
  </si>
  <si>
    <t>5116</t>
  </si>
  <si>
    <t>18332</t>
  </si>
  <si>
    <t>5093</t>
  </si>
  <si>
    <t>5044</t>
  </si>
  <si>
    <t>18336</t>
  </si>
  <si>
    <t>187</t>
  </si>
  <si>
    <t>5121</t>
  </si>
  <si>
    <t>5132</t>
  </si>
  <si>
    <t>5085</t>
  </si>
  <si>
    <t>5084</t>
  </si>
  <si>
    <t>5072</t>
  </si>
  <si>
    <t>5058</t>
  </si>
  <si>
    <t>4447</t>
  </si>
  <si>
    <t>18284</t>
  </si>
  <si>
    <t>4964</t>
  </si>
  <si>
    <t>27570</t>
  </si>
  <si>
    <t>Nazlıcan</t>
  </si>
  <si>
    <t>Özanlı</t>
  </si>
  <si>
    <t>nazlicanozanli123@gmail.com</t>
  </si>
  <si>
    <t>29692</t>
  </si>
  <si>
    <t>mustafaacapras@gmail.com</t>
  </si>
  <si>
    <t>12648</t>
  </si>
  <si>
    <t>Kharkovets</t>
  </si>
  <si>
    <t>kharkovetskatya@gmail.com</t>
  </si>
  <si>
    <t>27609</t>
  </si>
  <si>
    <t>216-1</t>
  </si>
  <si>
    <t>İlkay</t>
  </si>
  <si>
    <t>ilkayozanli@gmail.com</t>
  </si>
  <si>
    <t>18322</t>
  </si>
  <si>
    <t>20216</t>
  </si>
  <si>
    <t>San Miguel Villar</t>
  </si>
  <si>
    <t>alfonsosanmiguelvillar@gmail.com</t>
  </si>
  <si>
    <t>5033</t>
  </si>
  <si>
    <t>19454</t>
  </si>
  <si>
    <t>220</t>
  </si>
  <si>
    <t>Agata</t>
  </si>
  <si>
    <t>Stępniak</t>
  </si>
  <si>
    <t>agata.stepniak48@gmail.com</t>
  </si>
  <si>
    <t>20471</t>
  </si>
  <si>
    <t>Anialska.s91@gmail.com</t>
  </si>
  <si>
    <t>5133</t>
  </si>
  <si>
    <t>20755</t>
  </si>
  <si>
    <t>Antón</t>
  </si>
  <si>
    <t>Salvadores Muñiz</t>
  </si>
  <si>
    <t>antonsalvadores8@gmail.com</t>
  </si>
  <si>
    <t>4417</t>
  </si>
  <si>
    <t>4774</t>
  </si>
  <si>
    <t>5139</t>
  </si>
  <si>
    <t>20963</t>
  </si>
  <si>
    <t>Wojcik</t>
  </si>
  <si>
    <t>ewojcikbox@gmail.com</t>
  </si>
  <si>
    <t>21669</t>
  </si>
  <si>
    <t>231</t>
  </si>
  <si>
    <t>Amelia</t>
  </si>
  <si>
    <t>Zdziarska</t>
  </si>
  <si>
    <t>agnieszka-zdziarska@wp.pl</t>
  </si>
  <si>
    <t>20857</t>
  </si>
  <si>
    <t>efesaka39@gmail.com</t>
  </si>
  <si>
    <t>4735</t>
  </si>
  <si>
    <t>5199</t>
  </si>
  <si>
    <t>4954</t>
  </si>
  <si>
    <t>5130</t>
  </si>
  <si>
    <t>5200</t>
  </si>
  <si>
    <t>4451</t>
  </si>
  <si>
    <t>5272</t>
  </si>
  <si>
    <t>18313</t>
  </si>
  <si>
    <t>240</t>
  </si>
  <si>
    <t>28266</t>
  </si>
  <si>
    <t>242-1</t>
  </si>
  <si>
    <t>Skrzat</t>
  </si>
  <si>
    <t>natalia.skrzat.1@gmail.com</t>
  </si>
  <si>
    <t>27771</t>
  </si>
  <si>
    <t>242-2</t>
  </si>
  <si>
    <t>Valeryia</t>
  </si>
  <si>
    <t>Astremskaya</t>
  </si>
  <si>
    <t>valerieastremskayaipad@gmail.com</t>
  </si>
  <si>
    <t>20808</t>
  </si>
  <si>
    <t>Rose</t>
  </si>
  <si>
    <t>briankelly2124@gmail.com</t>
  </si>
  <si>
    <t>5125</t>
  </si>
  <si>
    <t>5096</t>
  </si>
  <si>
    <t>4415</t>
  </si>
  <si>
    <t>5315</t>
  </si>
  <si>
    <t>5188</t>
  </si>
  <si>
    <t>5330</t>
  </si>
  <si>
    <t>5185</t>
  </si>
  <si>
    <t>4380</t>
  </si>
  <si>
    <t>20240</t>
  </si>
  <si>
    <t>ousman</t>
  </si>
  <si>
    <t>camara</t>
  </si>
  <si>
    <t>ousmancamara155@gmail.com</t>
  </si>
  <si>
    <t>GM</t>
  </si>
  <si>
    <t>4381</t>
  </si>
  <si>
    <t>253</t>
  </si>
  <si>
    <t>4584</t>
  </si>
  <si>
    <t>5017</t>
  </si>
  <si>
    <t>5028</t>
  </si>
  <si>
    <t>19603</t>
  </si>
  <si>
    <t>Suchorab</t>
  </si>
  <si>
    <t>janek7479@gmail.com</t>
  </si>
  <si>
    <t>4966</t>
  </si>
  <si>
    <t>5205</t>
  </si>
  <si>
    <t>21912</t>
  </si>
  <si>
    <t>262</t>
  </si>
  <si>
    <t>marianalicori@hotmail.com</t>
  </si>
  <si>
    <t>4730</t>
  </si>
  <si>
    <t>5174</t>
  </si>
  <si>
    <t>4376</t>
  </si>
  <si>
    <t>5103</t>
  </si>
  <si>
    <t>5259</t>
  </si>
  <si>
    <t>5078</t>
  </si>
  <si>
    <t>4454</t>
  </si>
  <si>
    <t>4350</t>
  </si>
  <si>
    <t>18277</t>
  </si>
  <si>
    <t>5195</t>
  </si>
  <si>
    <t>275</t>
  </si>
  <si>
    <t>5129</t>
  </si>
  <si>
    <t>277</t>
  </si>
  <si>
    <t>18285</t>
  </si>
  <si>
    <t>4392</t>
  </si>
  <si>
    <t>4973</t>
  </si>
  <si>
    <t>5170</t>
  </si>
  <si>
    <t>18294</t>
  </si>
  <si>
    <t>5192</t>
  </si>
  <si>
    <t>5248</t>
  </si>
  <si>
    <t>5150</t>
  </si>
  <si>
    <t>4428</t>
  </si>
  <si>
    <t>13113</t>
  </si>
  <si>
    <t>18319</t>
  </si>
  <si>
    <t>292</t>
  </si>
  <si>
    <t>5052</t>
  </si>
  <si>
    <t>4978</t>
  </si>
  <si>
    <t>5104</t>
  </si>
  <si>
    <t>31801</t>
  </si>
  <si>
    <t>Ataklı</t>
  </si>
  <si>
    <t>burakatakl26@gmail.com</t>
  </si>
  <si>
    <t>5143</t>
  </si>
  <si>
    <t>5142</t>
  </si>
  <si>
    <t>4950</t>
  </si>
  <si>
    <t>28755</t>
  </si>
  <si>
    <t>Adasiewicz</t>
  </si>
  <si>
    <t>Kacpixer@gmail.com</t>
  </si>
  <si>
    <t>18330</t>
  </si>
  <si>
    <t>5057</t>
  </si>
  <si>
    <t>5284</t>
  </si>
  <si>
    <t>308</t>
  </si>
  <si>
    <t>4440</t>
  </si>
  <si>
    <t>5055</t>
  </si>
  <si>
    <t>18304</t>
  </si>
  <si>
    <t>314</t>
  </si>
  <si>
    <t>5250</t>
  </si>
  <si>
    <t>317</t>
  </si>
  <si>
    <t>18295</t>
  </si>
  <si>
    <t>4445</t>
  </si>
  <si>
    <t>18320</t>
  </si>
  <si>
    <t>5146</t>
  </si>
  <si>
    <t>5156</t>
  </si>
  <si>
    <t>4971</t>
  </si>
  <si>
    <t>22406</t>
  </si>
  <si>
    <t>Shameek</t>
  </si>
  <si>
    <t>Christopher</t>
  </si>
  <si>
    <t>shameekchristopher03@gmail.com</t>
  </si>
  <si>
    <t>5157</t>
  </si>
  <si>
    <t>5029</t>
  </si>
  <si>
    <t>19327</t>
  </si>
  <si>
    <t>e2119a@gmail.com</t>
  </si>
  <si>
    <t>5183</t>
  </si>
  <si>
    <t>19484</t>
  </si>
  <si>
    <t>Klockowska</t>
  </si>
  <si>
    <t>julia-k@o2.pl</t>
  </si>
  <si>
    <t>4967</t>
  </si>
  <si>
    <t>5177</t>
  </si>
  <si>
    <t>21893</t>
  </si>
  <si>
    <t>Amen</t>
  </si>
  <si>
    <t>francescoamen.fa@gmail.com</t>
  </si>
  <si>
    <t>4957</t>
  </si>
  <si>
    <t>18323</t>
  </si>
  <si>
    <t>344</t>
  </si>
  <si>
    <t>4738</t>
  </si>
  <si>
    <t>346</t>
  </si>
  <si>
    <t>27399</t>
  </si>
  <si>
    <t>347-1</t>
  </si>
  <si>
    <t>Viktoryia</t>
  </si>
  <si>
    <t>Shpakouskaya</t>
  </si>
  <si>
    <t>tori2005shp@gmail.com</t>
  </si>
  <si>
    <t>22256</t>
  </si>
  <si>
    <t>347-2</t>
  </si>
  <si>
    <t>Gaelle</t>
  </si>
  <si>
    <t>Nidiau</t>
  </si>
  <si>
    <t>nidiaugaelle@gmail.com</t>
  </si>
  <si>
    <t>20125</t>
  </si>
  <si>
    <t>Abdulrahman</t>
  </si>
  <si>
    <t>Alsadah</t>
  </si>
  <si>
    <t>Abdulrahman8102002@gmail.com</t>
  </si>
  <si>
    <t>29656</t>
  </si>
  <si>
    <t>salih eren</t>
  </si>
  <si>
    <t>ercan</t>
  </si>
  <si>
    <t>s.erenercan@hotmail.com</t>
  </si>
  <si>
    <t>4459</t>
  </si>
  <si>
    <t>5236</t>
  </si>
  <si>
    <t>29740</t>
  </si>
  <si>
    <t>357-1</t>
  </si>
  <si>
    <t>Neva Ceren</t>
  </si>
  <si>
    <t>Özeren</t>
  </si>
  <si>
    <t>nevaceren34@gmail.com</t>
  </si>
  <si>
    <t>18302</t>
  </si>
  <si>
    <t>360</t>
  </si>
  <si>
    <t>13337</t>
  </si>
  <si>
    <t>Stanisław</t>
  </si>
  <si>
    <t>stas200@onet.eu</t>
  </si>
  <si>
    <t>4959</t>
  </si>
  <si>
    <t>18337</t>
  </si>
  <si>
    <t>366</t>
  </si>
  <si>
    <t>18324</t>
  </si>
  <si>
    <t>5094</t>
  </si>
  <si>
    <t>370</t>
  </si>
  <si>
    <t>5339</t>
  </si>
  <si>
    <t>20876</t>
  </si>
  <si>
    <t>Walczak</t>
  </si>
  <si>
    <t>madzart003@gmail.com</t>
  </si>
  <si>
    <t>5276</t>
  </si>
  <si>
    <t>5304</t>
  </si>
  <si>
    <t>5320</t>
  </si>
  <si>
    <t>22144</t>
  </si>
  <si>
    <t>Ewa</t>
  </si>
  <si>
    <t>Kantor</t>
  </si>
  <si>
    <t>ewa.kantor02@gmail.com</t>
  </si>
  <si>
    <t>4784</t>
  </si>
  <si>
    <t>5333</t>
  </si>
  <si>
    <t>22272</t>
  </si>
  <si>
    <t>Mengying</t>
  </si>
  <si>
    <t>Tang</t>
  </si>
  <si>
    <t>tangchanganan@gmail.com</t>
  </si>
  <si>
    <t>CN</t>
  </si>
  <si>
    <t>18297</t>
  </si>
  <si>
    <t>386</t>
  </si>
  <si>
    <t>19050</t>
  </si>
  <si>
    <t>Sanjeev</t>
  </si>
  <si>
    <t>Muthukumaran</t>
  </si>
  <si>
    <t>sanjeevmthkmr27@gmail.com</t>
  </si>
  <si>
    <t>5126</t>
  </si>
  <si>
    <t>5050</t>
  </si>
  <si>
    <t>5147</t>
  </si>
  <si>
    <t>LT</t>
  </si>
  <si>
    <t>5244</t>
  </si>
  <si>
    <t>5140</t>
  </si>
  <si>
    <t>5105</t>
  </si>
  <si>
    <t>4394</t>
  </si>
  <si>
    <t>5073</t>
  </si>
  <si>
    <t>5117</t>
  </si>
  <si>
    <t>628</t>
  </si>
  <si>
    <t>407-1</t>
  </si>
  <si>
    <t xml:space="preserve">Ana Yun </t>
  </si>
  <si>
    <t xml:space="preserve">Lozano Vázquez </t>
  </si>
  <si>
    <t>anayunlozano@gmail.com</t>
  </si>
  <si>
    <t>17548</t>
  </si>
  <si>
    <t>407-2</t>
  </si>
  <si>
    <t xml:space="preserve">Victoria </t>
  </si>
  <si>
    <t>Peñalver Navarro</t>
  </si>
  <si>
    <t>victoria_pn@hotmail.es</t>
  </si>
  <si>
    <t>28200</t>
  </si>
  <si>
    <t xml:space="preserve">Adil </t>
  </si>
  <si>
    <t>Karabacak</t>
  </si>
  <si>
    <t>adilkarabacak20@gmail.com</t>
  </si>
  <si>
    <t>5137</t>
  </si>
  <si>
    <t>4993</t>
  </si>
  <si>
    <t>4994</t>
  </si>
  <si>
    <t>5112</t>
  </si>
  <si>
    <t>20043</t>
  </si>
  <si>
    <t>Mahdi</t>
  </si>
  <si>
    <t>Qasim</t>
  </si>
  <si>
    <t>mahdi079e@hotmail.com</t>
  </si>
  <si>
    <t>4749</t>
  </si>
  <si>
    <t>4746</t>
  </si>
  <si>
    <t>18293</t>
  </si>
  <si>
    <t>5064</t>
  </si>
  <si>
    <t>5128</t>
  </si>
  <si>
    <t>5023</t>
  </si>
  <si>
    <t>20747</t>
  </si>
  <si>
    <t>429-2</t>
  </si>
  <si>
    <t>Llópiz Viejo</t>
  </si>
  <si>
    <t>davidllopiz@gmail.com</t>
  </si>
  <si>
    <t>20199</t>
  </si>
  <si>
    <t>Valeriia</t>
  </si>
  <si>
    <t>Bunchuk</t>
  </si>
  <si>
    <t>lera240888@gmail.com</t>
  </si>
  <si>
    <t>21495</t>
  </si>
  <si>
    <t>Płacheta</t>
  </si>
  <si>
    <t>olaplacheta@o2.pl</t>
  </si>
  <si>
    <t>5184</t>
  </si>
  <si>
    <t>5169</t>
  </si>
  <si>
    <t>4378</t>
  </si>
  <si>
    <t>10103</t>
  </si>
  <si>
    <t>Marina Maeso</t>
  </si>
  <si>
    <t>moreno</t>
  </si>
  <si>
    <t>marinamaesomoreno@gmail.com</t>
  </si>
  <si>
    <t>5161</t>
  </si>
  <si>
    <t>27397</t>
  </si>
  <si>
    <t>441-2</t>
  </si>
  <si>
    <t>Wysocka</t>
  </si>
  <si>
    <t>adawysocka1@gmail.com</t>
  </si>
  <si>
    <t>31477</t>
  </si>
  <si>
    <t>442-1</t>
  </si>
  <si>
    <t>Tymon</t>
  </si>
  <si>
    <t>Bezzubik</t>
  </si>
  <si>
    <t>tybezzubik@gmail.com</t>
  </si>
  <si>
    <t>18328</t>
  </si>
  <si>
    <t>26341</t>
  </si>
  <si>
    <t>Viacheslav</t>
  </si>
  <si>
    <t>Protsenko</t>
  </si>
  <si>
    <t>fiveadvert@gmail.com</t>
  </si>
  <si>
    <t>23542</t>
  </si>
  <si>
    <t xml:space="preserve">Emmanuel </t>
  </si>
  <si>
    <t>Adeyemo</t>
  </si>
  <si>
    <t>adeemma1234@gmail.com</t>
  </si>
  <si>
    <t>26638</t>
  </si>
  <si>
    <t>448-1</t>
  </si>
  <si>
    <t>Ibukun</t>
  </si>
  <si>
    <t>Afuwape</t>
  </si>
  <si>
    <t>afuwape.ibukun@yahoo.com</t>
  </si>
  <si>
    <t>5075</t>
  </si>
  <si>
    <t>5074</t>
  </si>
  <si>
    <t>27353</t>
  </si>
  <si>
    <t>Xinyu</t>
  </si>
  <si>
    <t>Geng</t>
  </si>
  <si>
    <t>gengjiaxinyu@gmail.com</t>
  </si>
  <si>
    <t>27488</t>
  </si>
  <si>
    <t>Julio</t>
  </si>
  <si>
    <t>Ablanedo</t>
  </si>
  <si>
    <t>juliosalle171819@gmail.com</t>
  </si>
  <si>
    <t>10328</t>
  </si>
  <si>
    <t>Ximo</t>
  </si>
  <si>
    <t>Sanz Tornero</t>
  </si>
  <si>
    <t>ximosanz2001@gmail.com</t>
  </si>
  <si>
    <t>27636</t>
  </si>
  <si>
    <t>Wojciech</t>
  </si>
  <si>
    <t>Rembiasz</t>
  </si>
  <si>
    <t>wojciech_rembiasz@onet.pl</t>
  </si>
  <si>
    <t>21551</t>
  </si>
  <si>
    <t>457-1</t>
  </si>
  <si>
    <t>andreaps@educarex.es</t>
  </si>
  <si>
    <t>19763</t>
  </si>
  <si>
    <t>459-2</t>
  </si>
  <si>
    <t>Otylia</t>
  </si>
  <si>
    <t>Dawidson</t>
  </si>
  <si>
    <t>otylia.davv@gmail.com</t>
  </si>
  <si>
    <t>29647</t>
  </si>
  <si>
    <t>460-1</t>
  </si>
  <si>
    <t>Akagündüz</t>
  </si>
  <si>
    <t>muhammetaliakagunduz@gmail.com</t>
  </si>
  <si>
    <t>27763</t>
  </si>
  <si>
    <t>460-2</t>
  </si>
  <si>
    <t>Metehan</t>
  </si>
  <si>
    <t>Göktaş</t>
  </si>
  <si>
    <t>mete.ihtiyar@gmail.com</t>
  </si>
  <si>
    <t>20868</t>
  </si>
  <si>
    <t>Maud</t>
  </si>
  <si>
    <t>Ebersold</t>
  </si>
  <si>
    <t>maud.ebersold@gmail.com</t>
  </si>
  <si>
    <t>20652</t>
  </si>
  <si>
    <t>Gómez Campollo</t>
  </si>
  <si>
    <t>diegogoca25@gmail.com</t>
  </si>
  <si>
    <t>5191</t>
  </si>
  <si>
    <t>21572</t>
  </si>
  <si>
    <t>463-2</t>
  </si>
  <si>
    <t>Martinez Martinez</t>
  </si>
  <si>
    <t>javiermartinezmartinez02@gmail.com</t>
  </si>
  <si>
    <t>29694</t>
  </si>
  <si>
    <t>464-1</t>
  </si>
  <si>
    <t>Zeynep</t>
  </si>
  <si>
    <t>Ürkmen</t>
  </si>
  <si>
    <t>zeynepurkmen@gmail.com</t>
  </si>
  <si>
    <t>27786</t>
  </si>
  <si>
    <t>466-2</t>
  </si>
  <si>
    <t>İhsan</t>
  </si>
  <si>
    <t>ihsan.exe@aol.com</t>
  </si>
  <si>
    <t>5031</t>
  </si>
  <si>
    <t>28630</t>
  </si>
  <si>
    <t>469-1</t>
  </si>
  <si>
    <t>Naseeb</t>
  </si>
  <si>
    <t>Vattapilly abdul gafoor</t>
  </si>
  <si>
    <t>naseebahammed57@gmail.com</t>
  </si>
  <si>
    <t>29677</t>
  </si>
  <si>
    <t>470-2</t>
  </si>
  <si>
    <t>Kaan</t>
  </si>
  <si>
    <t>Yüz</t>
  </si>
  <si>
    <t>yuzkaan@gmail.com</t>
  </si>
  <si>
    <t>4977</t>
  </si>
  <si>
    <t>4385</t>
  </si>
  <si>
    <t>4401</t>
  </si>
  <si>
    <t>4854</t>
  </si>
  <si>
    <t>5288</t>
  </si>
  <si>
    <t>5099</t>
  </si>
  <si>
    <t>4995</t>
  </si>
  <si>
    <t>18338</t>
  </si>
  <si>
    <t>483</t>
  </si>
  <si>
    <t>5063</t>
  </si>
  <si>
    <t>4396</t>
  </si>
  <si>
    <t>19231</t>
  </si>
  <si>
    <t>487</t>
  </si>
  <si>
    <t>ALINA ELENA</t>
  </si>
  <si>
    <t>ARTENE BAR</t>
  </si>
  <si>
    <t>alinaartene01@gmail.com</t>
  </si>
  <si>
    <t>5018</t>
  </si>
  <si>
    <t>5021</t>
  </si>
  <si>
    <t>19353</t>
  </si>
  <si>
    <t>491</t>
  </si>
  <si>
    <t>Anabel</t>
  </si>
  <si>
    <t xml:space="preserve"> Rodríguez Peña</t>
  </si>
  <si>
    <t>anabelrodrip@gmail.com</t>
  </si>
  <si>
    <t>18312</t>
  </si>
  <si>
    <t>4383</t>
  </si>
  <si>
    <t>4404</t>
  </si>
  <si>
    <t>5056</t>
  </si>
  <si>
    <t>5136</t>
  </si>
  <si>
    <t>496</t>
  </si>
  <si>
    <t>5092</t>
  </si>
  <si>
    <t>UY</t>
  </si>
  <si>
    <t>18282</t>
  </si>
  <si>
    <t>5090</t>
  </si>
  <si>
    <t>4988</t>
  </si>
  <si>
    <t>5006</t>
  </si>
  <si>
    <t>5152</t>
  </si>
  <si>
    <t>15394</t>
  </si>
  <si>
    <t>508</t>
  </si>
  <si>
    <t>hassan</t>
  </si>
  <si>
    <t>alsudani</t>
  </si>
  <si>
    <t>alsudani208@gmail.com</t>
  </si>
  <si>
    <t>5134</t>
  </si>
  <si>
    <t>509</t>
  </si>
  <si>
    <t>4413</t>
  </si>
  <si>
    <t>5115</t>
  </si>
  <si>
    <t>4998</t>
  </si>
  <si>
    <t>5173</t>
  </si>
  <si>
    <t>4430</t>
  </si>
  <si>
    <t>5038</t>
  </si>
  <si>
    <t>15413</t>
  </si>
  <si>
    <t>520</t>
  </si>
  <si>
    <t>ILYAS</t>
  </si>
  <si>
    <t>FILALI</t>
  </si>
  <si>
    <t>ifilali309@gmail.com</t>
  </si>
  <si>
    <t>10837</t>
  </si>
  <si>
    <t>5040</t>
  </si>
  <si>
    <t>4989</t>
  </si>
  <si>
    <t>5003</t>
  </si>
  <si>
    <t>5295</t>
  </si>
  <si>
    <t>4419</t>
  </si>
  <si>
    <t>5043</t>
  </si>
  <si>
    <t>4953</t>
  </si>
  <si>
    <t>4997</t>
  </si>
  <si>
    <t>5290</t>
  </si>
  <si>
    <t>5027</t>
  </si>
  <si>
    <t>5160</t>
  </si>
  <si>
    <t>538</t>
  </si>
  <si>
    <t>5165</t>
  </si>
  <si>
    <t>guglizza</t>
  </si>
  <si>
    <t>5014</t>
  </si>
  <si>
    <t>4983</t>
  </si>
  <si>
    <t>5148</t>
  </si>
  <si>
    <t>5019</t>
  </si>
  <si>
    <t>5308</t>
  </si>
  <si>
    <t>5030</t>
  </si>
  <si>
    <t>10800</t>
  </si>
  <si>
    <t>Alejandro Miguel</t>
  </si>
  <si>
    <t>Gómez-Randulfe Tallón</t>
  </si>
  <si>
    <t>cralesx@gmail.com</t>
  </si>
  <si>
    <t>4952</t>
  </si>
  <si>
    <t>18569</t>
  </si>
  <si>
    <t xml:space="preserve">Sara </t>
  </si>
  <si>
    <t xml:space="preserve">Aljamal </t>
  </si>
  <si>
    <t>aljamalsara01@gmail.com</t>
  </si>
  <si>
    <t>4657</t>
  </si>
  <si>
    <t>18174</t>
  </si>
  <si>
    <t>557</t>
  </si>
  <si>
    <t>dfblandalg@gmail.com</t>
  </si>
  <si>
    <t>4975</t>
  </si>
  <si>
    <t>5065</t>
  </si>
  <si>
    <t>4981</t>
  </si>
  <si>
    <t>4811</t>
  </si>
  <si>
    <t>29954</t>
  </si>
  <si>
    <t>Piaseczna</t>
  </si>
  <si>
    <t>weronika.piaseczna2003@onet.pl</t>
  </si>
  <si>
    <t>19987</t>
  </si>
  <si>
    <t>570</t>
  </si>
  <si>
    <t xml:space="preserve">Gabryś </t>
  </si>
  <si>
    <t>aohr@wp.pl</t>
  </si>
  <si>
    <t>4372</t>
  </si>
  <si>
    <t>5162</t>
  </si>
  <si>
    <t>5039</t>
  </si>
  <si>
    <t>4965</t>
  </si>
  <si>
    <t>5114</t>
  </si>
  <si>
    <t>5171</t>
  </si>
  <si>
    <t>4991</t>
  </si>
  <si>
    <t>18321</t>
  </si>
  <si>
    <t>583</t>
  </si>
  <si>
    <t>5076</t>
  </si>
  <si>
    <t>10838</t>
  </si>
  <si>
    <t>4399</t>
  </si>
  <si>
    <t>28152</t>
  </si>
  <si>
    <t>470-1</t>
  </si>
  <si>
    <t>Zuber</t>
  </si>
  <si>
    <t>Amin</t>
  </si>
  <si>
    <t>aminzubair413@gmail.com</t>
  </si>
  <si>
    <t>AF</t>
  </si>
  <si>
    <t>5179</t>
  </si>
  <si>
    <t>552</t>
  </si>
  <si>
    <t>18315</t>
  </si>
  <si>
    <t>4340</t>
  </si>
  <si>
    <t>4342</t>
  </si>
  <si>
    <t>26153</t>
  </si>
  <si>
    <t>124-1</t>
  </si>
  <si>
    <t>Aaron Ninan</t>
  </si>
  <si>
    <t>Varghese</t>
  </si>
  <si>
    <t>aaronninan21@gmail.com</t>
  </si>
  <si>
    <t>26155</t>
  </si>
  <si>
    <t>Prajod Ninan Thekkethalakel</t>
  </si>
  <si>
    <t>-</t>
  </si>
  <si>
    <t>prajodninan@gmail.com</t>
  </si>
  <si>
    <t>4345</t>
  </si>
  <si>
    <t>18308</t>
  </si>
  <si>
    <t>4406</t>
  </si>
  <si>
    <t>26151</t>
  </si>
  <si>
    <t>142-1</t>
  </si>
  <si>
    <t>ADAM WAZEEH</t>
  </si>
  <si>
    <t>adamwazeeh3@gmail.com</t>
  </si>
  <si>
    <t>19579</t>
  </si>
  <si>
    <t>142-2</t>
  </si>
  <si>
    <t>Alnoor Nowshad</t>
  </si>
  <si>
    <t>alnoor.nowshad@gmail.com</t>
  </si>
  <si>
    <t>26156</t>
  </si>
  <si>
    <t>Arunima</t>
  </si>
  <si>
    <t>Kanikudiyil Biju</t>
  </si>
  <si>
    <t>arunima162004@gmail.com</t>
  </si>
  <si>
    <t>26157</t>
  </si>
  <si>
    <t>Archana</t>
  </si>
  <si>
    <t>Balakrishnan</t>
  </si>
  <si>
    <t>archanabalakrishnan61@gmail.com</t>
  </si>
  <si>
    <t>19329</t>
  </si>
  <si>
    <t>Jagan</t>
  </si>
  <si>
    <t>Manikandan</t>
  </si>
  <si>
    <t>savithri74@gmail.com</t>
  </si>
  <si>
    <t>31920</t>
  </si>
  <si>
    <t>Bharathkumar</t>
  </si>
  <si>
    <t>Vasan</t>
  </si>
  <si>
    <t>rvasan30@gmail.com</t>
  </si>
  <si>
    <t>13107</t>
  </si>
  <si>
    <t>4337</t>
  </si>
  <si>
    <t>18267</t>
  </si>
  <si>
    <t>5335</t>
  </si>
  <si>
    <t>19254</t>
  </si>
  <si>
    <t>Jeeva Maria</t>
  </si>
  <si>
    <t>Biju</t>
  </si>
  <si>
    <t>bijuanto72@gmail.com</t>
  </si>
  <si>
    <t>19036</t>
  </si>
  <si>
    <t>Shamra Satheesh</t>
  </si>
  <si>
    <t>Satheesh Kumar</t>
  </si>
  <si>
    <t>ssssatheesh@gmail.com</t>
  </si>
  <si>
    <t>18917</t>
  </si>
  <si>
    <t>203-1</t>
  </si>
  <si>
    <t>Michelle</t>
  </si>
  <si>
    <t>shibuj@eim.ae</t>
  </si>
  <si>
    <t>19055</t>
  </si>
  <si>
    <t>203-2</t>
  </si>
  <si>
    <t xml:space="preserve">JIYA </t>
  </si>
  <si>
    <t xml:space="preserve">JITHIN </t>
  </si>
  <si>
    <t>jithuauh1968@gmail.com</t>
  </si>
  <si>
    <t>18925</t>
  </si>
  <si>
    <t>205-1</t>
  </si>
  <si>
    <t>David Jones Neil</t>
  </si>
  <si>
    <t>neil.ae@outlook.com</t>
  </si>
  <si>
    <t>19286</t>
  </si>
  <si>
    <t>Ivan Shallon</t>
  </si>
  <si>
    <t>Bose</t>
  </si>
  <si>
    <t>lmankeshkar@yahoo.com</t>
  </si>
  <si>
    <t>28831</t>
  </si>
  <si>
    <t>206-1</t>
  </si>
  <si>
    <t>Suha</t>
  </si>
  <si>
    <t>Reeza</t>
  </si>
  <si>
    <t>risaym@gmail.com</t>
  </si>
  <si>
    <t>28838</t>
  </si>
  <si>
    <t>206-2</t>
  </si>
  <si>
    <t>Agnus Mary Abraham</t>
  </si>
  <si>
    <t>anilasninan@gmail.com</t>
  </si>
  <si>
    <t>19294</t>
  </si>
  <si>
    <t>Imane</t>
  </si>
  <si>
    <t>Qallouj</t>
  </si>
  <si>
    <t>imane.qallouj@gmail.com</t>
  </si>
  <si>
    <t>26152</t>
  </si>
  <si>
    <t>Mary Pearlsis</t>
  </si>
  <si>
    <t>Devakumar Michael Haveluck</t>
  </si>
  <si>
    <t>pearlsis2004@gmail.com</t>
  </si>
  <si>
    <t>28821</t>
  </si>
  <si>
    <t>Siddharth Santosh</t>
  </si>
  <si>
    <t>nairsiddharth04@gmail.com</t>
  </si>
  <si>
    <t>28830</t>
  </si>
  <si>
    <t>Sujan</t>
  </si>
  <si>
    <t>Sai</t>
  </si>
  <si>
    <t>sujansai44849@gmail.com</t>
  </si>
  <si>
    <t>26148</t>
  </si>
  <si>
    <t>Abdul</t>
  </si>
  <si>
    <t>Haddi</t>
  </si>
  <si>
    <t>abdulhaddi63@gmail.com</t>
  </si>
  <si>
    <t>18266</t>
  </si>
  <si>
    <t>18268</t>
  </si>
  <si>
    <t>4709</t>
  </si>
  <si>
    <t>32002</t>
  </si>
  <si>
    <t>32165</t>
  </si>
  <si>
    <t>RPM ID 1</t>
  </si>
  <si>
    <t>RPM ID 2</t>
  </si>
  <si>
    <t>First Name1</t>
  </si>
  <si>
    <t>Last Name1</t>
  </si>
  <si>
    <t>First Name2</t>
  </si>
  <si>
    <t>Last Name2</t>
  </si>
  <si>
    <t>Source</t>
  </si>
  <si>
    <t>RPMRate</t>
  </si>
  <si>
    <t>Room</t>
  </si>
  <si>
    <t>R Lease Start</t>
  </si>
  <si>
    <t>R Lease End</t>
  </si>
  <si>
    <t>RPM Profile</t>
  </si>
  <si>
    <t xml:space="preserve">RPM ID </t>
  </si>
  <si>
    <t>KX ArrivalDate</t>
  </si>
  <si>
    <t>KX DepartureDate</t>
  </si>
  <si>
    <t>KX Room</t>
  </si>
  <si>
    <t>KX First Name</t>
  </si>
  <si>
    <t>KX Last Name</t>
  </si>
  <si>
    <t>KX Rate Amount</t>
  </si>
  <si>
    <t>KX Student ID</t>
  </si>
  <si>
    <t>room category sold out, please upgrade</t>
  </si>
  <si>
    <t>what is th issue here? Looks like the same person</t>
  </si>
  <si>
    <t>Diego left. Please cxl his reservation. Then import Tanja</t>
  </si>
  <si>
    <t>Lilly goes to 248-1 (will be changed in KX by Agata)</t>
  </si>
  <si>
    <t>Eduardo will go to 150-1 (will be changed in KX by Agata)</t>
  </si>
  <si>
    <t>Please move Romina to 420 (will be changed in KX by Miguel/Agata)</t>
  </si>
  <si>
    <t>Move Yana to 444-1 and 444-2 (is blocked in RPM)She has two beds (will be changed in KX by Agata)</t>
  </si>
  <si>
    <t>Alessia has a booking for 01.09., but will move in 29.09. She will pay for the entire September</t>
  </si>
  <si>
    <t>Jesus needs to be cxl, then import Olga</t>
  </si>
  <si>
    <t>Emilia is sharing a room with Kys. He is the main student, please disregard Emilia</t>
  </si>
  <si>
    <t>This was an RPM booking that was copied over to KX. Please leave the RPM booking. We will import the opening balances then later</t>
  </si>
  <si>
    <t>Andrea is in 333-1 this was changed during the day</t>
  </si>
  <si>
    <t>4357;4358</t>
  </si>
  <si>
    <t>Total Utilities From KX</t>
  </si>
  <si>
    <t>Electricity</t>
  </si>
  <si>
    <t xml:space="preserve">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</si>
</sst>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10"/>
      <color rgb="FFFF0000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b/>
      <sz val="9"/>
      <color theme="4"/>
      <name val="Times New Roman"/>
      <family val="1"/>
    </font>
    <font>
      <b/>
      <sz val="10"/>
      <color theme="4"/>
      <name val="Times New Roman"/>
      <family val="1"/>
    </font>
    <font>
      <b/>
      <sz val="8"/>
      <color theme="4"/>
      <name val="Times New Roman"/>
      <family val="1"/>
    </font>
    <font>
      <b/>
      <sz val="7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Times New Roman"/>
      <family val="1"/>
    </font>
    <font>
      <strike/>
      <sz val="9"/>
      <color theme="1"/>
      <name val="Times New Roman"/>
      <family val="1"/>
    </font>
    <font>
      <strike/>
      <sz val="9"/>
      <color rgb="FFFF0000"/>
      <name val="Times New Roman"/>
      <family val="1"/>
    </font>
    <font>
      <strike/>
      <sz val="7"/>
      <color theme="1"/>
      <name val="Times New Roman"/>
      <family val="1"/>
    </font>
    <font>
      <strike/>
      <sz val="10"/>
      <color rgb="FFFF0000"/>
      <name val="Times New Roman"/>
      <family val="1"/>
    </font>
    <font>
      <strike/>
      <sz val="8"/>
      <color theme="1"/>
      <name val="Times New Roman"/>
      <family val="1"/>
    </font>
    <font>
      <strike/>
      <sz val="10"/>
      <color theme="1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2" fillId="2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4" fontId="4" fillId="0" borderId="0" xfId="0" applyNumberFormat="1" applyFont="1" applyAlignment="1">
      <alignment horizontal="right"/>
    </xf>
    <xf numFmtId="22" fontId="5" fillId="0" borderId="0" xfId="0" applyNumberFormat="1" applyFont="1"/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1" fontId="4" fillId="0" borderId="0" xfId="0" applyNumberFormat="1" applyFont="1"/>
    <xf numFmtId="0" fontId="2" fillId="4" borderId="0" xfId="0" applyFont="1" applyFill="1" applyAlignment="1">
      <alignment horizontal="left"/>
    </xf>
    <xf numFmtId="43" fontId="3" fillId="0" borderId="0" xfId="1" applyFont="1"/>
    <xf numFmtId="43" fontId="5" fillId="0" borderId="0" xfId="1" applyFont="1"/>
    <xf numFmtId="0" fontId="6" fillId="0" borderId="0" xfId="0" applyFont="1"/>
    <xf numFmtId="49" fontId="7" fillId="2" borderId="0" xfId="0" applyNumberFormat="1" applyFont="1" applyFill="1"/>
    <xf numFmtId="49" fontId="8" fillId="0" borderId="0" xfId="0" applyNumberFormat="1" applyFont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0" fontId="12" fillId="0" borderId="0" xfId="0" applyFont="1"/>
    <xf numFmtId="49" fontId="7" fillId="3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2" fontId="3" fillId="3" borderId="0" xfId="0" applyNumberFormat="1" applyFont="1" applyFill="1"/>
    <xf numFmtId="0" fontId="3" fillId="3" borderId="0" xfId="0" applyFont="1" applyFill="1"/>
    <xf numFmtId="2" fontId="8" fillId="0" borderId="0" xfId="0" applyNumberFormat="1" applyFont="1"/>
    <xf numFmtId="49" fontId="8" fillId="6" borderId="0" xfId="0" applyNumberFormat="1" applyFont="1" applyFill="1"/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/>
    <xf numFmtId="49" fontId="8" fillId="6" borderId="0" xfId="0" applyNumberFormat="1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3" fillId="5" borderId="0" xfId="0" applyFont="1" applyFill="1" applyAlignment="1">
      <alignment horizontal="left"/>
    </xf>
    <xf numFmtId="43" fontId="5" fillId="0" borderId="0" xfId="1" applyFont="1" applyAlignment="1">
      <alignment horizontal="right"/>
    </xf>
    <xf numFmtId="0" fontId="3" fillId="7" borderId="0" xfId="0" applyFont="1" applyFill="1" applyAlignment="1">
      <alignment horizontal="left"/>
    </xf>
    <xf numFmtId="0" fontId="8" fillId="6" borderId="0" xfId="0" applyFont="1" applyFill="1"/>
    <xf numFmtId="43" fontId="15" fillId="6" borderId="0" xfId="1" applyFont="1" applyFill="1" applyAlignment="1">
      <alignment horizontal="right"/>
    </xf>
    <xf numFmtId="43" fontId="15" fillId="0" borderId="0" xfId="1" applyFont="1" applyAlignment="1">
      <alignment horizontal="right"/>
    </xf>
    <xf numFmtId="43" fontId="15" fillId="0" borderId="0" xfId="1" applyFont="1"/>
    <xf numFmtId="0" fontId="13" fillId="6" borderId="0" xfId="0" applyFont="1" applyFill="1" applyAlignment="1">
      <alignment horizontal="right"/>
    </xf>
    <xf numFmtId="2" fontId="13" fillId="6" borderId="0" xfId="0" applyNumberFormat="1" applyFont="1" applyFill="1"/>
    <xf numFmtId="43" fontId="15" fillId="6" borderId="0" xfId="1" applyFont="1" applyFill="1"/>
    <xf numFmtId="49" fontId="8" fillId="8" borderId="0" xfId="0" applyNumberFormat="1" applyFont="1" applyFill="1"/>
    <xf numFmtId="43" fontId="5" fillId="8" borderId="0" xfId="1" applyFont="1" applyFill="1"/>
    <xf numFmtId="2" fontId="8" fillId="8" borderId="0" xfId="0" applyNumberFormat="1" applyFont="1" applyFill="1"/>
    <xf numFmtId="14" fontId="8" fillId="8" borderId="0" xfId="0" applyNumberFormat="1" applyFont="1" applyFill="1"/>
    <xf numFmtId="0" fontId="5" fillId="8" borderId="0" xfId="0" applyFont="1" applyFill="1" applyAlignment="1">
      <alignment horizontal="right"/>
    </xf>
    <xf numFmtId="0" fontId="8" fillId="8" borderId="0" xfId="0" applyFont="1" applyFill="1" applyAlignment="1">
      <alignment horizontal="center"/>
    </xf>
    <xf numFmtId="0" fontId="8" fillId="8" borderId="0" xfId="0" applyFont="1" applyFill="1"/>
    <xf numFmtId="0" fontId="5" fillId="8" borderId="0" xfId="0" applyFont="1" applyFill="1"/>
    <xf numFmtId="0" fontId="11" fillId="8" borderId="0" xfId="0" applyFont="1" applyFill="1"/>
    <xf numFmtId="49" fontId="14" fillId="8" borderId="0" xfId="0" applyNumberFormat="1" applyFont="1" applyFill="1" applyAlignment="1">
      <alignment horizontal="right"/>
    </xf>
    <xf numFmtId="0" fontId="8" fillId="8" borderId="0" xfId="0" applyFont="1" applyFill="1" applyAlignment="1">
      <alignment horizontal="right"/>
    </xf>
    <xf numFmtId="43" fontId="14" fillId="8" borderId="0" xfId="1" applyFont="1" applyFill="1" applyAlignment="1">
      <alignment horizontal="right"/>
    </xf>
    <xf numFmtId="43" fontId="5" fillId="8" borderId="0" xfId="1" applyFont="1" applyFill="1" applyAlignment="1">
      <alignment horizontal="right"/>
    </xf>
    <xf numFmtId="0" fontId="7" fillId="9" borderId="0" xfId="0" applyFont="1" applyFill="1"/>
    <xf numFmtId="0" fontId="8" fillId="9" borderId="0" xfId="0" applyFont="1" applyFill="1"/>
    <xf numFmtId="0" fontId="9" fillId="9" borderId="0" xfId="0" applyFont="1" applyFill="1"/>
    <xf numFmtId="0" fontId="11" fillId="8" borderId="0" xfId="0" applyFont="1" applyFill="1" applyAlignment="1">
      <alignment horizontal="right"/>
    </xf>
    <xf numFmtId="43" fontId="11" fillId="6" borderId="0" xfId="1" applyFont="1" applyFill="1" applyAlignment="1">
      <alignment horizontal="right"/>
    </xf>
    <xf numFmtId="43" fontId="11" fillId="8" borderId="0" xfId="1" applyFont="1" applyFill="1" applyAlignment="1">
      <alignment horizontal="right"/>
    </xf>
    <xf numFmtId="14" fontId="3" fillId="3" borderId="0" xfId="0" applyNumberFormat="1" applyFont="1" applyFill="1" applyAlignment="1">
      <alignment horizontal="left"/>
    </xf>
    <xf numFmtId="14" fontId="5" fillId="6" borderId="0" xfId="0" applyNumberFormat="1" applyFont="1" applyFill="1" applyAlignment="1">
      <alignment horizontal="right"/>
    </xf>
    <xf numFmtId="14" fontId="5" fillId="8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right"/>
    </xf>
    <xf numFmtId="43" fontId="11" fillId="0" borderId="0" xfId="1" applyFont="1" applyFill="1" applyAlignment="1">
      <alignment horizontal="right"/>
    </xf>
    <xf numFmtId="0" fontId="16" fillId="5" borderId="0" xfId="0" applyFont="1" applyFill="1" applyAlignment="1">
      <alignment horizontal="left"/>
    </xf>
    <xf numFmtId="43" fontId="17" fillId="6" borderId="0" xfId="1" applyFont="1" applyFill="1" applyAlignment="1">
      <alignment horizontal="right"/>
    </xf>
    <xf numFmtId="43" fontId="17" fillId="0" borderId="0" xfId="1" applyFont="1" applyAlignment="1">
      <alignment horizontal="right"/>
    </xf>
    <xf numFmtId="0" fontId="18" fillId="0" borderId="0" xfId="0" applyFont="1"/>
    <xf numFmtId="2" fontId="10" fillId="10" borderId="0" xfId="0" applyNumberFormat="1" applyFont="1" applyFill="1" applyAlignment="1">
      <alignment horizontal="left"/>
    </xf>
    <xf numFmtId="2" fontId="12" fillId="0" borderId="0" xfId="0" applyNumberFormat="1" applyFont="1"/>
    <xf numFmtId="0" fontId="11" fillId="0" borderId="0" xfId="1" applyNumberFormat="1" applyFont="1" applyFill="1" applyAlignment="1">
      <alignment horizontal="right"/>
    </xf>
    <xf numFmtId="0" fontId="16" fillId="2" borderId="0" xfId="0" applyFont="1" applyFill="1"/>
    <xf numFmtId="0" fontId="17" fillId="6" borderId="0" xfId="0" applyFont="1" applyFill="1"/>
    <xf numFmtId="0" fontId="17" fillId="0" borderId="0" xfId="0" applyFont="1"/>
    <xf numFmtId="14" fontId="16" fillId="11" borderId="0" xfId="0" applyNumberFormat="1" applyFont="1" applyFill="1" applyAlignment="1">
      <alignment horizontal="left"/>
    </xf>
    <xf numFmtId="14" fontId="5" fillId="6" borderId="0" xfId="1" applyNumberFormat="1" applyFont="1" applyFill="1" applyAlignment="1">
      <alignment horizontal="right"/>
    </xf>
    <xf numFmtId="14" fontId="5" fillId="0" borderId="0" xfId="1" applyNumberFormat="1" applyFont="1" applyFill="1" applyAlignment="1">
      <alignment horizontal="right"/>
    </xf>
    <xf numFmtId="14" fontId="18" fillId="0" borderId="0" xfId="0" applyNumberFormat="1" applyFont="1"/>
    <xf numFmtId="43" fontId="17" fillId="0" borderId="0" xfId="1" applyFont="1" applyFill="1" applyAlignment="1">
      <alignment horizontal="right"/>
    </xf>
    <xf numFmtId="14" fontId="15" fillId="6" borderId="0" xfId="1" applyNumberFormat="1" applyFont="1" applyFill="1" applyAlignment="1">
      <alignment horizontal="right"/>
    </xf>
    <xf numFmtId="14" fontId="15" fillId="0" borderId="0" xfId="1" applyNumberFormat="1" applyFont="1" applyFill="1" applyAlignment="1">
      <alignment horizontal="right"/>
    </xf>
    <xf numFmtId="0" fontId="10" fillId="0" borderId="0" xfId="0" applyFont="1"/>
    <xf numFmtId="2" fontId="19" fillId="0" borderId="0" xfId="0" applyNumberFormat="1" applyFont="1"/>
    <xf numFmtId="0" fontId="19" fillId="0" borderId="0" xfId="0" applyFont="1"/>
    <xf numFmtId="43" fontId="20" fillId="0" borderId="0" xfId="1" applyFont="1"/>
    <xf numFmtId="49" fontId="19" fillId="2" borderId="0" xfId="0" applyNumberFormat="1" applyFont="1" applyFill="1"/>
    <xf numFmtId="0" fontId="1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1" fillId="0" borderId="0" xfId="0" applyFont="1"/>
    <xf numFmtId="0" fontId="16" fillId="7" borderId="0" xfId="0" applyFont="1" applyFill="1" applyAlignment="1">
      <alignment horizontal="left"/>
    </xf>
    <xf numFmtId="43" fontId="22" fillId="6" borderId="0" xfId="1" applyFont="1" applyFill="1" applyAlignment="1">
      <alignment horizontal="right"/>
    </xf>
    <xf numFmtId="43" fontId="22" fillId="0" borderId="0" xfId="1" applyFont="1" applyAlignment="1">
      <alignment horizontal="right"/>
    </xf>
    <xf numFmtId="0" fontId="17" fillId="6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4" fontId="15" fillId="12" borderId="0" xfId="1" applyNumberFormat="1" applyFont="1" applyFill="1" applyAlignment="1">
      <alignment horizontal="right"/>
    </xf>
    <xf numFmtId="14" fontId="19" fillId="0" borderId="0" xfId="0" applyNumberFormat="1" applyFont="1"/>
    <xf numFmtId="14" fontId="8" fillId="6" borderId="0" xfId="0" applyNumberFormat="1" applyFont="1" applyFill="1"/>
    <xf numFmtId="14" fontId="13" fillId="2" borderId="0" xfId="0" applyNumberFormat="1" applyFont="1" applyFill="1"/>
    <xf numFmtId="14" fontId="8" fillId="0" borderId="0" xfId="0" applyNumberFormat="1" applyFont="1"/>
    <xf numFmtId="14" fontId="13" fillId="0" borderId="0" xfId="0" applyNumberFormat="1" applyFont="1"/>
    <xf numFmtId="0" fontId="3" fillId="2" borderId="0" xfId="0" applyFont="1" applyFill="1"/>
    <xf numFmtId="0" fontId="5" fillId="6" borderId="0" xfId="0" applyFont="1" applyFill="1"/>
    <xf numFmtId="0" fontId="20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7" fillId="11" borderId="0" xfId="0" applyNumberFormat="1" applyFont="1" applyFill="1" applyAlignment="1">
      <alignment horizontal="left"/>
    </xf>
    <xf numFmtId="14" fontId="13" fillId="6" borderId="0" xfId="1" applyNumberFormat="1" applyFont="1" applyFill="1" applyAlignment="1">
      <alignment horizontal="left"/>
    </xf>
    <xf numFmtId="14" fontId="8" fillId="6" borderId="0" xfId="1" applyNumberFormat="1" applyFont="1" applyFill="1" applyAlignment="1">
      <alignment horizontal="left"/>
    </xf>
    <xf numFmtId="14" fontId="8" fillId="0" borderId="0" xfId="1" applyNumberFormat="1" applyFont="1" applyFill="1" applyAlignment="1">
      <alignment horizontal="right"/>
    </xf>
    <xf numFmtId="14" fontId="8" fillId="12" borderId="0" xfId="1" applyNumberFormat="1" applyFont="1" applyFill="1" applyAlignment="1">
      <alignment horizontal="right"/>
    </xf>
    <xf numFmtId="14" fontId="9" fillId="0" borderId="0" xfId="0" applyNumberFormat="1" applyFont="1"/>
    <xf numFmtId="49" fontId="8" fillId="13" borderId="0" xfId="0" applyNumberFormat="1" applyFont="1" applyFill="1"/>
    <xf numFmtId="43" fontId="5" fillId="13" borderId="0" xfId="1" applyFont="1" applyFill="1"/>
    <xf numFmtId="2" fontId="13" fillId="13" borderId="0" xfId="0" applyNumberFormat="1" applyFont="1" applyFill="1"/>
    <xf numFmtId="0" fontId="11" fillId="13" borderId="0" xfId="0" applyFont="1" applyFill="1"/>
    <xf numFmtId="0" fontId="5" fillId="13" borderId="0" xfId="0" applyFont="1" applyFill="1"/>
    <xf numFmtId="14" fontId="8" fillId="13" borderId="0" xfId="0" applyNumberFormat="1" applyFont="1" applyFill="1"/>
    <xf numFmtId="14" fontId="13" fillId="13" borderId="0" xfId="0" applyNumberFormat="1" applyFont="1" applyFill="1"/>
    <xf numFmtId="0" fontId="5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7" fillId="13" borderId="0" xfId="0" applyFont="1" applyFill="1"/>
    <xf numFmtId="0" fontId="8" fillId="13" borderId="0" xfId="0" applyFont="1" applyFill="1" applyAlignment="1">
      <alignment horizontal="right"/>
    </xf>
    <xf numFmtId="49" fontId="8" fillId="13" borderId="0" xfId="0" applyNumberFormat="1" applyFont="1" applyFill="1" applyAlignment="1">
      <alignment horizontal="right"/>
    </xf>
    <xf numFmtId="0" fontId="13" fillId="13" borderId="0" xfId="0" applyFont="1" applyFill="1" applyAlignment="1">
      <alignment horizontal="right"/>
    </xf>
    <xf numFmtId="0" fontId="17" fillId="13" borderId="0" xfId="0" applyFont="1" applyFill="1" applyAlignment="1">
      <alignment horizontal="right"/>
    </xf>
    <xf numFmtId="43" fontId="5" fillId="13" borderId="0" xfId="1" applyFont="1" applyFill="1" applyAlignment="1">
      <alignment horizontal="right"/>
    </xf>
    <xf numFmtId="43" fontId="17" fillId="13" borderId="0" xfId="1" applyFont="1" applyFill="1" applyAlignment="1">
      <alignment horizontal="right"/>
    </xf>
    <xf numFmtId="0" fontId="11" fillId="13" borderId="0" xfId="1" applyNumberFormat="1" applyFont="1" applyFill="1" applyAlignment="1">
      <alignment horizontal="right"/>
    </xf>
    <xf numFmtId="14" fontId="5" fillId="13" borderId="0" xfId="1" applyNumberFormat="1" applyFont="1" applyFill="1" applyAlignment="1">
      <alignment horizontal="right"/>
    </xf>
    <xf numFmtId="14" fontId="13" fillId="13" borderId="0" xfId="1" applyNumberFormat="1" applyFont="1" applyFill="1" applyAlignment="1">
      <alignment horizontal="left"/>
    </xf>
    <xf numFmtId="14" fontId="15" fillId="13" borderId="0" xfId="1" applyNumberFormat="1" applyFont="1" applyFill="1" applyAlignment="1">
      <alignment horizontal="right"/>
    </xf>
    <xf numFmtId="43" fontId="5" fillId="0" borderId="0" xfId="1" applyFont="1" applyFill="1"/>
    <xf numFmtId="43" fontId="5" fillId="0" borderId="0" xfId="1" applyFont="1" applyFill="1" applyAlignment="1">
      <alignment horizontal="right"/>
    </xf>
    <xf numFmtId="0" fontId="13" fillId="0" borderId="0" xfId="0" applyFont="1" applyAlignment="1">
      <alignment horizontal="right"/>
    </xf>
    <xf numFmtId="43" fontId="22" fillId="0" borderId="0" xfId="1" applyFont="1" applyFill="1" applyAlignment="1">
      <alignment horizontal="right"/>
    </xf>
    <xf numFmtId="2" fontId="25" fillId="0" borderId="0" xfId="0" applyNumberFormat="1" applyFont="1"/>
    <xf numFmtId="2" fontId="25" fillId="14" borderId="0" xfId="0" applyNumberFormat="1" applyFont="1" applyFill="1"/>
    <xf numFmtId="0" fontId="5" fillId="14" borderId="0" xfId="0" applyFont="1" applyFill="1" applyAlignment="1">
      <alignment horizontal="center"/>
    </xf>
    <xf numFmtId="2" fontId="8" fillId="14" borderId="0" xfId="0" applyNumberFormat="1" applyFont="1" applyFill="1"/>
    <xf numFmtId="49" fontId="26" fillId="0" borderId="0" xfId="0" applyNumberFormat="1" applyFont="1" applyAlignment="1">
      <alignment horizontal="right"/>
    </xf>
    <xf numFmtId="43" fontId="15" fillId="0" borderId="0" xfId="1" applyFont="1" applyFill="1"/>
    <xf numFmtId="14" fontId="25" fillId="0" borderId="0" xfId="0" applyNumberFormat="1" applyFont="1"/>
    <xf numFmtId="43" fontId="15" fillId="0" borderId="0" xfId="1" applyFont="1" applyFill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43" fontId="28" fillId="0" borderId="0" xfId="1" applyFont="1" applyFill="1" applyAlignment="1">
      <alignment horizontal="right"/>
    </xf>
    <xf numFmtId="43" fontId="29" fillId="0" borderId="0" xfId="1" applyFont="1" applyFill="1" applyAlignment="1">
      <alignment horizontal="right"/>
    </xf>
    <xf numFmtId="0" fontId="30" fillId="0" borderId="0" xfId="1" applyNumberFormat="1" applyFont="1" applyFill="1" applyAlignment="1">
      <alignment horizontal="right"/>
    </xf>
    <xf numFmtId="14" fontId="31" fillId="0" borderId="0" xfId="1" applyNumberFormat="1" applyFont="1" applyFill="1" applyAlignment="1">
      <alignment horizontal="right"/>
    </xf>
    <xf numFmtId="49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43" fontId="33" fillId="0" borderId="0" xfId="1" applyFont="1" applyFill="1" applyAlignment="1">
      <alignment horizontal="right"/>
    </xf>
    <xf numFmtId="43" fontId="32" fillId="0" borderId="0" xfId="1" applyFont="1" applyFill="1" applyAlignment="1">
      <alignment horizontal="right"/>
    </xf>
    <xf numFmtId="43" fontId="35" fillId="0" borderId="0" xfId="1" applyFont="1" applyFill="1" applyAlignment="1">
      <alignment horizontal="right"/>
    </xf>
    <xf numFmtId="14" fontId="34" fillId="0" borderId="0" xfId="1" applyNumberFormat="1" applyFont="1" applyFill="1" applyAlignment="1">
      <alignment horizontal="right"/>
    </xf>
    <xf numFmtId="43" fontId="34" fillId="14" borderId="0" xfId="1" applyFont="1" applyFill="1" applyAlignment="1">
      <alignment horizontal="right"/>
    </xf>
    <xf numFmtId="49" fontId="8" fillId="15" borderId="0" xfId="0" applyNumberFormat="1" applyFont="1" applyFill="1"/>
    <xf numFmtId="43" fontId="15" fillId="15" borderId="0" xfId="1" applyFont="1" applyFill="1"/>
    <xf numFmtId="2" fontId="13" fillId="15" borderId="0" xfId="0" applyNumberFormat="1" applyFont="1" applyFill="1"/>
    <xf numFmtId="0" fontId="11" fillId="15" borderId="0" xfId="0" applyFont="1" applyFill="1"/>
    <xf numFmtId="0" fontId="5" fillId="15" borderId="0" xfId="0" applyFont="1" applyFill="1"/>
    <xf numFmtId="14" fontId="8" fillId="15" borderId="0" xfId="0" applyNumberFormat="1" applyFont="1" applyFill="1"/>
    <xf numFmtId="14" fontId="13" fillId="15" borderId="0" xfId="0" applyNumberFormat="1" applyFont="1" applyFill="1"/>
    <xf numFmtId="0" fontId="5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43" fontId="5" fillId="15" borderId="0" xfId="1" applyFont="1" applyFill="1"/>
    <xf numFmtId="0" fontId="17" fillId="15" borderId="0" xfId="0" applyFont="1" applyFill="1"/>
    <xf numFmtId="0" fontId="8" fillId="15" borderId="0" xfId="0" applyFont="1" applyFill="1" applyAlignment="1">
      <alignment horizontal="right"/>
    </xf>
    <xf numFmtId="49" fontId="8" fillId="15" borderId="0" xfId="0" applyNumberFormat="1" applyFont="1" applyFill="1" applyAlignment="1">
      <alignment horizontal="right"/>
    </xf>
    <xf numFmtId="0" fontId="13" fillId="15" borderId="0" xfId="0" applyFont="1" applyFill="1" applyAlignment="1">
      <alignment horizontal="right"/>
    </xf>
    <xf numFmtId="0" fontId="17" fillId="15" borderId="0" xfId="0" applyFont="1" applyFill="1" applyAlignment="1">
      <alignment horizontal="right"/>
    </xf>
    <xf numFmtId="43" fontId="17" fillId="15" borderId="0" xfId="1" applyFont="1" applyFill="1" applyAlignment="1">
      <alignment horizontal="right"/>
    </xf>
    <xf numFmtId="43" fontId="5" fillId="15" borderId="0" xfId="1" applyFont="1" applyFill="1" applyAlignment="1">
      <alignment horizontal="right"/>
    </xf>
    <xf numFmtId="0" fontId="11" fillId="15" borderId="0" xfId="1" applyNumberFormat="1" applyFont="1" applyFill="1" applyAlignment="1">
      <alignment horizontal="right"/>
    </xf>
    <xf numFmtId="14" fontId="5" fillId="15" borderId="0" xfId="1" applyNumberFormat="1" applyFont="1" applyFill="1" applyAlignment="1">
      <alignment horizontal="right"/>
    </xf>
    <xf numFmtId="43" fontId="31" fillId="0" borderId="0" xfId="1" applyFont="1" applyFill="1" applyAlignment="1">
      <alignment horizontal="right"/>
    </xf>
    <xf numFmtId="2" fontId="8" fillId="15" borderId="0" xfId="0" applyNumberFormat="1" applyFont="1" applyFill="1"/>
    <xf numFmtId="0" fontId="0" fillId="0" borderId="1" xfId="0" applyBorder="1"/>
    <xf numFmtId="49" fontId="0" fillId="0" borderId="0" xfId="0" applyNumberFormat="1"/>
    <xf numFmtId="0" fontId="36" fillId="0" borderId="1" xfId="0" applyFont="1" applyBorder="1"/>
  </cellXfs>
  <cellStyles count="2">
    <cellStyle name="Comma" xfId="1" builtinId="3"/>
    <cellStyle name="Normal" xfId="0" builtinId="0"/>
  </cellStyles>
  <dxfs count="50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4" formatCode="dd/mm/yyyy\ hh:mm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4" formatCode="dd/mm/yyyy\ hh:mm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4" formatCode="dd/mm/yyyy\ hh:mm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4" formatCode="dd/mm/yyyy\ hh:mm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FF6699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3A70B7-8C5E-474B-BB05-CCD2A3BC575B}" autoFormatId="16" applyNumberFormats="0" applyBorderFormats="0" applyFontFormats="0" applyPatternFormats="0" applyAlignmentFormats="0" applyWidthHeightFormats="0">
  <queryTableRefresh nextId="27">
    <queryTableFields count="23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3" name="Column23" tableColumnId="23"/>
      <queryTableField id="24" name="Column24" tableColumnId="24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51B3F4-992D-4D98-98BF-44F7224B32B0}" autoFormatId="16" applyNumberFormats="0" applyBorderFormats="0" applyFontFormats="0" applyPatternFormats="0" applyAlignmentFormats="0" applyWidthHeightFormats="0">
  <queryTableRefresh nextId="27">
    <queryTableFields count="23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3" name="Column23" tableColumnId="23"/>
      <queryTableField id="24" name="Column24" tableColumnId="24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D9342-9F77-4899-9664-005CAC329004}" name="RES_ALL_9_93" displayName="RES_ALL_9_93" ref="A1:W469" tableType="queryTable" totalsRowShown="0" headerRowDxfId="49" dataDxfId="48">
  <autoFilter ref="A1:W469" xr:uid="{0E6CC3A6-49A5-4469-A210-13D3B99FA1E3}"/>
  <tableColumns count="23">
    <tableColumn id="2" xr3:uid="{01A0DEF9-955D-4DD5-A102-6EC6EBBBDEE2}" uniqueName="2" name="Hotel_RefID" queryTableFieldId="2" dataDxfId="47"/>
    <tableColumn id="3" xr3:uid="{EB885607-DFAB-418E-AEFE-649F214BE68D}" uniqueName="3" name="Hotel_Name" queryTableFieldId="3" dataDxfId="46"/>
    <tableColumn id="4" xr3:uid="{30853EF1-4ADE-4C3C-A739-F51AD1349B9D}" uniqueName="4" name="RPM_ID" queryTableFieldId="4" dataDxfId="45"/>
    <tableColumn id="5" xr3:uid="{D52F95C6-D9F6-421F-B062-68618E308505}" uniqueName="5" name="KX_Student_ID" queryTableFieldId="5" dataDxfId="44"/>
    <tableColumn id="6" xr3:uid="{DF886A07-D733-4605-874B-46E73595064A}" uniqueName="6" name="Room_Number" queryTableFieldId="6" dataDxfId="43"/>
    <tableColumn id="7" xr3:uid="{5E369B97-44FC-43C7-BF6A-2A96DB9AA7D2}" uniqueName="7" name="Lease_Start_date" queryTableFieldId="7" dataDxfId="42"/>
    <tableColumn id="8" xr3:uid="{B62FCB25-BB1C-4981-B58B-D63E280A851C}" uniqueName="8" name="Lease_End_date" queryTableFieldId="8" dataDxfId="41"/>
    <tableColumn id="9" xr3:uid="{6CE1B14E-50E2-4F73-BD1F-9B0307B556D3}" uniqueName="9" name="Imported" queryTableFieldId="9" dataDxfId="40"/>
    <tableColumn id="10" xr3:uid="{B79F4151-DE21-417B-B521-86B65D3904A6}" uniqueName="10" name="Booking_Status" queryTableFieldId="10" dataDxfId="39"/>
    <tableColumn id="11" xr3:uid="{F5807B33-7B65-46BA-B2A9-9FEBF29A68F5}" uniqueName="11" name="Rate" queryTableFieldId="11" dataDxfId="38"/>
    <tableColumn id="12" xr3:uid="{72610176-1468-42CD-9C60-C74FE80315F0}" uniqueName="12" name="First_Name" queryTableFieldId="12" dataDxfId="37"/>
    <tableColumn id="13" xr3:uid="{451A7193-A340-465E-BA9F-6A7E5B35C54A}" uniqueName="13" name="Last_Name" queryTableFieldId="13" dataDxfId="36"/>
    <tableColumn id="23" xr3:uid="{C0FBCE25-ECDE-4B70-97C4-E49BB68503CC}" uniqueName="23" name="Hotel_Room_Type" queryTableFieldId="23" dataDxfId="35"/>
    <tableColumn id="24" xr3:uid="{F0AF6DC0-4D97-4C4E-ACD6-AA97BA39A2CB}" uniqueName="24" name="Rate_Plan_Access_Code" queryTableFieldId="24" dataDxfId="34"/>
    <tableColumn id="14" xr3:uid="{8AD20B8F-613C-425B-9981-B153B24C87F1}" uniqueName="14" name="Gender" queryTableFieldId="14" dataDxfId="33"/>
    <tableColumn id="15" xr3:uid="{C5B15A43-753A-44CC-A6A6-5B13A14B4702}" uniqueName="15" name="Skip_Pay_Deposit" queryTableFieldId="15" dataDxfId="32"/>
    <tableColumn id="16" xr3:uid="{A0BFF878-8EB7-4951-93EF-E15CAF95DF1B}" uniqueName="16" name="Skip_Sign_Lease" queryTableFieldId="16" dataDxfId="31"/>
    <tableColumn id="17" xr3:uid="{9D92C1D4-FA34-4450-A648-04AC28ABB5DC}" uniqueName="17" name="Email_Address" queryTableFieldId="17" dataDxfId="30"/>
    <tableColumn id="18" xr3:uid="{D9EB00E3-9F06-4AA9-84F3-5489E0362F20}" uniqueName="18" name="Scheduled_Arrival_Time" queryTableFieldId="18" dataDxfId="29"/>
    <tableColumn id="19" xr3:uid="{71D7392E-DC56-4221-8FEE-58E2482BC77E}" uniqueName="19" name="Global_Arrivald_Date" queryTableFieldId="19" dataDxfId="28"/>
    <tableColumn id="20" xr3:uid="{2C4F918E-1DFB-4F59-8F4C-3440D045DE4C}" uniqueName="20" name="Nationality_Code" queryTableFieldId="20" dataDxfId="27"/>
    <tableColumn id="21" xr3:uid="{B61657BC-A625-474E-8A12-35AC59BECA19}" uniqueName="21" name="Room_Type_Code" queryTableFieldId="21" dataDxfId="26"/>
    <tableColumn id="22" xr3:uid="{9D5B7534-3FBE-4527-90F2-8EF249A7B40D}" uniqueName="22" name="Room_Type_Name" queryTableFieldId="22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3FC7E9-ECD7-4F3D-BBAF-DF4352E6988E}" name="RES_ALL_9_9" displayName="RES_ALL_9_9" ref="A1:W642" tableType="queryTable" totalsRowShown="0" headerRowDxfId="24" dataDxfId="23">
  <autoFilter ref="A1:W642" xr:uid="{0E6CC3A6-49A5-4469-A210-13D3B99FA1E3}"/>
  <tableColumns count="23">
    <tableColumn id="2" xr3:uid="{CF24925D-3C56-42E4-A6C3-A397E9D366FA}" uniqueName="2" name="Hotel_RefID" queryTableFieldId="2" dataDxfId="22"/>
    <tableColumn id="3" xr3:uid="{0A7AB846-A7A6-4D7D-B0FE-F6EC3B17494B}" uniqueName="3" name="Hotel_Name" queryTableFieldId="3" dataDxfId="21"/>
    <tableColumn id="4" xr3:uid="{141F9FDB-D319-42AD-A485-4EC5D0644338}" uniqueName="4" name="RPM_ID" queryTableFieldId="4" dataDxfId="20"/>
    <tableColumn id="5" xr3:uid="{BDDA090C-7325-47DB-82D2-48D192552CDC}" uniqueName="5" name="KX_Student_ID" queryTableFieldId="5" dataDxfId="19"/>
    <tableColumn id="6" xr3:uid="{AE042CEF-3183-4699-AD30-C9913736077B}" uniqueName="6" name="Room_Number" queryTableFieldId="6" dataDxfId="18"/>
    <tableColumn id="7" xr3:uid="{C25C7C62-A064-4ACB-BCBD-61B63504457A}" uniqueName="7" name="Lease_Start_date" queryTableFieldId="7" dataDxfId="17"/>
    <tableColumn id="8" xr3:uid="{27BD5939-2BD1-4163-9DF9-B455E85F6E21}" uniqueName="8" name="Lease_End_date" queryTableFieldId="8" dataDxfId="16"/>
    <tableColumn id="9" xr3:uid="{5D909F1A-D8C5-46BE-9D7E-6690BC0AEB37}" uniqueName="9" name="Imported" queryTableFieldId="9" dataDxfId="15"/>
    <tableColumn id="10" xr3:uid="{499E19DC-3BAE-4A9F-B8ED-A9A5AFEDD788}" uniqueName="10" name="Booking_Status" queryTableFieldId="10" dataDxfId="14"/>
    <tableColumn id="11" xr3:uid="{2D8B0B9C-0315-4488-A879-8F7DB5B50D51}" uniqueName="11" name="Rate" queryTableFieldId="11" dataDxfId="13"/>
    <tableColumn id="12" xr3:uid="{4C7F56FE-7A2E-4417-B1B3-325E434D5B48}" uniqueName="12" name="First_Name" queryTableFieldId="12" dataDxfId="12"/>
    <tableColumn id="13" xr3:uid="{9E3C28E0-D074-4819-965B-FE59D031400F}" uniqueName="13" name="Last_Name" queryTableFieldId="13" dataDxfId="11"/>
    <tableColumn id="23" xr3:uid="{BE9FC1D2-0759-4F88-9818-1F77696B62FB}" uniqueName="23" name="Hotel_Room_Type" queryTableFieldId="23" dataDxfId="10"/>
    <tableColumn id="24" xr3:uid="{2D3ACEE6-F574-4627-859C-506820487C8A}" uniqueName="24" name="Rate_Plan_Access_Code" queryTableFieldId="24" dataDxfId="9"/>
    <tableColumn id="14" xr3:uid="{684DF2CB-2BF5-4744-A121-E19C92D2138F}" uniqueName="14" name="Gender" queryTableFieldId="14" dataDxfId="8"/>
    <tableColumn id="15" xr3:uid="{F20A601B-F645-437E-A0BC-F430EA54B418}" uniqueName="15" name="Skip_Pay_Deposit" queryTableFieldId="15" dataDxfId="7"/>
    <tableColumn id="16" xr3:uid="{7E02DCE9-5FA3-4E5B-AB62-FD47D2D4E76C}" uniqueName="16" name="Skip_Sign_Lease" queryTableFieldId="16" dataDxfId="6"/>
    <tableColumn id="17" xr3:uid="{F7E24159-2AD6-4CFD-B59A-83C26E090178}" uniqueName="17" name="Email_Address" queryTableFieldId="17" dataDxfId="5"/>
    <tableColumn id="18" xr3:uid="{82938CD8-28CB-4865-BC8C-53F01B11D9D9}" uniqueName="18" name="Scheduled_Arrival_Time" queryTableFieldId="18" dataDxfId="4"/>
    <tableColumn id="19" xr3:uid="{3769D04F-DEF7-49DD-A5CD-7F16AF6B896D}" uniqueName="19" name="Global_Arrivald_Date" queryTableFieldId="19" dataDxfId="3"/>
    <tableColumn id="20" xr3:uid="{560DB23D-5B66-4832-AEA0-0DA3BA800B9B}" uniqueName="20" name="Nationality_Code" queryTableFieldId="20" dataDxfId="2"/>
    <tableColumn id="21" xr3:uid="{AFB8C41B-3715-456A-8430-69025E20F148}" uniqueName="21" name="Room_Type_Code" queryTableFieldId="21" dataDxfId="1"/>
    <tableColumn id="22" xr3:uid="{83EDCE06-53D0-491D-B0F9-BDD5E62D780B}" uniqueName="22" name="Room_Type_Name" queryTableFieldId="2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897-05F7-45A5-85E5-9FF39B19D582}">
  <dimension ref="A1:W469"/>
  <sheetViews>
    <sheetView workbookViewId="0">
      <selection activeCell="G6" sqref="G6"/>
    </sheetView>
  </sheetViews>
  <sheetFormatPr defaultColWidth="8.85546875" defaultRowHeight="15" x14ac:dyDescent="0.25"/>
  <cols>
    <col min="1" max="1" width="8.7109375" style="10" customWidth="1"/>
    <col min="2" max="2" width="15.140625" style="10" customWidth="1"/>
    <col min="3" max="3" width="10.7109375" style="7" bestFit="1" customWidth="1"/>
    <col min="4" max="4" width="19" style="10" bestFit="1" customWidth="1"/>
    <col min="5" max="7" width="10.7109375" style="7" bestFit="1" customWidth="1"/>
    <col min="8" max="8" width="16.7109375" style="10" customWidth="1"/>
    <col min="9" max="9" width="33.7109375" style="10" bestFit="1" customWidth="1"/>
    <col min="10" max="10" width="11.7109375" style="10" bestFit="1" customWidth="1"/>
    <col min="11" max="11" width="31.5703125" style="10" bestFit="1" customWidth="1"/>
    <col min="12" max="12" width="33.7109375" style="10" bestFit="1" customWidth="1"/>
    <col min="13" max="13" width="13" style="10" bestFit="1" customWidth="1"/>
    <col min="14" max="17" width="11.7109375" style="10" bestFit="1" customWidth="1"/>
    <col min="18" max="18" width="39.28515625" style="10" bestFit="1" customWidth="1"/>
    <col min="19" max="20" width="15.7109375" style="10" bestFit="1" customWidth="1"/>
    <col min="21" max="22" width="11.7109375" style="10" bestFit="1" customWidth="1"/>
    <col min="23" max="23" width="32.85546875" style="10" bestFit="1" customWidth="1"/>
    <col min="24" max="16384" width="8.85546875" style="10"/>
  </cols>
  <sheetData>
    <row r="1" spans="1:23" s="5" customFormat="1" x14ac:dyDescent="0.25">
      <c r="A1" s="5" t="s">
        <v>1230</v>
      </c>
      <c r="B1" s="5" t="s">
        <v>1231</v>
      </c>
      <c r="C1" s="1" t="s">
        <v>1232</v>
      </c>
      <c r="D1" s="5" t="s">
        <v>1233</v>
      </c>
      <c r="E1" s="1" t="s">
        <v>1234</v>
      </c>
      <c r="F1" s="1" t="s">
        <v>1235</v>
      </c>
      <c r="G1" s="1" t="s">
        <v>1236</v>
      </c>
      <c r="H1" s="5" t="s">
        <v>1237</v>
      </c>
      <c r="I1" s="5" t="s">
        <v>1238</v>
      </c>
      <c r="J1" s="5" t="s">
        <v>1239</v>
      </c>
      <c r="K1" s="5" t="s">
        <v>1240</v>
      </c>
      <c r="L1" s="5" t="s">
        <v>1241</v>
      </c>
      <c r="M1" s="5" t="s">
        <v>1242</v>
      </c>
      <c r="N1" s="5" t="s">
        <v>1243</v>
      </c>
      <c r="O1" s="5" t="s">
        <v>1244</v>
      </c>
      <c r="P1" s="5" t="s">
        <v>1245</v>
      </c>
      <c r="Q1" s="5" t="s">
        <v>1246</v>
      </c>
      <c r="R1" s="5" t="s">
        <v>1247</v>
      </c>
      <c r="S1" s="5" t="s">
        <v>1248</v>
      </c>
      <c r="T1" s="5" t="s">
        <v>1249</v>
      </c>
      <c r="U1" s="5" t="s">
        <v>1250</v>
      </c>
      <c r="V1" s="5" t="s">
        <v>1251</v>
      </c>
      <c r="W1" s="5" t="s">
        <v>1252</v>
      </c>
    </row>
    <row r="2" spans="1:23" x14ac:dyDescent="0.25">
      <c r="A2" s="10" t="s">
        <v>1253</v>
      </c>
      <c r="B2" s="10" t="s">
        <v>1254</v>
      </c>
      <c r="C2" s="7" t="s">
        <v>1255</v>
      </c>
      <c r="D2" s="10" t="s">
        <v>1256</v>
      </c>
      <c r="E2" s="7" t="s">
        <v>534</v>
      </c>
      <c r="F2" s="8">
        <v>44729</v>
      </c>
      <c r="G2" s="8">
        <v>44742</v>
      </c>
      <c r="H2" s="10" t="s">
        <v>1257</v>
      </c>
      <c r="I2" s="10" t="s">
        <v>1258</v>
      </c>
      <c r="J2" s="10">
        <v>875</v>
      </c>
      <c r="K2" s="10" t="s">
        <v>698</v>
      </c>
      <c r="L2" s="10" t="s">
        <v>1259</v>
      </c>
      <c r="M2" s="10" t="s">
        <v>1260</v>
      </c>
      <c r="N2" s="10" t="s">
        <v>18</v>
      </c>
      <c r="O2" s="10" t="s">
        <v>1261</v>
      </c>
      <c r="P2" s="10" t="s">
        <v>1262</v>
      </c>
      <c r="Q2" s="10" t="s">
        <v>1262</v>
      </c>
      <c r="R2" s="10" t="s">
        <v>1263</v>
      </c>
      <c r="S2" s="12">
        <v>1</v>
      </c>
      <c r="T2" s="12">
        <v>44729</v>
      </c>
      <c r="U2" s="10" t="s">
        <v>1264</v>
      </c>
      <c r="V2" s="10" t="s">
        <v>20</v>
      </c>
      <c r="W2" s="10" t="s">
        <v>21</v>
      </c>
    </row>
    <row r="3" spans="1:23" x14ac:dyDescent="0.25">
      <c r="A3" s="10" t="s">
        <v>1253</v>
      </c>
      <c r="B3" s="10" t="s">
        <v>1254</v>
      </c>
      <c r="C3" s="7" t="s">
        <v>1265</v>
      </c>
      <c r="D3" s="10" t="s">
        <v>1256</v>
      </c>
      <c r="E3" s="7" t="s">
        <v>410</v>
      </c>
      <c r="F3" s="8">
        <v>44729</v>
      </c>
      <c r="G3" s="8">
        <v>44749</v>
      </c>
      <c r="H3" s="10" t="s">
        <v>1257</v>
      </c>
      <c r="I3" s="10" t="s">
        <v>1258</v>
      </c>
      <c r="J3" s="10">
        <v>875</v>
      </c>
      <c r="K3" s="10" t="s">
        <v>698</v>
      </c>
      <c r="L3" s="10" t="s">
        <v>1259</v>
      </c>
      <c r="M3" s="10" t="s">
        <v>1260</v>
      </c>
      <c r="N3" s="10" t="s">
        <v>18</v>
      </c>
      <c r="O3" s="10" t="s">
        <v>1261</v>
      </c>
      <c r="P3" s="10" t="s">
        <v>1262</v>
      </c>
      <c r="Q3" s="10" t="s">
        <v>1262</v>
      </c>
      <c r="R3" s="10" t="s">
        <v>1263</v>
      </c>
      <c r="S3" s="12">
        <v>1</v>
      </c>
      <c r="T3" s="12">
        <v>44729</v>
      </c>
      <c r="U3" s="10" t="s">
        <v>1264</v>
      </c>
      <c r="V3" s="10" t="s">
        <v>20</v>
      </c>
      <c r="W3" s="10" t="s">
        <v>21</v>
      </c>
    </row>
    <row r="4" spans="1:23" x14ac:dyDescent="0.25">
      <c r="A4" s="10" t="s">
        <v>1253</v>
      </c>
      <c r="B4" s="10" t="s">
        <v>1254</v>
      </c>
      <c r="C4" s="7" t="s">
        <v>1266</v>
      </c>
      <c r="D4" s="10" t="s">
        <v>1267</v>
      </c>
      <c r="E4" s="7" t="s">
        <v>1268</v>
      </c>
      <c r="F4" s="8">
        <v>44729</v>
      </c>
      <c r="G4" s="8">
        <v>44742</v>
      </c>
      <c r="H4" s="10" t="s">
        <v>1257</v>
      </c>
      <c r="I4" s="10" t="s">
        <v>1258</v>
      </c>
      <c r="J4" s="10">
        <v>875</v>
      </c>
      <c r="K4" s="10" t="s">
        <v>730</v>
      </c>
      <c r="L4" s="10" t="s">
        <v>1269</v>
      </c>
      <c r="M4" s="10" t="s">
        <v>1260</v>
      </c>
      <c r="N4" s="10" t="s">
        <v>18</v>
      </c>
      <c r="O4" s="10" t="s">
        <v>1261</v>
      </c>
      <c r="P4" s="10" t="s">
        <v>1262</v>
      </c>
      <c r="Q4" s="10" t="s">
        <v>1262</v>
      </c>
      <c r="R4" s="10" t="s">
        <v>1263</v>
      </c>
      <c r="S4" s="12">
        <v>1</v>
      </c>
      <c r="T4" s="12">
        <v>44729</v>
      </c>
      <c r="U4" s="10" t="s">
        <v>1270</v>
      </c>
      <c r="V4" s="10" t="s">
        <v>20</v>
      </c>
      <c r="W4" s="10" t="s">
        <v>21</v>
      </c>
    </row>
    <row r="5" spans="1:23" x14ac:dyDescent="0.25">
      <c r="A5" s="10" t="s">
        <v>1253</v>
      </c>
      <c r="B5" s="10" t="s">
        <v>1254</v>
      </c>
      <c r="C5" s="7" t="s">
        <v>1271</v>
      </c>
      <c r="D5" s="10" t="s">
        <v>1272</v>
      </c>
      <c r="E5" s="7" t="s">
        <v>1273</v>
      </c>
      <c r="F5" s="8">
        <v>44729</v>
      </c>
      <c r="G5" s="8">
        <v>44742</v>
      </c>
      <c r="H5" s="10" t="s">
        <v>1257</v>
      </c>
      <c r="I5" s="10" t="s">
        <v>1258</v>
      </c>
      <c r="J5" s="10">
        <v>1000</v>
      </c>
      <c r="K5" s="10" t="s">
        <v>1274</v>
      </c>
      <c r="L5" s="10" t="s">
        <v>1275</v>
      </c>
      <c r="M5" s="10" t="s">
        <v>1260</v>
      </c>
      <c r="N5" s="10" t="s">
        <v>18</v>
      </c>
      <c r="O5" s="10" t="s">
        <v>1261</v>
      </c>
      <c r="P5" s="10" t="s">
        <v>1262</v>
      </c>
      <c r="Q5" s="10" t="s">
        <v>1262</v>
      </c>
      <c r="R5" s="10" t="s">
        <v>1263</v>
      </c>
      <c r="S5" s="12">
        <v>1</v>
      </c>
      <c r="T5" s="12">
        <v>44729</v>
      </c>
      <c r="U5" s="10" t="s">
        <v>1270</v>
      </c>
      <c r="V5" s="10" t="s">
        <v>20</v>
      </c>
      <c r="W5" s="10" t="s">
        <v>21</v>
      </c>
    </row>
    <row r="6" spans="1:23" x14ac:dyDescent="0.25">
      <c r="A6" s="10" t="s">
        <v>1253</v>
      </c>
      <c r="B6" s="10" t="s">
        <v>1254</v>
      </c>
      <c r="C6" s="7" t="s">
        <v>1276</v>
      </c>
      <c r="D6" s="10" t="s">
        <v>1277</v>
      </c>
      <c r="E6" s="7" t="s">
        <v>1278</v>
      </c>
      <c r="F6" s="8">
        <v>44729</v>
      </c>
      <c r="G6" s="8">
        <v>44742</v>
      </c>
      <c r="H6" s="10" t="s">
        <v>1257</v>
      </c>
      <c r="I6" s="10" t="s">
        <v>1258</v>
      </c>
      <c r="J6" s="10">
        <v>1000</v>
      </c>
      <c r="K6" s="10" t="s">
        <v>1279</v>
      </c>
      <c r="L6" s="10" t="s">
        <v>1280</v>
      </c>
      <c r="M6" s="10" t="s">
        <v>1260</v>
      </c>
      <c r="N6" s="10" t="s">
        <v>18</v>
      </c>
      <c r="O6" s="10" t="s">
        <v>1281</v>
      </c>
      <c r="P6" s="10" t="s">
        <v>1262</v>
      </c>
      <c r="Q6" s="10" t="s">
        <v>1262</v>
      </c>
      <c r="R6" s="10" t="s">
        <v>1263</v>
      </c>
      <c r="S6" s="12">
        <v>1</v>
      </c>
      <c r="T6" s="12">
        <v>44729</v>
      </c>
      <c r="U6" s="10" t="s">
        <v>1282</v>
      </c>
      <c r="V6" s="10" t="s">
        <v>20</v>
      </c>
      <c r="W6" s="10" t="s">
        <v>21</v>
      </c>
    </row>
    <row r="7" spans="1:23" x14ac:dyDescent="0.25">
      <c r="A7" s="10" t="s">
        <v>1253</v>
      </c>
      <c r="B7" s="10" t="s">
        <v>1254</v>
      </c>
      <c r="C7" s="7" t="s">
        <v>1283</v>
      </c>
      <c r="D7" s="10" t="s">
        <v>118</v>
      </c>
      <c r="E7" s="7" t="s">
        <v>1284</v>
      </c>
      <c r="F7" s="8">
        <v>44729</v>
      </c>
      <c r="G7" s="8">
        <v>44742</v>
      </c>
      <c r="H7" s="10" t="s">
        <v>1257</v>
      </c>
      <c r="I7" s="10" t="s">
        <v>1258</v>
      </c>
      <c r="J7" s="10">
        <v>1550</v>
      </c>
      <c r="K7" s="10" t="s">
        <v>684</v>
      </c>
      <c r="L7" s="10" t="s">
        <v>685</v>
      </c>
      <c r="M7" s="10" t="s">
        <v>1260</v>
      </c>
      <c r="N7" s="10" t="s">
        <v>18</v>
      </c>
      <c r="O7" s="10" t="s">
        <v>1281</v>
      </c>
      <c r="P7" s="10" t="s">
        <v>1262</v>
      </c>
      <c r="Q7" s="10" t="s">
        <v>1262</v>
      </c>
      <c r="R7" s="10" t="s">
        <v>1263</v>
      </c>
      <c r="S7" s="12">
        <v>1</v>
      </c>
      <c r="T7" s="12">
        <v>44729</v>
      </c>
      <c r="U7" s="10" t="s">
        <v>1285</v>
      </c>
      <c r="V7" s="10" t="s">
        <v>73</v>
      </c>
      <c r="W7" s="10" t="s">
        <v>74</v>
      </c>
    </row>
    <row r="8" spans="1:23" x14ac:dyDescent="0.25">
      <c r="A8" s="10" t="s">
        <v>1253</v>
      </c>
      <c r="B8" s="10" t="s">
        <v>1254</v>
      </c>
      <c r="C8" s="7" t="s">
        <v>1286</v>
      </c>
      <c r="D8" s="10" t="s">
        <v>1287</v>
      </c>
      <c r="E8" s="7" t="s">
        <v>1288</v>
      </c>
      <c r="F8" s="8">
        <v>44729</v>
      </c>
      <c r="G8" s="8">
        <v>44834</v>
      </c>
      <c r="H8" s="10" t="s">
        <v>1257</v>
      </c>
      <c r="I8" s="10" t="s">
        <v>1258</v>
      </c>
      <c r="J8" s="10">
        <v>1000</v>
      </c>
      <c r="K8" s="10" t="s">
        <v>1289</v>
      </c>
      <c r="L8" s="10" t="s">
        <v>1290</v>
      </c>
      <c r="M8" s="10" t="s">
        <v>1260</v>
      </c>
      <c r="N8" s="10" t="s">
        <v>18</v>
      </c>
      <c r="O8" s="10" t="s">
        <v>1281</v>
      </c>
      <c r="P8" s="10" t="s">
        <v>1262</v>
      </c>
      <c r="Q8" s="10" t="s">
        <v>1262</v>
      </c>
      <c r="R8" s="10" t="s">
        <v>1263</v>
      </c>
      <c r="S8" s="12">
        <v>1</v>
      </c>
      <c r="T8" s="12">
        <v>44729</v>
      </c>
      <c r="U8" s="10" t="s">
        <v>1282</v>
      </c>
      <c r="V8" s="10" t="s">
        <v>20</v>
      </c>
      <c r="W8" s="10" t="s">
        <v>21</v>
      </c>
    </row>
    <row r="9" spans="1:23" x14ac:dyDescent="0.25">
      <c r="A9" s="10" t="s">
        <v>1253</v>
      </c>
      <c r="B9" s="10" t="s">
        <v>1254</v>
      </c>
      <c r="C9" s="7" t="s">
        <v>1291</v>
      </c>
      <c r="D9" s="10" t="s">
        <v>1292</v>
      </c>
      <c r="E9" s="7" t="s">
        <v>1293</v>
      </c>
      <c r="F9" s="8">
        <v>44729</v>
      </c>
      <c r="G9" s="8">
        <v>44742</v>
      </c>
      <c r="H9" s="10" t="s">
        <v>1257</v>
      </c>
      <c r="I9" s="10" t="s">
        <v>1258</v>
      </c>
      <c r="J9" s="10">
        <v>875</v>
      </c>
      <c r="K9" s="10" t="s">
        <v>764</v>
      </c>
      <c r="L9" s="10" t="s">
        <v>1294</v>
      </c>
      <c r="M9" s="10" t="s">
        <v>1260</v>
      </c>
      <c r="N9" s="10" t="s">
        <v>18</v>
      </c>
      <c r="O9" s="10" t="s">
        <v>1261</v>
      </c>
      <c r="P9" s="10" t="s">
        <v>1262</v>
      </c>
      <c r="Q9" s="10" t="s">
        <v>1262</v>
      </c>
      <c r="R9" s="10" t="s">
        <v>1263</v>
      </c>
      <c r="S9" s="12">
        <v>1</v>
      </c>
      <c r="T9" s="12">
        <v>44729</v>
      </c>
      <c r="U9" s="10" t="s">
        <v>1270</v>
      </c>
      <c r="V9" s="10" t="s">
        <v>20</v>
      </c>
      <c r="W9" s="10" t="s">
        <v>21</v>
      </c>
    </row>
    <row r="10" spans="1:23" x14ac:dyDescent="0.25">
      <c r="A10" s="10" t="s">
        <v>1253</v>
      </c>
      <c r="B10" s="10" t="s">
        <v>1254</v>
      </c>
      <c r="C10" s="7" t="s">
        <v>1295</v>
      </c>
      <c r="D10" s="10" t="s">
        <v>1296</v>
      </c>
      <c r="E10" s="7" t="s">
        <v>1297</v>
      </c>
      <c r="F10" s="8">
        <v>44729</v>
      </c>
      <c r="G10" s="8">
        <v>44742</v>
      </c>
      <c r="H10" s="10" t="s">
        <v>1257</v>
      </c>
      <c r="I10" s="10" t="s">
        <v>1258</v>
      </c>
      <c r="J10" s="10">
        <v>875</v>
      </c>
      <c r="K10" s="10" t="s">
        <v>1298</v>
      </c>
      <c r="L10" s="10" t="s">
        <v>1299</v>
      </c>
      <c r="M10" s="10" t="s">
        <v>1260</v>
      </c>
      <c r="N10" s="10" t="s">
        <v>18</v>
      </c>
      <c r="O10" s="10" t="s">
        <v>1261</v>
      </c>
      <c r="P10" s="10" t="s">
        <v>1262</v>
      </c>
      <c r="Q10" s="10" t="s">
        <v>1262</v>
      </c>
      <c r="R10" s="10" t="s">
        <v>1263</v>
      </c>
      <c r="S10" s="12">
        <v>1</v>
      </c>
      <c r="T10" s="12">
        <v>44729</v>
      </c>
      <c r="U10" s="10" t="s">
        <v>1270</v>
      </c>
      <c r="V10" s="10" t="s">
        <v>20</v>
      </c>
      <c r="W10" s="10" t="s">
        <v>21</v>
      </c>
    </row>
    <row r="11" spans="1:23" x14ac:dyDescent="0.25">
      <c r="A11" s="10" t="s">
        <v>1253</v>
      </c>
      <c r="B11" s="10" t="s">
        <v>1254</v>
      </c>
      <c r="C11" s="7" t="s">
        <v>1300</v>
      </c>
      <c r="D11" s="10" t="s">
        <v>58</v>
      </c>
      <c r="E11" s="7" t="s">
        <v>59</v>
      </c>
      <c r="F11" s="8">
        <v>44729</v>
      </c>
      <c r="G11" s="8">
        <v>44742</v>
      </c>
      <c r="H11" s="10" t="s">
        <v>1257</v>
      </c>
      <c r="I11" s="10" t="s">
        <v>1258</v>
      </c>
      <c r="J11" s="10">
        <v>1050</v>
      </c>
      <c r="K11" s="10" t="s">
        <v>580</v>
      </c>
      <c r="L11" s="10" t="s">
        <v>581</v>
      </c>
      <c r="M11" s="10" t="s">
        <v>1260</v>
      </c>
      <c r="N11" s="10" t="s">
        <v>18</v>
      </c>
      <c r="O11" s="10" t="s">
        <v>1261</v>
      </c>
      <c r="P11" s="10" t="s">
        <v>1262</v>
      </c>
      <c r="Q11" s="10" t="s">
        <v>1262</v>
      </c>
      <c r="R11" s="10" t="s">
        <v>1263</v>
      </c>
      <c r="S11" s="12">
        <v>1</v>
      </c>
      <c r="T11" s="12">
        <v>44729</v>
      </c>
      <c r="U11" s="10" t="s">
        <v>1301</v>
      </c>
      <c r="V11" s="10" t="s">
        <v>20</v>
      </c>
      <c r="W11" s="10" t="s">
        <v>21</v>
      </c>
    </row>
    <row r="12" spans="1:23" x14ac:dyDescent="0.25">
      <c r="A12" s="10" t="s">
        <v>1253</v>
      </c>
      <c r="B12" s="10" t="s">
        <v>1254</v>
      </c>
      <c r="C12" s="7" t="s">
        <v>1302</v>
      </c>
      <c r="D12" s="10" t="s">
        <v>58</v>
      </c>
      <c r="E12" s="7" t="s">
        <v>60</v>
      </c>
      <c r="F12" s="8">
        <v>44729</v>
      </c>
      <c r="G12" s="8">
        <v>44742</v>
      </c>
      <c r="H12" s="10" t="s">
        <v>1257</v>
      </c>
      <c r="I12" s="10" t="s">
        <v>1258</v>
      </c>
      <c r="J12" s="10">
        <v>1050</v>
      </c>
      <c r="K12" s="10" t="s">
        <v>580</v>
      </c>
      <c r="L12" s="10" t="s">
        <v>581</v>
      </c>
      <c r="M12" s="10" t="s">
        <v>1260</v>
      </c>
      <c r="N12" s="10" t="s">
        <v>18</v>
      </c>
      <c r="O12" s="10" t="s">
        <v>1261</v>
      </c>
      <c r="P12" s="10" t="s">
        <v>1262</v>
      </c>
      <c r="Q12" s="10" t="s">
        <v>1262</v>
      </c>
      <c r="R12" s="10" t="s">
        <v>1263</v>
      </c>
      <c r="S12" s="12">
        <v>1</v>
      </c>
      <c r="T12" s="12">
        <v>44729</v>
      </c>
      <c r="U12" s="10" t="s">
        <v>1301</v>
      </c>
      <c r="V12" s="10" t="s">
        <v>20</v>
      </c>
      <c r="W12" s="10" t="s">
        <v>21</v>
      </c>
    </row>
    <row r="13" spans="1:23" x14ac:dyDescent="0.25">
      <c r="A13" s="10" t="s">
        <v>1253</v>
      </c>
      <c r="B13" s="10" t="s">
        <v>1254</v>
      </c>
      <c r="C13" s="7" t="s">
        <v>1303</v>
      </c>
      <c r="D13" s="10" t="s">
        <v>518</v>
      </c>
      <c r="E13" s="7" t="s">
        <v>519</v>
      </c>
      <c r="F13" s="8">
        <v>44729</v>
      </c>
      <c r="G13" s="8">
        <v>44742</v>
      </c>
      <c r="H13" s="10" t="s">
        <v>1257</v>
      </c>
      <c r="I13" s="10" t="s">
        <v>1258</v>
      </c>
      <c r="J13" s="10">
        <v>875</v>
      </c>
      <c r="K13" s="10" t="s">
        <v>638</v>
      </c>
      <c r="L13" s="10" t="s">
        <v>639</v>
      </c>
      <c r="M13" s="10" t="s">
        <v>1260</v>
      </c>
      <c r="N13" s="10" t="s">
        <v>18</v>
      </c>
      <c r="O13" s="10" t="s">
        <v>1261</v>
      </c>
      <c r="P13" s="10" t="s">
        <v>1262</v>
      </c>
      <c r="Q13" s="10" t="s">
        <v>1262</v>
      </c>
      <c r="R13" s="10" t="s">
        <v>1263</v>
      </c>
      <c r="S13" s="12">
        <v>1</v>
      </c>
      <c r="T13" s="12">
        <v>44729</v>
      </c>
      <c r="U13" s="10" t="s">
        <v>1304</v>
      </c>
      <c r="V13" s="10" t="s">
        <v>20</v>
      </c>
      <c r="W13" s="10" t="s">
        <v>21</v>
      </c>
    </row>
    <row r="14" spans="1:23" x14ac:dyDescent="0.25">
      <c r="A14" s="10" t="s">
        <v>1253</v>
      </c>
      <c r="B14" s="10" t="s">
        <v>1254</v>
      </c>
      <c r="C14" s="7" t="s">
        <v>1305</v>
      </c>
      <c r="D14" s="10" t="s">
        <v>1306</v>
      </c>
      <c r="E14" s="7" t="s">
        <v>1307</v>
      </c>
      <c r="F14" s="8">
        <v>44729</v>
      </c>
      <c r="G14" s="8">
        <v>44742</v>
      </c>
      <c r="H14" s="10" t="s">
        <v>1257</v>
      </c>
      <c r="I14" s="10" t="s">
        <v>1258</v>
      </c>
      <c r="J14" s="10">
        <v>1100</v>
      </c>
      <c r="K14" s="10" t="s">
        <v>1308</v>
      </c>
      <c r="L14" s="10" t="s">
        <v>1309</v>
      </c>
      <c r="M14" s="10" t="s">
        <v>1260</v>
      </c>
      <c r="N14" s="10" t="s">
        <v>18</v>
      </c>
      <c r="O14" s="10" t="s">
        <v>1261</v>
      </c>
      <c r="P14" s="10" t="s">
        <v>1262</v>
      </c>
      <c r="Q14" s="10" t="s">
        <v>1262</v>
      </c>
      <c r="R14" s="10" t="s">
        <v>1263</v>
      </c>
      <c r="S14" s="12">
        <v>1</v>
      </c>
      <c r="T14" s="12">
        <v>44729</v>
      </c>
      <c r="U14" s="10" t="s">
        <v>1270</v>
      </c>
      <c r="V14" s="10" t="s">
        <v>20</v>
      </c>
      <c r="W14" s="10" t="s">
        <v>21</v>
      </c>
    </row>
    <row r="15" spans="1:23" x14ac:dyDescent="0.25">
      <c r="A15" s="10" t="s">
        <v>1253</v>
      </c>
      <c r="B15" s="10" t="s">
        <v>1254</v>
      </c>
      <c r="C15" s="7" t="s">
        <v>1310</v>
      </c>
      <c r="D15" s="10" t="s">
        <v>1311</v>
      </c>
      <c r="E15" s="7" t="s">
        <v>1312</v>
      </c>
      <c r="F15" s="8">
        <v>44729</v>
      </c>
      <c r="G15" s="8">
        <v>44742</v>
      </c>
      <c r="H15" s="10" t="s">
        <v>1257</v>
      </c>
      <c r="I15" s="10" t="s">
        <v>1258</v>
      </c>
      <c r="J15" s="10">
        <v>1100</v>
      </c>
      <c r="K15" s="10" t="s">
        <v>1313</v>
      </c>
      <c r="L15" s="10" t="s">
        <v>769</v>
      </c>
      <c r="M15" s="10" t="s">
        <v>1260</v>
      </c>
      <c r="N15" s="10" t="s">
        <v>18</v>
      </c>
      <c r="O15" s="10" t="s">
        <v>1261</v>
      </c>
      <c r="P15" s="10" t="s">
        <v>1262</v>
      </c>
      <c r="Q15" s="10" t="s">
        <v>1262</v>
      </c>
      <c r="R15" s="10" t="s">
        <v>1263</v>
      </c>
      <c r="S15" s="12">
        <v>1</v>
      </c>
      <c r="T15" s="12">
        <v>44729</v>
      </c>
      <c r="U15" s="10" t="s">
        <v>1270</v>
      </c>
      <c r="V15" s="10" t="s">
        <v>20</v>
      </c>
      <c r="W15" s="10" t="s">
        <v>21</v>
      </c>
    </row>
    <row r="16" spans="1:23" x14ac:dyDescent="0.25">
      <c r="A16" s="10" t="s">
        <v>1253</v>
      </c>
      <c r="B16" s="10" t="s">
        <v>1254</v>
      </c>
      <c r="C16" s="7" t="s">
        <v>1314</v>
      </c>
      <c r="D16" s="10" t="s">
        <v>1315</v>
      </c>
      <c r="E16" s="7" t="s">
        <v>1316</v>
      </c>
      <c r="F16" s="8">
        <v>44729</v>
      </c>
      <c r="G16" s="8">
        <v>44742</v>
      </c>
      <c r="H16" s="10" t="s">
        <v>1257</v>
      </c>
      <c r="I16" s="10" t="s">
        <v>1258</v>
      </c>
      <c r="J16" s="10">
        <v>875</v>
      </c>
      <c r="K16" s="10" t="s">
        <v>760</v>
      </c>
      <c r="L16" s="10" t="s">
        <v>1317</v>
      </c>
      <c r="M16" s="10" t="s">
        <v>1260</v>
      </c>
      <c r="N16" s="10" t="s">
        <v>18</v>
      </c>
      <c r="O16" s="10" t="s">
        <v>1261</v>
      </c>
      <c r="P16" s="10" t="s">
        <v>1262</v>
      </c>
      <c r="Q16" s="10" t="s">
        <v>1262</v>
      </c>
      <c r="R16" s="10" t="s">
        <v>1263</v>
      </c>
      <c r="S16" s="12">
        <v>1</v>
      </c>
      <c r="T16" s="12">
        <v>44729</v>
      </c>
      <c r="U16" s="10" t="s">
        <v>1270</v>
      </c>
      <c r="V16" s="10" t="s">
        <v>20</v>
      </c>
      <c r="W16" s="10" t="s">
        <v>21</v>
      </c>
    </row>
    <row r="17" spans="1:23" x14ac:dyDescent="0.25">
      <c r="A17" s="10" t="s">
        <v>1253</v>
      </c>
      <c r="B17" s="10" t="s">
        <v>1254</v>
      </c>
      <c r="C17" s="7" t="s">
        <v>1318</v>
      </c>
      <c r="D17" s="10" t="s">
        <v>1319</v>
      </c>
      <c r="E17" s="7" t="s">
        <v>1320</v>
      </c>
      <c r="F17" s="8">
        <v>44729</v>
      </c>
      <c r="G17" s="8">
        <v>44742</v>
      </c>
      <c r="H17" s="10" t="s">
        <v>1257</v>
      </c>
      <c r="I17" s="10" t="s">
        <v>1258</v>
      </c>
      <c r="J17" s="10">
        <v>850</v>
      </c>
      <c r="K17" s="10" t="s">
        <v>1321</v>
      </c>
      <c r="L17" s="10" t="s">
        <v>1322</v>
      </c>
      <c r="M17" s="10" t="s">
        <v>1260</v>
      </c>
      <c r="N17" s="10" t="s">
        <v>18</v>
      </c>
      <c r="O17" s="10" t="s">
        <v>1261</v>
      </c>
      <c r="P17" s="10" t="s">
        <v>1262</v>
      </c>
      <c r="Q17" s="10" t="s">
        <v>1262</v>
      </c>
      <c r="R17" s="10" t="s">
        <v>1263</v>
      </c>
      <c r="S17" s="12">
        <v>1</v>
      </c>
      <c r="T17" s="12">
        <v>44729</v>
      </c>
      <c r="U17" s="10" t="s">
        <v>1270</v>
      </c>
      <c r="V17" s="10" t="s">
        <v>20</v>
      </c>
      <c r="W17" s="10" t="s">
        <v>21</v>
      </c>
    </row>
    <row r="18" spans="1:23" x14ac:dyDescent="0.25">
      <c r="A18" s="10" t="s">
        <v>1253</v>
      </c>
      <c r="B18" s="10" t="s">
        <v>1254</v>
      </c>
      <c r="C18" s="7" t="s">
        <v>1323</v>
      </c>
      <c r="D18" s="10" t="s">
        <v>1324</v>
      </c>
      <c r="E18" s="7" t="s">
        <v>1325</v>
      </c>
      <c r="F18" s="8">
        <v>44729</v>
      </c>
      <c r="G18" s="8">
        <v>44742</v>
      </c>
      <c r="H18" s="10" t="s">
        <v>1257</v>
      </c>
      <c r="I18" s="10" t="s">
        <v>1258</v>
      </c>
      <c r="J18" s="10">
        <v>1550</v>
      </c>
      <c r="K18" s="10" t="s">
        <v>736</v>
      </c>
      <c r="L18" s="10" t="s">
        <v>1326</v>
      </c>
      <c r="M18" s="10" t="s">
        <v>1260</v>
      </c>
      <c r="N18" s="10" t="s">
        <v>18</v>
      </c>
      <c r="O18" s="10" t="s">
        <v>1281</v>
      </c>
      <c r="P18" s="10" t="s">
        <v>1262</v>
      </c>
      <c r="Q18" s="10" t="s">
        <v>1262</v>
      </c>
      <c r="R18" s="10" t="s">
        <v>1263</v>
      </c>
      <c r="S18" s="12">
        <v>1</v>
      </c>
      <c r="T18" s="12">
        <v>44729</v>
      </c>
      <c r="U18" s="10" t="s">
        <v>1270</v>
      </c>
      <c r="V18" s="10" t="s">
        <v>73</v>
      </c>
      <c r="W18" s="10" t="s">
        <v>74</v>
      </c>
    </row>
    <row r="19" spans="1:23" x14ac:dyDescent="0.25">
      <c r="A19" s="10" t="s">
        <v>1253</v>
      </c>
      <c r="B19" s="10" t="s">
        <v>1254</v>
      </c>
      <c r="C19" s="7" t="s">
        <v>1327</v>
      </c>
      <c r="D19" s="10" t="s">
        <v>1328</v>
      </c>
      <c r="E19" s="7" t="s">
        <v>1329</v>
      </c>
      <c r="F19" s="8">
        <v>44729</v>
      </c>
      <c r="G19" s="8">
        <v>44742</v>
      </c>
      <c r="H19" s="10" t="s">
        <v>1257</v>
      </c>
      <c r="I19" s="10" t="s">
        <v>1258</v>
      </c>
      <c r="J19" s="10">
        <v>1550</v>
      </c>
      <c r="K19" s="10" t="s">
        <v>1330</v>
      </c>
      <c r="L19" s="10" t="s">
        <v>1331</v>
      </c>
      <c r="M19" s="10" t="s">
        <v>1260</v>
      </c>
      <c r="N19" s="10" t="s">
        <v>18</v>
      </c>
      <c r="O19" s="10" t="s">
        <v>1281</v>
      </c>
      <c r="P19" s="10" t="s">
        <v>1262</v>
      </c>
      <c r="Q19" s="10" t="s">
        <v>1262</v>
      </c>
      <c r="R19" s="10" t="s">
        <v>1263</v>
      </c>
      <c r="S19" s="12">
        <v>1</v>
      </c>
      <c r="T19" s="12">
        <v>44729</v>
      </c>
      <c r="U19" s="10" t="s">
        <v>1270</v>
      </c>
      <c r="V19" s="10" t="s">
        <v>73</v>
      </c>
      <c r="W19" s="10" t="s">
        <v>74</v>
      </c>
    </row>
    <row r="20" spans="1:23" x14ac:dyDescent="0.25">
      <c r="A20" s="10" t="s">
        <v>1253</v>
      </c>
      <c r="B20" s="10" t="s">
        <v>1254</v>
      </c>
      <c r="C20" s="7" t="s">
        <v>1332</v>
      </c>
      <c r="D20" s="10" t="s">
        <v>1333</v>
      </c>
      <c r="E20" s="7" t="s">
        <v>1334</v>
      </c>
      <c r="F20" s="8">
        <v>44729</v>
      </c>
      <c r="G20" s="8">
        <v>44742</v>
      </c>
      <c r="H20" s="10" t="s">
        <v>1257</v>
      </c>
      <c r="I20" s="10" t="s">
        <v>1258</v>
      </c>
      <c r="J20" s="10">
        <v>1550</v>
      </c>
      <c r="K20" s="10" t="s">
        <v>1335</v>
      </c>
      <c r="L20" s="10" t="s">
        <v>1336</v>
      </c>
      <c r="M20" s="10" t="s">
        <v>1260</v>
      </c>
      <c r="N20" s="10" t="s">
        <v>18</v>
      </c>
      <c r="O20" s="10" t="s">
        <v>1261</v>
      </c>
      <c r="P20" s="10" t="s">
        <v>1262</v>
      </c>
      <c r="Q20" s="10" t="s">
        <v>1262</v>
      </c>
      <c r="R20" s="10" t="s">
        <v>1263</v>
      </c>
      <c r="S20" s="12">
        <v>1</v>
      </c>
      <c r="T20" s="12">
        <v>44729</v>
      </c>
      <c r="U20" s="10" t="s">
        <v>1304</v>
      </c>
      <c r="V20" s="10" t="s">
        <v>73</v>
      </c>
      <c r="W20" s="10" t="s">
        <v>74</v>
      </c>
    </row>
    <row r="21" spans="1:23" x14ac:dyDescent="0.25">
      <c r="A21" s="10" t="s">
        <v>1253</v>
      </c>
      <c r="B21" s="10" t="s">
        <v>1254</v>
      </c>
      <c r="C21" s="7" t="s">
        <v>1337</v>
      </c>
      <c r="D21" s="10" t="s">
        <v>1338</v>
      </c>
      <c r="E21" s="7" t="s">
        <v>1339</v>
      </c>
      <c r="F21" s="8">
        <v>44729</v>
      </c>
      <c r="G21" s="8">
        <v>44742</v>
      </c>
      <c r="H21" s="10" t="s">
        <v>1257</v>
      </c>
      <c r="I21" s="10" t="s">
        <v>1258</v>
      </c>
      <c r="J21" s="10">
        <v>1650</v>
      </c>
      <c r="K21" s="10" t="s">
        <v>1340</v>
      </c>
      <c r="L21" s="10" t="s">
        <v>1341</v>
      </c>
      <c r="M21" s="10" t="s">
        <v>1260</v>
      </c>
      <c r="N21" s="10" t="s">
        <v>18</v>
      </c>
      <c r="O21" s="10" t="s">
        <v>1281</v>
      </c>
      <c r="P21" s="10" t="s">
        <v>1262</v>
      </c>
      <c r="Q21" s="10" t="s">
        <v>1262</v>
      </c>
      <c r="R21" s="10" t="s">
        <v>1263</v>
      </c>
      <c r="S21" s="12">
        <v>1</v>
      </c>
      <c r="T21" s="12">
        <v>44729</v>
      </c>
      <c r="U21" s="10" t="s">
        <v>1270</v>
      </c>
      <c r="V21" s="10" t="s">
        <v>73</v>
      </c>
      <c r="W21" s="10" t="s">
        <v>74</v>
      </c>
    </row>
    <row r="22" spans="1:23" x14ac:dyDescent="0.25">
      <c r="A22" s="10" t="s">
        <v>1253</v>
      </c>
      <c r="B22" s="10" t="s">
        <v>1254</v>
      </c>
      <c r="C22" s="7" t="s">
        <v>1342</v>
      </c>
      <c r="D22" s="10" t="s">
        <v>1343</v>
      </c>
      <c r="E22" s="7" t="s">
        <v>1344</v>
      </c>
      <c r="F22" s="8">
        <v>44729</v>
      </c>
      <c r="G22" s="8">
        <v>44742</v>
      </c>
      <c r="H22" s="10" t="s">
        <v>1257</v>
      </c>
      <c r="I22" s="10" t="s">
        <v>1258</v>
      </c>
      <c r="J22" s="10">
        <v>1550</v>
      </c>
      <c r="K22" s="10" t="s">
        <v>750</v>
      </c>
      <c r="L22" s="10" t="s">
        <v>1345</v>
      </c>
      <c r="M22" s="10" t="s">
        <v>1260</v>
      </c>
      <c r="N22" s="10" t="s">
        <v>18</v>
      </c>
      <c r="O22" s="10" t="s">
        <v>1281</v>
      </c>
      <c r="P22" s="10" t="s">
        <v>1262</v>
      </c>
      <c r="Q22" s="10" t="s">
        <v>1262</v>
      </c>
      <c r="R22" s="10" t="s">
        <v>1263</v>
      </c>
      <c r="S22" s="12">
        <v>1</v>
      </c>
      <c r="T22" s="12">
        <v>44729</v>
      </c>
      <c r="U22" s="10" t="s">
        <v>1270</v>
      </c>
      <c r="V22" s="10" t="s">
        <v>73</v>
      </c>
      <c r="W22" s="10" t="s">
        <v>74</v>
      </c>
    </row>
    <row r="23" spans="1:23" x14ac:dyDescent="0.25">
      <c r="A23" s="10" t="s">
        <v>1253</v>
      </c>
      <c r="B23" s="10" t="s">
        <v>1254</v>
      </c>
      <c r="C23" s="7" t="s">
        <v>1346</v>
      </c>
      <c r="D23" s="10" t="s">
        <v>41</v>
      </c>
      <c r="E23" s="7" t="s">
        <v>42</v>
      </c>
      <c r="F23" s="8">
        <v>44729</v>
      </c>
      <c r="G23" s="8">
        <v>44834</v>
      </c>
      <c r="H23" s="10" t="s">
        <v>1257</v>
      </c>
      <c r="I23" s="10" t="s">
        <v>1258</v>
      </c>
      <c r="J23" s="10">
        <v>190</v>
      </c>
      <c r="K23" s="10" t="s">
        <v>567</v>
      </c>
      <c r="L23" s="10" t="s">
        <v>568</v>
      </c>
      <c r="M23" s="10" t="s">
        <v>1260</v>
      </c>
      <c r="N23" s="10" t="s">
        <v>18</v>
      </c>
      <c r="O23" s="10" t="s">
        <v>1281</v>
      </c>
      <c r="P23" s="10" t="s">
        <v>1262</v>
      </c>
      <c r="Q23" s="10" t="s">
        <v>1262</v>
      </c>
      <c r="R23" s="10" t="s">
        <v>1263</v>
      </c>
      <c r="S23" s="12">
        <v>1</v>
      </c>
      <c r="T23" s="12">
        <v>44729</v>
      </c>
      <c r="U23" s="10" t="s">
        <v>1304</v>
      </c>
      <c r="V23" s="10" t="s">
        <v>20</v>
      </c>
      <c r="W23" s="10" t="s">
        <v>21</v>
      </c>
    </row>
    <row r="24" spans="1:23" x14ac:dyDescent="0.25">
      <c r="A24" s="10" t="s">
        <v>1253</v>
      </c>
      <c r="B24" s="10" t="s">
        <v>1254</v>
      </c>
      <c r="C24" s="7" t="s">
        <v>1347</v>
      </c>
      <c r="D24" s="10" t="s">
        <v>44</v>
      </c>
      <c r="E24" s="7" t="s">
        <v>45</v>
      </c>
      <c r="F24" s="8">
        <v>44729</v>
      </c>
      <c r="G24" s="8">
        <v>44834</v>
      </c>
      <c r="H24" s="10" t="s">
        <v>1257</v>
      </c>
      <c r="I24" s="10" t="s">
        <v>1258</v>
      </c>
      <c r="J24" s="10">
        <v>190</v>
      </c>
      <c r="K24" s="10" t="s">
        <v>569</v>
      </c>
      <c r="L24" s="10" t="s">
        <v>568</v>
      </c>
      <c r="M24" s="10" t="s">
        <v>1260</v>
      </c>
      <c r="N24" s="10" t="s">
        <v>18</v>
      </c>
      <c r="O24" s="10" t="s">
        <v>1281</v>
      </c>
      <c r="P24" s="10" t="s">
        <v>1262</v>
      </c>
      <c r="Q24" s="10" t="s">
        <v>1262</v>
      </c>
      <c r="R24" s="10" t="s">
        <v>1263</v>
      </c>
      <c r="S24" s="12">
        <v>1</v>
      </c>
      <c r="T24" s="12">
        <v>44729</v>
      </c>
      <c r="U24" s="10" t="s">
        <v>1304</v>
      </c>
      <c r="V24" s="10" t="s">
        <v>20</v>
      </c>
      <c r="W24" s="10" t="s">
        <v>21</v>
      </c>
    </row>
    <row r="25" spans="1:23" x14ac:dyDescent="0.25">
      <c r="A25" s="10" t="s">
        <v>1253</v>
      </c>
      <c r="B25" s="10" t="s">
        <v>1254</v>
      </c>
      <c r="C25" s="7" t="s">
        <v>1348</v>
      </c>
      <c r="D25" s="10" t="s">
        <v>97</v>
      </c>
      <c r="E25" s="7" t="s">
        <v>1349</v>
      </c>
      <c r="F25" s="8">
        <v>44729</v>
      </c>
      <c r="G25" s="8">
        <v>44742</v>
      </c>
      <c r="H25" s="10" t="s">
        <v>1257</v>
      </c>
      <c r="I25" s="10" t="s">
        <v>1258</v>
      </c>
      <c r="J25" s="10">
        <v>1550</v>
      </c>
      <c r="K25" s="10" t="s">
        <v>650</v>
      </c>
      <c r="L25" s="10" t="s">
        <v>651</v>
      </c>
      <c r="M25" s="10" t="s">
        <v>1260</v>
      </c>
      <c r="N25" s="10" t="s">
        <v>18</v>
      </c>
      <c r="O25" s="10" t="s">
        <v>1281</v>
      </c>
      <c r="P25" s="10" t="s">
        <v>1262</v>
      </c>
      <c r="Q25" s="10" t="s">
        <v>1262</v>
      </c>
      <c r="R25" s="10" t="s">
        <v>1263</v>
      </c>
      <c r="S25" s="12">
        <v>1</v>
      </c>
      <c r="T25" s="12">
        <v>44729</v>
      </c>
      <c r="U25" s="10" t="s">
        <v>1304</v>
      </c>
      <c r="V25" s="10" t="s">
        <v>73</v>
      </c>
      <c r="W25" s="10" t="s">
        <v>74</v>
      </c>
    </row>
    <row r="26" spans="1:23" x14ac:dyDescent="0.25">
      <c r="A26" s="10" t="s">
        <v>1253</v>
      </c>
      <c r="B26" s="10" t="s">
        <v>1254</v>
      </c>
      <c r="C26" s="7" t="s">
        <v>1350</v>
      </c>
      <c r="D26" s="10" t="s">
        <v>47</v>
      </c>
      <c r="E26" s="7" t="s">
        <v>48</v>
      </c>
      <c r="F26" s="8">
        <v>44729</v>
      </c>
      <c r="G26" s="8">
        <v>44834</v>
      </c>
      <c r="H26" s="10" t="s">
        <v>1257</v>
      </c>
      <c r="I26" s="10" t="s">
        <v>1258</v>
      </c>
      <c r="J26" s="10">
        <v>190</v>
      </c>
      <c r="K26" s="10" t="s">
        <v>570</v>
      </c>
      <c r="L26" s="10" t="s">
        <v>571</v>
      </c>
      <c r="M26" s="10" t="s">
        <v>1260</v>
      </c>
      <c r="N26" s="10" t="s">
        <v>18</v>
      </c>
      <c r="O26" s="10" t="s">
        <v>1261</v>
      </c>
      <c r="P26" s="10" t="s">
        <v>1262</v>
      </c>
      <c r="Q26" s="10" t="s">
        <v>1262</v>
      </c>
      <c r="R26" s="10" t="s">
        <v>1263</v>
      </c>
      <c r="S26" s="12">
        <v>1</v>
      </c>
      <c r="T26" s="12">
        <v>44729</v>
      </c>
      <c r="U26" s="10" t="s">
        <v>1304</v>
      </c>
      <c r="V26" s="10" t="s">
        <v>20</v>
      </c>
      <c r="W26" s="10" t="s">
        <v>21</v>
      </c>
    </row>
    <row r="27" spans="1:23" x14ac:dyDescent="0.25">
      <c r="A27" s="10" t="s">
        <v>1253</v>
      </c>
      <c r="B27" s="10" t="s">
        <v>1254</v>
      </c>
      <c r="C27" s="7" t="s">
        <v>1351</v>
      </c>
      <c r="D27" s="10" t="s">
        <v>1352</v>
      </c>
      <c r="E27" s="7" t="s">
        <v>1353</v>
      </c>
      <c r="F27" s="8">
        <v>44729</v>
      </c>
      <c r="G27" s="8">
        <v>44742</v>
      </c>
      <c r="H27" s="10" t="s">
        <v>1257</v>
      </c>
      <c r="I27" s="10" t="s">
        <v>1258</v>
      </c>
      <c r="J27" s="10">
        <v>1550</v>
      </c>
      <c r="K27" s="10" t="s">
        <v>979</v>
      </c>
      <c r="L27" s="10" t="s">
        <v>1354</v>
      </c>
      <c r="M27" s="10" t="s">
        <v>1260</v>
      </c>
      <c r="N27" s="10" t="s">
        <v>18</v>
      </c>
      <c r="O27" s="10" t="s">
        <v>1281</v>
      </c>
      <c r="P27" s="10" t="s">
        <v>1262</v>
      </c>
      <c r="Q27" s="10" t="s">
        <v>1262</v>
      </c>
      <c r="R27" s="10" t="s">
        <v>1263</v>
      </c>
      <c r="S27" s="12">
        <v>1</v>
      </c>
      <c r="T27" s="12">
        <v>44729</v>
      </c>
      <c r="U27" s="10" t="s">
        <v>1270</v>
      </c>
      <c r="V27" s="10" t="s">
        <v>73</v>
      </c>
      <c r="W27" s="10" t="s">
        <v>74</v>
      </c>
    </row>
    <row r="28" spans="1:23" x14ac:dyDescent="0.25">
      <c r="A28" s="10" t="s">
        <v>1253</v>
      </c>
      <c r="B28" s="10" t="s">
        <v>1254</v>
      </c>
      <c r="C28" s="7" t="s">
        <v>1355</v>
      </c>
      <c r="D28" s="10" t="s">
        <v>49</v>
      </c>
      <c r="E28" s="7" t="s">
        <v>50</v>
      </c>
      <c r="F28" s="8">
        <v>44729</v>
      </c>
      <c r="G28" s="8">
        <v>44834</v>
      </c>
      <c r="H28" s="10" t="s">
        <v>1257</v>
      </c>
      <c r="I28" s="10" t="s">
        <v>1258</v>
      </c>
      <c r="J28" s="10">
        <v>190</v>
      </c>
      <c r="K28" s="10" t="s">
        <v>572</v>
      </c>
      <c r="L28" s="10" t="s">
        <v>573</v>
      </c>
      <c r="M28" s="10" t="s">
        <v>1260</v>
      </c>
      <c r="N28" s="10" t="s">
        <v>18</v>
      </c>
      <c r="O28" s="10" t="s">
        <v>1281</v>
      </c>
      <c r="P28" s="10" t="s">
        <v>1262</v>
      </c>
      <c r="Q28" s="10" t="s">
        <v>1262</v>
      </c>
      <c r="R28" s="10" t="s">
        <v>1263</v>
      </c>
      <c r="S28" s="12">
        <v>1</v>
      </c>
      <c r="T28" s="12">
        <v>44729</v>
      </c>
      <c r="U28" s="10" t="s">
        <v>1304</v>
      </c>
      <c r="V28" s="10" t="s">
        <v>20</v>
      </c>
      <c r="W28" s="10" t="s">
        <v>21</v>
      </c>
    </row>
    <row r="29" spans="1:23" x14ac:dyDescent="0.25">
      <c r="A29" s="10" t="s">
        <v>1253</v>
      </c>
      <c r="B29" s="10" t="s">
        <v>1254</v>
      </c>
      <c r="C29" s="7" t="s">
        <v>1356</v>
      </c>
      <c r="D29" s="10" t="s">
        <v>479</v>
      </c>
      <c r="E29" s="7" t="s">
        <v>480</v>
      </c>
      <c r="F29" s="8">
        <v>44756</v>
      </c>
      <c r="G29" s="8">
        <v>44834</v>
      </c>
      <c r="H29" s="10" t="s">
        <v>1257</v>
      </c>
      <c r="I29" s="10" t="s">
        <v>1357</v>
      </c>
      <c r="J29" s="10">
        <v>0</v>
      </c>
      <c r="K29" s="10" t="s">
        <v>1194</v>
      </c>
      <c r="L29" s="10" t="s">
        <v>1195</v>
      </c>
      <c r="M29" s="10" t="s">
        <v>1260</v>
      </c>
      <c r="N29" s="10" t="s">
        <v>18</v>
      </c>
      <c r="O29" s="10" t="s">
        <v>1281</v>
      </c>
      <c r="P29" s="10" t="s">
        <v>1262</v>
      </c>
      <c r="Q29" s="10" t="s">
        <v>1262</v>
      </c>
      <c r="R29" s="10" t="s">
        <v>1263</v>
      </c>
      <c r="S29" s="12">
        <v>1</v>
      </c>
      <c r="T29" s="12">
        <v>44756</v>
      </c>
      <c r="U29" s="10" t="s">
        <v>1304</v>
      </c>
      <c r="V29" s="10" t="s">
        <v>20</v>
      </c>
      <c r="W29" s="10" t="s">
        <v>21</v>
      </c>
    </row>
    <row r="30" spans="1:23" x14ac:dyDescent="0.25">
      <c r="A30" s="10" t="s">
        <v>1253</v>
      </c>
      <c r="B30" s="10" t="s">
        <v>1254</v>
      </c>
      <c r="C30" s="7" t="s">
        <v>1358</v>
      </c>
      <c r="D30" s="10" t="s">
        <v>1359</v>
      </c>
      <c r="E30" s="7" t="s">
        <v>1360</v>
      </c>
      <c r="F30" s="8">
        <v>44729</v>
      </c>
      <c r="G30" s="8">
        <v>44773</v>
      </c>
      <c r="H30" s="10" t="s">
        <v>1257</v>
      </c>
      <c r="I30" s="10" t="s">
        <v>1258</v>
      </c>
      <c r="J30" s="10">
        <v>1650</v>
      </c>
      <c r="K30" s="10" t="s">
        <v>926</v>
      </c>
      <c r="L30" s="10" t="s">
        <v>1361</v>
      </c>
      <c r="M30" s="10" t="s">
        <v>1260</v>
      </c>
      <c r="N30" s="10" t="s">
        <v>18</v>
      </c>
      <c r="O30" s="10" t="s">
        <v>1261</v>
      </c>
      <c r="P30" s="10" t="s">
        <v>1262</v>
      </c>
      <c r="Q30" s="10" t="s">
        <v>1262</v>
      </c>
      <c r="R30" s="10" t="s">
        <v>1263</v>
      </c>
      <c r="S30" s="12">
        <v>1</v>
      </c>
      <c r="T30" s="12">
        <v>44729</v>
      </c>
      <c r="U30" s="10" t="s">
        <v>1270</v>
      </c>
      <c r="V30" s="10" t="s">
        <v>73</v>
      </c>
      <c r="W30" s="10" t="s">
        <v>74</v>
      </c>
    </row>
    <row r="31" spans="1:23" x14ac:dyDescent="0.25">
      <c r="A31" s="10" t="s">
        <v>1253</v>
      </c>
      <c r="B31" s="10" t="s">
        <v>1254</v>
      </c>
      <c r="C31" s="7" t="s">
        <v>1362</v>
      </c>
      <c r="D31" s="10" t="s">
        <v>1363</v>
      </c>
      <c r="E31" s="7" t="s">
        <v>1364</v>
      </c>
      <c r="F31" s="8">
        <v>44729</v>
      </c>
      <c r="G31" s="8">
        <v>44742</v>
      </c>
      <c r="H31" s="10" t="s">
        <v>1257</v>
      </c>
      <c r="I31" s="10" t="s">
        <v>1258</v>
      </c>
      <c r="J31" s="10">
        <v>1650</v>
      </c>
      <c r="K31" s="10" t="s">
        <v>1365</v>
      </c>
      <c r="L31" s="10" t="s">
        <v>1366</v>
      </c>
      <c r="M31" s="10" t="s">
        <v>1260</v>
      </c>
      <c r="N31" s="10" t="s">
        <v>18</v>
      </c>
      <c r="O31" s="10" t="s">
        <v>1281</v>
      </c>
      <c r="P31" s="10" t="s">
        <v>1262</v>
      </c>
      <c r="Q31" s="10" t="s">
        <v>1262</v>
      </c>
      <c r="R31" s="10" t="s">
        <v>1263</v>
      </c>
      <c r="S31" s="12">
        <v>1</v>
      </c>
      <c r="T31" s="12">
        <v>44729</v>
      </c>
      <c r="U31" s="10" t="s">
        <v>1367</v>
      </c>
      <c r="V31" s="10" t="s">
        <v>73</v>
      </c>
      <c r="W31" s="10" t="s">
        <v>74</v>
      </c>
    </row>
    <row r="32" spans="1:23" x14ac:dyDescent="0.25">
      <c r="A32" s="10" t="s">
        <v>1253</v>
      </c>
      <c r="B32" s="10" t="s">
        <v>1254</v>
      </c>
      <c r="C32" s="7" t="s">
        <v>1368</v>
      </c>
      <c r="D32" s="10" t="s">
        <v>1369</v>
      </c>
      <c r="E32" s="7" t="s">
        <v>1370</v>
      </c>
      <c r="F32" s="8">
        <v>44729</v>
      </c>
      <c r="G32" s="8">
        <v>44742</v>
      </c>
      <c r="H32" s="10" t="s">
        <v>1257</v>
      </c>
      <c r="I32" s="10" t="s">
        <v>1258</v>
      </c>
      <c r="J32" s="10">
        <v>1450</v>
      </c>
      <c r="K32" s="10" t="s">
        <v>1371</v>
      </c>
      <c r="L32" s="10" t="s">
        <v>1372</v>
      </c>
      <c r="M32" s="10" t="s">
        <v>1260</v>
      </c>
      <c r="N32" s="10" t="s">
        <v>18</v>
      </c>
      <c r="O32" s="10" t="s">
        <v>1261</v>
      </c>
      <c r="P32" s="10" t="s">
        <v>1262</v>
      </c>
      <c r="Q32" s="10" t="s">
        <v>1262</v>
      </c>
      <c r="R32" s="10" t="s">
        <v>1263</v>
      </c>
      <c r="S32" s="12">
        <v>1</v>
      </c>
      <c r="T32" s="12">
        <v>44729</v>
      </c>
      <c r="U32" s="10" t="s">
        <v>1270</v>
      </c>
      <c r="V32" s="10" t="s">
        <v>73</v>
      </c>
      <c r="W32" s="10" t="s">
        <v>74</v>
      </c>
    </row>
    <row r="33" spans="1:23" x14ac:dyDescent="0.25">
      <c r="A33" s="10" t="s">
        <v>1253</v>
      </c>
      <c r="B33" s="10" t="s">
        <v>1254</v>
      </c>
      <c r="C33" s="7" t="s">
        <v>1373</v>
      </c>
      <c r="D33" s="10" t="s">
        <v>1374</v>
      </c>
      <c r="E33" s="7" t="s">
        <v>1375</v>
      </c>
      <c r="F33" s="8">
        <v>44729</v>
      </c>
      <c r="G33" s="8">
        <v>44742</v>
      </c>
      <c r="H33" s="10" t="s">
        <v>1257</v>
      </c>
      <c r="I33" s="10" t="s">
        <v>1258</v>
      </c>
      <c r="J33" s="10">
        <v>1550</v>
      </c>
      <c r="K33" s="10" t="s">
        <v>1376</v>
      </c>
      <c r="L33" s="10" t="s">
        <v>1377</v>
      </c>
      <c r="M33" s="10" t="s">
        <v>1260</v>
      </c>
      <c r="N33" s="10" t="s">
        <v>18</v>
      </c>
      <c r="O33" s="10" t="s">
        <v>1261</v>
      </c>
      <c r="P33" s="10" t="s">
        <v>1262</v>
      </c>
      <c r="Q33" s="10" t="s">
        <v>1262</v>
      </c>
      <c r="R33" s="10" t="s">
        <v>1263</v>
      </c>
      <c r="S33" s="12">
        <v>1</v>
      </c>
      <c r="T33" s="12">
        <v>44729</v>
      </c>
      <c r="U33" s="10" t="s">
        <v>1378</v>
      </c>
      <c r="V33" s="10" t="s">
        <v>73</v>
      </c>
      <c r="W33" s="10" t="s">
        <v>74</v>
      </c>
    </row>
    <row r="34" spans="1:23" x14ac:dyDescent="0.25">
      <c r="A34" s="10" t="s">
        <v>1253</v>
      </c>
      <c r="B34" s="10" t="s">
        <v>1254</v>
      </c>
      <c r="C34" s="7" t="s">
        <v>1379</v>
      </c>
      <c r="D34" s="10" t="s">
        <v>1380</v>
      </c>
      <c r="E34" s="7" t="s">
        <v>1381</v>
      </c>
      <c r="F34" s="8">
        <v>44729</v>
      </c>
      <c r="G34" s="8">
        <v>44742</v>
      </c>
      <c r="H34" s="10" t="s">
        <v>1257</v>
      </c>
      <c r="I34" s="10" t="s">
        <v>1258</v>
      </c>
      <c r="J34" s="10">
        <v>1550</v>
      </c>
      <c r="K34" s="10" t="s">
        <v>1382</v>
      </c>
      <c r="L34" s="10" t="s">
        <v>1383</v>
      </c>
      <c r="M34" s="10" t="s">
        <v>1260</v>
      </c>
      <c r="N34" s="10" t="s">
        <v>18</v>
      </c>
      <c r="O34" s="10" t="s">
        <v>1261</v>
      </c>
      <c r="P34" s="10" t="s">
        <v>1262</v>
      </c>
      <c r="Q34" s="10" t="s">
        <v>1262</v>
      </c>
      <c r="R34" s="10" t="s">
        <v>1263</v>
      </c>
      <c r="S34" s="12">
        <v>1</v>
      </c>
      <c r="T34" s="12">
        <v>44729</v>
      </c>
      <c r="U34" s="10" t="s">
        <v>1384</v>
      </c>
      <c r="V34" s="10" t="s">
        <v>73</v>
      </c>
      <c r="W34" s="10" t="s">
        <v>74</v>
      </c>
    </row>
    <row r="35" spans="1:23" x14ac:dyDescent="0.25">
      <c r="A35" s="10" t="s">
        <v>1253</v>
      </c>
      <c r="B35" s="10" t="s">
        <v>1254</v>
      </c>
      <c r="C35" s="7" t="s">
        <v>1385</v>
      </c>
      <c r="D35" s="10" t="s">
        <v>87</v>
      </c>
      <c r="E35" s="7" t="s">
        <v>1386</v>
      </c>
      <c r="F35" s="8">
        <v>44729</v>
      </c>
      <c r="G35" s="8">
        <v>44834</v>
      </c>
      <c r="H35" s="10" t="s">
        <v>1257</v>
      </c>
      <c r="I35" s="10" t="s">
        <v>1258</v>
      </c>
      <c r="J35" s="10">
        <v>1500</v>
      </c>
      <c r="K35" s="10" t="s">
        <v>636</v>
      </c>
      <c r="L35" s="10" t="s">
        <v>637</v>
      </c>
      <c r="M35" s="10" t="s">
        <v>1260</v>
      </c>
      <c r="N35" s="10" t="s">
        <v>18</v>
      </c>
      <c r="O35" s="10" t="s">
        <v>1281</v>
      </c>
      <c r="P35" s="10" t="s">
        <v>1262</v>
      </c>
      <c r="Q35" s="10" t="s">
        <v>1262</v>
      </c>
      <c r="R35" s="10" t="s">
        <v>1263</v>
      </c>
      <c r="S35" s="12">
        <v>1</v>
      </c>
      <c r="T35" s="12">
        <v>44729</v>
      </c>
      <c r="U35" s="10" t="s">
        <v>1384</v>
      </c>
      <c r="V35" s="10" t="s">
        <v>73</v>
      </c>
      <c r="W35" s="10" t="s">
        <v>74</v>
      </c>
    </row>
    <row r="36" spans="1:23" x14ac:dyDescent="0.25">
      <c r="A36" s="10" t="s">
        <v>1253</v>
      </c>
      <c r="B36" s="10" t="s">
        <v>1254</v>
      </c>
      <c r="C36" s="7" t="s">
        <v>1387</v>
      </c>
      <c r="D36" s="10" t="s">
        <v>190</v>
      </c>
      <c r="E36" s="7" t="s">
        <v>1388</v>
      </c>
      <c r="F36" s="8">
        <v>44756</v>
      </c>
      <c r="G36" s="8">
        <v>44834</v>
      </c>
      <c r="H36" s="10" t="s">
        <v>1257</v>
      </c>
      <c r="I36" s="10" t="s">
        <v>1357</v>
      </c>
      <c r="J36" s="10">
        <v>0</v>
      </c>
      <c r="K36" s="10" t="s">
        <v>798</v>
      </c>
      <c r="L36" s="10" t="s">
        <v>799</v>
      </c>
      <c r="M36" s="10" t="s">
        <v>1260</v>
      </c>
      <c r="N36" s="10" t="s">
        <v>18</v>
      </c>
      <c r="O36" s="10" t="s">
        <v>1281</v>
      </c>
      <c r="P36" s="10" t="s">
        <v>1262</v>
      </c>
      <c r="Q36" s="10" t="s">
        <v>1262</v>
      </c>
      <c r="R36" s="10" t="s">
        <v>1263</v>
      </c>
      <c r="S36" s="12">
        <v>1</v>
      </c>
      <c r="T36" s="12">
        <v>44756</v>
      </c>
      <c r="U36" s="10" t="s">
        <v>1264</v>
      </c>
      <c r="V36" s="10" t="s">
        <v>73</v>
      </c>
      <c r="W36" s="10" t="s">
        <v>74</v>
      </c>
    </row>
    <row r="37" spans="1:23" x14ac:dyDescent="0.25">
      <c r="A37" s="10" t="s">
        <v>1253</v>
      </c>
      <c r="B37" s="10" t="s">
        <v>1254</v>
      </c>
      <c r="C37" s="7" t="s">
        <v>1389</v>
      </c>
      <c r="D37" s="10" t="s">
        <v>1390</v>
      </c>
      <c r="E37" s="7" t="s">
        <v>1388</v>
      </c>
      <c r="F37" s="8">
        <v>44729</v>
      </c>
      <c r="G37" s="8">
        <v>44742</v>
      </c>
      <c r="H37" s="10" t="s">
        <v>1257</v>
      </c>
      <c r="I37" s="10" t="s">
        <v>1258</v>
      </c>
      <c r="J37" s="10">
        <v>1550</v>
      </c>
      <c r="K37" s="10" t="s">
        <v>1391</v>
      </c>
      <c r="L37" s="10" t="s">
        <v>731</v>
      </c>
      <c r="M37" s="10" t="s">
        <v>1260</v>
      </c>
      <c r="N37" s="10" t="s">
        <v>18</v>
      </c>
      <c r="O37" s="10" t="s">
        <v>1281</v>
      </c>
      <c r="P37" s="10" t="s">
        <v>1262</v>
      </c>
      <c r="Q37" s="10" t="s">
        <v>1262</v>
      </c>
      <c r="R37" s="10" t="s">
        <v>1263</v>
      </c>
      <c r="S37" s="12">
        <v>1</v>
      </c>
      <c r="T37" s="12">
        <v>44729</v>
      </c>
      <c r="U37" s="10" t="s">
        <v>1270</v>
      </c>
      <c r="V37" s="10" t="s">
        <v>73</v>
      </c>
      <c r="W37" s="10" t="s">
        <v>74</v>
      </c>
    </row>
    <row r="38" spans="1:23" x14ac:dyDescent="0.25">
      <c r="A38" s="10" t="s">
        <v>1253</v>
      </c>
      <c r="B38" s="10" t="s">
        <v>1254</v>
      </c>
      <c r="C38" s="7" t="s">
        <v>1392</v>
      </c>
      <c r="D38" s="10" t="s">
        <v>1393</v>
      </c>
      <c r="E38" s="7" t="s">
        <v>1394</v>
      </c>
      <c r="F38" s="8">
        <v>44729</v>
      </c>
      <c r="G38" s="8">
        <v>44742</v>
      </c>
      <c r="H38" s="10" t="s">
        <v>1257</v>
      </c>
      <c r="I38" s="10" t="s">
        <v>1258</v>
      </c>
      <c r="J38" s="10">
        <v>1550</v>
      </c>
      <c r="K38" s="10" t="s">
        <v>1395</v>
      </c>
      <c r="L38" s="10" t="s">
        <v>1396</v>
      </c>
      <c r="M38" s="10" t="s">
        <v>1260</v>
      </c>
      <c r="N38" s="10" t="s">
        <v>18</v>
      </c>
      <c r="O38" s="10" t="s">
        <v>1261</v>
      </c>
      <c r="P38" s="10" t="s">
        <v>1262</v>
      </c>
      <c r="Q38" s="10" t="s">
        <v>1262</v>
      </c>
      <c r="R38" s="10" t="s">
        <v>1263</v>
      </c>
      <c r="S38" s="12">
        <v>1</v>
      </c>
      <c r="T38" s="12">
        <v>44729</v>
      </c>
      <c r="U38" s="10" t="s">
        <v>1270</v>
      </c>
      <c r="V38" s="10" t="s">
        <v>73</v>
      </c>
      <c r="W38" s="10" t="s">
        <v>74</v>
      </c>
    </row>
    <row r="39" spans="1:23" x14ac:dyDescent="0.25">
      <c r="A39" s="10" t="s">
        <v>1253</v>
      </c>
      <c r="B39" s="10" t="s">
        <v>1254</v>
      </c>
      <c r="C39" s="7" t="s">
        <v>1397</v>
      </c>
      <c r="D39" s="10" t="s">
        <v>1398</v>
      </c>
      <c r="E39" s="7" t="s">
        <v>1399</v>
      </c>
      <c r="F39" s="8">
        <v>44729</v>
      </c>
      <c r="G39" s="8">
        <v>44742</v>
      </c>
      <c r="H39" s="10" t="s">
        <v>1257</v>
      </c>
      <c r="I39" s="10" t="s">
        <v>1258</v>
      </c>
      <c r="J39" s="10">
        <v>1550</v>
      </c>
      <c r="K39" s="10" t="s">
        <v>1400</v>
      </c>
      <c r="L39" s="10" t="s">
        <v>1401</v>
      </c>
      <c r="M39" s="10" t="s">
        <v>1260</v>
      </c>
      <c r="N39" s="10" t="s">
        <v>18</v>
      </c>
      <c r="O39" s="10" t="s">
        <v>1261</v>
      </c>
      <c r="P39" s="10" t="s">
        <v>1262</v>
      </c>
      <c r="Q39" s="10" t="s">
        <v>1262</v>
      </c>
      <c r="R39" s="10" t="s">
        <v>1263</v>
      </c>
      <c r="S39" s="12">
        <v>1</v>
      </c>
      <c r="T39" s="12">
        <v>44729</v>
      </c>
      <c r="U39" s="10" t="s">
        <v>1264</v>
      </c>
      <c r="V39" s="10" t="s">
        <v>73</v>
      </c>
      <c r="W39" s="10" t="s">
        <v>74</v>
      </c>
    </row>
    <row r="40" spans="1:23" x14ac:dyDescent="0.25">
      <c r="A40" s="10" t="s">
        <v>1253</v>
      </c>
      <c r="B40" s="10" t="s">
        <v>1254</v>
      </c>
      <c r="C40" s="7" t="s">
        <v>1402</v>
      </c>
      <c r="D40" s="10" t="s">
        <v>1403</v>
      </c>
      <c r="E40" s="7" t="s">
        <v>1404</v>
      </c>
      <c r="F40" s="8">
        <v>44729</v>
      </c>
      <c r="G40" s="8">
        <v>44742</v>
      </c>
      <c r="H40" s="10" t="s">
        <v>1257</v>
      </c>
      <c r="I40" s="10" t="s">
        <v>1258</v>
      </c>
      <c r="J40" s="10">
        <v>1680</v>
      </c>
      <c r="K40" s="10" t="s">
        <v>1405</v>
      </c>
      <c r="L40" s="10" t="s">
        <v>1406</v>
      </c>
      <c r="M40" s="10" t="s">
        <v>1260</v>
      </c>
      <c r="N40" s="10" t="s">
        <v>18</v>
      </c>
      <c r="O40" s="10" t="s">
        <v>1261</v>
      </c>
      <c r="P40" s="10" t="s">
        <v>1262</v>
      </c>
      <c r="Q40" s="10" t="s">
        <v>1262</v>
      </c>
      <c r="R40" s="10" t="s">
        <v>1263</v>
      </c>
      <c r="S40" s="12">
        <v>1</v>
      </c>
      <c r="T40" s="12">
        <v>44729</v>
      </c>
      <c r="U40" s="10" t="s">
        <v>1407</v>
      </c>
      <c r="V40" s="10" t="s">
        <v>73</v>
      </c>
      <c r="W40" s="10" t="s">
        <v>74</v>
      </c>
    </row>
    <row r="41" spans="1:23" x14ac:dyDescent="0.25">
      <c r="A41" s="10" t="s">
        <v>1253</v>
      </c>
      <c r="B41" s="10" t="s">
        <v>1254</v>
      </c>
      <c r="C41" s="7" t="s">
        <v>1408</v>
      </c>
      <c r="D41" s="10" t="s">
        <v>1409</v>
      </c>
      <c r="E41" s="7" t="s">
        <v>1410</v>
      </c>
      <c r="F41" s="8">
        <v>44729</v>
      </c>
      <c r="G41" s="8">
        <v>44742</v>
      </c>
      <c r="H41" s="10" t="s">
        <v>1257</v>
      </c>
      <c r="I41" s="10" t="s">
        <v>1258</v>
      </c>
      <c r="J41" s="10">
        <v>1550</v>
      </c>
      <c r="K41" s="10" t="s">
        <v>760</v>
      </c>
      <c r="L41" s="10" t="s">
        <v>1411</v>
      </c>
      <c r="M41" s="10" t="s">
        <v>1260</v>
      </c>
      <c r="N41" s="10" t="s">
        <v>18</v>
      </c>
      <c r="O41" s="10" t="s">
        <v>1261</v>
      </c>
      <c r="P41" s="10" t="s">
        <v>1262</v>
      </c>
      <c r="Q41" s="10" t="s">
        <v>1262</v>
      </c>
      <c r="R41" s="10" t="s">
        <v>1263</v>
      </c>
      <c r="S41" s="12">
        <v>1</v>
      </c>
      <c r="T41" s="12">
        <v>44729</v>
      </c>
      <c r="U41" s="10" t="s">
        <v>1270</v>
      </c>
      <c r="V41" s="10" t="s">
        <v>73</v>
      </c>
      <c r="W41" s="10" t="s">
        <v>74</v>
      </c>
    </row>
    <row r="42" spans="1:23" x14ac:dyDescent="0.25">
      <c r="A42" s="10" t="s">
        <v>1253</v>
      </c>
      <c r="B42" s="10" t="s">
        <v>1254</v>
      </c>
      <c r="C42" s="7" t="s">
        <v>1412</v>
      </c>
      <c r="D42" s="10" t="s">
        <v>131</v>
      </c>
      <c r="E42" s="7" t="s">
        <v>1413</v>
      </c>
      <c r="F42" s="8">
        <v>44729</v>
      </c>
      <c r="G42" s="8">
        <v>44834</v>
      </c>
      <c r="H42" s="10" t="s">
        <v>1257</v>
      </c>
      <c r="I42" s="10" t="s">
        <v>1258</v>
      </c>
      <c r="J42" s="10">
        <v>1550</v>
      </c>
      <c r="K42" s="10" t="s">
        <v>706</v>
      </c>
      <c r="L42" s="10" t="s">
        <v>707</v>
      </c>
      <c r="M42" s="10" t="s">
        <v>1260</v>
      </c>
      <c r="N42" s="10" t="s">
        <v>18</v>
      </c>
      <c r="O42" s="10" t="s">
        <v>1281</v>
      </c>
      <c r="P42" s="10" t="s">
        <v>1262</v>
      </c>
      <c r="Q42" s="10" t="s">
        <v>1262</v>
      </c>
      <c r="R42" s="10" t="s">
        <v>1263</v>
      </c>
      <c r="S42" s="12">
        <v>1</v>
      </c>
      <c r="T42" s="12">
        <v>44729</v>
      </c>
      <c r="U42" s="10" t="s">
        <v>1414</v>
      </c>
      <c r="V42" s="10" t="s">
        <v>73</v>
      </c>
      <c r="W42" s="10" t="s">
        <v>74</v>
      </c>
    </row>
    <row r="43" spans="1:23" x14ac:dyDescent="0.25">
      <c r="A43" s="10" t="s">
        <v>1253</v>
      </c>
      <c r="B43" s="10" t="s">
        <v>1254</v>
      </c>
      <c r="C43" s="7" t="s">
        <v>1415</v>
      </c>
      <c r="D43" s="10" t="s">
        <v>450</v>
      </c>
      <c r="E43" s="7" t="s">
        <v>1416</v>
      </c>
      <c r="F43" s="8">
        <v>44729</v>
      </c>
      <c r="G43" s="8">
        <v>44742</v>
      </c>
      <c r="H43" s="10" t="s">
        <v>1257</v>
      </c>
      <c r="I43" s="10" t="s">
        <v>1258</v>
      </c>
      <c r="J43" s="10">
        <v>1550</v>
      </c>
      <c r="K43" s="10" t="s">
        <v>1157</v>
      </c>
      <c r="L43" s="10" t="s">
        <v>1158</v>
      </c>
      <c r="M43" s="10" t="s">
        <v>1260</v>
      </c>
      <c r="N43" s="10" t="s">
        <v>18</v>
      </c>
      <c r="O43" s="10" t="s">
        <v>1261</v>
      </c>
      <c r="P43" s="10" t="s">
        <v>1262</v>
      </c>
      <c r="Q43" s="10" t="s">
        <v>1262</v>
      </c>
      <c r="R43" s="10" t="s">
        <v>1263</v>
      </c>
      <c r="S43" s="12">
        <v>1</v>
      </c>
      <c r="T43" s="12">
        <v>44729</v>
      </c>
      <c r="U43" s="10" t="s">
        <v>1264</v>
      </c>
      <c r="V43" s="10" t="s">
        <v>73</v>
      </c>
      <c r="W43" s="10" t="s">
        <v>74</v>
      </c>
    </row>
    <row r="44" spans="1:23" x14ac:dyDescent="0.25">
      <c r="A44" s="10" t="s">
        <v>1253</v>
      </c>
      <c r="B44" s="10" t="s">
        <v>1254</v>
      </c>
      <c r="C44" s="7" t="s">
        <v>1417</v>
      </c>
      <c r="D44" s="10" t="s">
        <v>450</v>
      </c>
      <c r="E44" s="7" t="s">
        <v>1416</v>
      </c>
      <c r="F44" s="8">
        <v>44743</v>
      </c>
      <c r="G44" s="8">
        <v>44834</v>
      </c>
      <c r="H44" s="10" t="s">
        <v>1257</v>
      </c>
      <c r="I44" s="10" t="s">
        <v>1258</v>
      </c>
      <c r="J44" s="10">
        <v>1550</v>
      </c>
      <c r="K44" s="10" t="s">
        <v>1157</v>
      </c>
      <c r="L44" s="10" t="s">
        <v>1158</v>
      </c>
      <c r="M44" s="10" t="s">
        <v>1260</v>
      </c>
      <c r="N44" s="10" t="s">
        <v>18</v>
      </c>
      <c r="O44" s="10" t="s">
        <v>1261</v>
      </c>
      <c r="P44" s="10" t="s">
        <v>1262</v>
      </c>
      <c r="Q44" s="10" t="s">
        <v>1262</v>
      </c>
      <c r="R44" s="10" t="s">
        <v>1263</v>
      </c>
      <c r="S44" s="12">
        <v>1</v>
      </c>
      <c r="T44" s="12">
        <v>44743</v>
      </c>
      <c r="U44" s="10" t="s">
        <v>1264</v>
      </c>
      <c r="V44" s="10" t="s">
        <v>73</v>
      </c>
      <c r="W44" s="10" t="s">
        <v>74</v>
      </c>
    </row>
    <row r="45" spans="1:23" x14ac:dyDescent="0.25">
      <c r="A45" s="10" t="s">
        <v>1253</v>
      </c>
      <c r="B45" s="10" t="s">
        <v>1254</v>
      </c>
      <c r="C45" s="7" t="s">
        <v>1418</v>
      </c>
      <c r="D45" s="10" t="s">
        <v>82</v>
      </c>
      <c r="E45" s="7" t="s">
        <v>1419</v>
      </c>
      <c r="F45" s="8">
        <v>44729</v>
      </c>
      <c r="G45" s="8">
        <v>44804</v>
      </c>
      <c r="H45" s="10" t="s">
        <v>1257</v>
      </c>
      <c r="I45" s="10" t="s">
        <v>1258</v>
      </c>
      <c r="J45" s="10">
        <v>1550</v>
      </c>
      <c r="K45" s="10" t="s">
        <v>630</v>
      </c>
      <c r="L45" s="10" t="s">
        <v>631</v>
      </c>
      <c r="M45" s="10" t="s">
        <v>1260</v>
      </c>
      <c r="N45" s="10" t="s">
        <v>18</v>
      </c>
      <c r="O45" s="10" t="s">
        <v>1261</v>
      </c>
      <c r="P45" s="10" t="s">
        <v>1262</v>
      </c>
      <c r="Q45" s="10" t="s">
        <v>1262</v>
      </c>
      <c r="R45" s="10" t="s">
        <v>1263</v>
      </c>
      <c r="S45" s="12">
        <v>1</v>
      </c>
      <c r="T45" s="12">
        <v>44729</v>
      </c>
      <c r="U45" s="10" t="s">
        <v>1282</v>
      </c>
      <c r="V45" s="10" t="s">
        <v>73</v>
      </c>
      <c r="W45" s="10" t="s">
        <v>74</v>
      </c>
    </row>
    <row r="46" spans="1:23" x14ac:dyDescent="0.25">
      <c r="A46" s="10" t="s">
        <v>1253</v>
      </c>
      <c r="B46" s="10" t="s">
        <v>1254</v>
      </c>
      <c r="C46" s="7" t="s">
        <v>1420</v>
      </c>
      <c r="D46" s="10" t="s">
        <v>1421</v>
      </c>
      <c r="E46" s="7" t="s">
        <v>1422</v>
      </c>
      <c r="F46" s="8">
        <v>44729</v>
      </c>
      <c r="G46" s="8">
        <v>44742</v>
      </c>
      <c r="H46" s="10" t="s">
        <v>1257</v>
      </c>
      <c r="I46" s="10" t="s">
        <v>1258</v>
      </c>
      <c r="J46" s="10">
        <v>1000</v>
      </c>
      <c r="K46" s="10" t="s">
        <v>1423</v>
      </c>
      <c r="L46" s="10" t="s">
        <v>1424</v>
      </c>
      <c r="M46" s="10" t="s">
        <v>1260</v>
      </c>
      <c r="N46" s="10" t="s">
        <v>18</v>
      </c>
      <c r="O46" s="10" t="s">
        <v>1281</v>
      </c>
      <c r="P46" s="10" t="s">
        <v>1262</v>
      </c>
      <c r="Q46" s="10" t="s">
        <v>1262</v>
      </c>
      <c r="R46" s="10" t="s">
        <v>1263</v>
      </c>
      <c r="S46" s="12">
        <v>1</v>
      </c>
      <c r="T46" s="12">
        <v>44729</v>
      </c>
      <c r="U46" s="10" t="s">
        <v>1282</v>
      </c>
      <c r="V46" s="10" t="s">
        <v>20</v>
      </c>
      <c r="W46" s="10" t="s">
        <v>21</v>
      </c>
    </row>
    <row r="47" spans="1:23" x14ac:dyDescent="0.25">
      <c r="A47" s="10" t="s">
        <v>1253</v>
      </c>
      <c r="B47" s="10" t="s">
        <v>1254</v>
      </c>
      <c r="C47" s="7" t="s">
        <v>1425</v>
      </c>
      <c r="D47" s="10" t="s">
        <v>1426</v>
      </c>
      <c r="E47" s="7" t="s">
        <v>1427</v>
      </c>
      <c r="F47" s="8">
        <v>44729</v>
      </c>
      <c r="G47" s="8">
        <v>44742</v>
      </c>
      <c r="H47" s="10" t="s">
        <v>1257</v>
      </c>
      <c r="I47" s="10" t="s">
        <v>1258</v>
      </c>
      <c r="J47" s="10">
        <v>1550</v>
      </c>
      <c r="K47" s="10" t="s">
        <v>1428</v>
      </c>
      <c r="L47" s="10" t="s">
        <v>1429</v>
      </c>
      <c r="M47" s="10" t="s">
        <v>1260</v>
      </c>
      <c r="N47" s="10" t="s">
        <v>18</v>
      </c>
      <c r="O47" s="10" t="s">
        <v>1261</v>
      </c>
      <c r="P47" s="10" t="s">
        <v>1262</v>
      </c>
      <c r="Q47" s="10" t="s">
        <v>1262</v>
      </c>
      <c r="R47" s="10" t="s">
        <v>1263</v>
      </c>
      <c r="S47" s="12">
        <v>1</v>
      </c>
      <c r="T47" s="12">
        <v>44729</v>
      </c>
      <c r="U47" s="10" t="s">
        <v>1378</v>
      </c>
      <c r="V47" s="10" t="s">
        <v>73</v>
      </c>
      <c r="W47" s="10" t="s">
        <v>74</v>
      </c>
    </row>
    <row r="48" spans="1:23" x14ac:dyDescent="0.25">
      <c r="A48" s="10" t="s">
        <v>1253</v>
      </c>
      <c r="B48" s="10" t="s">
        <v>1254</v>
      </c>
      <c r="C48" s="7" t="s">
        <v>1430</v>
      </c>
      <c r="D48" s="10" t="s">
        <v>1431</v>
      </c>
      <c r="E48" s="7" t="s">
        <v>419</v>
      </c>
      <c r="F48" s="8">
        <v>44729</v>
      </c>
      <c r="G48" s="8">
        <v>44742</v>
      </c>
      <c r="H48" s="10" t="s">
        <v>1257</v>
      </c>
      <c r="I48" s="10" t="s">
        <v>1258</v>
      </c>
      <c r="J48" s="10">
        <v>1000</v>
      </c>
      <c r="K48" s="10" t="s">
        <v>1432</v>
      </c>
      <c r="L48" s="10" t="s">
        <v>1433</v>
      </c>
      <c r="M48" s="10" t="s">
        <v>1260</v>
      </c>
      <c r="N48" s="10" t="s">
        <v>18</v>
      </c>
      <c r="O48" s="10" t="s">
        <v>1281</v>
      </c>
      <c r="P48" s="10" t="s">
        <v>1262</v>
      </c>
      <c r="Q48" s="10" t="s">
        <v>1262</v>
      </c>
      <c r="R48" s="10" t="s">
        <v>1263</v>
      </c>
      <c r="S48" s="12">
        <v>1</v>
      </c>
      <c r="T48" s="12">
        <v>44729</v>
      </c>
      <c r="U48" s="10" t="s">
        <v>1282</v>
      </c>
      <c r="V48" s="10" t="s">
        <v>20</v>
      </c>
      <c r="W48" s="10" t="s">
        <v>21</v>
      </c>
    </row>
    <row r="49" spans="1:23" x14ac:dyDescent="0.25">
      <c r="A49" s="10" t="s">
        <v>1253</v>
      </c>
      <c r="B49" s="10" t="s">
        <v>1254</v>
      </c>
      <c r="C49" s="7" t="s">
        <v>1434</v>
      </c>
      <c r="D49" s="10" t="s">
        <v>350</v>
      </c>
      <c r="E49" s="7" t="s">
        <v>1435</v>
      </c>
      <c r="F49" s="8">
        <v>44729</v>
      </c>
      <c r="G49" s="8">
        <v>44834</v>
      </c>
      <c r="H49" s="10" t="s">
        <v>1257</v>
      </c>
      <c r="I49" s="10" t="s">
        <v>1258</v>
      </c>
      <c r="J49" s="10">
        <v>1680</v>
      </c>
      <c r="K49" s="10" t="s">
        <v>1005</v>
      </c>
      <c r="L49" s="10" t="s">
        <v>1006</v>
      </c>
      <c r="M49" s="10" t="s">
        <v>1260</v>
      </c>
      <c r="N49" s="10" t="s">
        <v>18</v>
      </c>
      <c r="O49" s="10" t="s">
        <v>1281</v>
      </c>
      <c r="P49" s="10" t="s">
        <v>1262</v>
      </c>
      <c r="Q49" s="10" t="s">
        <v>1262</v>
      </c>
      <c r="R49" s="10" t="s">
        <v>1263</v>
      </c>
      <c r="S49" s="12">
        <v>1</v>
      </c>
      <c r="T49" s="12">
        <v>44729</v>
      </c>
      <c r="U49" s="10" t="s">
        <v>1436</v>
      </c>
      <c r="V49" s="10" t="s">
        <v>73</v>
      </c>
      <c r="W49" s="10" t="s">
        <v>74</v>
      </c>
    </row>
    <row r="50" spans="1:23" x14ac:dyDescent="0.25">
      <c r="A50" s="10" t="s">
        <v>1253</v>
      </c>
      <c r="B50" s="10" t="s">
        <v>1254</v>
      </c>
      <c r="C50" s="7" t="s">
        <v>1437</v>
      </c>
      <c r="D50" s="10" t="s">
        <v>16</v>
      </c>
      <c r="E50" s="7" t="s">
        <v>17</v>
      </c>
      <c r="F50" s="8">
        <v>44729</v>
      </c>
      <c r="G50" s="8">
        <v>44834</v>
      </c>
      <c r="H50" s="10" t="s">
        <v>1257</v>
      </c>
      <c r="I50" s="10" t="s">
        <v>1258</v>
      </c>
      <c r="J50" s="10">
        <v>190</v>
      </c>
      <c r="K50" s="10" t="s">
        <v>553</v>
      </c>
      <c r="L50" s="10" t="s">
        <v>554</v>
      </c>
      <c r="M50" s="10" t="s">
        <v>1260</v>
      </c>
      <c r="N50" s="10" t="s">
        <v>18</v>
      </c>
      <c r="O50" s="10" t="s">
        <v>1261</v>
      </c>
      <c r="P50" s="10" t="s">
        <v>1262</v>
      </c>
      <c r="Q50" s="10" t="s">
        <v>1262</v>
      </c>
      <c r="R50" s="10" t="s">
        <v>1263</v>
      </c>
      <c r="S50" s="12">
        <v>1</v>
      </c>
      <c r="T50" s="12">
        <v>44729</v>
      </c>
      <c r="U50" s="10" t="s">
        <v>1304</v>
      </c>
      <c r="V50" s="10" t="s">
        <v>20</v>
      </c>
      <c r="W50" s="10" t="s">
        <v>21</v>
      </c>
    </row>
    <row r="51" spans="1:23" x14ac:dyDescent="0.25">
      <c r="A51" s="10" t="s">
        <v>1253</v>
      </c>
      <c r="B51" s="10" t="s">
        <v>1254</v>
      </c>
      <c r="C51" s="7" t="s">
        <v>1438</v>
      </c>
      <c r="D51" s="10" t="s">
        <v>22</v>
      </c>
      <c r="E51" s="7" t="s">
        <v>23</v>
      </c>
      <c r="F51" s="8">
        <v>44729</v>
      </c>
      <c r="G51" s="8">
        <v>44834</v>
      </c>
      <c r="H51" s="10" t="s">
        <v>1257</v>
      </c>
      <c r="I51" s="10" t="s">
        <v>1258</v>
      </c>
      <c r="J51" s="10">
        <v>190</v>
      </c>
      <c r="K51" s="10" t="s">
        <v>555</v>
      </c>
      <c r="L51" s="10" t="s">
        <v>556</v>
      </c>
      <c r="M51" s="10" t="s">
        <v>1260</v>
      </c>
      <c r="N51" s="10" t="s">
        <v>18</v>
      </c>
      <c r="O51" s="10" t="s">
        <v>1261</v>
      </c>
      <c r="P51" s="10" t="s">
        <v>1262</v>
      </c>
      <c r="Q51" s="10" t="s">
        <v>1262</v>
      </c>
      <c r="R51" s="10" t="s">
        <v>1263</v>
      </c>
      <c r="S51" s="12">
        <v>1</v>
      </c>
      <c r="T51" s="12">
        <v>44729</v>
      </c>
      <c r="U51" s="10" t="s">
        <v>1304</v>
      </c>
      <c r="V51" s="10" t="s">
        <v>20</v>
      </c>
      <c r="W51" s="10" t="s">
        <v>21</v>
      </c>
    </row>
    <row r="52" spans="1:23" x14ac:dyDescent="0.25">
      <c r="A52" s="10" t="s">
        <v>1253</v>
      </c>
      <c r="B52" s="10" t="s">
        <v>1254</v>
      </c>
      <c r="C52" s="7" t="s">
        <v>1439</v>
      </c>
      <c r="D52" s="10" t="s">
        <v>1440</v>
      </c>
      <c r="E52" s="7" t="s">
        <v>1441</v>
      </c>
      <c r="F52" s="8">
        <v>44729</v>
      </c>
      <c r="G52" s="8">
        <v>44742</v>
      </c>
      <c r="H52" s="10" t="s">
        <v>1257</v>
      </c>
      <c r="I52" s="10" t="s">
        <v>1258</v>
      </c>
      <c r="J52" s="10">
        <v>1550</v>
      </c>
      <c r="K52" s="10" t="s">
        <v>926</v>
      </c>
      <c r="L52" s="10" t="s">
        <v>1442</v>
      </c>
      <c r="M52" s="10" t="s">
        <v>1260</v>
      </c>
      <c r="N52" s="10" t="s">
        <v>18</v>
      </c>
      <c r="O52" s="10" t="s">
        <v>1261</v>
      </c>
      <c r="P52" s="10" t="s">
        <v>1262</v>
      </c>
      <c r="Q52" s="10" t="s">
        <v>1262</v>
      </c>
      <c r="R52" s="10" t="s">
        <v>1263</v>
      </c>
      <c r="S52" s="12">
        <v>1</v>
      </c>
      <c r="T52" s="12">
        <v>44729</v>
      </c>
      <c r="U52" s="10" t="s">
        <v>1270</v>
      </c>
      <c r="V52" s="10" t="s">
        <v>73</v>
      </c>
      <c r="W52" s="10" t="s">
        <v>74</v>
      </c>
    </row>
    <row r="53" spans="1:23" x14ac:dyDescent="0.25">
      <c r="A53" s="10" t="s">
        <v>1253</v>
      </c>
      <c r="B53" s="10" t="s">
        <v>1254</v>
      </c>
      <c r="C53" s="7" t="s">
        <v>1443</v>
      </c>
      <c r="D53" s="10" t="s">
        <v>28</v>
      </c>
      <c r="E53" s="7" t="s">
        <v>29</v>
      </c>
      <c r="F53" s="8">
        <v>44729</v>
      </c>
      <c r="G53" s="8">
        <v>44834</v>
      </c>
      <c r="H53" s="10" t="s">
        <v>1257</v>
      </c>
      <c r="I53" s="10" t="s">
        <v>1258</v>
      </c>
      <c r="J53" s="10">
        <v>190</v>
      </c>
      <c r="K53" s="10" t="s">
        <v>559</v>
      </c>
      <c r="L53" s="10" t="s">
        <v>560</v>
      </c>
      <c r="M53" s="10" t="s">
        <v>1260</v>
      </c>
      <c r="N53" s="10" t="s">
        <v>18</v>
      </c>
      <c r="O53" s="10" t="s">
        <v>1261</v>
      </c>
      <c r="P53" s="10" t="s">
        <v>1262</v>
      </c>
      <c r="Q53" s="10" t="s">
        <v>1262</v>
      </c>
      <c r="R53" s="10" t="s">
        <v>1263</v>
      </c>
      <c r="S53" s="12">
        <v>1</v>
      </c>
      <c r="T53" s="12">
        <v>44729</v>
      </c>
      <c r="U53" s="10" t="s">
        <v>1304</v>
      </c>
      <c r="V53" s="10" t="s">
        <v>20</v>
      </c>
      <c r="W53" s="10" t="s">
        <v>21</v>
      </c>
    </row>
    <row r="54" spans="1:23" x14ac:dyDescent="0.25">
      <c r="A54" s="10" t="s">
        <v>1253</v>
      </c>
      <c r="B54" s="10" t="s">
        <v>1254</v>
      </c>
      <c r="C54" s="7" t="s">
        <v>1444</v>
      </c>
      <c r="D54" s="10" t="s">
        <v>1445</v>
      </c>
      <c r="E54" s="7" t="s">
        <v>1446</v>
      </c>
      <c r="F54" s="8">
        <v>44729</v>
      </c>
      <c r="G54" s="8">
        <v>44742</v>
      </c>
      <c r="H54" s="10" t="s">
        <v>1257</v>
      </c>
      <c r="I54" s="10" t="s">
        <v>1258</v>
      </c>
      <c r="J54" s="10">
        <v>1550</v>
      </c>
      <c r="K54" s="10" t="s">
        <v>740</v>
      </c>
      <c r="L54" s="10" t="s">
        <v>1447</v>
      </c>
      <c r="M54" s="10" t="s">
        <v>1260</v>
      </c>
      <c r="N54" s="10" t="s">
        <v>18</v>
      </c>
      <c r="O54" s="10" t="s">
        <v>1261</v>
      </c>
      <c r="P54" s="10" t="s">
        <v>1262</v>
      </c>
      <c r="Q54" s="10" t="s">
        <v>1262</v>
      </c>
      <c r="R54" s="10" t="s">
        <v>1263</v>
      </c>
      <c r="S54" s="12">
        <v>1</v>
      </c>
      <c r="T54" s="12">
        <v>44729</v>
      </c>
      <c r="U54" s="10" t="s">
        <v>1270</v>
      </c>
      <c r="V54" s="10" t="s">
        <v>73</v>
      </c>
      <c r="W54" s="10" t="s">
        <v>74</v>
      </c>
    </row>
    <row r="55" spans="1:23" x14ac:dyDescent="0.25">
      <c r="A55" s="10" t="s">
        <v>1253</v>
      </c>
      <c r="B55" s="10" t="s">
        <v>1254</v>
      </c>
      <c r="C55" s="7" t="s">
        <v>1448</v>
      </c>
      <c r="D55" s="10" t="s">
        <v>24</v>
      </c>
      <c r="E55" s="7" t="s">
        <v>25</v>
      </c>
      <c r="F55" s="8">
        <v>44729</v>
      </c>
      <c r="G55" s="8">
        <v>44834</v>
      </c>
      <c r="H55" s="10" t="s">
        <v>1257</v>
      </c>
      <c r="I55" s="10" t="s">
        <v>1258</v>
      </c>
      <c r="J55" s="10">
        <v>190</v>
      </c>
      <c r="K55" s="10" t="s">
        <v>557</v>
      </c>
      <c r="L55" s="10" t="s">
        <v>558</v>
      </c>
      <c r="M55" s="10" t="s">
        <v>1260</v>
      </c>
      <c r="N55" s="10" t="s">
        <v>18</v>
      </c>
      <c r="O55" s="10" t="s">
        <v>1261</v>
      </c>
      <c r="P55" s="10" t="s">
        <v>1262</v>
      </c>
      <c r="Q55" s="10" t="s">
        <v>1262</v>
      </c>
      <c r="R55" s="10" t="s">
        <v>1263</v>
      </c>
      <c r="S55" s="12">
        <v>1</v>
      </c>
      <c r="T55" s="12">
        <v>44729</v>
      </c>
      <c r="U55" s="10" t="s">
        <v>1304</v>
      </c>
      <c r="V55" s="10" t="s">
        <v>20</v>
      </c>
      <c r="W55" s="10" t="s">
        <v>21</v>
      </c>
    </row>
    <row r="56" spans="1:23" x14ac:dyDescent="0.25">
      <c r="A56" s="10" t="s">
        <v>1253</v>
      </c>
      <c r="B56" s="10" t="s">
        <v>1254</v>
      </c>
      <c r="C56" s="7" t="s">
        <v>1449</v>
      </c>
      <c r="D56" s="10" t="s">
        <v>30</v>
      </c>
      <c r="E56" s="7" t="s">
        <v>31</v>
      </c>
      <c r="F56" s="8">
        <v>44729</v>
      </c>
      <c r="G56" s="8">
        <v>44834</v>
      </c>
      <c r="H56" s="10" t="s">
        <v>1257</v>
      </c>
      <c r="I56" s="10" t="s">
        <v>1258</v>
      </c>
      <c r="J56" s="10">
        <v>190</v>
      </c>
      <c r="K56" s="10" t="s">
        <v>561</v>
      </c>
      <c r="L56" s="10" t="s">
        <v>562</v>
      </c>
      <c r="M56" s="10" t="s">
        <v>1260</v>
      </c>
      <c r="N56" s="10" t="s">
        <v>18</v>
      </c>
      <c r="O56" s="10" t="s">
        <v>1261</v>
      </c>
      <c r="P56" s="10" t="s">
        <v>1262</v>
      </c>
      <c r="Q56" s="10" t="s">
        <v>1262</v>
      </c>
      <c r="R56" s="10" t="s">
        <v>1263</v>
      </c>
      <c r="S56" s="12">
        <v>1</v>
      </c>
      <c r="T56" s="12">
        <v>44729</v>
      </c>
      <c r="U56" s="10" t="s">
        <v>1304</v>
      </c>
      <c r="V56" s="10" t="s">
        <v>20</v>
      </c>
      <c r="W56" s="10" t="s">
        <v>21</v>
      </c>
    </row>
    <row r="57" spans="1:23" x14ac:dyDescent="0.25">
      <c r="A57" s="10" t="s">
        <v>1253</v>
      </c>
      <c r="B57" s="10" t="s">
        <v>1254</v>
      </c>
      <c r="C57" s="7" t="s">
        <v>1450</v>
      </c>
      <c r="D57" s="10" t="s">
        <v>1451</v>
      </c>
      <c r="E57" s="7" t="s">
        <v>1452</v>
      </c>
      <c r="F57" s="8">
        <v>44756</v>
      </c>
      <c r="G57" s="8">
        <v>44773</v>
      </c>
      <c r="H57" s="10" t="s">
        <v>1257</v>
      </c>
      <c r="I57" s="10" t="s">
        <v>1357</v>
      </c>
      <c r="J57" s="10">
        <v>0</v>
      </c>
      <c r="K57" s="10" t="s">
        <v>1453</v>
      </c>
      <c r="L57" s="10" t="s">
        <v>1454</v>
      </c>
      <c r="M57" s="10" t="s">
        <v>1260</v>
      </c>
      <c r="N57" s="10" t="s">
        <v>18</v>
      </c>
      <c r="O57" s="10" t="s">
        <v>1261</v>
      </c>
      <c r="P57" s="10" t="s">
        <v>1262</v>
      </c>
      <c r="Q57" s="10" t="s">
        <v>1262</v>
      </c>
      <c r="R57" s="10" t="s">
        <v>1263</v>
      </c>
      <c r="S57" s="12">
        <v>1</v>
      </c>
      <c r="T57" s="12">
        <v>44756</v>
      </c>
      <c r="U57" s="10" t="s">
        <v>1301</v>
      </c>
      <c r="V57" s="10" t="s">
        <v>73</v>
      </c>
      <c r="W57" s="10" t="s">
        <v>74</v>
      </c>
    </row>
    <row r="58" spans="1:23" x14ac:dyDescent="0.25">
      <c r="A58" s="10" t="s">
        <v>1253</v>
      </c>
      <c r="B58" s="10" t="s">
        <v>1254</v>
      </c>
      <c r="C58" s="7" t="s">
        <v>1455</v>
      </c>
      <c r="D58" s="10" t="s">
        <v>1456</v>
      </c>
      <c r="E58" s="7" t="s">
        <v>1452</v>
      </c>
      <c r="F58" s="8">
        <v>44729</v>
      </c>
      <c r="G58" s="8">
        <v>44742</v>
      </c>
      <c r="H58" s="10" t="s">
        <v>1257</v>
      </c>
      <c r="I58" s="10" t="s">
        <v>1258</v>
      </c>
      <c r="J58" s="10">
        <v>1600</v>
      </c>
      <c r="K58" s="10" t="s">
        <v>1457</v>
      </c>
      <c r="L58" s="10" t="s">
        <v>1458</v>
      </c>
      <c r="M58" s="10" t="s">
        <v>1260</v>
      </c>
      <c r="N58" s="10" t="s">
        <v>18</v>
      </c>
      <c r="O58" s="10" t="s">
        <v>1281</v>
      </c>
      <c r="P58" s="10" t="s">
        <v>1262</v>
      </c>
      <c r="Q58" s="10" t="s">
        <v>1262</v>
      </c>
      <c r="R58" s="10" t="s">
        <v>1263</v>
      </c>
      <c r="S58" s="12">
        <v>1</v>
      </c>
      <c r="T58" s="12">
        <v>44729</v>
      </c>
      <c r="U58" s="10" t="s">
        <v>1270</v>
      </c>
      <c r="V58" s="10" t="s">
        <v>73</v>
      </c>
      <c r="W58" s="10" t="s">
        <v>74</v>
      </c>
    </row>
    <row r="59" spans="1:23" x14ac:dyDescent="0.25">
      <c r="A59" s="10" t="s">
        <v>1253</v>
      </c>
      <c r="B59" s="10" t="s">
        <v>1254</v>
      </c>
      <c r="C59" s="7" t="s">
        <v>1459</v>
      </c>
      <c r="D59" s="10" t="s">
        <v>52</v>
      </c>
      <c r="E59" s="7" t="s">
        <v>53</v>
      </c>
      <c r="F59" s="8">
        <v>44729</v>
      </c>
      <c r="G59" s="8">
        <v>44834</v>
      </c>
      <c r="H59" s="10" t="s">
        <v>1257</v>
      </c>
      <c r="I59" s="10" t="s">
        <v>1258</v>
      </c>
      <c r="J59" s="10">
        <v>190</v>
      </c>
      <c r="K59" s="10" t="s">
        <v>574</v>
      </c>
      <c r="L59" s="10" t="s">
        <v>575</v>
      </c>
      <c r="M59" s="10" t="s">
        <v>1260</v>
      </c>
      <c r="N59" s="10" t="s">
        <v>18</v>
      </c>
      <c r="O59" s="10" t="s">
        <v>1281</v>
      </c>
      <c r="P59" s="10" t="s">
        <v>1262</v>
      </c>
      <c r="Q59" s="10" t="s">
        <v>1262</v>
      </c>
      <c r="R59" s="10" t="s">
        <v>1263</v>
      </c>
      <c r="S59" s="12">
        <v>1</v>
      </c>
      <c r="T59" s="12">
        <v>44729</v>
      </c>
      <c r="U59" s="10" t="s">
        <v>1304</v>
      </c>
      <c r="V59" s="10" t="s">
        <v>20</v>
      </c>
      <c r="W59" s="10" t="s">
        <v>21</v>
      </c>
    </row>
    <row r="60" spans="1:23" x14ac:dyDescent="0.25">
      <c r="A60" s="10" t="s">
        <v>1253</v>
      </c>
      <c r="B60" s="10" t="s">
        <v>1254</v>
      </c>
      <c r="C60" s="7" t="s">
        <v>1460</v>
      </c>
      <c r="D60" s="10" t="s">
        <v>443</v>
      </c>
      <c r="E60" s="7" t="s">
        <v>1461</v>
      </c>
      <c r="F60" s="8">
        <v>44729</v>
      </c>
      <c r="G60" s="8">
        <v>44742</v>
      </c>
      <c r="H60" s="10" t="s">
        <v>1257</v>
      </c>
      <c r="I60" s="10" t="s">
        <v>1258</v>
      </c>
      <c r="J60" s="10">
        <v>1550</v>
      </c>
      <c r="K60" s="10" t="s">
        <v>1144</v>
      </c>
      <c r="L60" s="10" t="s">
        <v>1145</v>
      </c>
      <c r="M60" s="10" t="s">
        <v>1260</v>
      </c>
      <c r="N60" s="10" t="s">
        <v>18</v>
      </c>
      <c r="O60" s="10" t="s">
        <v>1261</v>
      </c>
      <c r="P60" s="10" t="s">
        <v>1262</v>
      </c>
      <c r="Q60" s="10" t="s">
        <v>1262</v>
      </c>
      <c r="R60" s="10" t="s">
        <v>1263</v>
      </c>
      <c r="S60" s="12">
        <v>1</v>
      </c>
      <c r="T60" s="12">
        <v>44729</v>
      </c>
      <c r="U60" s="10" t="s">
        <v>1462</v>
      </c>
      <c r="V60" s="10" t="s">
        <v>73</v>
      </c>
      <c r="W60" s="10" t="s">
        <v>74</v>
      </c>
    </row>
    <row r="61" spans="1:23" x14ac:dyDescent="0.25">
      <c r="A61" s="10" t="s">
        <v>1253</v>
      </c>
      <c r="B61" s="10" t="s">
        <v>1254</v>
      </c>
      <c r="C61" s="7" t="s">
        <v>1463</v>
      </c>
      <c r="D61" s="10" t="s">
        <v>32</v>
      </c>
      <c r="E61" s="7" t="s">
        <v>33</v>
      </c>
      <c r="F61" s="8">
        <v>44729</v>
      </c>
      <c r="G61" s="8">
        <v>44834</v>
      </c>
      <c r="H61" s="10" t="s">
        <v>1257</v>
      </c>
      <c r="I61" s="10" t="s">
        <v>1258</v>
      </c>
      <c r="J61" s="10">
        <v>190</v>
      </c>
      <c r="K61" s="10" t="s">
        <v>563</v>
      </c>
      <c r="L61" s="10" t="s">
        <v>564</v>
      </c>
      <c r="M61" s="10" t="s">
        <v>1260</v>
      </c>
      <c r="N61" s="10" t="s">
        <v>18</v>
      </c>
      <c r="O61" s="10" t="s">
        <v>1281</v>
      </c>
      <c r="P61" s="10" t="s">
        <v>1262</v>
      </c>
      <c r="Q61" s="10" t="s">
        <v>1262</v>
      </c>
      <c r="R61" s="10" t="s">
        <v>1263</v>
      </c>
      <c r="S61" s="12">
        <v>1</v>
      </c>
      <c r="T61" s="12">
        <v>44729</v>
      </c>
      <c r="U61" s="10" t="s">
        <v>1304</v>
      </c>
      <c r="V61" s="10" t="s">
        <v>20</v>
      </c>
      <c r="W61" s="10" t="s">
        <v>21</v>
      </c>
    </row>
    <row r="62" spans="1:23" x14ac:dyDescent="0.25">
      <c r="A62" s="10" t="s">
        <v>1253</v>
      </c>
      <c r="B62" s="10" t="s">
        <v>1254</v>
      </c>
      <c r="C62" s="7" t="s">
        <v>1464</v>
      </c>
      <c r="D62" s="10" t="s">
        <v>37</v>
      </c>
      <c r="E62" s="7" t="s">
        <v>38</v>
      </c>
      <c r="F62" s="8">
        <v>44729</v>
      </c>
      <c r="G62" s="8">
        <v>44834</v>
      </c>
      <c r="H62" s="10" t="s">
        <v>1257</v>
      </c>
      <c r="I62" s="10" t="s">
        <v>1258</v>
      </c>
      <c r="J62" s="10">
        <v>190</v>
      </c>
      <c r="K62" s="10" t="s">
        <v>565</v>
      </c>
      <c r="L62" s="10" t="s">
        <v>566</v>
      </c>
      <c r="M62" s="10" t="s">
        <v>1260</v>
      </c>
      <c r="N62" s="10" t="s">
        <v>18</v>
      </c>
      <c r="O62" s="10" t="s">
        <v>1281</v>
      </c>
      <c r="P62" s="10" t="s">
        <v>1262</v>
      </c>
      <c r="Q62" s="10" t="s">
        <v>1262</v>
      </c>
      <c r="R62" s="10" t="s">
        <v>1263</v>
      </c>
      <c r="S62" s="12">
        <v>1</v>
      </c>
      <c r="T62" s="12">
        <v>44729</v>
      </c>
      <c r="U62" s="10" t="s">
        <v>1304</v>
      </c>
      <c r="V62" s="10" t="s">
        <v>20</v>
      </c>
      <c r="W62" s="10" t="s">
        <v>21</v>
      </c>
    </row>
    <row r="63" spans="1:23" x14ac:dyDescent="0.25">
      <c r="A63" s="10" t="s">
        <v>1253</v>
      </c>
      <c r="B63" s="10" t="s">
        <v>1254</v>
      </c>
      <c r="C63" s="7" t="s">
        <v>1465</v>
      </c>
      <c r="D63" s="10" t="s">
        <v>1466</v>
      </c>
      <c r="E63" s="7" t="s">
        <v>1467</v>
      </c>
      <c r="F63" s="8">
        <v>44729</v>
      </c>
      <c r="G63" s="8">
        <v>44742</v>
      </c>
      <c r="H63" s="10" t="s">
        <v>1257</v>
      </c>
      <c r="I63" s="10" t="s">
        <v>1258</v>
      </c>
      <c r="J63" s="10">
        <v>1650</v>
      </c>
      <c r="K63" s="10" t="s">
        <v>814</v>
      </c>
      <c r="L63" s="10" t="s">
        <v>1468</v>
      </c>
      <c r="M63" s="10" t="s">
        <v>1260</v>
      </c>
      <c r="N63" s="10" t="s">
        <v>18</v>
      </c>
      <c r="O63" s="10" t="s">
        <v>1261</v>
      </c>
      <c r="P63" s="10" t="s">
        <v>1262</v>
      </c>
      <c r="Q63" s="10" t="s">
        <v>1262</v>
      </c>
      <c r="R63" s="10" t="s">
        <v>1263</v>
      </c>
      <c r="S63" s="12">
        <v>1</v>
      </c>
      <c r="T63" s="12">
        <v>44729</v>
      </c>
      <c r="U63" s="10" t="s">
        <v>1270</v>
      </c>
      <c r="V63" s="10" t="s">
        <v>73</v>
      </c>
      <c r="W63" s="10" t="s">
        <v>74</v>
      </c>
    </row>
    <row r="64" spans="1:23" x14ac:dyDescent="0.25">
      <c r="A64" s="10" t="s">
        <v>1253</v>
      </c>
      <c r="B64" s="10" t="s">
        <v>1254</v>
      </c>
      <c r="C64" s="7" t="s">
        <v>1469</v>
      </c>
      <c r="D64" s="10" t="s">
        <v>1470</v>
      </c>
      <c r="E64" s="7" t="s">
        <v>1471</v>
      </c>
      <c r="F64" s="8">
        <v>44729</v>
      </c>
      <c r="G64" s="8">
        <v>44742</v>
      </c>
      <c r="H64" s="10" t="s">
        <v>1257</v>
      </c>
      <c r="I64" s="10" t="s">
        <v>1258</v>
      </c>
      <c r="J64" s="10">
        <v>1550</v>
      </c>
      <c r="K64" s="10" t="s">
        <v>1472</v>
      </c>
      <c r="L64" s="10" t="s">
        <v>1473</v>
      </c>
      <c r="M64" s="10" t="s">
        <v>1260</v>
      </c>
      <c r="N64" s="10" t="s">
        <v>18</v>
      </c>
      <c r="O64" s="10" t="s">
        <v>1281</v>
      </c>
      <c r="P64" s="10" t="s">
        <v>1262</v>
      </c>
      <c r="Q64" s="10" t="s">
        <v>1262</v>
      </c>
      <c r="R64" s="10" t="s">
        <v>1263</v>
      </c>
      <c r="S64" s="12">
        <v>1</v>
      </c>
      <c r="T64" s="12">
        <v>44729</v>
      </c>
      <c r="U64" s="10" t="s">
        <v>1436</v>
      </c>
      <c r="V64" s="10" t="s">
        <v>73</v>
      </c>
      <c r="W64" s="10" t="s">
        <v>74</v>
      </c>
    </row>
    <row r="65" spans="1:23" x14ac:dyDescent="0.25">
      <c r="A65" s="10" t="s">
        <v>1253</v>
      </c>
      <c r="B65" s="10" t="s">
        <v>1254</v>
      </c>
      <c r="C65" s="7" t="s">
        <v>1474</v>
      </c>
      <c r="D65" s="10" t="s">
        <v>1470</v>
      </c>
      <c r="E65" s="7" t="s">
        <v>1471</v>
      </c>
      <c r="F65" s="8">
        <v>44729</v>
      </c>
      <c r="G65" s="8">
        <v>44742</v>
      </c>
      <c r="H65" s="10" t="s">
        <v>1257</v>
      </c>
      <c r="I65" s="10" t="s">
        <v>1258</v>
      </c>
      <c r="J65" s="10">
        <v>1550</v>
      </c>
      <c r="K65" s="10" t="s">
        <v>987</v>
      </c>
      <c r="L65" s="10" t="s">
        <v>1475</v>
      </c>
      <c r="M65" s="10" t="s">
        <v>1260</v>
      </c>
      <c r="N65" s="10" t="s">
        <v>18</v>
      </c>
      <c r="O65" s="10" t="s">
        <v>1281</v>
      </c>
      <c r="P65" s="10" t="s">
        <v>1262</v>
      </c>
      <c r="Q65" s="10" t="s">
        <v>1262</v>
      </c>
      <c r="R65" s="10" t="s">
        <v>1263</v>
      </c>
      <c r="S65" s="12">
        <v>1</v>
      </c>
      <c r="T65" s="12">
        <v>44729</v>
      </c>
      <c r="U65" s="10" t="s">
        <v>1270</v>
      </c>
      <c r="V65" s="10" t="s">
        <v>73</v>
      </c>
      <c r="W65" s="10" t="s">
        <v>74</v>
      </c>
    </row>
    <row r="66" spans="1:23" x14ac:dyDescent="0.25">
      <c r="A66" s="10" t="s">
        <v>1253</v>
      </c>
      <c r="B66" s="10" t="s">
        <v>1254</v>
      </c>
      <c r="C66" s="7" t="s">
        <v>1476</v>
      </c>
      <c r="D66" s="10" t="s">
        <v>1477</v>
      </c>
      <c r="E66" s="7" t="s">
        <v>1478</v>
      </c>
      <c r="F66" s="8">
        <v>44729</v>
      </c>
      <c r="G66" s="8">
        <v>44742</v>
      </c>
      <c r="H66" s="10" t="s">
        <v>1257</v>
      </c>
      <c r="I66" s="10" t="s">
        <v>1258</v>
      </c>
      <c r="J66" s="10">
        <v>310</v>
      </c>
      <c r="K66" s="10" t="s">
        <v>814</v>
      </c>
      <c r="L66" s="10" t="s">
        <v>1479</v>
      </c>
      <c r="M66" s="10" t="s">
        <v>1260</v>
      </c>
      <c r="N66" s="10" t="s">
        <v>18</v>
      </c>
      <c r="O66" s="10" t="s">
        <v>1261</v>
      </c>
      <c r="P66" s="10" t="s">
        <v>1262</v>
      </c>
      <c r="Q66" s="10" t="s">
        <v>1262</v>
      </c>
      <c r="R66" s="10" t="s">
        <v>1263</v>
      </c>
      <c r="S66" s="12">
        <v>1</v>
      </c>
      <c r="T66" s="12">
        <v>44729</v>
      </c>
      <c r="U66" s="10" t="s">
        <v>1270</v>
      </c>
      <c r="V66" s="10" t="s">
        <v>73</v>
      </c>
      <c r="W66" s="10" t="s">
        <v>74</v>
      </c>
    </row>
    <row r="67" spans="1:23" x14ac:dyDescent="0.25">
      <c r="A67" s="10" t="s">
        <v>1253</v>
      </c>
      <c r="B67" s="10" t="s">
        <v>1254</v>
      </c>
      <c r="C67" s="7" t="s">
        <v>1480</v>
      </c>
      <c r="D67" s="10" t="s">
        <v>1481</v>
      </c>
      <c r="E67" s="7" t="s">
        <v>1482</v>
      </c>
      <c r="F67" s="8">
        <v>44729</v>
      </c>
      <c r="G67" s="8">
        <v>44742</v>
      </c>
      <c r="H67" s="10" t="s">
        <v>1257</v>
      </c>
      <c r="I67" s="10" t="s">
        <v>1258</v>
      </c>
      <c r="J67" s="10">
        <v>50</v>
      </c>
      <c r="K67" s="10" t="s">
        <v>1483</v>
      </c>
      <c r="L67" s="10" t="s">
        <v>1484</v>
      </c>
      <c r="M67" s="10" t="s">
        <v>1260</v>
      </c>
      <c r="N67" s="10" t="s">
        <v>18</v>
      </c>
      <c r="O67" s="10" t="s">
        <v>1281</v>
      </c>
      <c r="P67" s="10" t="s">
        <v>1262</v>
      </c>
      <c r="Q67" s="10" t="s">
        <v>1262</v>
      </c>
      <c r="R67" s="10" t="s">
        <v>1263</v>
      </c>
      <c r="S67" s="12">
        <v>1</v>
      </c>
      <c r="T67" s="12">
        <v>44729</v>
      </c>
      <c r="U67" s="10" t="s">
        <v>1270</v>
      </c>
      <c r="V67" s="10" t="s">
        <v>73</v>
      </c>
      <c r="W67" s="10" t="s">
        <v>74</v>
      </c>
    </row>
    <row r="68" spans="1:23" x14ac:dyDescent="0.25">
      <c r="A68" s="10" t="s">
        <v>1253</v>
      </c>
      <c r="B68" s="10" t="s">
        <v>1254</v>
      </c>
      <c r="C68" s="7" t="s">
        <v>1485</v>
      </c>
      <c r="D68" s="10" t="s">
        <v>110</v>
      </c>
      <c r="E68" s="7" t="s">
        <v>1486</v>
      </c>
      <c r="F68" s="8">
        <v>44729</v>
      </c>
      <c r="G68" s="8">
        <v>44742</v>
      </c>
      <c r="H68" s="10" t="s">
        <v>1257</v>
      </c>
      <c r="I68" s="10" t="s">
        <v>1258</v>
      </c>
      <c r="J68" s="10">
        <v>1550</v>
      </c>
      <c r="K68" s="10" t="s">
        <v>668</v>
      </c>
      <c r="L68" s="10" t="s">
        <v>669</v>
      </c>
      <c r="M68" s="10" t="s">
        <v>1260</v>
      </c>
      <c r="N68" s="10" t="s">
        <v>18</v>
      </c>
      <c r="O68" s="10" t="s">
        <v>1261</v>
      </c>
      <c r="P68" s="10" t="s">
        <v>1262</v>
      </c>
      <c r="Q68" s="10" t="s">
        <v>1262</v>
      </c>
      <c r="R68" s="10" t="s">
        <v>1263</v>
      </c>
      <c r="S68" s="12">
        <v>1</v>
      </c>
      <c r="T68" s="12">
        <v>44729</v>
      </c>
      <c r="U68" s="10" t="s">
        <v>1487</v>
      </c>
      <c r="V68" s="10" t="s">
        <v>73</v>
      </c>
      <c r="W68" s="10" t="s">
        <v>74</v>
      </c>
    </row>
    <row r="69" spans="1:23" x14ac:dyDescent="0.25">
      <c r="A69" s="10" t="s">
        <v>1253</v>
      </c>
      <c r="B69" s="10" t="s">
        <v>1254</v>
      </c>
      <c r="C69" s="7" t="s">
        <v>1488</v>
      </c>
      <c r="D69" s="10" t="s">
        <v>1489</v>
      </c>
      <c r="E69" s="7" t="s">
        <v>1490</v>
      </c>
      <c r="F69" s="8">
        <v>44729</v>
      </c>
      <c r="G69" s="8">
        <v>44742</v>
      </c>
      <c r="H69" s="10" t="s">
        <v>1257</v>
      </c>
      <c r="I69" s="10" t="s">
        <v>1258</v>
      </c>
      <c r="J69" s="10">
        <v>1400</v>
      </c>
      <c r="K69" s="10" t="s">
        <v>853</v>
      </c>
      <c r="L69" s="10" t="s">
        <v>1491</v>
      </c>
      <c r="M69" s="10" t="s">
        <v>1260</v>
      </c>
      <c r="N69" s="10" t="s">
        <v>18</v>
      </c>
      <c r="O69" s="10" t="s">
        <v>1281</v>
      </c>
      <c r="P69" s="10" t="s">
        <v>1262</v>
      </c>
      <c r="Q69" s="10" t="s">
        <v>1262</v>
      </c>
      <c r="R69" s="10" t="s">
        <v>1263</v>
      </c>
      <c r="S69" s="12">
        <v>1</v>
      </c>
      <c r="T69" s="12">
        <v>44729</v>
      </c>
      <c r="U69" s="10" t="s">
        <v>1270</v>
      </c>
      <c r="V69" s="10" t="s">
        <v>26</v>
      </c>
      <c r="W69" s="10" t="s">
        <v>27</v>
      </c>
    </row>
    <row r="70" spans="1:23" x14ac:dyDescent="0.25">
      <c r="A70" s="10" t="s">
        <v>1253</v>
      </c>
      <c r="B70" s="10" t="s">
        <v>1254</v>
      </c>
      <c r="C70" s="7" t="s">
        <v>1492</v>
      </c>
      <c r="D70" s="10" t="s">
        <v>103</v>
      </c>
      <c r="E70" s="7" t="s">
        <v>1493</v>
      </c>
      <c r="F70" s="8">
        <v>44729</v>
      </c>
      <c r="G70" s="8">
        <v>44742</v>
      </c>
      <c r="H70" s="10" t="s">
        <v>1257</v>
      </c>
      <c r="I70" s="10" t="s">
        <v>1258</v>
      </c>
      <c r="J70" s="10">
        <v>1550</v>
      </c>
      <c r="K70" s="10" t="s">
        <v>660</v>
      </c>
      <c r="L70" s="10" t="s">
        <v>661</v>
      </c>
      <c r="M70" s="10" t="s">
        <v>1260</v>
      </c>
      <c r="N70" s="10" t="s">
        <v>18</v>
      </c>
      <c r="O70" s="10" t="s">
        <v>1261</v>
      </c>
      <c r="P70" s="10" t="s">
        <v>1262</v>
      </c>
      <c r="Q70" s="10" t="s">
        <v>1262</v>
      </c>
      <c r="R70" s="10" t="s">
        <v>1263</v>
      </c>
      <c r="S70" s="12">
        <v>1</v>
      </c>
      <c r="T70" s="12">
        <v>44729</v>
      </c>
      <c r="U70" s="10" t="s">
        <v>1384</v>
      </c>
      <c r="V70" s="10" t="s">
        <v>73</v>
      </c>
      <c r="W70" s="10" t="s">
        <v>74</v>
      </c>
    </row>
    <row r="71" spans="1:23" x14ac:dyDescent="0.25">
      <c r="A71" s="10" t="s">
        <v>1253</v>
      </c>
      <c r="B71" s="10" t="s">
        <v>1254</v>
      </c>
      <c r="C71" s="7" t="s">
        <v>1494</v>
      </c>
      <c r="D71" s="10" t="s">
        <v>1495</v>
      </c>
      <c r="E71" s="7" t="s">
        <v>1496</v>
      </c>
      <c r="F71" s="8">
        <v>44729</v>
      </c>
      <c r="G71" s="8">
        <v>44742</v>
      </c>
      <c r="H71" s="10" t="s">
        <v>1257</v>
      </c>
      <c r="I71" s="10" t="s">
        <v>1258</v>
      </c>
      <c r="J71" s="10">
        <v>1500</v>
      </c>
      <c r="K71" s="10" t="s">
        <v>1107</v>
      </c>
      <c r="L71" s="10" t="s">
        <v>1497</v>
      </c>
      <c r="M71" s="10" t="s">
        <v>1260</v>
      </c>
      <c r="N71" s="10" t="s">
        <v>18</v>
      </c>
      <c r="O71" s="10" t="s">
        <v>1281</v>
      </c>
      <c r="P71" s="10" t="s">
        <v>1262</v>
      </c>
      <c r="Q71" s="10" t="s">
        <v>1262</v>
      </c>
      <c r="R71" s="10" t="s">
        <v>1263</v>
      </c>
      <c r="S71" s="12">
        <v>1</v>
      </c>
      <c r="T71" s="12">
        <v>44729</v>
      </c>
      <c r="U71" s="10" t="s">
        <v>1270</v>
      </c>
      <c r="V71" s="10" t="s">
        <v>26</v>
      </c>
      <c r="W71" s="10" t="s">
        <v>27</v>
      </c>
    </row>
    <row r="72" spans="1:23" x14ac:dyDescent="0.25">
      <c r="A72" s="10" t="s">
        <v>1253</v>
      </c>
      <c r="B72" s="10" t="s">
        <v>1254</v>
      </c>
      <c r="C72" s="7" t="s">
        <v>1498</v>
      </c>
      <c r="D72" s="10" t="s">
        <v>104</v>
      </c>
      <c r="E72" s="7" t="s">
        <v>1499</v>
      </c>
      <c r="F72" s="8">
        <v>44729</v>
      </c>
      <c r="G72" s="8">
        <v>44742</v>
      </c>
      <c r="H72" s="10" t="s">
        <v>1257</v>
      </c>
      <c r="I72" s="10" t="s">
        <v>1258</v>
      </c>
      <c r="J72" s="10">
        <v>1550</v>
      </c>
      <c r="K72" s="10" t="s">
        <v>662</v>
      </c>
      <c r="L72" s="10" t="s">
        <v>663</v>
      </c>
      <c r="M72" s="10" t="s">
        <v>1260</v>
      </c>
      <c r="N72" s="10" t="s">
        <v>18</v>
      </c>
      <c r="O72" s="10" t="s">
        <v>1261</v>
      </c>
      <c r="P72" s="10" t="s">
        <v>1262</v>
      </c>
      <c r="Q72" s="10" t="s">
        <v>1262</v>
      </c>
      <c r="R72" s="10" t="s">
        <v>1263</v>
      </c>
      <c r="S72" s="12">
        <v>1</v>
      </c>
      <c r="T72" s="12">
        <v>44729</v>
      </c>
      <c r="U72" s="10" t="s">
        <v>1384</v>
      </c>
      <c r="V72" s="10" t="s">
        <v>73</v>
      </c>
      <c r="W72" s="10" t="s">
        <v>74</v>
      </c>
    </row>
    <row r="73" spans="1:23" x14ac:dyDescent="0.25">
      <c r="A73" s="10" t="s">
        <v>1253</v>
      </c>
      <c r="B73" s="10" t="s">
        <v>1254</v>
      </c>
      <c r="C73" s="7" t="s">
        <v>1500</v>
      </c>
      <c r="D73" s="10" t="s">
        <v>104</v>
      </c>
      <c r="E73" s="7" t="s">
        <v>1499</v>
      </c>
      <c r="F73" s="8">
        <v>44743</v>
      </c>
      <c r="G73" s="8">
        <v>44834</v>
      </c>
      <c r="H73" s="10" t="s">
        <v>1257</v>
      </c>
      <c r="I73" s="10" t="s">
        <v>1258</v>
      </c>
      <c r="J73" s="10">
        <v>1550</v>
      </c>
      <c r="K73" s="10" t="s">
        <v>662</v>
      </c>
      <c r="L73" s="10" t="s">
        <v>663</v>
      </c>
      <c r="M73" s="10" t="s">
        <v>1260</v>
      </c>
      <c r="N73" s="10" t="s">
        <v>18</v>
      </c>
      <c r="O73" s="10" t="s">
        <v>1261</v>
      </c>
      <c r="P73" s="10" t="s">
        <v>1262</v>
      </c>
      <c r="Q73" s="10" t="s">
        <v>1262</v>
      </c>
      <c r="R73" s="10" t="s">
        <v>1263</v>
      </c>
      <c r="S73" s="12">
        <v>1</v>
      </c>
      <c r="T73" s="12">
        <v>44743</v>
      </c>
      <c r="U73" s="10" t="s">
        <v>1384</v>
      </c>
      <c r="V73" s="10" t="s">
        <v>73</v>
      </c>
      <c r="W73" s="10" t="s">
        <v>74</v>
      </c>
    </row>
    <row r="74" spans="1:23" x14ac:dyDescent="0.25">
      <c r="A74" s="10" t="s">
        <v>1253</v>
      </c>
      <c r="B74" s="10" t="s">
        <v>1254</v>
      </c>
      <c r="C74" s="7" t="s">
        <v>1501</v>
      </c>
      <c r="D74" s="10" t="s">
        <v>1502</v>
      </c>
      <c r="E74" s="7" t="s">
        <v>1503</v>
      </c>
      <c r="F74" s="8">
        <v>44729</v>
      </c>
      <c r="G74" s="8">
        <v>44742</v>
      </c>
      <c r="H74" s="10" t="s">
        <v>1257</v>
      </c>
      <c r="I74" s="10" t="s">
        <v>1258</v>
      </c>
      <c r="J74" s="10">
        <v>1550</v>
      </c>
      <c r="K74" s="10" t="s">
        <v>1504</v>
      </c>
      <c r="L74" s="10" t="s">
        <v>1505</v>
      </c>
      <c r="M74" s="10" t="s">
        <v>1260</v>
      </c>
      <c r="N74" s="10" t="s">
        <v>18</v>
      </c>
      <c r="O74" s="10" t="s">
        <v>1281</v>
      </c>
      <c r="P74" s="10" t="s">
        <v>1262</v>
      </c>
      <c r="Q74" s="10" t="s">
        <v>1262</v>
      </c>
      <c r="R74" s="10" t="s">
        <v>1263</v>
      </c>
      <c r="S74" s="12">
        <v>1</v>
      </c>
      <c r="T74" s="12">
        <v>44729</v>
      </c>
      <c r="U74" s="10" t="s">
        <v>1270</v>
      </c>
      <c r="V74" s="10" t="s">
        <v>26</v>
      </c>
      <c r="W74" s="10" t="s">
        <v>27</v>
      </c>
    </row>
    <row r="75" spans="1:23" x14ac:dyDescent="0.25">
      <c r="A75" s="10" t="s">
        <v>1253</v>
      </c>
      <c r="B75" s="10" t="s">
        <v>1254</v>
      </c>
      <c r="C75" s="7" t="s">
        <v>1506</v>
      </c>
      <c r="D75" s="10" t="s">
        <v>1507</v>
      </c>
      <c r="E75" s="7" t="s">
        <v>1508</v>
      </c>
      <c r="F75" s="8">
        <v>44729</v>
      </c>
      <c r="G75" s="8">
        <v>44742</v>
      </c>
      <c r="H75" s="10" t="s">
        <v>1257</v>
      </c>
      <c r="I75" s="10" t="s">
        <v>1258</v>
      </c>
      <c r="J75" s="10">
        <v>1550</v>
      </c>
      <c r="K75" s="10" t="s">
        <v>1483</v>
      </c>
      <c r="L75" s="10" t="s">
        <v>1509</v>
      </c>
      <c r="M75" s="10" t="s">
        <v>1260</v>
      </c>
      <c r="N75" s="10" t="s">
        <v>18</v>
      </c>
      <c r="O75" s="10" t="s">
        <v>1281</v>
      </c>
      <c r="P75" s="10" t="s">
        <v>1262</v>
      </c>
      <c r="Q75" s="10" t="s">
        <v>1262</v>
      </c>
      <c r="R75" s="10" t="s">
        <v>1263</v>
      </c>
      <c r="S75" s="12">
        <v>1</v>
      </c>
      <c r="T75" s="12">
        <v>44729</v>
      </c>
      <c r="U75" s="10" t="s">
        <v>1270</v>
      </c>
      <c r="V75" s="10" t="s">
        <v>73</v>
      </c>
      <c r="W75" s="10" t="s">
        <v>74</v>
      </c>
    </row>
    <row r="76" spans="1:23" x14ac:dyDescent="0.25">
      <c r="A76" s="10" t="s">
        <v>1253</v>
      </c>
      <c r="B76" s="10" t="s">
        <v>1254</v>
      </c>
      <c r="C76" s="7" t="s">
        <v>1510</v>
      </c>
      <c r="D76" s="10" t="s">
        <v>102</v>
      </c>
      <c r="E76" s="7" t="s">
        <v>1511</v>
      </c>
      <c r="F76" s="8">
        <v>44729</v>
      </c>
      <c r="G76" s="8">
        <v>44742</v>
      </c>
      <c r="H76" s="10" t="s">
        <v>1257</v>
      </c>
      <c r="I76" s="10" t="s">
        <v>1258</v>
      </c>
      <c r="J76" s="10">
        <v>1500</v>
      </c>
      <c r="K76" s="10" t="s">
        <v>658</v>
      </c>
      <c r="L76" s="10" t="s">
        <v>659</v>
      </c>
      <c r="M76" s="10" t="s">
        <v>1260</v>
      </c>
      <c r="N76" s="10" t="s">
        <v>18</v>
      </c>
      <c r="O76" s="10" t="s">
        <v>1261</v>
      </c>
      <c r="P76" s="10" t="s">
        <v>1262</v>
      </c>
      <c r="Q76" s="10" t="s">
        <v>1262</v>
      </c>
      <c r="R76" s="10" t="s">
        <v>1263</v>
      </c>
      <c r="S76" s="12">
        <v>1</v>
      </c>
      <c r="T76" s="12">
        <v>44729</v>
      </c>
      <c r="U76" s="10" t="s">
        <v>1304</v>
      </c>
      <c r="V76" s="10" t="s">
        <v>26</v>
      </c>
      <c r="W76" s="10" t="s">
        <v>27</v>
      </c>
    </row>
    <row r="77" spans="1:23" x14ac:dyDescent="0.25">
      <c r="A77" s="10" t="s">
        <v>1253</v>
      </c>
      <c r="B77" s="10" t="s">
        <v>1254</v>
      </c>
      <c r="C77" s="7" t="s">
        <v>1512</v>
      </c>
      <c r="D77" s="10" t="s">
        <v>550</v>
      </c>
      <c r="E77" s="7" t="s">
        <v>1513</v>
      </c>
      <c r="F77" s="8">
        <v>44756</v>
      </c>
      <c r="G77" s="8">
        <v>44773</v>
      </c>
      <c r="H77" s="10" t="s">
        <v>1257</v>
      </c>
      <c r="I77" s="10" t="s">
        <v>1357</v>
      </c>
      <c r="J77" s="10">
        <v>0</v>
      </c>
      <c r="K77" s="10" t="s">
        <v>1216</v>
      </c>
      <c r="L77" s="10" t="s">
        <v>1217</v>
      </c>
      <c r="M77" s="10" t="s">
        <v>1260</v>
      </c>
      <c r="N77" s="10" t="s">
        <v>18</v>
      </c>
      <c r="O77" s="10" t="s">
        <v>1261</v>
      </c>
      <c r="P77" s="10" t="s">
        <v>1262</v>
      </c>
      <c r="Q77" s="10" t="s">
        <v>1262</v>
      </c>
      <c r="R77" s="10" t="s">
        <v>1263</v>
      </c>
      <c r="S77" s="12">
        <v>1</v>
      </c>
      <c r="T77" s="12">
        <v>44756</v>
      </c>
      <c r="U77" s="10" t="s">
        <v>1264</v>
      </c>
      <c r="V77" s="10" t="s">
        <v>180</v>
      </c>
      <c r="W77" s="10" t="s">
        <v>181</v>
      </c>
    </row>
    <row r="78" spans="1:23" x14ac:dyDescent="0.25">
      <c r="A78" s="10" t="s">
        <v>1253</v>
      </c>
      <c r="B78" s="10" t="s">
        <v>1254</v>
      </c>
      <c r="C78" s="7" t="s">
        <v>1514</v>
      </c>
      <c r="D78" s="10" t="s">
        <v>436</v>
      </c>
      <c r="E78" s="7" t="s">
        <v>1515</v>
      </c>
      <c r="F78" s="8">
        <v>44729</v>
      </c>
      <c r="G78" s="8">
        <v>44742</v>
      </c>
      <c r="H78" s="10" t="s">
        <v>1257</v>
      </c>
      <c r="I78" s="10" t="s">
        <v>1258</v>
      </c>
      <c r="J78" s="10">
        <v>1900</v>
      </c>
      <c r="K78" s="10" t="s">
        <v>1122</v>
      </c>
      <c r="L78" s="10" t="s">
        <v>1123</v>
      </c>
      <c r="M78" s="10" t="s">
        <v>1260</v>
      </c>
      <c r="N78" s="10" t="s">
        <v>18</v>
      </c>
      <c r="O78" s="10" t="s">
        <v>1281</v>
      </c>
      <c r="P78" s="10" t="s">
        <v>1262</v>
      </c>
      <c r="Q78" s="10" t="s">
        <v>1262</v>
      </c>
      <c r="R78" s="10" t="s">
        <v>1263</v>
      </c>
      <c r="S78" s="12">
        <v>1</v>
      </c>
      <c r="T78" s="12">
        <v>44729</v>
      </c>
      <c r="U78" s="10" t="s">
        <v>1516</v>
      </c>
      <c r="V78" s="10" t="s">
        <v>180</v>
      </c>
      <c r="W78" s="10" t="s">
        <v>181</v>
      </c>
    </row>
    <row r="79" spans="1:23" x14ac:dyDescent="0.25">
      <c r="A79" s="10" t="s">
        <v>1253</v>
      </c>
      <c r="B79" s="10" t="s">
        <v>1254</v>
      </c>
      <c r="C79" s="7" t="s">
        <v>1517</v>
      </c>
      <c r="D79" s="10" t="s">
        <v>1518</v>
      </c>
      <c r="E79" s="7" t="s">
        <v>1519</v>
      </c>
      <c r="F79" s="8">
        <v>44729</v>
      </c>
      <c r="G79" s="8">
        <v>44742</v>
      </c>
      <c r="H79" s="10" t="s">
        <v>1257</v>
      </c>
      <c r="I79" s="10" t="s">
        <v>1258</v>
      </c>
      <c r="J79" s="10">
        <v>1530</v>
      </c>
      <c r="K79" s="10" t="s">
        <v>1520</v>
      </c>
      <c r="L79" s="10" t="s">
        <v>1521</v>
      </c>
      <c r="M79" s="10" t="s">
        <v>1260</v>
      </c>
      <c r="N79" s="10" t="s">
        <v>18</v>
      </c>
      <c r="O79" s="10" t="s">
        <v>1281</v>
      </c>
      <c r="P79" s="10" t="s">
        <v>1262</v>
      </c>
      <c r="Q79" s="10" t="s">
        <v>1262</v>
      </c>
      <c r="R79" s="10" t="s">
        <v>1263</v>
      </c>
      <c r="S79" s="12">
        <v>1</v>
      </c>
      <c r="T79" s="12">
        <v>44729</v>
      </c>
      <c r="U79" s="10" t="s">
        <v>1522</v>
      </c>
      <c r="V79" s="10" t="s">
        <v>26</v>
      </c>
      <c r="W79" s="10" t="s">
        <v>27</v>
      </c>
    </row>
    <row r="80" spans="1:23" x14ac:dyDescent="0.25">
      <c r="A80" s="10" t="s">
        <v>1253</v>
      </c>
      <c r="B80" s="10" t="s">
        <v>1254</v>
      </c>
      <c r="C80" s="7" t="s">
        <v>1523</v>
      </c>
      <c r="D80" s="10" t="s">
        <v>1524</v>
      </c>
      <c r="E80" s="7" t="s">
        <v>1525</v>
      </c>
      <c r="F80" s="8">
        <v>44756</v>
      </c>
      <c r="G80" s="8">
        <v>44773</v>
      </c>
      <c r="H80" s="10" t="s">
        <v>1257</v>
      </c>
      <c r="I80" s="10" t="s">
        <v>1357</v>
      </c>
      <c r="J80" s="10">
        <v>0</v>
      </c>
      <c r="K80" s="10" t="s">
        <v>1526</v>
      </c>
      <c r="L80" s="10" t="s">
        <v>1527</v>
      </c>
      <c r="M80" s="10" t="s">
        <v>1260</v>
      </c>
      <c r="N80" s="10" t="s">
        <v>18</v>
      </c>
      <c r="O80" s="10" t="s">
        <v>1281</v>
      </c>
      <c r="P80" s="10" t="s">
        <v>1262</v>
      </c>
      <c r="Q80" s="10" t="s">
        <v>1262</v>
      </c>
      <c r="R80" s="10" t="s">
        <v>1263</v>
      </c>
      <c r="S80" s="12">
        <v>1</v>
      </c>
      <c r="T80" s="12">
        <v>44756</v>
      </c>
      <c r="U80" s="10" t="s">
        <v>1263</v>
      </c>
      <c r="V80" s="10" t="s">
        <v>67</v>
      </c>
      <c r="W80" s="10" t="s">
        <v>68</v>
      </c>
    </row>
    <row r="81" spans="1:23" x14ac:dyDescent="0.25">
      <c r="A81" s="10" t="s">
        <v>1253</v>
      </c>
      <c r="B81" s="10" t="s">
        <v>1254</v>
      </c>
      <c r="C81" s="7" t="s">
        <v>1528</v>
      </c>
      <c r="D81" s="10" t="s">
        <v>1529</v>
      </c>
      <c r="E81" s="7" t="s">
        <v>1525</v>
      </c>
      <c r="F81" s="8">
        <v>44729</v>
      </c>
      <c r="G81" s="8">
        <v>44742</v>
      </c>
      <c r="H81" s="10" t="s">
        <v>1257</v>
      </c>
      <c r="I81" s="10" t="s">
        <v>1258</v>
      </c>
      <c r="J81" s="10">
        <v>1420</v>
      </c>
      <c r="K81" s="10" t="s">
        <v>1530</v>
      </c>
      <c r="L81" s="10" t="s">
        <v>1531</v>
      </c>
      <c r="M81" s="10" t="s">
        <v>1260</v>
      </c>
      <c r="N81" s="10" t="s">
        <v>18</v>
      </c>
      <c r="O81" s="10" t="s">
        <v>1281</v>
      </c>
      <c r="P81" s="10" t="s">
        <v>1262</v>
      </c>
      <c r="Q81" s="10" t="s">
        <v>1262</v>
      </c>
      <c r="R81" s="10" t="s">
        <v>1263</v>
      </c>
      <c r="S81" s="12">
        <v>1</v>
      </c>
      <c r="T81" s="12">
        <v>44729</v>
      </c>
      <c r="U81" s="10" t="s">
        <v>1282</v>
      </c>
      <c r="V81" s="10" t="s">
        <v>67</v>
      </c>
      <c r="W81" s="10" t="s">
        <v>68</v>
      </c>
    </row>
    <row r="82" spans="1:23" x14ac:dyDescent="0.25">
      <c r="A82" s="10" t="s">
        <v>1253</v>
      </c>
      <c r="B82" s="10" t="s">
        <v>1254</v>
      </c>
      <c r="C82" s="7" t="s">
        <v>1532</v>
      </c>
      <c r="D82" s="10" t="s">
        <v>1533</v>
      </c>
      <c r="E82" s="7" t="s">
        <v>1534</v>
      </c>
      <c r="F82" s="8">
        <v>44729</v>
      </c>
      <c r="G82" s="8">
        <v>44742</v>
      </c>
      <c r="H82" s="10" t="s">
        <v>1257</v>
      </c>
      <c r="I82" s="10" t="s">
        <v>1258</v>
      </c>
      <c r="J82" s="10">
        <v>1400</v>
      </c>
      <c r="K82" s="10" t="s">
        <v>750</v>
      </c>
      <c r="L82" s="10" t="s">
        <v>1535</v>
      </c>
      <c r="M82" s="10" t="s">
        <v>1260</v>
      </c>
      <c r="N82" s="10" t="s">
        <v>18</v>
      </c>
      <c r="O82" s="10" t="s">
        <v>1281</v>
      </c>
      <c r="P82" s="10" t="s">
        <v>1262</v>
      </c>
      <c r="Q82" s="10" t="s">
        <v>1262</v>
      </c>
      <c r="R82" s="10" t="s">
        <v>1263</v>
      </c>
      <c r="S82" s="12">
        <v>1</v>
      </c>
      <c r="T82" s="12">
        <v>44729</v>
      </c>
      <c r="U82" s="10" t="s">
        <v>1270</v>
      </c>
      <c r="V82" s="10" t="s">
        <v>26</v>
      </c>
      <c r="W82" s="10" t="s">
        <v>27</v>
      </c>
    </row>
    <row r="83" spans="1:23" x14ac:dyDescent="0.25">
      <c r="A83" s="10" t="s">
        <v>1253</v>
      </c>
      <c r="B83" s="10" t="s">
        <v>1254</v>
      </c>
      <c r="C83" s="7" t="s">
        <v>1536</v>
      </c>
      <c r="D83" s="10" t="s">
        <v>441</v>
      </c>
      <c r="E83" s="7" t="s">
        <v>1537</v>
      </c>
      <c r="F83" s="8">
        <v>44729</v>
      </c>
      <c r="G83" s="8">
        <v>44742</v>
      </c>
      <c r="H83" s="10" t="s">
        <v>1257</v>
      </c>
      <c r="I83" s="10" t="s">
        <v>1258</v>
      </c>
      <c r="J83" s="10">
        <v>1300</v>
      </c>
      <c r="K83" s="10" t="s">
        <v>1140</v>
      </c>
      <c r="L83" s="10" t="s">
        <v>1141</v>
      </c>
      <c r="M83" s="10" t="s">
        <v>1260</v>
      </c>
      <c r="N83" s="10" t="s">
        <v>18</v>
      </c>
      <c r="O83" s="10" t="s">
        <v>1261</v>
      </c>
      <c r="P83" s="10" t="s">
        <v>1262</v>
      </c>
      <c r="Q83" s="10" t="s">
        <v>1262</v>
      </c>
      <c r="R83" s="10" t="s">
        <v>1263</v>
      </c>
      <c r="S83" s="12">
        <v>1</v>
      </c>
      <c r="T83" s="12">
        <v>44729</v>
      </c>
      <c r="U83" s="10" t="s">
        <v>1538</v>
      </c>
      <c r="V83" s="10" t="s">
        <v>67</v>
      </c>
      <c r="W83" s="10" t="s">
        <v>68</v>
      </c>
    </row>
    <row r="84" spans="1:23" x14ac:dyDescent="0.25">
      <c r="A84" s="10" t="s">
        <v>1253</v>
      </c>
      <c r="B84" s="10" t="s">
        <v>1254</v>
      </c>
      <c r="C84" s="7" t="s">
        <v>1539</v>
      </c>
      <c r="D84" s="10" t="s">
        <v>1540</v>
      </c>
      <c r="E84" s="7" t="s">
        <v>1541</v>
      </c>
      <c r="F84" s="8">
        <v>44729</v>
      </c>
      <c r="G84" s="8">
        <v>44742</v>
      </c>
      <c r="H84" s="10" t="s">
        <v>1257</v>
      </c>
      <c r="I84" s="10" t="s">
        <v>1258</v>
      </c>
      <c r="J84" s="10">
        <v>1400</v>
      </c>
      <c r="K84" s="10" t="s">
        <v>814</v>
      </c>
      <c r="L84" s="10" t="s">
        <v>1542</v>
      </c>
      <c r="M84" s="10" t="s">
        <v>1260</v>
      </c>
      <c r="N84" s="10" t="s">
        <v>18</v>
      </c>
      <c r="O84" s="10" t="s">
        <v>1261</v>
      </c>
      <c r="P84" s="10" t="s">
        <v>1262</v>
      </c>
      <c r="Q84" s="10" t="s">
        <v>1262</v>
      </c>
      <c r="R84" s="10" t="s">
        <v>1263</v>
      </c>
      <c r="S84" s="12">
        <v>1</v>
      </c>
      <c r="T84" s="12">
        <v>44729</v>
      </c>
      <c r="U84" s="10" t="s">
        <v>1270</v>
      </c>
      <c r="V84" s="10" t="s">
        <v>26</v>
      </c>
      <c r="W84" s="10" t="s">
        <v>27</v>
      </c>
    </row>
    <row r="85" spans="1:23" x14ac:dyDescent="0.25">
      <c r="A85" s="10" t="s">
        <v>1253</v>
      </c>
      <c r="B85" s="10" t="s">
        <v>1254</v>
      </c>
      <c r="C85" s="7" t="s">
        <v>1543</v>
      </c>
      <c r="D85" s="10" t="s">
        <v>1544</v>
      </c>
      <c r="E85" s="7" t="s">
        <v>1545</v>
      </c>
      <c r="F85" s="8">
        <v>44729</v>
      </c>
      <c r="G85" s="8">
        <v>44742</v>
      </c>
      <c r="H85" s="10" t="s">
        <v>1257</v>
      </c>
      <c r="I85" s="10" t="s">
        <v>1258</v>
      </c>
      <c r="J85" s="10">
        <v>1400</v>
      </c>
      <c r="K85" s="10" t="s">
        <v>810</v>
      </c>
      <c r="L85" s="10" t="s">
        <v>1546</v>
      </c>
      <c r="M85" s="10" t="s">
        <v>1260</v>
      </c>
      <c r="N85" s="10" t="s">
        <v>18</v>
      </c>
      <c r="O85" s="10" t="s">
        <v>1281</v>
      </c>
      <c r="P85" s="10" t="s">
        <v>1262</v>
      </c>
      <c r="Q85" s="10" t="s">
        <v>1262</v>
      </c>
      <c r="R85" s="10" t="s">
        <v>1263</v>
      </c>
      <c r="S85" s="12">
        <v>1</v>
      </c>
      <c r="T85" s="12">
        <v>44729</v>
      </c>
      <c r="U85" s="10" t="s">
        <v>1270</v>
      </c>
      <c r="V85" s="10" t="s">
        <v>26</v>
      </c>
      <c r="W85" s="10" t="s">
        <v>27</v>
      </c>
    </row>
    <row r="86" spans="1:23" x14ac:dyDescent="0.25">
      <c r="A86" s="10" t="s">
        <v>1253</v>
      </c>
      <c r="B86" s="10" t="s">
        <v>1254</v>
      </c>
      <c r="C86" s="7" t="s">
        <v>1547</v>
      </c>
      <c r="D86" s="10" t="s">
        <v>78</v>
      </c>
      <c r="E86" s="7" t="s">
        <v>1548</v>
      </c>
      <c r="F86" s="8">
        <v>44729</v>
      </c>
      <c r="G86" s="8">
        <v>44742</v>
      </c>
      <c r="H86" s="10" t="s">
        <v>1257</v>
      </c>
      <c r="I86" s="10" t="s">
        <v>1258</v>
      </c>
      <c r="J86" s="10">
        <v>1300</v>
      </c>
      <c r="K86" s="10" t="s">
        <v>622</v>
      </c>
      <c r="L86" s="10" t="s">
        <v>623</v>
      </c>
      <c r="M86" s="10" t="s">
        <v>1260</v>
      </c>
      <c r="N86" s="10" t="s">
        <v>18</v>
      </c>
      <c r="O86" s="10" t="s">
        <v>1261</v>
      </c>
      <c r="P86" s="10" t="s">
        <v>1262</v>
      </c>
      <c r="Q86" s="10" t="s">
        <v>1262</v>
      </c>
      <c r="R86" s="10" t="s">
        <v>1263</v>
      </c>
      <c r="S86" s="12">
        <v>1</v>
      </c>
      <c r="T86" s="12">
        <v>44729</v>
      </c>
      <c r="U86" s="10" t="s">
        <v>1264</v>
      </c>
      <c r="V86" s="10" t="s">
        <v>67</v>
      </c>
      <c r="W86" s="10" t="s">
        <v>68</v>
      </c>
    </row>
    <row r="87" spans="1:23" x14ac:dyDescent="0.25">
      <c r="A87" s="10" t="s">
        <v>1253</v>
      </c>
      <c r="B87" s="10" t="s">
        <v>1254</v>
      </c>
      <c r="C87" s="7" t="s">
        <v>1549</v>
      </c>
      <c r="D87" s="10" t="s">
        <v>1550</v>
      </c>
      <c r="E87" s="7" t="s">
        <v>1551</v>
      </c>
      <c r="F87" s="8">
        <v>44729</v>
      </c>
      <c r="G87" s="8">
        <v>44742</v>
      </c>
      <c r="H87" s="10" t="s">
        <v>1257</v>
      </c>
      <c r="I87" s="10" t="s">
        <v>1258</v>
      </c>
      <c r="J87" s="10">
        <v>1400</v>
      </c>
      <c r="K87" s="10" t="s">
        <v>1382</v>
      </c>
      <c r="L87" s="10" t="s">
        <v>1552</v>
      </c>
      <c r="M87" s="10" t="s">
        <v>1260</v>
      </c>
      <c r="N87" s="10" t="s">
        <v>18</v>
      </c>
      <c r="O87" s="10" t="s">
        <v>1261</v>
      </c>
      <c r="P87" s="10" t="s">
        <v>1262</v>
      </c>
      <c r="Q87" s="10" t="s">
        <v>1262</v>
      </c>
      <c r="R87" s="10" t="s">
        <v>1263</v>
      </c>
      <c r="S87" s="12">
        <v>1</v>
      </c>
      <c r="T87" s="12">
        <v>44729</v>
      </c>
      <c r="U87" s="10" t="s">
        <v>1384</v>
      </c>
      <c r="V87" s="10" t="s">
        <v>26</v>
      </c>
      <c r="W87" s="10" t="s">
        <v>27</v>
      </c>
    </row>
    <row r="88" spans="1:23" x14ac:dyDescent="0.25">
      <c r="A88" s="10" t="s">
        <v>1253</v>
      </c>
      <c r="B88" s="10" t="s">
        <v>1254</v>
      </c>
      <c r="C88" s="7" t="s">
        <v>1553</v>
      </c>
      <c r="D88" s="10" t="s">
        <v>495</v>
      </c>
      <c r="E88" s="7" t="s">
        <v>1554</v>
      </c>
      <c r="F88" s="8">
        <v>44756</v>
      </c>
      <c r="G88" s="8">
        <v>44773</v>
      </c>
      <c r="H88" s="10" t="s">
        <v>1257</v>
      </c>
      <c r="I88" s="10" t="s">
        <v>1357</v>
      </c>
      <c r="J88" s="10">
        <v>0</v>
      </c>
      <c r="K88" s="10" t="s">
        <v>1222</v>
      </c>
      <c r="L88" s="10" t="s">
        <v>1223</v>
      </c>
      <c r="M88" s="10" t="s">
        <v>1260</v>
      </c>
      <c r="N88" s="10" t="s">
        <v>18</v>
      </c>
      <c r="O88" s="10" t="s">
        <v>1261</v>
      </c>
      <c r="P88" s="10" t="s">
        <v>1262</v>
      </c>
      <c r="Q88" s="10" t="s">
        <v>1262</v>
      </c>
      <c r="R88" s="10" t="s">
        <v>1263</v>
      </c>
      <c r="S88" s="12">
        <v>1</v>
      </c>
      <c r="T88" s="12">
        <v>44756</v>
      </c>
      <c r="U88" s="10" t="s">
        <v>1516</v>
      </c>
      <c r="V88" s="10" t="s">
        <v>67</v>
      </c>
      <c r="W88" s="10" t="s">
        <v>68</v>
      </c>
    </row>
    <row r="89" spans="1:23" x14ac:dyDescent="0.25">
      <c r="A89" s="10" t="s">
        <v>1253</v>
      </c>
      <c r="B89" s="10" t="s">
        <v>1254</v>
      </c>
      <c r="C89" s="7" t="s">
        <v>1555</v>
      </c>
      <c r="D89" s="10" t="s">
        <v>1556</v>
      </c>
      <c r="E89" s="7" t="s">
        <v>1557</v>
      </c>
      <c r="F89" s="8">
        <v>44729</v>
      </c>
      <c r="G89" s="8">
        <v>44742</v>
      </c>
      <c r="H89" s="10" t="s">
        <v>1257</v>
      </c>
      <c r="I89" s="10" t="s">
        <v>1258</v>
      </c>
      <c r="J89" s="10">
        <v>1365</v>
      </c>
      <c r="K89" s="10" t="s">
        <v>926</v>
      </c>
      <c r="L89" s="10" t="s">
        <v>1558</v>
      </c>
      <c r="M89" s="10" t="s">
        <v>1260</v>
      </c>
      <c r="N89" s="10" t="s">
        <v>18</v>
      </c>
      <c r="O89" s="10" t="s">
        <v>1261</v>
      </c>
      <c r="P89" s="10" t="s">
        <v>1262</v>
      </c>
      <c r="Q89" s="10" t="s">
        <v>1262</v>
      </c>
      <c r="R89" s="10" t="s">
        <v>1263</v>
      </c>
      <c r="S89" s="12">
        <v>1</v>
      </c>
      <c r="T89" s="12">
        <v>44729</v>
      </c>
      <c r="U89" s="10" t="s">
        <v>1270</v>
      </c>
      <c r="V89" s="10" t="s">
        <v>26</v>
      </c>
      <c r="W89" s="10" t="s">
        <v>27</v>
      </c>
    </row>
    <row r="90" spans="1:23" x14ac:dyDescent="0.25">
      <c r="A90" s="10" t="s">
        <v>1253</v>
      </c>
      <c r="B90" s="10" t="s">
        <v>1254</v>
      </c>
      <c r="C90" s="7" t="s">
        <v>1559</v>
      </c>
      <c r="D90" s="10" t="s">
        <v>440</v>
      </c>
      <c r="E90" s="7" t="s">
        <v>1560</v>
      </c>
      <c r="F90" s="8">
        <v>44729</v>
      </c>
      <c r="G90" s="8">
        <v>44742</v>
      </c>
      <c r="H90" s="10" t="s">
        <v>1257</v>
      </c>
      <c r="I90" s="10" t="s">
        <v>1258</v>
      </c>
      <c r="J90" s="10">
        <v>1300</v>
      </c>
      <c r="K90" s="10" t="s">
        <v>1138</v>
      </c>
      <c r="L90" s="10" t="s">
        <v>1139</v>
      </c>
      <c r="M90" s="10" t="s">
        <v>1260</v>
      </c>
      <c r="N90" s="10" t="s">
        <v>18</v>
      </c>
      <c r="O90" s="10" t="s">
        <v>1261</v>
      </c>
      <c r="P90" s="10" t="s">
        <v>1262</v>
      </c>
      <c r="Q90" s="10" t="s">
        <v>1262</v>
      </c>
      <c r="R90" s="10" t="s">
        <v>1263</v>
      </c>
      <c r="S90" s="12">
        <v>1</v>
      </c>
      <c r="T90" s="12">
        <v>44729</v>
      </c>
      <c r="U90" s="10" t="s">
        <v>1301</v>
      </c>
      <c r="V90" s="10" t="s">
        <v>67</v>
      </c>
      <c r="W90" s="10" t="s">
        <v>68</v>
      </c>
    </row>
    <row r="91" spans="1:23" x14ac:dyDescent="0.25">
      <c r="A91" s="10" t="s">
        <v>1253</v>
      </c>
      <c r="B91" s="10" t="s">
        <v>1254</v>
      </c>
      <c r="C91" s="7" t="s">
        <v>1561</v>
      </c>
      <c r="D91" s="10" t="s">
        <v>440</v>
      </c>
      <c r="E91" s="7" t="s">
        <v>1560</v>
      </c>
      <c r="F91" s="8">
        <v>44743</v>
      </c>
      <c r="G91" s="8">
        <v>44834</v>
      </c>
      <c r="H91" s="10" t="s">
        <v>1257</v>
      </c>
      <c r="I91" s="10" t="s">
        <v>1258</v>
      </c>
      <c r="J91" s="10">
        <v>1570</v>
      </c>
      <c r="K91" s="10" t="s">
        <v>1138</v>
      </c>
      <c r="L91" s="10" t="s">
        <v>1139</v>
      </c>
      <c r="M91" s="10" t="s">
        <v>1260</v>
      </c>
      <c r="N91" s="10" t="s">
        <v>18</v>
      </c>
      <c r="O91" s="10" t="s">
        <v>1261</v>
      </c>
      <c r="P91" s="10" t="s">
        <v>1262</v>
      </c>
      <c r="Q91" s="10" t="s">
        <v>1262</v>
      </c>
      <c r="R91" s="10" t="s">
        <v>1263</v>
      </c>
      <c r="S91" s="12">
        <v>1</v>
      </c>
      <c r="T91" s="12">
        <v>44743</v>
      </c>
      <c r="U91" s="10" t="s">
        <v>1301</v>
      </c>
      <c r="V91" s="10" t="s">
        <v>67</v>
      </c>
      <c r="W91" s="10" t="s">
        <v>68</v>
      </c>
    </row>
    <row r="92" spans="1:23" x14ac:dyDescent="0.25">
      <c r="A92" s="10" t="s">
        <v>1253</v>
      </c>
      <c r="B92" s="10" t="s">
        <v>1254</v>
      </c>
      <c r="C92" s="7" t="s">
        <v>1562</v>
      </c>
      <c r="D92" s="10" t="s">
        <v>1563</v>
      </c>
      <c r="E92" s="7" t="s">
        <v>1564</v>
      </c>
      <c r="F92" s="8">
        <v>44729</v>
      </c>
      <c r="G92" s="8">
        <v>44742</v>
      </c>
      <c r="H92" s="10" t="s">
        <v>1257</v>
      </c>
      <c r="I92" s="10" t="s">
        <v>1258</v>
      </c>
      <c r="J92" s="10">
        <v>1500</v>
      </c>
      <c r="K92" s="10" t="s">
        <v>1565</v>
      </c>
      <c r="L92" s="10" t="s">
        <v>1566</v>
      </c>
      <c r="M92" s="10" t="s">
        <v>1260</v>
      </c>
      <c r="N92" s="10" t="s">
        <v>18</v>
      </c>
      <c r="O92" s="10" t="s">
        <v>1281</v>
      </c>
      <c r="P92" s="10" t="s">
        <v>1262</v>
      </c>
      <c r="Q92" s="10" t="s">
        <v>1262</v>
      </c>
      <c r="R92" s="10" t="s">
        <v>1263</v>
      </c>
      <c r="S92" s="12">
        <v>1</v>
      </c>
      <c r="T92" s="12">
        <v>44729</v>
      </c>
      <c r="U92" s="10" t="s">
        <v>1270</v>
      </c>
      <c r="V92" s="10" t="s">
        <v>26</v>
      </c>
      <c r="W92" s="10" t="s">
        <v>27</v>
      </c>
    </row>
    <row r="93" spans="1:23" x14ac:dyDescent="0.25">
      <c r="A93" s="10" t="s">
        <v>1253</v>
      </c>
      <c r="B93" s="10" t="s">
        <v>1254</v>
      </c>
      <c r="C93" s="7" t="s">
        <v>1567</v>
      </c>
      <c r="D93" s="10" t="s">
        <v>1568</v>
      </c>
      <c r="E93" s="7" t="s">
        <v>1569</v>
      </c>
      <c r="F93" s="8">
        <v>44729</v>
      </c>
      <c r="G93" s="8">
        <v>44742</v>
      </c>
      <c r="H93" s="10" t="s">
        <v>1257</v>
      </c>
      <c r="I93" s="10" t="s">
        <v>1258</v>
      </c>
      <c r="J93" s="10">
        <v>2100</v>
      </c>
      <c r="K93" s="10" t="s">
        <v>785</v>
      </c>
      <c r="L93" s="10" t="s">
        <v>1570</v>
      </c>
      <c r="M93" s="10" t="s">
        <v>1260</v>
      </c>
      <c r="N93" s="10" t="s">
        <v>18</v>
      </c>
      <c r="O93" s="10" t="s">
        <v>1281</v>
      </c>
      <c r="P93" s="10" t="s">
        <v>1262</v>
      </c>
      <c r="Q93" s="10" t="s">
        <v>1262</v>
      </c>
      <c r="R93" s="10" t="s">
        <v>1263</v>
      </c>
      <c r="S93" s="12">
        <v>1</v>
      </c>
      <c r="T93" s="12">
        <v>44729</v>
      </c>
      <c r="U93" s="10" t="s">
        <v>1270</v>
      </c>
      <c r="V93" s="10" t="s">
        <v>180</v>
      </c>
      <c r="W93" s="10" t="s">
        <v>181</v>
      </c>
    </row>
    <row r="94" spans="1:23" x14ac:dyDescent="0.25">
      <c r="A94" s="10" t="s">
        <v>1253</v>
      </c>
      <c r="B94" s="10" t="s">
        <v>1254</v>
      </c>
      <c r="C94" s="7" t="s">
        <v>1571</v>
      </c>
      <c r="D94" s="10" t="s">
        <v>1572</v>
      </c>
      <c r="E94" s="7" t="s">
        <v>1573</v>
      </c>
      <c r="F94" s="8">
        <v>44729</v>
      </c>
      <c r="G94" s="8">
        <v>44742</v>
      </c>
      <c r="H94" s="10" t="s">
        <v>1257</v>
      </c>
      <c r="I94" s="10" t="s">
        <v>1258</v>
      </c>
      <c r="J94" s="10">
        <v>1400</v>
      </c>
      <c r="K94" s="10" t="s">
        <v>897</v>
      </c>
      <c r="L94" s="10" t="s">
        <v>1574</v>
      </c>
      <c r="M94" s="10" t="s">
        <v>1260</v>
      </c>
      <c r="N94" s="10" t="s">
        <v>18</v>
      </c>
      <c r="O94" s="10" t="s">
        <v>1281</v>
      </c>
      <c r="P94" s="10" t="s">
        <v>1262</v>
      </c>
      <c r="Q94" s="10" t="s">
        <v>1262</v>
      </c>
      <c r="R94" s="10" t="s">
        <v>1263</v>
      </c>
      <c r="S94" s="12">
        <v>1</v>
      </c>
      <c r="T94" s="12">
        <v>44729</v>
      </c>
      <c r="U94" s="10" t="s">
        <v>1270</v>
      </c>
      <c r="V94" s="10" t="s">
        <v>26</v>
      </c>
      <c r="W94" s="10" t="s">
        <v>27</v>
      </c>
    </row>
    <row r="95" spans="1:23" x14ac:dyDescent="0.25">
      <c r="A95" s="10" t="s">
        <v>1253</v>
      </c>
      <c r="B95" s="10" t="s">
        <v>1254</v>
      </c>
      <c r="C95" s="7" t="s">
        <v>1575</v>
      </c>
      <c r="D95" s="10" t="s">
        <v>1576</v>
      </c>
      <c r="E95" s="7" t="s">
        <v>1577</v>
      </c>
      <c r="F95" s="8">
        <v>44729</v>
      </c>
      <c r="G95" s="8">
        <v>44742</v>
      </c>
      <c r="H95" s="10" t="s">
        <v>1257</v>
      </c>
      <c r="I95" s="10" t="s">
        <v>1258</v>
      </c>
      <c r="J95" s="10">
        <v>1500</v>
      </c>
      <c r="K95" s="10" t="s">
        <v>1578</v>
      </c>
      <c r="L95" s="10" t="s">
        <v>1579</v>
      </c>
      <c r="M95" s="10" t="s">
        <v>1260</v>
      </c>
      <c r="N95" s="10" t="s">
        <v>18</v>
      </c>
      <c r="O95" s="10" t="s">
        <v>1281</v>
      </c>
      <c r="P95" s="10" t="s">
        <v>1262</v>
      </c>
      <c r="Q95" s="10" t="s">
        <v>1262</v>
      </c>
      <c r="R95" s="10" t="s">
        <v>1263</v>
      </c>
      <c r="S95" s="12">
        <v>1</v>
      </c>
      <c r="T95" s="12">
        <v>44729</v>
      </c>
      <c r="U95" s="10" t="s">
        <v>1270</v>
      </c>
      <c r="V95" s="10" t="s">
        <v>26</v>
      </c>
      <c r="W95" s="10" t="s">
        <v>27</v>
      </c>
    </row>
    <row r="96" spans="1:23" x14ac:dyDescent="0.25">
      <c r="A96" s="10" t="s">
        <v>1253</v>
      </c>
      <c r="B96" s="10" t="s">
        <v>1254</v>
      </c>
      <c r="C96" s="7" t="s">
        <v>1580</v>
      </c>
      <c r="D96" s="10" t="s">
        <v>1581</v>
      </c>
      <c r="E96" s="7" t="s">
        <v>1582</v>
      </c>
      <c r="F96" s="8">
        <v>44729</v>
      </c>
      <c r="G96" s="8">
        <v>44742</v>
      </c>
      <c r="H96" s="10" t="s">
        <v>1257</v>
      </c>
      <c r="I96" s="10" t="s">
        <v>1258</v>
      </c>
      <c r="J96" s="10">
        <v>1400</v>
      </c>
      <c r="K96" s="10" t="s">
        <v>728</v>
      </c>
      <c r="L96" s="10" t="s">
        <v>1583</v>
      </c>
      <c r="M96" s="10" t="s">
        <v>1260</v>
      </c>
      <c r="N96" s="10" t="s">
        <v>18</v>
      </c>
      <c r="O96" s="10" t="s">
        <v>1281</v>
      </c>
      <c r="P96" s="10" t="s">
        <v>1262</v>
      </c>
      <c r="Q96" s="10" t="s">
        <v>1262</v>
      </c>
      <c r="R96" s="10" t="s">
        <v>1263</v>
      </c>
      <c r="S96" s="12">
        <v>1</v>
      </c>
      <c r="T96" s="12">
        <v>44729</v>
      </c>
      <c r="U96" s="10" t="s">
        <v>1270</v>
      </c>
      <c r="V96" s="10" t="s">
        <v>26</v>
      </c>
      <c r="W96" s="10" t="s">
        <v>27</v>
      </c>
    </row>
    <row r="97" spans="1:23" x14ac:dyDescent="0.25">
      <c r="A97" s="10" t="s">
        <v>1253</v>
      </c>
      <c r="B97" s="10" t="s">
        <v>1254</v>
      </c>
      <c r="C97" s="7" t="s">
        <v>1584</v>
      </c>
      <c r="D97" s="10" t="s">
        <v>309</v>
      </c>
      <c r="E97" s="7" t="s">
        <v>1585</v>
      </c>
      <c r="F97" s="8">
        <v>44729</v>
      </c>
      <c r="G97" s="8">
        <v>44834</v>
      </c>
      <c r="H97" s="10" t="s">
        <v>1257</v>
      </c>
      <c r="I97" s="10" t="s">
        <v>1258</v>
      </c>
      <c r="J97" s="10">
        <v>1500</v>
      </c>
      <c r="K97" s="10" t="s">
        <v>956</v>
      </c>
      <c r="L97" s="10" t="s">
        <v>957</v>
      </c>
      <c r="M97" s="10" t="s">
        <v>1260</v>
      </c>
      <c r="N97" s="10" t="s">
        <v>18</v>
      </c>
      <c r="O97" s="10" t="s">
        <v>1281</v>
      </c>
      <c r="P97" s="10" t="s">
        <v>1262</v>
      </c>
      <c r="Q97" s="10" t="s">
        <v>1262</v>
      </c>
      <c r="R97" s="10" t="s">
        <v>1263</v>
      </c>
      <c r="S97" s="12">
        <v>1</v>
      </c>
      <c r="T97" s="12">
        <v>44729</v>
      </c>
      <c r="U97" s="10" t="s">
        <v>1301</v>
      </c>
      <c r="V97" s="10" t="s">
        <v>26</v>
      </c>
      <c r="W97" s="10" t="s">
        <v>27</v>
      </c>
    </row>
    <row r="98" spans="1:23" x14ac:dyDescent="0.25">
      <c r="A98" s="10" t="s">
        <v>1253</v>
      </c>
      <c r="B98" s="10" t="s">
        <v>1254</v>
      </c>
      <c r="C98" s="7" t="s">
        <v>1586</v>
      </c>
      <c r="D98" s="10" t="s">
        <v>1587</v>
      </c>
      <c r="E98" s="7" t="s">
        <v>1588</v>
      </c>
      <c r="F98" s="8">
        <v>44729</v>
      </c>
      <c r="G98" s="8">
        <v>44742</v>
      </c>
      <c r="H98" s="10" t="s">
        <v>1257</v>
      </c>
      <c r="I98" s="10" t="s">
        <v>1258</v>
      </c>
      <c r="J98" s="10">
        <v>1400</v>
      </c>
      <c r="K98" s="10" t="s">
        <v>1395</v>
      </c>
      <c r="L98" s="10" t="s">
        <v>1589</v>
      </c>
      <c r="M98" s="10" t="s">
        <v>1260</v>
      </c>
      <c r="N98" s="10" t="s">
        <v>18</v>
      </c>
      <c r="O98" s="10" t="s">
        <v>1261</v>
      </c>
      <c r="P98" s="10" t="s">
        <v>1262</v>
      </c>
      <c r="Q98" s="10" t="s">
        <v>1262</v>
      </c>
      <c r="R98" s="10" t="s">
        <v>1263</v>
      </c>
      <c r="S98" s="12">
        <v>1</v>
      </c>
      <c r="T98" s="12">
        <v>44729</v>
      </c>
      <c r="U98" s="10" t="s">
        <v>1270</v>
      </c>
      <c r="V98" s="10" t="s">
        <v>26</v>
      </c>
      <c r="W98" s="10" t="s">
        <v>27</v>
      </c>
    </row>
    <row r="99" spans="1:23" x14ac:dyDescent="0.25">
      <c r="A99" s="10" t="s">
        <v>1253</v>
      </c>
      <c r="B99" s="10" t="s">
        <v>1254</v>
      </c>
      <c r="C99" s="7" t="s">
        <v>1590</v>
      </c>
      <c r="D99" s="10" t="s">
        <v>1591</v>
      </c>
      <c r="E99" s="7" t="s">
        <v>1592</v>
      </c>
      <c r="F99" s="8">
        <v>44729</v>
      </c>
      <c r="G99" s="8">
        <v>44773</v>
      </c>
      <c r="H99" s="10" t="s">
        <v>1257</v>
      </c>
      <c r="I99" s="10" t="s">
        <v>1258</v>
      </c>
      <c r="J99" s="10">
        <v>1400</v>
      </c>
      <c r="K99" s="10" t="s">
        <v>1593</v>
      </c>
      <c r="L99" s="10" t="s">
        <v>1594</v>
      </c>
      <c r="M99" s="10" t="s">
        <v>1260</v>
      </c>
      <c r="N99" s="10" t="s">
        <v>18</v>
      </c>
      <c r="O99" s="10" t="s">
        <v>1281</v>
      </c>
      <c r="P99" s="10" t="s">
        <v>1262</v>
      </c>
      <c r="Q99" s="10" t="s">
        <v>1262</v>
      </c>
      <c r="R99" s="10" t="s">
        <v>1263</v>
      </c>
      <c r="S99" s="12">
        <v>1</v>
      </c>
      <c r="T99" s="12">
        <v>44729</v>
      </c>
      <c r="U99" s="10" t="s">
        <v>1462</v>
      </c>
      <c r="V99" s="10" t="s">
        <v>26</v>
      </c>
      <c r="W99" s="10" t="s">
        <v>27</v>
      </c>
    </row>
    <row r="100" spans="1:23" x14ac:dyDescent="0.25">
      <c r="A100" s="10" t="s">
        <v>1253</v>
      </c>
      <c r="B100" s="10" t="s">
        <v>1254</v>
      </c>
      <c r="C100" s="7" t="s">
        <v>1595</v>
      </c>
      <c r="D100" s="10" t="s">
        <v>1596</v>
      </c>
      <c r="E100" s="7" t="s">
        <v>1597</v>
      </c>
      <c r="F100" s="8">
        <v>44729</v>
      </c>
      <c r="G100" s="8">
        <v>44742</v>
      </c>
      <c r="H100" s="10" t="s">
        <v>1257</v>
      </c>
      <c r="I100" s="10" t="s">
        <v>1258</v>
      </c>
      <c r="J100" s="10">
        <v>1500</v>
      </c>
      <c r="K100" s="10" t="s">
        <v>1598</v>
      </c>
      <c r="L100" s="10" t="s">
        <v>1599</v>
      </c>
      <c r="M100" s="10" t="s">
        <v>1260</v>
      </c>
      <c r="N100" s="10" t="s">
        <v>18</v>
      </c>
      <c r="O100" s="10" t="s">
        <v>1261</v>
      </c>
      <c r="P100" s="10" t="s">
        <v>1262</v>
      </c>
      <c r="Q100" s="10" t="s">
        <v>1262</v>
      </c>
      <c r="R100" s="10" t="s">
        <v>1263</v>
      </c>
      <c r="S100" s="12">
        <v>1</v>
      </c>
      <c r="T100" s="12">
        <v>44729</v>
      </c>
      <c r="U100" s="10" t="s">
        <v>1600</v>
      </c>
      <c r="V100" s="10" t="s">
        <v>26</v>
      </c>
      <c r="W100" s="10" t="s">
        <v>27</v>
      </c>
    </row>
    <row r="101" spans="1:23" x14ac:dyDescent="0.25">
      <c r="A101" s="10" t="s">
        <v>1253</v>
      </c>
      <c r="B101" s="10" t="s">
        <v>1254</v>
      </c>
      <c r="C101" s="7" t="s">
        <v>1601</v>
      </c>
      <c r="D101" s="10" t="s">
        <v>1602</v>
      </c>
      <c r="E101" s="7" t="s">
        <v>1603</v>
      </c>
      <c r="F101" s="8">
        <v>44729</v>
      </c>
      <c r="G101" s="8">
        <v>44742</v>
      </c>
      <c r="H101" s="10" t="s">
        <v>1257</v>
      </c>
      <c r="I101" s="10" t="s">
        <v>1258</v>
      </c>
      <c r="J101" s="10">
        <v>1500</v>
      </c>
      <c r="K101" s="10" t="s">
        <v>1604</v>
      </c>
      <c r="L101" s="10" t="s">
        <v>1605</v>
      </c>
      <c r="M101" s="10" t="s">
        <v>1260</v>
      </c>
      <c r="N101" s="10" t="s">
        <v>18</v>
      </c>
      <c r="O101" s="10" t="s">
        <v>1281</v>
      </c>
      <c r="P101" s="10" t="s">
        <v>1262</v>
      </c>
      <c r="Q101" s="10" t="s">
        <v>1262</v>
      </c>
      <c r="R101" s="10" t="s">
        <v>1263</v>
      </c>
      <c r="S101" s="12">
        <v>1</v>
      </c>
      <c r="T101" s="12">
        <v>44729</v>
      </c>
      <c r="U101" s="10" t="s">
        <v>1436</v>
      </c>
      <c r="V101" s="10" t="s">
        <v>26</v>
      </c>
      <c r="W101" s="10" t="s">
        <v>27</v>
      </c>
    </row>
    <row r="102" spans="1:23" x14ac:dyDescent="0.25">
      <c r="A102" s="10" t="s">
        <v>1253</v>
      </c>
      <c r="B102" s="10" t="s">
        <v>1254</v>
      </c>
      <c r="C102" s="7" t="s">
        <v>1606</v>
      </c>
      <c r="D102" s="10" t="s">
        <v>465</v>
      </c>
      <c r="E102" s="7" t="s">
        <v>1607</v>
      </c>
      <c r="F102" s="8">
        <v>44729</v>
      </c>
      <c r="G102" s="8">
        <v>44834</v>
      </c>
      <c r="H102" s="10" t="s">
        <v>1257</v>
      </c>
      <c r="I102" s="10" t="s">
        <v>1258</v>
      </c>
      <c r="J102" s="10">
        <v>1400</v>
      </c>
      <c r="K102" s="10" t="s">
        <v>1177</v>
      </c>
      <c r="L102" s="10" t="s">
        <v>1178</v>
      </c>
      <c r="M102" s="10" t="s">
        <v>1260</v>
      </c>
      <c r="N102" s="10" t="s">
        <v>18</v>
      </c>
      <c r="O102" s="10" t="s">
        <v>1281</v>
      </c>
      <c r="P102" s="10" t="s">
        <v>1262</v>
      </c>
      <c r="Q102" s="10" t="s">
        <v>1262</v>
      </c>
      <c r="R102" s="10" t="s">
        <v>1263</v>
      </c>
      <c r="S102" s="12">
        <v>1</v>
      </c>
      <c r="T102" s="12">
        <v>44729</v>
      </c>
      <c r="U102" s="10" t="s">
        <v>1304</v>
      </c>
      <c r="V102" s="10" t="s">
        <v>26</v>
      </c>
      <c r="W102" s="10" t="s">
        <v>27</v>
      </c>
    </row>
    <row r="103" spans="1:23" x14ac:dyDescent="0.25">
      <c r="A103" s="10" t="s">
        <v>1253</v>
      </c>
      <c r="B103" s="10" t="s">
        <v>1254</v>
      </c>
      <c r="C103" s="7" t="s">
        <v>1608</v>
      </c>
      <c r="D103" s="10" t="s">
        <v>1609</v>
      </c>
      <c r="E103" s="7" t="s">
        <v>1610</v>
      </c>
      <c r="F103" s="8">
        <v>44729</v>
      </c>
      <c r="G103" s="8">
        <v>44773</v>
      </c>
      <c r="H103" s="10" t="s">
        <v>1257</v>
      </c>
      <c r="I103" s="10" t="s">
        <v>1258</v>
      </c>
      <c r="J103" s="10">
        <v>1400</v>
      </c>
      <c r="K103" s="10" t="s">
        <v>874</v>
      </c>
      <c r="L103" s="10" t="s">
        <v>1611</v>
      </c>
      <c r="M103" s="10" t="s">
        <v>1260</v>
      </c>
      <c r="N103" s="10" t="s">
        <v>18</v>
      </c>
      <c r="O103" s="10" t="s">
        <v>1261</v>
      </c>
      <c r="P103" s="10" t="s">
        <v>1262</v>
      </c>
      <c r="Q103" s="10" t="s">
        <v>1262</v>
      </c>
      <c r="R103" s="10" t="s">
        <v>1263</v>
      </c>
      <c r="S103" s="12">
        <v>1</v>
      </c>
      <c r="T103" s="12">
        <v>44729</v>
      </c>
      <c r="U103" s="10" t="s">
        <v>1270</v>
      </c>
      <c r="V103" s="10" t="s">
        <v>26</v>
      </c>
      <c r="W103" s="10" t="s">
        <v>27</v>
      </c>
    </row>
    <row r="104" spans="1:23" x14ac:dyDescent="0.25">
      <c r="A104" s="10" t="s">
        <v>1253</v>
      </c>
      <c r="B104" s="10" t="s">
        <v>1254</v>
      </c>
      <c r="C104" s="7" t="s">
        <v>1612</v>
      </c>
      <c r="D104" s="10" t="s">
        <v>109</v>
      </c>
      <c r="E104" s="7" t="s">
        <v>1613</v>
      </c>
      <c r="F104" s="8">
        <v>44729</v>
      </c>
      <c r="G104" s="8">
        <v>44742</v>
      </c>
      <c r="H104" s="10" t="s">
        <v>1257</v>
      </c>
      <c r="I104" s="10" t="s">
        <v>1258</v>
      </c>
      <c r="J104" s="10">
        <v>1400</v>
      </c>
      <c r="K104" s="10" t="s">
        <v>666</v>
      </c>
      <c r="L104" s="10" t="s">
        <v>667</v>
      </c>
      <c r="M104" s="10" t="s">
        <v>1260</v>
      </c>
      <c r="N104" s="10" t="s">
        <v>18</v>
      </c>
      <c r="O104" s="10" t="s">
        <v>1261</v>
      </c>
      <c r="P104" s="10" t="s">
        <v>1262</v>
      </c>
      <c r="Q104" s="10" t="s">
        <v>1262</v>
      </c>
      <c r="R104" s="10" t="s">
        <v>1263</v>
      </c>
      <c r="S104" s="12">
        <v>1</v>
      </c>
      <c r="T104" s="12">
        <v>44729</v>
      </c>
      <c r="U104" s="10" t="s">
        <v>1436</v>
      </c>
      <c r="V104" s="10" t="s">
        <v>26</v>
      </c>
      <c r="W104" s="10" t="s">
        <v>27</v>
      </c>
    </row>
    <row r="105" spans="1:23" x14ac:dyDescent="0.25">
      <c r="A105" s="10" t="s">
        <v>1253</v>
      </c>
      <c r="B105" s="10" t="s">
        <v>1254</v>
      </c>
      <c r="C105" s="7" t="s">
        <v>1614</v>
      </c>
      <c r="D105" s="10" t="s">
        <v>1615</v>
      </c>
      <c r="E105" s="7" t="s">
        <v>1616</v>
      </c>
      <c r="F105" s="8">
        <v>44729</v>
      </c>
      <c r="G105" s="8">
        <v>44742</v>
      </c>
      <c r="H105" s="10" t="s">
        <v>1257</v>
      </c>
      <c r="I105" s="10" t="s">
        <v>1258</v>
      </c>
      <c r="J105" s="10">
        <v>1400</v>
      </c>
      <c r="K105" s="10" t="s">
        <v>878</v>
      </c>
      <c r="L105" s="10" t="s">
        <v>1617</v>
      </c>
      <c r="M105" s="10" t="s">
        <v>1260</v>
      </c>
      <c r="N105" s="10" t="s">
        <v>18</v>
      </c>
      <c r="O105" s="10" t="s">
        <v>1261</v>
      </c>
      <c r="P105" s="10" t="s">
        <v>1262</v>
      </c>
      <c r="Q105" s="10" t="s">
        <v>1262</v>
      </c>
      <c r="R105" s="10" t="s">
        <v>1263</v>
      </c>
      <c r="S105" s="12">
        <v>1</v>
      </c>
      <c r="T105" s="12">
        <v>44729</v>
      </c>
      <c r="U105" s="10" t="s">
        <v>1270</v>
      </c>
      <c r="V105" s="10" t="s">
        <v>26</v>
      </c>
      <c r="W105" s="10" t="s">
        <v>27</v>
      </c>
    </row>
    <row r="106" spans="1:23" x14ac:dyDescent="0.25">
      <c r="A106" s="10" t="s">
        <v>1253</v>
      </c>
      <c r="B106" s="10" t="s">
        <v>1254</v>
      </c>
      <c r="C106" s="7" t="s">
        <v>1618</v>
      </c>
      <c r="D106" s="10" t="s">
        <v>1619</v>
      </c>
      <c r="E106" s="7" t="s">
        <v>1620</v>
      </c>
      <c r="F106" s="8">
        <v>44729</v>
      </c>
      <c r="G106" s="8">
        <v>44742</v>
      </c>
      <c r="H106" s="10" t="s">
        <v>1257</v>
      </c>
      <c r="I106" s="10" t="s">
        <v>1258</v>
      </c>
      <c r="J106" s="10">
        <v>1500</v>
      </c>
      <c r="K106" s="10" t="s">
        <v>1621</v>
      </c>
      <c r="L106" s="10" t="s">
        <v>1622</v>
      </c>
      <c r="M106" s="10" t="s">
        <v>1260</v>
      </c>
      <c r="N106" s="10" t="s">
        <v>18</v>
      </c>
      <c r="O106" s="10" t="s">
        <v>1281</v>
      </c>
      <c r="P106" s="10" t="s">
        <v>1262</v>
      </c>
      <c r="Q106" s="10" t="s">
        <v>1262</v>
      </c>
      <c r="R106" s="10" t="s">
        <v>1263</v>
      </c>
      <c r="S106" s="12">
        <v>1</v>
      </c>
      <c r="T106" s="12">
        <v>44729</v>
      </c>
      <c r="U106" s="10" t="s">
        <v>1367</v>
      </c>
      <c r="V106" s="10" t="s">
        <v>26</v>
      </c>
      <c r="W106" s="10" t="s">
        <v>27</v>
      </c>
    </row>
    <row r="107" spans="1:23" x14ac:dyDescent="0.25">
      <c r="A107" s="10" t="s">
        <v>1253</v>
      </c>
      <c r="B107" s="10" t="s">
        <v>1254</v>
      </c>
      <c r="C107" s="7" t="s">
        <v>1623</v>
      </c>
      <c r="D107" s="10" t="s">
        <v>1624</v>
      </c>
      <c r="E107" s="7" t="s">
        <v>1625</v>
      </c>
      <c r="F107" s="8">
        <v>44729</v>
      </c>
      <c r="G107" s="8">
        <v>44742</v>
      </c>
      <c r="H107" s="10" t="s">
        <v>1257</v>
      </c>
      <c r="I107" s="10" t="s">
        <v>1258</v>
      </c>
      <c r="J107" s="10">
        <v>1050</v>
      </c>
      <c r="K107" s="10" t="s">
        <v>1626</v>
      </c>
      <c r="L107" s="10" t="s">
        <v>1627</v>
      </c>
      <c r="M107" s="10" t="s">
        <v>1260</v>
      </c>
      <c r="N107" s="10" t="s">
        <v>18</v>
      </c>
      <c r="O107" s="10" t="s">
        <v>1261</v>
      </c>
      <c r="P107" s="10" t="s">
        <v>1262</v>
      </c>
      <c r="Q107" s="10" t="s">
        <v>1262</v>
      </c>
      <c r="R107" s="10" t="s">
        <v>1263</v>
      </c>
      <c r="S107" s="12">
        <v>1</v>
      </c>
      <c r="T107" s="12">
        <v>44729</v>
      </c>
      <c r="U107" s="10" t="s">
        <v>1414</v>
      </c>
      <c r="V107" s="10" t="s">
        <v>20</v>
      </c>
      <c r="W107" s="10" t="s">
        <v>21</v>
      </c>
    </row>
    <row r="108" spans="1:23" x14ac:dyDescent="0.25">
      <c r="A108" s="10" t="s">
        <v>1253</v>
      </c>
      <c r="B108" s="10" t="s">
        <v>1254</v>
      </c>
      <c r="C108" s="7" t="s">
        <v>1628</v>
      </c>
      <c r="D108" s="10" t="s">
        <v>1629</v>
      </c>
      <c r="E108" s="7" t="s">
        <v>1630</v>
      </c>
      <c r="F108" s="8">
        <v>44729</v>
      </c>
      <c r="G108" s="8">
        <v>44742</v>
      </c>
      <c r="H108" s="10" t="s">
        <v>1257</v>
      </c>
      <c r="I108" s="10" t="s">
        <v>1258</v>
      </c>
      <c r="J108" s="10">
        <v>1050</v>
      </c>
      <c r="K108" s="10" t="s">
        <v>1631</v>
      </c>
      <c r="L108" s="10" t="s">
        <v>1632</v>
      </c>
      <c r="M108" s="10" t="s">
        <v>1260</v>
      </c>
      <c r="N108" s="10" t="s">
        <v>18</v>
      </c>
      <c r="O108" s="10" t="s">
        <v>1281</v>
      </c>
      <c r="P108" s="10" t="s">
        <v>1262</v>
      </c>
      <c r="Q108" s="10" t="s">
        <v>1262</v>
      </c>
      <c r="R108" s="10" t="s">
        <v>1263</v>
      </c>
      <c r="S108" s="12">
        <v>1</v>
      </c>
      <c r="T108" s="12">
        <v>44729</v>
      </c>
      <c r="U108" s="10" t="s">
        <v>1414</v>
      </c>
      <c r="V108" s="10" t="s">
        <v>20</v>
      </c>
      <c r="W108" s="10" t="s">
        <v>21</v>
      </c>
    </row>
    <row r="109" spans="1:23" x14ac:dyDescent="0.25">
      <c r="A109" s="10" t="s">
        <v>1253</v>
      </c>
      <c r="B109" s="10" t="s">
        <v>1254</v>
      </c>
      <c r="C109" s="7" t="s">
        <v>1633</v>
      </c>
      <c r="D109" s="10" t="s">
        <v>1634</v>
      </c>
      <c r="E109" s="7" t="s">
        <v>1635</v>
      </c>
      <c r="F109" s="8">
        <v>44729</v>
      </c>
      <c r="G109" s="8">
        <v>44742</v>
      </c>
      <c r="H109" s="10" t="s">
        <v>1257</v>
      </c>
      <c r="I109" s="10" t="s">
        <v>1258</v>
      </c>
      <c r="J109" s="10">
        <v>1680</v>
      </c>
      <c r="K109" s="10" t="s">
        <v>1636</v>
      </c>
      <c r="L109" s="10" t="s">
        <v>1637</v>
      </c>
      <c r="M109" s="10" t="s">
        <v>1260</v>
      </c>
      <c r="N109" s="10" t="s">
        <v>18</v>
      </c>
      <c r="O109" s="10" t="s">
        <v>1261</v>
      </c>
      <c r="P109" s="10" t="s">
        <v>1262</v>
      </c>
      <c r="Q109" s="10" t="s">
        <v>1262</v>
      </c>
      <c r="R109" s="10" t="s">
        <v>1263</v>
      </c>
      <c r="S109" s="12">
        <v>1</v>
      </c>
      <c r="T109" s="12">
        <v>44729</v>
      </c>
      <c r="U109" s="10" t="s">
        <v>1638</v>
      </c>
      <c r="V109" s="10" t="s">
        <v>73</v>
      </c>
      <c r="W109" s="10" t="s">
        <v>74</v>
      </c>
    </row>
    <row r="110" spans="1:23" x14ac:dyDescent="0.25">
      <c r="A110" s="10" t="s">
        <v>1253</v>
      </c>
      <c r="B110" s="10" t="s">
        <v>1254</v>
      </c>
      <c r="C110" s="7" t="s">
        <v>1639</v>
      </c>
      <c r="D110" s="10" t="s">
        <v>1640</v>
      </c>
      <c r="E110" s="7" t="s">
        <v>1641</v>
      </c>
      <c r="F110" s="8">
        <v>44729</v>
      </c>
      <c r="G110" s="8">
        <v>44742</v>
      </c>
      <c r="H110" s="10" t="s">
        <v>1257</v>
      </c>
      <c r="I110" s="10" t="s">
        <v>1258</v>
      </c>
      <c r="J110" s="10">
        <v>1000</v>
      </c>
      <c r="K110" s="10" t="s">
        <v>1642</v>
      </c>
      <c r="L110" s="10" t="s">
        <v>1643</v>
      </c>
      <c r="M110" s="10" t="s">
        <v>1260</v>
      </c>
      <c r="N110" s="10" t="s">
        <v>18</v>
      </c>
      <c r="O110" s="10" t="s">
        <v>1261</v>
      </c>
      <c r="P110" s="10" t="s">
        <v>1262</v>
      </c>
      <c r="Q110" s="10" t="s">
        <v>1262</v>
      </c>
      <c r="R110" s="10" t="s">
        <v>1263</v>
      </c>
      <c r="S110" s="12">
        <v>1</v>
      </c>
      <c r="T110" s="12">
        <v>44729</v>
      </c>
      <c r="U110" s="10" t="s">
        <v>1282</v>
      </c>
      <c r="V110" s="10" t="s">
        <v>20</v>
      </c>
      <c r="W110" s="10" t="s">
        <v>21</v>
      </c>
    </row>
    <row r="111" spans="1:23" x14ac:dyDescent="0.25">
      <c r="A111" s="10" t="s">
        <v>1253</v>
      </c>
      <c r="B111" s="10" t="s">
        <v>1254</v>
      </c>
      <c r="C111" s="7" t="s">
        <v>1644</v>
      </c>
      <c r="D111" s="10" t="s">
        <v>1645</v>
      </c>
      <c r="E111" s="7" t="s">
        <v>1646</v>
      </c>
      <c r="F111" s="8">
        <v>44729</v>
      </c>
      <c r="G111" s="8">
        <v>44742</v>
      </c>
      <c r="H111" s="10" t="s">
        <v>1257</v>
      </c>
      <c r="I111" s="10" t="s">
        <v>1258</v>
      </c>
      <c r="J111" s="10">
        <v>1100</v>
      </c>
      <c r="K111" s="10" t="s">
        <v>726</v>
      </c>
      <c r="L111" s="10" t="s">
        <v>847</v>
      </c>
      <c r="M111" s="10" t="s">
        <v>1260</v>
      </c>
      <c r="N111" s="10" t="s">
        <v>18</v>
      </c>
      <c r="O111" s="10" t="s">
        <v>1261</v>
      </c>
      <c r="P111" s="10" t="s">
        <v>1262</v>
      </c>
      <c r="Q111" s="10" t="s">
        <v>1262</v>
      </c>
      <c r="R111" s="10" t="s">
        <v>1263</v>
      </c>
      <c r="S111" s="12">
        <v>1</v>
      </c>
      <c r="T111" s="12">
        <v>44729</v>
      </c>
      <c r="U111" s="10" t="s">
        <v>1270</v>
      </c>
      <c r="V111" s="10" t="s">
        <v>20</v>
      </c>
      <c r="W111" s="10" t="s">
        <v>21</v>
      </c>
    </row>
    <row r="112" spans="1:23" x14ac:dyDescent="0.25">
      <c r="A112" s="10" t="s">
        <v>1253</v>
      </c>
      <c r="B112" s="10" t="s">
        <v>1254</v>
      </c>
      <c r="C112" s="7" t="s">
        <v>1647</v>
      </c>
      <c r="D112" s="10" t="s">
        <v>1648</v>
      </c>
      <c r="E112" s="7" t="s">
        <v>1649</v>
      </c>
      <c r="F112" s="8">
        <v>44729</v>
      </c>
      <c r="G112" s="8">
        <v>44773</v>
      </c>
      <c r="H112" s="10" t="s">
        <v>1257</v>
      </c>
      <c r="I112" s="10" t="s">
        <v>1258</v>
      </c>
      <c r="J112" s="10">
        <v>1100</v>
      </c>
      <c r="K112" s="10" t="s">
        <v>1650</v>
      </c>
      <c r="L112" s="10" t="s">
        <v>1651</v>
      </c>
      <c r="M112" s="10" t="s">
        <v>1260</v>
      </c>
      <c r="N112" s="10" t="s">
        <v>18</v>
      </c>
      <c r="O112" s="10" t="s">
        <v>1261</v>
      </c>
      <c r="P112" s="10" t="s">
        <v>1262</v>
      </c>
      <c r="Q112" s="10" t="s">
        <v>1262</v>
      </c>
      <c r="R112" s="10" t="s">
        <v>1263</v>
      </c>
      <c r="S112" s="12">
        <v>1</v>
      </c>
      <c r="T112" s="12">
        <v>44729</v>
      </c>
      <c r="U112" s="10" t="s">
        <v>1270</v>
      </c>
      <c r="V112" s="10" t="s">
        <v>20</v>
      </c>
      <c r="W112" s="10" t="s">
        <v>21</v>
      </c>
    </row>
    <row r="113" spans="1:23" x14ac:dyDescent="0.25">
      <c r="A113" s="10" t="s">
        <v>1253</v>
      </c>
      <c r="B113" s="10" t="s">
        <v>1254</v>
      </c>
      <c r="C113" s="7" t="s">
        <v>1652</v>
      </c>
      <c r="D113" s="10" t="s">
        <v>1653</v>
      </c>
      <c r="E113" s="7" t="s">
        <v>1654</v>
      </c>
      <c r="F113" s="8">
        <v>44729</v>
      </c>
      <c r="G113" s="8">
        <v>44742</v>
      </c>
      <c r="H113" s="10" t="s">
        <v>1257</v>
      </c>
      <c r="I113" s="10" t="s">
        <v>1258</v>
      </c>
      <c r="J113" s="10">
        <v>1050</v>
      </c>
      <c r="K113" s="10" t="s">
        <v>1655</v>
      </c>
      <c r="L113" s="10" t="s">
        <v>1656</v>
      </c>
      <c r="M113" s="10" t="s">
        <v>1260</v>
      </c>
      <c r="N113" s="10" t="s">
        <v>18</v>
      </c>
      <c r="O113" s="10" t="s">
        <v>1261</v>
      </c>
      <c r="P113" s="10" t="s">
        <v>1262</v>
      </c>
      <c r="Q113" s="10" t="s">
        <v>1262</v>
      </c>
      <c r="R113" s="10" t="s">
        <v>1263</v>
      </c>
      <c r="S113" s="12">
        <v>1</v>
      </c>
      <c r="T113" s="12">
        <v>44729</v>
      </c>
      <c r="U113" s="10" t="s">
        <v>1301</v>
      </c>
      <c r="V113" s="10" t="s">
        <v>20</v>
      </c>
      <c r="W113" s="10" t="s">
        <v>21</v>
      </c>
    </row>
    <row r="114" spans="1:23" x14ac:dyDescent="0.25">
      <c r="A114" s="10" t="s">
        <v>1253</v>
      </c>
      <c r="B114" s="10" t="s">
        <v>1254</v>
      </c>
      <c r="C114" s="7" t="s">
        <v>1657</v>
      </c>
      <c r="D114" s="10" t="s">
        <v>1653</v>
      </c>
      <c r="E114" s="7" t="s">
        <v>1658</v>
      </c>
      <c r="F114" s="8">
        <v>44729</v>
      </c>
      <c r="G114" s="8">
        <v>44742</v>
      </c>
      <c r="H114" s="10" t="s">
        <v>1257</v>
      </c>
      <c r="I114" s="10" t="s">
        <v>1258</v>
      </c>
      <c r="J114" s="10">
        <v>1050</v>
      </c>
      <c r="K114" s="10" t="s">
        <v>1655</v>
      </c>
      <c r="L114" s="10" t="s">
        <v>1656</v>
      </c>
      <c r="M114" s="10" t="s">
        <v>1260</v>
      </c>
      <c r="N114" s="10" t="s">
        <v>18</v>
      </c>
      <c r="O114" s="10" t="s">
        <v>1261</v>
      </c>
      <c r="P114" s="10" t="s">
        <v>1262</v>
      </c>
      <c r="Q114" s="10" t="s">
        <v>1262</v>
      </c>
      <c r="R114" s="10" t="s">
        <v>1263</v>
      </c>
      <c r="S114" s="12">
        <v>1</v>
      </c>
      <c r="T114" s="12">
        <v>44729</v>
      </c>
      <c r="U114" s="10" t="s">
        <v>1301</v>
      </c>
      <c r="V114" s="10" t="s">
        <v>20</v>
      </c>
      <c r="W114" s="10" t="s">
        <v>21</v>
      </c>
    </row>
    <row r="115" spans="1:23" x14ac:dyDescent="0.25">
      <c r="A115" s="10" t="s">
        <v>1253</v>
      </c>
      <c r="B115" s="10" t="s">
        <v>1254</v>
      </c>
      <c r="C115" s="7" t="s">
        <v>1659</v>
      </c>
      <c r="D115" s="10" t="s">
        <v>1660</v>
      </c>
      <c r="E115" s="7" t="s">
        <v>1661</v>
      </c>
      <c r="F115" s="8">
        <v>44756</v>
      </c>
      <c r="G115" s="8">
        <v>44773</v>
      </c>
      <c r="H115" s="10" t="s">
        <v>1257</v>
      </c>
      <c r="I115" s="10" t="s">
        <v>1357</v>
      </c>
      <c r="J115" s="10">
        <v>0</v>
      </c>
      <c r="K115" s="10" t="s">
        <v>1662</v>
      </c>
      <c r="L115" s="10" t="s">
        <v>1663</v>
      </c>
      <c r="M115" s="10" t="s">
        <v>1260</v>
      </c>
      <c r="N115" s="10" t="s">
        <v>18</v>
      </c>
      <c r="O115" s="10" t="s">
        <v>1261</v>
      </c>
      <c r="P115" s="10" t="s">
        <v>1262</v>
      </c>
      <c r="Q115" s="10" t="s">
        <v>1262</v>
      </c>
      <c r="R115" s="10" t="s">
        <v>1263</v>
      </c>
      <c r="S115" s="12">
        <v>1</v>
      </c>
      <c r="T115" s="12">
        <v>44756</v>
      </c>
      <c r="U115" s="10" t="s">
        <v>1301</v>
      </c>
      <c r="V115" s="10" t="s">
        <v>20</v>
      </c>
      <c r="W115" s="10" t="s">
        <v>21</v>
      </c>
    </row>
    <row r="116" spans="1:23" x14ac:dyDescent="0.25">
      <c r="A116" s="10" t="s">
        <v>1253</v>
      </c>
      <c r="B116" s="10" t="s">
        <v>1254</v>
      </c>
      <c r="C116" s="7" t="s">
        <v>1664</v>
      </c>
      <c r="D116" s="10" t="s">
        <v>1665</v>
      </c>
      <c r="E116" s="7" t="s">
        <v>1661</v>
      </c>
      <c r="F116" s="8">
        <v>44729</v>
      </c>
      <c r="G116" s="8">
        <v>44742</v>
      </c>
      <c r="H116" s="10" t="s">
        <v>1257</v>
      </c>
      <c r="I116" s="10" t="s">
        <v>1258</v>
      </c>
      <c r="J116" s="10">
        <v>1050</v>
      </c>
      <c r="K116" s="10" t="s">
        <v>804</v>
      </c>
      <c r="L116" s="10" t="s">
        <v>1666</v>
      </c>
      <c r="M116" s="10" t="s">
        <v>1260</v>
      </c>
      <c r="N116" s="10" t="s">
        <v>18</v>
      </c>
      <c r="O116" s="10" t="s">
        <v>1261</v>
      </c>
      <c r="P116" s="10" t="s">
        <v>1262</v>
      </c>
      <c r="Q116" s="10" t="s">
        <v>1262</v>
      </c>
      <c r="R116" s="10" t="s">
        <v>1263</v>
      </c>
      <c r="S116" s="12">
        <v>1</v>
      </c>
      <c r="T116" s="12">
        <v>44729</v>
      </c>
      <c r="U116" s="10" t="s">
        <v>1301</v>
      </c>
      <c r="V116" s="10" t="s">
        <v>20</v>
      </c>
      <c r="W116" s="10" t="s">
        <v>21</v>
      </c>
    </row>
    <row r="117" spans="1:23" x14ac:dyDescent="0.25">
      <c r="A117" s="10" t="s">
        <v>1253</v>
      </c>
      <c r="B117" s="10" t="s">
        <v>1254</v>
      </c>
      <c r="C117" s="7" t="s">
        <v>1667</v>
      </c>
      <c r="D117" s="10" t="s">
        <v>1660</v>
      </c>
      <c r="E117" s="7" t="s">
        <v>1668</v>
      </c>
      <c r="F117" s="8">
        <v>44756</v>
      </c>
      <c r="G117" s="8">
        <v>44773</v>
      </c>
      <c r="H117" s="10" t="s">
        <v>1257</v>
      </c>
      <c r="I117" s="10" t="s">
        <v>1357</v>
      </c>
      <c r="J117" s="10">
        <v>0</v>
      </c>
      <c r="K117" s="10" t="s">
        <v>1662</v>
      </c>
      <c r="L117" s="10" t="s">
        <v>1663</v>
      </c>
      <c r="M117" s="10" t="s">
        <v>1260</v>
      </c>
      <c r="N117" s="10" t="s">
        <v>18</v>
      </c>
      <c r="O117" s="10" t="s">
        <v>1261</v>
      </c>
      <c r="P117" s="10" t="s">
        <v>1262</v>
      </c>
      <c r="Q117" s="10" t="s">
        <v>1262</v>
      </c>
      <c r="R117" s="10" t="s">
        <v>1263</v>
      </c>
      <c r="S117" s="12">
        <v>1</v>
      </c>
      <c r="T117" s="12">
        <v>44756</v>
      </c>
      <c r="U117" s="10" t="s">
        <v>1301</v>
      </c>
      <c r="V117" s="10" t="s">
        <v>20</v>
      </c>
      <c r="W117" s="10" t="s">
        <v>21</v>
      </c>
    </row>
    <row r="118" spans="1:23" x14ac:dyDescent="0.25">
      <c r="A118" s="10" t="s">
        <v>1253</v>
      </c>
      <c r="B118" s="10" t="s">
        <v>1254</v>
      </c>
      <c r="C118" s="7" t="s">
        <v>1669</v>
      </c>
      <c r="D118" s="10" t="s">
        <v>1665</v>
      </c>
      <c r="E118" s="7" t="s">
        <v>1668</v>
      </c>
      <c r="F118" s="8">
        <v>44729</v>
      </c>
      <c r="G118" s="8">
        <v>44742</v>
      </c>
      <c r="H118" s="10" t="s">
        <v>1257</v>
      </c>
      <c r="I118" s="10" t="s">
        <v>1258</v>
      </c>
      <c r="J118" s="10">
        <v>1050</v>
      </c>
      <c r="K118" s="10" t="s">
        <v>804</v>
      </c>
      <c r="L118" s="10" t="s">
        <v>1666</v>
      </c>
      <c r="M118" s="10" t="s">
        <v>1260</v>
      </c>
      <c r="N118" s="10" t="s">
        <v>18</v>
      </c>
      <c r="O118" s="10" t="s">
        <v>1261</v>
      </c>
      <c r="P118" s="10" t="s">
        <v>1262</v>
      </c>
      <c r="Q118" s="10" t="s">
        <v>1262</v>
      </c>
      <c r="R118" s="10" t="s">
        <v>1263</v>
      </c>
      <c r="S118" s="12">
        <v>1</v>
      </c>
      <c r="T118" s="12">
        <v>44729</v>
      </c>
      <c r="U118" s="10" t="s">
        <v>1301</v>
      </c>
      <c r="V118" s="10" t="s">
        <v>20</v>
      </c>
      <c r="W118" s="10" t="s">
        <v>21</v>
      </c>
    </row>
    <row r="119" spans="1:23" x14ac:dyDescent="0.25">
      <c r="A119" s="10" t="s">
        <v>1253</v>
      </c>
      <c r="B119" s="10" t="s">
        <v>1254</v>
      </c>
      <c r="C119" s="7" t="s">
        <v>1670</v>
      </c>
      <c r="D119" s="10" t="s">
        <v>1671</v>
      </c>
      <c r="E119" s="7" t="s">
        <v>1672</v>
      </c>
      <c r="F119" s="8">
        <v>44729</v>
      </c>
      <c r="G119" s="8">
        <v>44742</v>
      </c>
      <c r="H119" s="10" t="s">
        <v>1257</v>
      </c>
      <c r="I119" s="10" t="s">
        <v>1258</v>
      </c>
      <c r="J119" s="10">
        <v>875</v>
      </c>
      <c r="K119" s="10" t="s">
        <v>740</v>
      </c>
      <c r="L119" s="10" t="s">
        <v>1673</v>
      </c>
      <c r="M119" s="10" t="s">
        <v>1260</v>
      </c>
      <c r="N119" s="10" t="s">
        <v>18</v>
      </c>
      <c r="O119" s="10" t="s">
        <v>1261</v>
      </c>
      <c r="P119" s="10" t="s">
        <v>1262</v>
      </c>
      <c r="Q119" s="10" t="s">
        <v>1262</v>
      </c>
      <c r="R119" s="10" t="s">
        <v>1263</v>
      </c>
      <c r="S119" s="12">
        <v>1</v>
      </c>
      <c r="T119" s="12">
        <v>44729</v>
      </c>
      <c r="U119" s="10" t="s">
        <v>1270</v>
      </c>
      <c r="V119" s="10" t="s">
        <v>20</v>
      </c>
      <c r="W119" s="10" t="s">
        <v>21</v>
      </c>
    </row>
    <row r="120" spans="1:23" x14ac:dyDescent="0.25">
      <c r="A120" s="10" t="s">
        <v>1253</v>
      </c>
      <c r="B120" s="10" t="s">
        <v>1254</v>
      </c>
      <c r="C120" s="7" t="s">
        <v>1674</v>
      </c>
      <c r="D120" s="10" t="s">
        <v>1675</v>
      </c>
      <c r="E120" s="7" t="s">
        <v>1676</v>
      </c>
      <c r="F120" s="8">
        <v>44729</v>
      </c>
      <c r="G120" s="8">
        <v>44742</v>
      </c>
      <c r="H120" s="10" t="s">
        <v>1257</v>
      </c>
      <c r="I120" s="10" t="s">
        <v>1258</v>
      </c>
      <c r="J120" s="10">
        <v>875</v>
      </c>
      <c r="K120" s="10" t="s">
        <v>1677</v>
      </c>
      <c r="L120" s="10" t="s">
        <v>1678</v>
      </c>
      <c r="M120" s="10" t="s">
        <v>1260</v>
      </c>
      <c r="N120" s="10" t="s">
        <v>18</v>
      </c>
      <c r="O120" s="10" t="s">
        <v>1261</v>
      </c>
      <c r="P120" s="10" t="s">
        <v>1262</v>
      </c>
      <c r="Q120" s="10" t="s">
        <v>1262</v>
      </c>
      <c r="R120" s="10" t="s">
        <v>1263</v>
      </c>
      <c r="S120" s="12">
        <v>1</v>
      </c>
      <c r="T120" s="12">
        <v>44729</v>
      </c>
      <c r="U120" s="10" t="s">
        <v>1270</v>
      </c>
      <c r="V120" s="10" t="s">
        <v>20</v>
      </c>
      <c r="W120" s="10" t="s">
        <v>21</v>
      </c>
    </row>
    <row r="121" spans="1:23" x14ac:dyDescent="0.25">
      <c r="A121" s="10" t="s">
        <v>1253</v>
      </c>
      <c r="B121" s="10" t="s">
        <v>1254</v>
      </c>
      <c r="C121" s="7" t="s">
        <v>1679</v>
      </c>
      <c r="D121" s="10" t="s">
        <v>1680</v>
      </c>
      <c r="E121" s="7" t="s">
        <v>1681</v>
      </c>
      <c r="F121" s="8">
        <v>44729</v>
      </c>
      <c r="G121" s="8">
        <v>44742</v>
      </c>
      <c r="H121" s="10" t="s">
        <v>1257</v>
      </c>
      <c r="I121" s="10" t="s">
        <v>1258</v>
      </c>
      <c r="J121" s="10">
        <v>875</v>
      </c>
      <c r="K121" s="10" t="s">
        <v>926</v>
      </c>
      <c r="L121" s="10" t="s">
        <v>1682</v>
      </c>
      <c r="M121" s="10" t="s">
        <v>1260</v>
      </c>
      <c r="N121" s="10" t="s">
        <v>18</v>
      </c>
      <c r="O121" s="10" t="s">
        <v>1261</v>
      </c>
      <c r="P121" s="10" t="s">
        <v>1262</v>
      </c>
      <c r="Q121" s="10" t="s">
        <v>1262</v>
      </c>
      <c r="R121" s="10" t="s">
        <v>1263</v>
      </c>
      <c r="S121" s="12">
        <v>1</v>
      </c>
      <c r="T121" s="12">
        <v>44729</v>
      </c>
      <c r="U121" s="10" t="s">
        <v>1270</v>
      </c>
      <c r="V121" s="10" t="s">
        <v>20</v>
      </c>
      <c r="W121" s="10" t="s">
        <v>21</v>
      </c>
    </row>
    <row r="122" spans="1:23" x14ac:dyDescent="0.25">
      <c r="A122" s="10" t="s">
        <v>1253</v>
      </c>
      <c r="B122" s="10" t="s">
        <v>1254</v>
      </c>
      <c r="C122" s="7" t="s">
        <v>1683</v>
      </c>
      <c r="D122" s="10" t="s">
        <v>1684</v>
      </c>
      <c r="E122" s="7" t="s">
        <v>1685</v>
      </c>
      <c r="F122" s="8">
        <v>44729</v>
      </c>
      <c r="G122" s="8">
        <v>44742</v>
      </c>
      <c r="H122" s="10" t="s">
        <v>1257</v>
      </c>
      <c r="I122" s="10" t="s">
        <v>1258</v>
      </c>
      <c r="J122" s="10">
        <v>875</v>
      </c>
      <c r="K122" s="10" t="s">
        <v>926</v>
      </c>
      <c r="L122" s="10" t="s">
        <v>1686</v>
      </c>
      <c r="M122" s="10" t="s">
        <v>1260</v>
      </c>
      <c r="N122" s="10" t="s">
        <v>18</v>
      </c>
      <c r="O122" s="10" t="s">
        <v>1261</v>
      </c>
      <c r="P122" s="10" t="s">
        <v>1262</v>
      </c>
      <c r="Q122" s="10" t="s">
        <v>1262</v>
      </c>
      <c r="R122" s="10" t="s">
        <v>1263</v>
      </c>
      <c r="S122" s="12">
        <v>1</v>
      </c>
      <c r="T122" s="12">
        <v>44729</v>
      </c>
      <c r="U122" s="10" t="s">
        <v>1270</v>
      </c>
      <c r="V122" s="10" t="s">
        <v>20</v>
      </c>
      <c r="W122" s="10" t="s">
        <v>21</v>
      </c>
    </row>
    <row r="123" spans="1:23" x14ac:dyDescent="0.25">
      <c r="A123" s="10" t="s">
        <v>1253</v>
      </c>
      <c r="B123" s="10" t="s">
        <v>1254</v>
      </c>
      <c r="C123" s="7" t="s">
        <v>1687</v>
      </c>
      <c r="D123" s="10" t="s">
        <v>1688</v>
      </c>
      <c r="E123" s="7" t="s">
        <v>1689</v>
      </c>
      <c r="F123" s="8">
        <v>44729</v>
      </c>
      <c r="G123" s="8">
        <v>44742</v>
      </c>
      <c r="H123" s="10" t="s">
        <v>1257</v>
      </c>
      <c r="I123" s="10" t="s">
        <v>1258</v>
      </c>
      <c r="J123" s="10">
        <v>1100</v>
      </c>
      <c r="K123" s="10" t="s">
        <v>1690</v>
      </c>
      <c r="L123" s="10" t="s">
        <v>1691</v>
      </c>
      <c r="M123" s="10" t="s">
        <v>1260</v>
      </c>
      <c r="N123" s="10" t="s">
        <v>18</v>
      </c>
      <c r="O123" s="10" t="s">
        <v>1261</v>
      </c>
      <c r="P123" s="10" t="s">
        <v>1262</v>
      </c>
      <c r="Q123" s="10" t="s">
        <v>1262</v>
      </c>
      <c r="R123" s="10" t="s">
        <v>1263</v>
      </c>
      <c r="S123" s="12">
        <v>1</v>
      </c>
      <c r="T123" s="12">
        <v>44729</v>
      </c>
      <c r="U123" s="10" t="s">
        <v>1270</v>
      </c>
      <c r="V123" s="10" t="s">
        <v>20</v>
      </c>
      <c r="W123" s="10" t="s">
        <v>21</v>
      </c>
    </row>
    <row r="124" spans="1:23" x14ac:dyDescent="0.25">
      <c r="A124" s="10" t="s">
        <v>1253</v>
      </c>
      <c r="B124" s="10" t="s">
        <v>1254</v>
      </c>
      <c r="C124" s="7" t="s">
        <v>1692</v>
      </c>
      <c r="D124" s="10" t="s">
        <v>1693</v>
      </c>
      <c r="E124" s="7" t="s">
        <v>1694</v>
      </c>
      <c r="F124" s="8">
        <v>44729</v>
      </c>
      <c r="G124" s="8">
        <v>44742</v>
      </c>
      <c r="H124" s="10" t="s">
        <v>1257</v>
      </c>
      <c r="I124" s="10" t="s">
        <v>1258</v>
      </c>
      <c r="J124" s="10">
        <v>1550</v>
      </c>
      <c r="K124" s="10" t="s">
        <v>622</v>
      </c>
      <c r="L124" s="10" t="s">
        <v>1695</v>
      </c>
      <c r="M124" s="10" t="s">
        <v>1260</v>
      </c>
      <c r="N124" s="10" t="s">
        <v>18</v>
      </c>
      <c r="O124" s="10" t="s">
        <v>1261</v>
      </c>
      <c r="P124" s="10" t="s">
        <v>1262</v>
      </c>
      <c r="Q124" s="10" t="s">
        <v>1262</v>
      </c>
      <c r="R124" s="10" t="s">
        <v>1263</v>
      </c>
      <c r="S124" s="12">
        <v>1</v>
      </c>
      <c r="T124" s="12">
        <v>44729</v>
      </c>
      <c r="U124" s="10" t="s">
        <v>1270</v>
      </c>
      <c r="V124" s="10" t="s">
        <v>73</v>
      </c>
      <c r="W124" s="10" t="s">
        <v>74</v>
      </c>
    </row>
    <row r="125" spans="1:23" x14ac:dyDescent="0.25">
      <c r="A125" s="10" t="s">
        <v>1253</v>
      </c>
      <c r="B125" s="10" t="s">
        <v>1254</v>
      </c>
      <c r="C125" s="7" t="s">
        <v>1696</v>
      </c>
      <c r="D125" s="10" t="s">
        <v>1697</v>
      </c>
      <c r="E125" s="7" t="s">
        <v>1698</v>
      </c>
      <c r="F125" s="8">
        <v>44729</v>
      </c>
      <c r="G125" s="8">
        <v>44742</v>
      </c>
      <c r="H125" s="10" t="s">
        <v>1257</v>
      </c>
      <c r="I125" s="10" t="s">
        <v>1258</v>
      </c>
      <c r="J125" s="10">
        <v>1550</v>
      </c>
      <c r="K125" s="10" t="s">
        <v>829</v>
      </c>
      <c r="L125" s="10" t="s">
        <v>1699</v>
      </c>
      <c r="M125" s="10" t="s">
        <v>1260</v>
      </c>
      <c r="N125" s="10" t="s">
        <v>18</v>
      </c>
      <c r="O125" s="10" t="s">
        <v>1281</v>
      </c>
      <c r="P125" s="10" t="s">
        <v>1262</v>
      </c>
      <c r="Q125" s="10" t="s">
        <v>1262</v>
      </c>
      <c r="R125" s="10" t="s">
        <v>1263</v>
      </c>
      <c r="S125" s="12">
        <v>1</v>
      </c>
      <c r="T125" s="12">
        <v>44729</v>
      </c>
      <c r="U125" s="10" t="s">
        <v>1270</v>
      </c>
      <c r="V125" s="10" t="s">
        <v>73</v>
      </c>
      <c r="W125" s="10" t="s">
        <v>74</v>
      </c>
    </row>
    <row r="126" spans="1:23" x14ac:dyDescent="0.25">
      <c r="A126" s="10" t="s">
        <v>1253</v>
      </c>
      <c r="B126" s="10" t="s">
        <v>1254</v>
      </c>
      <c r="C126" s="7" t="s">
        <v>1700</v>
      </c>
      <c r="D126" s="10" t="s">
        <v>1701</v>
      </c>
      <c r="E126" s="7" t="s">
        <v>1702</v>
      </c>
      <c r="F126" s="8">
        <v>44729</v>
      </c>
      <c r="G126" s="8">
        <v>44742</v>
      </c>
      <c r="H126" s="10" t="s">
        <v>1257</v>
      </c>
      <c r="I126" s="10" t="s">
        <v>1258</v>
      </c>
      <c r="J126" s="10">
        <v>1550</v>
      </c>
      <c r="K126" s="10" t="s">
        <v>1703</v>
      </c>
      <c r="L126" s="10" t="s">
        <v>1704</v>
      </c>
      <c r="M126" s="10" t="s">
        <v>1260</v>
      </c>
      <c r="N126" s="10" t="s">
        <v>18</v>
      </c>
      <c r="O126" s="10" t="s">
        <v>1281</v>
      </c>
      <c r="P126" s="10" t="s">
        <v>1262</v>
      </c>
      <c r="Q126" s="10" t="s">
        <v>1262</v>
      </c>
      <c r="R126" s="10" t="s">
        <v>1263</v>
      </c>
      <c r="S126" s="12">
        <v>1</v>
      </c>
      <c r="T126" s="12">
        <v>44729</v>
      </c>
      <c r="U126" s="10" t="s">
        <v>1270</v>
      </c>
      <c r="V126" s="10" t="s">
        <v>73</v>
      </c>
      <c r="W126" s="10" t="s">
        <v>74</v>
      </c>
    </row>
    <row r="127" spans="1:23" x14ac:dyDescent="0.25">
      <c r="A127" s="10" t="s">
        <v>1253</v>
      </c>
      <c r="B127" s="10" t="s">
        <v>1254</v>
      </c>
      <c r="C127" s="7" t="s">
        <v>1705</v>
      </c>
      <c r="D127" s="10" t="s">
        <v>531</v>
      </c>
      <c r="E127" s="7" t="s">
        <v>1706</v>
      </c>
      <c r="F127" s="8">
        <v>44729</v>
      </c>
      <c r="G127" s="8">
        <v>44742</v>
      </c>
      <c r="H127" s="10" t="s">
        <v>1257</v>
      </c>
      <c r="I127" s="10" t="s">
        <v>1707</v>
      </c>
      <c r="J127" s="10">
        <v>1550</v>
      </c>
      <c r="K127" s="10" t="s">
        <v>720</v>
      </c>
      <c r="L127" s="10" t="s">
        <v>721</v>
      </c>
      <c r="M127" s="10" t="s">
        <v>1260</v>
      </c>
      <c r="N127" s="10" t="s">
        <v>18</v>
      </c>
      <c r="O127" s="10" t="s">
        <v>1281</v>
      </c>
      <c r="P127" s="10" t="s">
        <v>1262</v>
      </c>
      <c r="Q127" s="10" t="s">
        <v>1262</v>
      </c>
      <c r="R127" s="10" t="s">
        <v>1263</v>
      </c>
      <c r="S127" s="12">
        <v>1</v>
      </c>
      <c r="T127" s="12">
        <v>44729</v>
      </c>
      <c r="U127" s="10" t="s">
        <v>1708</v>
      </c>
      <c r="V127" s="10" t="s">
        <v>93</v>
      </c>
      <c r="W127" s="10" t="s">
        <v>94</v>
      </c>
    </row>
    <row r="128" spans="1:23" x14ac:dyDescent="0.25">
      <c r="A128" s="10" t="s">
        <v>1253</v>
      </c>
      <c r="B128" s="10" t="s">
        <v>1254</v>
      </c>
      <c r="C128" s="7" t="s">
        <v>1709</v>
      </c>
      <c r="D128" s="10" t="s">
        <v>1710</v>
      </c>
      <c r="E128" s="7" t="s">
        <v>1711</v>
      </c>
      <c r="F128" s="8">
        <v>44729</v>
      </c>
      <c r="G128" s="8">
        <v>44742</v>
      </c>
      <c r="H128" s="10" t="s">
        <v>1257</v>
      </c>
      <c r="I128" s="10" t="s">
        <v>1258</v>
      </c>
      <c r="J128" s="10">
        <v>1650</v>
      </c>
      <c r="K128" s="10" t="s">
        <v>875</v>
      </c>
      <c r="L128" s="10" t="s">
        <v>1712</v>
      </c>
      <c r="M128" s="10" t="s">
        <v>1260</v>
      </c>
      <c r="N128" s="10" t="s">
        <v>18</v>
      </c>
      <c r="O128" s="10" t="s">
        <v>1281</v>
      </c>
      <c r="P128" s="10" t="s">
        <v>1262</v>
      </c>
      <c r="Q128" s="10" t="s">
        <v>1262</v>
      </c>
      <c r="R128" s="10" t="s">
        <v>1263</v>
      </c>
      <c r="S128" s="12">
        <v>1</v>
      </c>
      <c r="T128" s="12">
        <v>44729</v>
      </c>
      <c r="U128" s="10" t="s">
        <v>1270</v>
      </c>
      <c r="V128" s="10" t="s">
        <v>73</v>
      </c>
      <c r="W128" s="10" t="s">
        <v>74</v>
      </c>
    </row>
    <row r="129" spans="1:23" x14ac:dyDescent="0.25">
      <c r="A129" s="10" t="s">
        <v>1253</v>
      </c>
      <c r="B129" s="10" t="s">
        <v>1254</v>
      </c>
      <c r="C129" s="7" t="s">
        <v>1713</v>
      </c>
      <c r="D129" s="10" t="s">
        <v>92</v>
      </c>
      <c r="E129" s="7" t="s">
        <v>1714</v>
      </c>
      <c r="F129" s="8">
        <v>44729</v>
      </c>
      <c r="G129" s="8">
        <v>44742</v>
      </c>
      <c r="H129" s="10" t="s">
        <v>1257</v>
      </c>
      <c r="I129" s="10" t="s">
        <v>1258</v>
      </c>
      <c r="J129" s="10">
        <v>1500</v>
      </c>
      <c r="K129" s="10" t="s">
        <v>644</v>
      </c>
      <c r="L129" s="10" t="s">
        <v>645</v>
      </c>
      <c r="M129" s="10" t="s">
        <v>1260</v>
      </c>
      <c r="N129" s="10" t="s">
        <v>18</v>
      </c>
      <c r="O129" s="10" t="s">
        <v>1281</v>
      </c>
      <c r="P129" s="10" t="s">
        <v>1262</v>
      </c>
      <c r="Q129" s="10" t="s">
        <v>1262</v>
      </c>
      <c r="R129" s="10" t="s">
        <v>1263</v>
      </c>
      <c r="S129" s="12">
        <v>1</v>
      </c>
      <c r="T129" s="12">
        <v>44729</v>
      </c>
      <c r="U129" s="10" t="s">
        <v>1264</v>
      </c>
      <c r="V129" s="10" t="s">
        <v>93</v>
      </c>
      <c r="W129" s="10" t="s">
        <v>94</v>
      </c>
    </row>
    <row r="130" spans="1:23" x14ac:dyDescent="0.25">
      <c r="A130" s="10" t="s">
        <v>1253</v>
      </c>
      <c r="B130" s="10" t="s">
        <v>1254</v>
      </c>
      <c r="C130" s="7" t="s">
        <v>1715</v>
      </c>
      <c r="D130" s="10" t="s">
        <v>137</v>
      </c>
      <c r="E130" s="7" t="s">
        <v>1716</v>
      </c>
      <c r="F130" s="8">
        <v>44729</v>
      </c>
      <c r="G130" s="8">
        <v>44742</v>
      </c>
      <c r="H130" s="10" t="s">
        <v>1257</v>
      </c>
      <c r="I130" s="10" t="s">
        <v>1258</v>
      </c>
      <c r="J130" s="10">
        <v>1650</v>
      </c>
      <c r="K130" s="10" t="s">
        <v>712</v>
      </c>
      <c r="L130" s="10" t="s">
        <v>713</v>
      </c>
      <c r="M130" s="10" t="s">
        <v>1260</v>
      </c>
      <c r="N130" s="10" t="s">
        <v>18</v>
      </c>
      <c r="O130" s="10" t="s">
        <v>1261</v>
      </c>
      <c r="P130" s="10" t="s">
        <v>1262</v>
      </c>
      <c r="Q130" s="10" t="s">
        <v>1262</v>
      </c>
      <c r="R130" s="10" t="s">
        <v>1263</v>
      </c>
      <c r="S130" s="12">
        <v>1</v>
      </c>
      <c r="T130" s="12">
        <v>44729</v>
      </c>
      <c r="U130" s="10" t="s">
        <v>1384</v>
      </c>
      <c r="V130" s="10" t="s">
        <v>73</v>
      </c>
      <c r="W130" s="10" t="s">
        <v>74</v>
      </c>
    </row>
    <row r="131" spans="1:23" x14ac:dyDescent="0.25">
      <c r="A131" s="10" t="s">
        <v>1253</v>
      </c>
      <c r="B131" s="10" t="s">
        <v>1254</v>
      </c>
      <c r="C131" s="7" t="s">
        <v>1717</v>
      </c>
      <c r="D131" s="10" t="s">
        <v>1718</v>
      </c>
      <c r="E131" s="7" t="s">
        <v>1719</v>
      </c>
      <c r="F131" s="8">
        <v>44729</v>
      </c>
      <c r="G131" s="8">
        <v>44742</v>
      </c>
      <c r="H131" s="10" t="s">
        <v>1257</v>
      </c>
      <c r="I131" s="10" t="s">
        <v>1258</v>
      </c>
      <c r="J131" s="10">
        <v>1450</v>
      </c>
      <c r="K131" s="10" t="s">
        <v>926</v>
      </c>
      <c r="L131" s="10" t="s">
        <v>1720</v>
      </c>
      <c r="M131" s="10" t="s">
        <v>1260</v>
      </c>
      <c r="N131" s="10" t="s">
        <v>18</v>
      </c>
      <c r="O131" s="10" t="s">
        <v>1261</v>
      </c>
      <c r="P131" s="10" t="s">
        <v>1262</v>
      </c>
      <c r="Q131" s="10" t="s">
        <v>1262</v>
      </c>
      <c r="R131" s="10" t="s">
        <v>1263</v>
      </c>
      <c r="S131" s="12">
        <v>1</v>
      </c>
      <c r="T131" s="12">
        <v>44729</v>
      </c>
      <c r="U131" s="10" t="s">
        <v>1270</v>
      </c>
      <c r="V131" s="10" t="s">
        <v>93</v>
      </c>
      <c r="W131" s="10" t="s">
        <v>94</v>
      </c>
    </row>
    <row r="132" spans="1:23" x14ac:dyDescent="0.25">
      <c r="A132" s="10" t="s">
        <v>1253</v>
      </c>
      <c r="B132" s="10" t="s">
        <v>1254</v>
      </c>
      <c r="C132" s="7" t="s">
        <v>1721</v>
      </c>
      <c r="D132" s="10" t="s">
        <v>1722</v>
      </c>
      <c r="E132" s="7" t="s">
        <v>1723</v>
      </c>
      <c r="F132" s="8">
        <v>44729</v>
      </c>
      <c r="G132" s="8">
        <v>44742</v>
      </c>
      <c r="H132" s="10" t="s">
        <v>1257</v>
      </c>
      <c r="I132" s="10" t="s">
        <v>1258</v>
      </c>
      <c r="J132" s="10">
        <v>1550</v>
      </c>
      <c r="K132" s="10" t="s">
        <v>973</v>
      </c>
      <c r="L132" s="10" t="s">
        <v>1724</v>
      </c>
      <c r="M132" s="10" t="s">
        <v>1260</v>
      </c>
      <c r="N132" s="10" t="s">
        <v>18</v>
      </c>
      <c r="O132" s="10" t="s">
        <v>1261</v>
      </c>
      <c r="P132" s="10" t="s">
        <v>1262</v>
      </c>
      <c r="Q132" s="10" t="s">
        <v>1262</v>
      </c>
      <c r="R132" s="10" t="s">
        <v>1263</v>
      </c>
      <c r="S132" s="12">
        <v>1</v>
      </c>
      <c r="T132" s="12">
        <v>44729</v>
      </c>
      <c r="U132" s="10" t="s">
        <v>1270</v>
      </c>
      <c r="V132" s="10" t="s">
        <v>73</v>
      </c>
      <c r="W132" s="10" t="s">
        <v>74</v>
      </c>
    </row>
    <row r="133" spans="1:23" x14ac:dyDescent="0.25">
      <c r="A133" s="10" t="s">
        <v>1253</v>
      </c>
      <c r="B133" s="10" t="s">
        <v>1254</v>
      </c>
      <c r="C133" s="7" t="s">
        <v>1725</v>
      </c>
      <c r="D133" s="10" t="s">
        <v>1726</v>
      </c>
      <c r="E133" s="7" t="s">
        <v>1727</v>
      </c>
      <c r="F133" s="8">
        <v>44729</v>
      </c>
      <c r="G133" s="8">
        <v>44742</v>
      </c>
      <c r="H133" s="10" t="s">
        <v>1257</v>
      </c>
      <c r="I133" s="10" t="s">
        <v>1258</v>
      </c>
      <c r="J133" s="10">
        <v>1550</v>
      </c>
      <c r="K133" s="10" t="s">
        <v>1728</v>
      </c>
      <c r="L133" s="10" t="s">
        <v>1729</v>
      </c>
      <c r="M133" s="10" t="s">
        <v>1260</v>
      </c>
      <c r="N133" s="10" t="s">
        <v>18</v>
      </c>
      <c r="O133" s="10" t="s">
        <v>1261</v>
      </c>
      <c r="P133" s="10" t="s">
        <v>1262</v>
      </c>
      <c r="Q133" s="10" t="s">
        <v>1262</v>
      </c>
      <c r="R133" s="10" t="s">
        <v>1263</v>
      </c>
      <c r="S133" s="12">
        <v>1</v>
      </c>
      <c r="T133" s="12">
        <v>44729</v>
      </c>
      <c r="U133" s="10" t="s">
        <v>1270</v>
      </c>
      <c r="V133" s="10" t="s">
        <v>73</v>
      </c>
      <c r="W133" s="10" t="s">
        <v>74</v>
      </c>
    </row>
    <row r="134" spans="1:23" x14ac:dyDescent="0.25">
      <c r="A134" s="10" t="s">
        <v>1253</v>
      </c>
      <c r="B134" s="10" t="s">
        <v>1254</v>
      </c>
      <c r="C134" s="7" t="s">
        <v>1730</v>
      </c>
      <c r="D134" s="10" t="s">
        <v>525</v>
      </c>
      <c r="E134" s="7" t="s">
        <v>1731</v>
      </c>
      <c r="F134" s="8">
        <v>44729</v>
      </c>
      <c r="G134" s="8">
        <v>44742</v>
      </c>
      <c r="H134" s="10" t="s">
        <v>1257</v>
      </c>
      <c r="I134" s="10" t="s">
        <v>1258</v>
      </c>
      <c r="J134" s="10">
        <v>1650</v>
      </c>
      <c r="K134" s="10" t="s">
        <v>680</v>
      </c>
      <c r="L134" s="10" t="s">
        <v>681</v>
      </c>
      <c r="M134" s="10" t="s">
        <v>1260</v>
      </c>
      <c r="N134" s="10" t="s">
        <v>18</v>
      </c>
      <c r="O134" s="10" t="s">
        <v>1281</v>
      </c>
      <c r="P134" s="10" t="s">
        <v>1262</v>
      </c>
      <c r="Q134" s="10" t="s">
        <v>1262</v>
      </c>
      <c r="R134" s="10" t="s">
        <v>1263</v>
      </c>
      <c r="S134" s="12">
        <v>1</v>
      </c>
      <c r="T134" s="12">
        <v>44729</v>
      </c>
      <c r="U134" s="10" t="s">
        <v>1732</v>
      </c>
      <c r="V134" s="10" t="s">
        <v>73</v>
      </c>
      <c r="W134" s="10" t="s">
        <v>74</v>
      </c>
    </row>
    <row r="135" spans="1:23" x14ac:dyDescent="0.25">
      <c r="A135" s="10" t="s">
        <v>1253</v>
      </c>
      <c r="B135" s="10" t="s">
        <v>1254</v>
      </c>
      <c r="C135" s="7" t="s">
        <v>1733</v>
      </c>
      <c r="D135" s="10" t="s">
        <v>1734</v>
      </c>
      <c r="E135" s="7" t="s">
        <v>1735</v>
      </c>
      <c r="F135" s="8">
        <v>44729</v>
      </c>
      <c r="G135" s="8">
        <v>44742</v>
      </c>
      <c r="H135" s="10" t="s">
        <v>1257</v>
      </c>
      <c r="I135" s="10" t="s">
        <v>1258</v>
      </c>
      <c r="J135" s="10">
        <v>1550</v>
      </c>
      <c r="K135" s="10" t="s">
        <v>1736</v>
      </c>
      <c r="L135" s="10" t="s">
        <v>1737</v>
      </c>
      <c r="M135" s="10" t="s">
        <v>1260</v>
      </c>
      <c r="N135" s="10" t="s">
        <v>18</v>
      </c>
      <c r="O135" s="10" t="s">
        <v>1261</v>
      </c>
      <c r="P135" s="10" t="s">
        <v>1262</v>
      </c>
      <c r="Q135" s="10" t="s">
        <v>1262</v>
      </c>
      <c r="R135" s="10" t="s">
        <v>1263</v>
      </c>
      <c r="S135" s="12">
        <v>1</v>
      </c>
      <c r="T135" s="12">
        <v>44729</v>
      </c>
      <c r="U135" s="10" t="s">
        <v>1282</v>
      </c>
      <c r="V135" s="10" t="s">
        <v>73</v>
      </c>
      <c r="W135" s="10" t="s">
        <v>74</v>
      </c>
    </row>
    <row r="136" spans="1:23" x14ac:dyDescent="0.25">
      <c r="A136" s="10" t="s">
        <v>1253</v>
      </c>
      <c r="B136" s="10" t="s">
        <v>1254</v>
      </c>
      <c r="C136" s="7" t="s">
        <v>1738</v>
      </c>
      <c r="D136" s="10" t="s">
        <v>1739</v>
      </c>
      <c r="E136" s="7" t="s">
        <v>1740</v>
      </c>
      <c r="F136" s="8">
        <v>44729</v>
      </c>
      <c r="G136" s="8">
        <v>44742</v>
      </c>
      <c r="H136" s="10" t="s">
        <v>1257</v>
      </c>
      <c r="I136" s="10" t="s">
        <v>1258</v>
      </c>
      <c r="J136" s="10">
        <v>1650</v>
      </c>
      <c r="K136" s="10" t="s">
        <v>1741</v>
      </c>
      <c r="L136" s="10" t="s">
        <v>1742</v>
      </c>
      <c r="M136" s="10" t="s">
        <v>1260</v>
      </c>
      <c r="N136" s="10" t="s">
        <v>18</v>
      </c>
      <c r="O136" s="10" t="s">
        <v>1281</v>
      </c>
      <c r="P136" s="10" t="s">
        <v>1262</v>
      </c>
      <c r="Q136" s="10" t="s">
        <v>1262</v>
      </c>
      <c r="R136" s="10" t="s">
        <v>1263</v>
      </c>
      <c r="S136" s="12">
        <v>1</v>
      </c>
      <c r="T136" s="12">
        <v>44729</v>
      </c>
      <c r="U136" s="10" t="s">
        <v>1743</v>
      </c>
      <c r="V136" s="10" t="s">
        <v>73</v>
      </c>
      <c r="W136" s="10" t="s">
        <v>74</v>
      </c>
    </row>
    <row r="137" spans="1:23" x14ac:dyDescent="0.25">
      <c r="A137" s="10" t="s">
        <v>1253</v>
      </c>
      <c r="B137" s="10" t="s">
        <v>1254</v>
      </c>
      <c r="C137" s="7" t="s">
        <v>1744</v>
      </c>
      <c r="D137" s="10" t="s">
        <v>125</v>
      </c>
      <c r="E137" s="7" t="s">
        <v>1745</v>
      </c>
      <c r="F137" s="8">
        <v>44729</v>
      </c>
      <c r="G137" s="8">
        <v>44742</v>
      </c>
      <c r="H137" s="10" t="s">
        <v>1257</v>
      </c>
      <c r="I137" s="10" t="s">
        <v>1258</v>
      </c>
      <c r="J137" s="10">
        <v>1650</v>
      </c>
      <c r="K137" s="10" t="s">
        <v>696</v>
      </c>
      <c r="L137" s="10" t="s">
        <v>697</v>
      </c>
      <c r="M137" s="10" t="s">
        <v>1260</v>
      </c>
      <c r="N137" s="10" t="s">
        <v>18</v>
      </c>
      <c r="O137" s="10" t="s">
        <v>1261</v>
      </c>
      <c r="P137" s="10" t="s">
        <v>1262</v>
      </c>
      <c r="Q137" s="10" t="s">
        <v>1262</v>
      </c>
      <c r="R137" s="10" t="s">
        <v>1263</v>
      </c>
      <c r="S137" s="12">
        <v>1</v>
      </c>
      <c r="T137" s="12">
        <v>44729</v>
      </c>
      <c r="U137" s="10" t="s">
        <v>1384</v>
      </c>
      <c r="V137" s="10" t="s">
        <v>73</v>
      </c>
      <c r="W137" s="10" t="s">
        <v>74</v>
      </c>
    </row>
    <row r="138" spans="1:23" x14ac:dyDescent="0.25">
      <c r="A138" s="10" t="s">
        <v>1253</v>
      </c>
      <c r="B138" s="10" t="s">
        <v>1254</v>
      </c>
      <c r="C138" s="7" t="s">
        <v>1746</v>
      </c>
      <c r="D138" s="10" t="s">
        <v>1747</v>
      </c>
      <c r="E138" s="7" t="s">
        <v>1748</v>
      </c>
      <c r="F138" s="8">
        <v>44729</v>
      </c>
      <c r="G138" s="8">
        <v>44742</v>
      </c>
      <c r="H138" s="10" t="s">
        <v>1257</v>
      </c>
      <c r="I138" s="10" t="s">
        <v>1258</v>
      </c>
      <c r="J138" s="10">
        <v>1550</v>
      </c>
      <c r="K138" s="10" t="s">
        <v>1749</v>
      </c>
      <c r="L138" s="10" t="s">
        <v>1750</v>
      </c>
      <c r="M138" s="10" t="s">
        <v>1260</v>
      </c>
      <c r="N138" s="10" t="s">
        <v>18</v>
      </c>
      <c r="O138" s="10" t="s">
        <v>1261</v>
      </c>
      <c r="P138" s="10" t="s">
        <v>1262</v>
      </c>
      <c r="Q138" s="10" t="s">
        <v>1262</v>
      </c>
      <c r="R138" s="10" t="s">
        <v>1263</v>
      </c>
      <c r="S138" s="12">
        <v>1</v>
      </c>
      <c r="T138" s="12">
        <v>44729</v>
      </c>
      <c r="U138" s="10" t="s">
        <v>1751</v>
      </c>
      <c r="V138" s="10" t="s">
        <v>73</v>
      </c>
      <c r="W138" s="10" t="s">
        <v>74</v>
      </c>
    </row>
    <row r="139" spans="1:23" x14ac:dyDescent="0.25">
      <c r="A139" s="10" t="s">
        <v>1253</v>
      </c>
      <c r="B139" s="10" t="s">
        <v>1254</v>
      </c>
      <c r="C139" s="7" t="s">
        <v>1752</v>
      </c>
      <c r="D139" s="10" t="s">
        <v>1753</v>
      </c>
      <c r="E139" s="7" t="s">
        <v>1754</v>
      </c>
      <c r="F139" s="8">
        <v>44729</v>
      </c>
      <c r="G139" s="8">
        <v>44742</v>
      </c>
      <c r="H139" s="10" t="s">
        <v>1257</v>
      </c>
      <c r="I139" s="10" t="s">
        <v>1258</v>
      </c>
      <c r="J139" s="10">
        <v>1550</v>
      </c>
      <c r="K139" s="10" t="s">
        <v>770</v>
      </c>
      <c r="L139" s="10" t="s">
        <v>1755</v>
      </c>
      <c r="M139" s="10" t="s">
        <v>1260</v>
      </c>
      <c r="N139" s="10" t="s">
        <v>18</v>
      </c>
      <c r="O139" s="10" t="s">
        <v>1261</v>
      </c>
      <c r="P139" s="10" t="s">
        <v>1262</v>
      </c>
      <c r="Q139" s="10" t="s">
        <v>1262</v>
      </c>
      <c r="R139" s="10" t="s">
        <v>1263</v>
      </c>
      <c r="S139" s="12">
        <v>1</v>
      </c>
      <c r="T139" s="12">
        <v>44729</v>
      </c>
      <c r="U139" s="10" t="s">
        <v>1270</v>
      </c>
      <c r="V139" s="10" t="s">
        <v>73</v>
      </c>
      <c r="W139" s="10" t="s">
        <v>74</v>
      </c>
    </row>
    <row r="140" spans="1:23" x14ac:dyDescent="0.25">
      <c r="A140" s="10" t="s">
        <v>1253</v>
      </c>
      <c r="B140" s="10" t="s">
        <v>1254</v>
      </c>
      <c r="C140" s="7" t="s">
        <v>1756</v>
      </c>
      <c r="D140" s="10" t="s">
        <v>1757</v>
      </c>
      <c r="E140" s="7" t="s">
        <v>1758</v>
      </c>
      <c r="F140" s="8">
        <v>44729</v>
      </c>
      <c r="G140" s="8">
        <v>44804</v>
      </c>
      <c r="H140" s="10" t="s">
        <v>1257</v>
      </c>
      <c r="I140" s="10" t="s">
        <v>1258</v>
      </c>
      <c r="J140" s="10">
        <v>1550</v>
      </c>
      <c r="K140" s="10" t="s">
        <v>1759</v>
      </c>
      <c r="L140" s="10" t="s">
        <v>1760</v>
      </c>
      <c r="M140" s="10" t="s">
        <v>1260</v>
      </c>
      <c r="N140" s="10" t="s">
        <v>18</v>
      </c>
      <c r="O140" s="10" t="s">
        <v>1281</v>
      </c>
      <c r="P140" s="10" t="s">
        <v>1262</v>
      </c>
      <c r="Q140" s="10" t="s">
        <v>1262</v>
      </c>
      <c r="R140" s="10" t="s">
        <v>1263</v>
      </c>
      <c r="S140" s="12">
        <v>1</v>
      </c>
      <c r="T140" s="12">
        <v>44729</v>
      </c>
      <c r="U140" s="10" t="s">
        <v>1367</v>
      </c>
      <c r="V140" s="10" t="s">
        <v>73</v>
      </c>
      <c r="W140" s="10" t="s">
        <v>74</v>
      </c>
    </row>
    <row r="141" spans="1:23" x14ac:dyDescent="0.25">
      <c r="A141" s="10" t="s">
        <v>1253</v>
      </c>
      <c r="B141" s="10" t="s">
        <v>1254</v>
      </c>
      <c r="C141" s="7" t="s">
        <v>1761</v>
      </c>
      <c r="D141" s="10" t="s">
        <v>1762</v>
      </c>
      <c r="E141" s="7" t="s">
        <v>1763</v>
      </c>
      <c r="F141" s="8">
        <v>44729</v>
      </c>
      <c r="G141" s="8">
        <v>44742</v>
      </c>
      <c r="H141" s="10" t="s">
        <v>1257</v>
      </c>
      <c r="I141" s="10" t="s">
        <v>1258</v>
      </c>
      <c r="J141" s="10">
        <v>1550</v>
      </c>
      <c r="K141" s="10" t="s">
        <v>1321</v>
      </c>
      <c r="L141" s="10" t="s">
        <v>1764</v>
      </c>
      <c r="M141" s="10" t="s">
        <v>1260</v>
      </c>
      <c r="N141" s="10" t="s">
        <v>18</v>
      </c>
      <c r="O141" s="10" t="s">
        <v>1261</v>
      </c>
      <c r="P141" s="10" t="s">
        <v>1262</v>
      </c>
      <c r="Q141" s="10" t="s">
        <v>1262</v>
      </c>
      <c r="R141" s="10" t="s">
        <v>1263</v>
      </c>
      <c r="S141" s="12">
        <v>1</v>
      </c>
      <c r="T141" s="12">
        <v>44729</v>
      </c>
      <c r="U141" s="10" t="s">
        <v>1270</v>
      </c>
      <c r="V141" s="10" t="s">
        <v>73</v>
      </c>
      <c r="W141" s="10" t="s">
        <v>74</v>
      </c>
    </row>
    <row r="142" spans="1:23" x14ac:dyDescent="0.25">
      <c r="A142" s="10" t="s">
        <v>1253</v>
      </c>
      <c r="B142" s="10" t="s">
        <v>1254</v>
      </c>
      <c r="C142" s="7" t="s">
        <v>1765</v>
      </c>
      <c r="D142" s="10" t="s">
        <v>1766</v>
      </c>
      <c r="E142" s="7" t="s">
        <v>1767</v>
      </c>
      <c r="F142" s="8">
        <v>44729</v>
      </c>
      <c r="G142" s="8">
        <v>44742</v>
      </c>
      <c r="H142" s="10" t="s">
        <v>1257</v>
      </c>
      <c r="I142" s="10" t="s">
        <v>1258</v>
      </c>
      <c r="J142" s="10">
        <v>1550</v>
      </c>
      <c r="K142" s="10" t="s">
        <v>1768</v>
      </c>
      <c r="L142" s="10" t="s">
        <v>1769</v>
      </c>
      <c r="M142" s="10" t="s">
        <v>1260</v>
      </c>
      <c r="N142" s="10" t="s">
        <v>18</v>
      </c>
      <c r="O142" s="10" t="s">
        <v>1261</v>
      </c>
      <c r="P142" s="10" t="s">
        <v>1262</v>
      </c>
      <c r="Q142" s="10" t="s">
        <v>1262</v>
      </c>
      <c r="R142" s="10" t="s">
        <v>1263</v>
      </c>
      <c r="S142" s="12">
        <v>1</v>
      </c>
      <c r="T142" s="12">
        <v>44729</v>
      </c>
      <c r="U142" s="10" t="s">
        <v>1270</v>
      </c>
      <c r="V142" s="10" t="s">
        <v>73</v>
      </c>
      <c r="W142" s="10" t="s">
        <v>74</v>
      </c>
    </row>
    <row r="143" spans="1:23" x14ac:dyDescent="0.25">
      <c r="A143" s="10" t="s">
        <v>1253</v>
      </c>
      <c r="B143" s="10" t="s">
        <v>1254</v>
      </c>
      <c r="C143" s="7" t="s">
        <v>1770</v>
      </c>
      <c r="D143" s="10" t="s">
        <v>111</v>
      </c>
      <c r="E143" s="7" t="s">
        <v>1771</v>
      </c>
      <c r="F143" s="8">
        <v>44729</v>
      </c>
      <c r="G143" s="8">
        <v>44742</v>
      </c>
      <c r="H143" s="10" t="s">
        <v>1257</v>
      </c>
      <c r="I143" s="10" t="s">
        <v>1258</v>
      </c>
      <c r="J143" s="10">
        <v>1550</v>
      </c>
      <c r="K143" s="10" t="s">
        <v>670</v>
      </c>
      <c r="L143" s="10" t="s">
        <v>671</v>
      </c>
      <c r="M143" s="10" t="s">
        <v>1260</v>
      </c>
      <c r="N143" s="10" t="s">
        <v>18</v>
      </c>
      <c r="O143" s="10" t="s">
        <v>1261</v>
      </c>
      <c r="P143" s="10" t="s">
        <v>1262</v>
      </c>
      <c r="Q143" s="10" t="s">
        <v>1262</v>
      </c>
      <c r="R143" s="10" t="s">
        <v>1263</v>
      </c>
      <c r="S143" s="12">
        <v>1</v>
      </c>
      <c r="T143" s="12">
        <v>44729</v>
      </c>
      <c r="U143" s="10" t="s">
        <v>1304</v>
      </c>
      <c r="V143" s="10" t="s">
        <v>73</v>
      </c>
      <c r="W143" s="10" t="s">
        <v>74</v>
      </c>
    </row>
    <row r="144" spans="1:23" x14ac:dyDescent="0.25">
      <c r="A144" s="10" t="s">
        <v>1253</v>
      </c>
      <c r="B144" s="10" t="s">
        <v>1254</v>
      </c>
      <c r="C144" s="7" t="s">
        <v>1772</v>
      </c>
      <c r="D144" s="10" t="s">
        <v>1773</v>
      </c>
      <c r="E144" s="7" t="s">
        <v>1774</v>
      </c>
      <c r="F144" s="8">
        <v>44729</v>
      </c>
      <c r="G144" s="8">
        <v>44742</v>
      </c>
      <c r="H144" s="10" t="s">
        <v>1257</v>
      </c>
      <c r="I144" s="10" t="s">
        <v>1258</v>
      </c>
      <c r="J144" s="10">
        <v>1550</v>
      </c>
      <c r="K144" s="10" t="s">
        <v>1775</v>
      </c>
      <c r="L144" s="10" t="s">
        <v>1776</v>
      </c>
      <c r="M144" s="10" t="s">
        <v>1260</v>
      </c>
      <c r="N144" s="10" t="s">
        <v>18</v>
      </c>
      <c r="O144" s="10" t="s">
        <v>1261</v>
      </c>
      <c r="P144" s="10" t="s">
        <v>1262</v>
      </c>
      <c r="Q144" s="10" t="s">
        <v>1262</v>
      </c>
      <c r="R144" s="10" t="s">
        <v>1263</v>
      </c>
      <c r="S144" s="12">
        <v>1</v>
      </c>
      <c r="T144" s="12">
        <v>44729</v>
      </c>
      <c r="U144" s="10" t="s">
        <v>1414</v>
      </c>
      <c r="V144" s="10" t="s">
        <v>73</v>
      </c>
      <c r="W144" s="10" t="s">
        <v>74</v>
      </c>
    </row>
    <row r="145" spans="1:23" x14ac:dyDescent="0.25">
      <c r="A145" s="10" t="s">
        <v>1253</v>
      </c>
      <c r="B145" s="10" t="s">
        <v>1254</v>
      </c>
      <c r="C145" s="7" t="s">
        <v>1777</v>
      </c>
      <c r="D145" s="10" t="s">
        <v>1778</v>
      </c>
      <c r="E145" s="7" t="s">
        <v>1779</v>
      </c>
      <c r="F145" s="8">
        <v>44729</v>
      </c>
      <c r="G145" s="8">
        <v>44742</v>
      </c>
      <c r="H145" s="10" t="s">
        <v>1257</v>
      </c>
      <c r="I145" s="10" t="s">
        <v>1258</v>
      </c>
      <c r="J145" s="10">
        <v>1650</v>
      </c>
      <c r="K145" s="10" t="s">
        <v>1780</v>
      </c>
      <c r="L145" s="10" t="s">
        <v>717</v>
      </c>
      <c r="M145" s="10" t="s">
        <v>1260</v>
      </c>
      <c r="N145" s="10" t="s">
        <v>18</v>
      </c>
      <c r="O145" s="10" t="s">
        <v>1261</v>
      </c>
      <c r="P145" s="10" t="s">
        <v>1262</v>
      </c>
      <c r="Q145" s="10" t="s">
        <v>1262</v>
      </c>
      <c r="R145" s="10" t="s">
        <v>1263</v>
      </c>
      <c r="S145" s="12">
        <v>1</v>
      </c>
      <c r="T145" s="12">
        <v>44729</v>
      </c>
      <c r="U145" s="10" t="s">
        <v>1384</v>
      </c>
      <c r="V145" s="10" t="s">
        <v>73</v>
      </c>
      <c r="W145" s="10" t="s">
        <v>74</v>
      </c>
    </row>
    <row r="146" spans="1:23" x14ac:dyDescent="0.25">
      <c r="A146" s="10" t="s">
        <v>1253</v>
      </c>
      <c r="B146" s="10" t="s">
        <v>1254</v>
      </c>
      <c r="C146" s="7" t="s">
        <v>1781</v>
      </c>
      <c r="D146" s="10" t="s">
        <v>1782</v>
      </c>
      <c r="E146" s="7" t="s">
        <v>1783</v>
      </c>
      <c r="F146" s="8">
        <v>44729</v>
      </c>
      <c r="G146" s="8">
        <v>44742</v>
      </c>
      <c r="H146" s="10" t="s">
        <v>1257</v>
      </c>
      <c r="I146" s="10" t="s">
        <v>1258</v>
      </c>
      <c r="J146" s="10">
        <v>1550</v>
      </c>
      <c r="K146" s="10" t="s">
        <v>740</v>
      </c>
      <c r="L146" s="10" t="s">
        <v>1784</v>
      </c>
      <c r="M146" s="10" t="s">
        <v>1260</v>
      </c>
      <c r="N146" s="10" t="s">
        <v>18</v>
      </c>
      <c r="O146" s="10" t="s">
        <v>1261</v>
      </c>
      <c r="P146" s="10" t="s">
        <v>1262</v>
      </c>
      <c r="Q146" s="10" t="s">
        <v>1262</v>
      </c>
      <c r="R146" s="10" t="s">
        <v>1263</v>
      </c>
      <c r="S146" s="12">
        <v>1</v>
      </c>
      <c r="T146" s="12">
        <v>44729</v>
      </c>
      <c r="U146" s="10" t="s">
        <v>1270</v>
      </c>
      <c r="V146" s="10" t="s">
        <v>73</v>
      </c>
      <c r="W146" s="10" t="s">
        <v>74</v>
      </c>
    </row>
    <row r="147" spans="1:23" x14ac:dyDescent="0.25">
      <c r="A147" s="10" t="s">
        <v>1253</v>
      </c>
      <c r="B147" s="10" t="s">
        <v>1254</v>
      </c>
      <c r="C147" s="7" t="s">
        <v>1785</v>
      </c>
      <c r="D147" s="10" t="s">
        <v>90</v>
      </c>
      <c r="E147" s="7" t="s">
        <v>91</v>
      </c>
      <c r="F147" s="8">
        <v>44729</v>
      </c>
      <c r="G147" s="8">
        <v>44742</v>
      </c>
      <c r="H147" s="10" t="s">
        <v>1257</v>
      </c>
      <c r="I147" s="10" t="s">
        <v>1258</v>
      </c>
      <c r="J147" s="10">
        <v>875</v>
      </c>
      <c r="K147" s="10" t="s">
        <v>642</v>
      </c>
      <c r="L147" s="10" t="s">
        <v>643</v>
      </c>
      <c r="M147" s="10" t="s">
        <v>1260</v>
      </c>
      <c r="N147" s="10" t="s">
        <v>18</v>
      </c>
      <c r="O147" s="10" t="s">
        <v>1261</v>
      </c>
      <c r="P147" s="10" t="s">
        <v>1262</v>
      </c>
      <c r="Q147" s="10" t="s">
        <v>1262</v>
      </c>
      <c r="R147" s="10" t="s">
        <v>1263</v>
      </c>
      <c r="S147" s="12">
        <v>1</v>
      </c>
      <c r="T147" s="12">
        <v>44729</v>
      </c>
      <c r="U147" s="10" t="s">
        <v>1264</v>
      </c>
      <c r="V147" s="10" t="s">
        <v>20</v>
      </c>
      <c r="W147" s="10" t="s">
        <v>21</v>
      </c>
    </row>
    <row r="148" spans="1:23" x14ac:dyDescent="0.25">
      <c r="A148" s="10" t="s">
        <v>1253</v>
      </c>
      <c r="B148" s="10" t="s">
        <v>1254</v>
      </c>
      <c r="C148" s="7" t="s">
        <v>1786</v>
      </c>
      <c r="D148" s="10" t="s">
        <v>459</v>
      </c>
      <c r="E148" s="7" t="s">
        <v>1787</v>
      </c>
      <c r="F148" s="8">
        <v>44729</v>
      </c>
      <c r="G148" s="8">
        <v>44742</v>
      </c>
      <c r="H148" s="10" t="s">
        <v>1257</v>
      </c>
      <c r="I148" s="10" t="s">
        <v>1258</v>
      </c>
      <c r="J148" s="10">
        <v>1550</v>
      </c>
      <c r="K148" s="10" t="s">
        <v>1169</v>
      </c>
      <c r="L148" s="10" t="s">
        <v>1170</v>
      </c>
      <c r="M148" s="10" t="s">
        <v>1260</v>
      </c>
      <c r="N148" s="10" t="s">
        <v>18</v>
      </c>
      <c r="O148" s="10" t="s">
        <v>1261</v>
      </c>
      <c r="P148" s="10" t="s">
        <v>1262</v>
      </c>
      <c r="Q148" s="10" t="s">
        <v>1262</v>
      </c>
      <c r="R148" s="10" t="s">
        <v>1263</v>
      </c>
      <c r="S148" s="12">
        <v>1</v>
      </c>
      <c r="T148" s="12">
        <v>44729</v>
      </c>
      <c r="U148" s="10" t="s">
        <v>1264</v>
      </c>
      <c r="V148" s="10" t="s">
        <v>73</v>
      </c>
      <c r="W148" s="10" t="s">
        <v>74</v>
      </c>
    </row>
    <row r="149" spans="1:23" x14ac:dyDescent="0.25">
      <c r="A149" s="10" t="s">
        <v>1253</v>
      </c>
      <c r="B149" s="10" t="s">
        <v>1254</v>
      </c>
      <c r="C149" s="7" t="s">
        <v>1788</v>
      </c>
      <c r="D149" s="10" t="s">
        <v>1789</v>
      </c>
      <c r="E149" s="7" t="s">
        <v>1790</v>
      </c>
      <c r="F149" s="8">
        <v>44729</v>
      </c>
      <c r="G149" s="8">
        <v>44742</v>
      </c>
      <c r="H149" s="10" t="s">
        <v>1257</v>
      </c>
      <c r="I149" s="10" t="s">
        <v>1258</v>
      </c>
      <c r="J149" s="10">
        <v>1000</v>
      </c>
      <c r="K149" s="10" t="s">
        <v>820</v>
      </c>
      <c r="L149" s="10" t="s">
        <v>1791</v>
      </c>
      <c r="M149" s="10" t="s">
        <v>1260</v>
      </c>
      <c r="N149" s="10" t="s">
        <v>18</v>
      </c>
      <c r="O149" s="10" t="s">
        <v>1261</v>
      </c>
      <c r="P149" s="10" t="s">
        <v>1262</v>
      </c>
      <c r="Q149" s="10" t="s">
        <v>1262</v>
      </c>
      <c r="R149" s="10" t="s">
        <v>1263</v>
      </c>
      <c r="S149" s="12">
        <v>1</v>
      </c>
      <c r="T149" s="12">
        <v>44729</v>
      </c>
      <c r="U149" s="10" t="s">
        <v>1270</v>
      </c>
      <c r="V149" s="10" t="s">
        <v>20</v>
      </c>
      <c r="W149" s="10" t="s">
        <v>21</v>
      </c>
    </row>
    <row r="150" spans="1:23" x14ac:dyDescent="0.25">
      <c r="A150" s="10" t="s">
        <v>1253</v>
      </c>
      <c r="B150" s="10" t="s">
        <v>1254</v>
      </c>
      <c r="C150" s="7" t="s">
        <v>1792</v>
      </c>
      <c r="D150" s="10" t="s">
        <v>463</v>
      </c>
      <c r="E150" s="7" t="s">
        <v>1793</v>
      </c>
      <c r="F150" s="8">
        <v>44729</v>
      </c>
      <c r="G150" s="8">
        <v>44773</v>
      </c>
      <c r="H150" s="10" t="s">
        <v>1257</v>
      </c>
      <c r="I150" s="10" t="s">
        <v>1258</v>
      </c>
      <c r="J150" s="10">
        <v>1550</v>
      </c>
      <c r="K150" s="10" t="s">
        <v>1174</v>
      </c>
      <c r="L150" s="10" t="s">
        <v>603</v>
      </c>
      <c r="M150" s="10" t="s">
        <v>1260</v>
      </c>
      <c r="N150" s="10" t="s">
        <v>18</v>
      </c>
      <c r="O150" s="10" t="s">
        <v>1261</v>
      </c>
      <c r="P150" s="10" t="s">
        <v>1262</v>
      </c>
      <c r="Q150" s="10" t="s">
        <v>1262</v>
      </c>
      <c r="R150" s="10" t="s">
        <v>1263</v>
      </c>
      <c r="S150" s="12">
        <v>1</v>
      </c>
      <c r="T150" s="12">
        <v>44729</v>
      </c>
      <c r="U150" s="10" t="s">
        <v>1794</v>
      </c>
      <c r="V150" s="10" t="s">
        <v>73</v>
      </c>
      <c r="W150" s="10" t="s">
        <v>74</v>
      </c>
    </row>
    <row r="151" spans="1:23" x14ac:dyDescent="0.25">
      <c r="A151" s="10" t="s">
        <v>1253</v>
      </c>
      <c r="B151" s="10" t="s">
        <v>1254</v>
      </c>
      <c r="C151" s="7" t="s">
        <v>1795</v>
      </c>
      <c r="D151" s="10" t="s">
        <v>1796</v>
      </c>
      <c r="E151" s="7" t="s">
        <v>1797</v>
      </c>
      <c r="F151" s="8">
        <v>44729</v>
      </c>
      <c r="G151" s="8">
        <v>44742</v>
      </c>
      <c r="H151" s="10" t="s">
        <v>1257</v>
      </c>
      <c r="I151" s="10" t="s">
        <v>1258</v>
      </c>
      <c r="J151" s="10">
        <v>1100</v>
      </c>
      <c r="K151" s="10" t="s">
        <v>1798</v>
      </c>
      <c r="L151" s="10" t="s">
        <v>1799</v>
      </c>
      <c r="M151" s="10" t="s">
        <v>1260</v>
      </c>
      <c r="N151" s="10" t="s">
        <v>18</v>
      </c>
      <c r="O151" s="10" t="s">
        <v>1261</v>
      </c>
      <c r="P151" s="10" t="s">
        <v>1262</v>
      </c>
      <c r="Q151" s="10" t="s">
        <v>1262</v>
      </c>
      <c r="R151" s="10" t="s">
        <v>1263</v>
      </c>
      <c r="S151" s="12">
        <v>1</v>
      </c>
      <c r="T151" s="12">
        <v>44729</v>
      </c>
      <c r="U151" s="10" t="s">
        <v>1270</v>
      </c>
      <c r="V151" s="10" t="s">
        <v>20</v>
      </c>
      <c r="W151" s="10" t="s">
        <v>21</v>
      </c>
    </row>
    <row r="152" spans="1:23" x14ac:dyDescent="0.25">
      <c r="A152" s="10" t="s">
        <v>1253</v>
      </c>
      <c r="B152" s="10" t="s">
        <v>1254</v>
      </c>
      <c r="C152" s="7" t="s">
        <v>1800</v>
      </c>
      <c r="D152" s="10" t="s">
        <v>1801</v>
      </c>
      <c r="E152" s="7" t="s">
        <v>408</v>
      </c>
      <c r="F152" s="8">
        <v>44729</v>
      </c>
      <c r="G152" s="8">
        <v>44742</v>
      </c>
      <c r="H152" s="10" t="s">
        <v>1257</v>
      </c>
      <c r="I152" s="10" t="s">
        <v>1258</v>
      </c>
      <c r="J152" s="10">
        <v>1100</v>
      </c>
      <c r="K152" s="10" t="s">
        <v>777</v>
      </c>
      <c r="L152" s="10" t="s">
        <v>1802</v>
      </c>
      <c r="M152" s="10" t="s">
        <v>1260</v>
      </c>
      <c r="N152" s="10" t="s">
        <v>18</v>
      </c>
      <c r="O152" s="10" t="s">
        <v>1261</v>
      </c>
      <c r="P152" s="10" t="s">
        <v>1262</v>
      </c>
      <c r="Q152" s="10" t="s">
        <v>1262</v>
      </c>
      <c r="R152" s="10" t="s">
        <v>1263</v>
      </c>
      <c r="S152" s="12">
        <v>1</v>
      </c>
      <c r="T152" s="12">
        <v>44729</v>
      </c>
      <c r="U152" s="10" t="s">
        <v>1270</v>
      </c>
      <c r="V152" s="10" t="s">
        <v>20</v>
      </c>
      <c r="W152" s="10" t="s">
        <v>21</v>
      </c>
    </row>
    <row r="153" spans="1:23" x14ac:dyDescent="0.25">
      <c r="A153" s="10" t="s">
        <v>1253</v>
      </c>
      <c r="B153" s="10" t="s">
        <v>1254</v>
      </c>
      <c r="C153" s="7" t="s">
        <v>1803</v>
      </c>
      <c r="D153" s="10" t="s">
        <v>76</v>
      </c>
      <c r="E153" s="7" t="s">
        <v>1804</v>
      </c>
      <c r="F153" s="8">
        <v>44729</v>
      </c>
      <c r="G153" s="8">
        <v>44742</v>
      </c>
      <c r="H153" s="10" t="s">
        <v>1257</v>
      </c>
      <c r="I153" s="10" t="s">
        <v>1258</v>
      </c>
      <c r="J153" s="10">
        <v>1550</v>
      </c>
      <c r="K153" s="10" t="s">
        <v>614</v>
      </c>
      <c r="L153" s="10" t="s">
        <v>615</v>
      </c>
      <c r="M153" s="10" t="s">
        <v>1260</v>
      </c>
      <c r="N153" s="10" t="s">
        <v>18</v>
      </c>
      <c r="O153" s="10" t="s">
        <v>1261</v>
      </c>
      <c r="P153" s="10" t="s">
        <v>1262</v>
      </c>
      <c r="Q153" s="10" t="s">
        <v>1262</v>
      </c>
      <c r="R153" s="10" t="s">
        <v>1263</v>
      </c>
      <c r="S153" s="12">
        <v>1</v>
      </c>
      <c r="T153" s="12">
        <v>44729</v>
      </c>
      <c r="U153" s="10" t="s">
        <v>1805</v>
      </c>
      <c r="V153" s="10" t="s">
        <v>73</v>
      </c>
      <c r="W153" s="10" t="s">
        <v>74</v>
      </c>
    </row>
    <row r="154" spans="1:23" x14ac:dyDescent="0.25">
      <c r="A154" s="10" t="s">
        <v>1253</v>
      </c>
      <c r="B154" s="10" t="s">
        <v>1254</v>
      </c>
      <c r="C154" s="7" t="s">
        <v>1806</v>
      </c>
      <c r="D154" s="10" t="s">
        <v>1807</v>
      </c>
      <c r="E154" s="7" t="s">
        <v>1808</v>
      </c>
      <c r="F154" s="8">
        <v>44729</v>
      </c>
      <c r="G154" s="8">
        <v>44742</v>
      </c>
      <c r="H154" s="10" t="s">
        <v>1257</v>
      </c>
      <c r="I154" s="10" t="s">
        <v>1258</v>
      </c>
      <c r="J154" s="10">
        <v>1450</v>
      </c>
      <c r="K154" s="10" t="s">
        <v>1809</v>
      </c>
      <c r="L154" s="10" t="s">
        <v>1810</v>
      </c>
      <c r="M154" s="10" t="s">
        <v>1260</v>
      </c>
      <c r="N154" s="10" t="s">
        <v>18</v>
      </c>
      <c r="O154" s="10" t="s">
        <v>1261</v>
      </c>
      <c r="P154" s="10" t="s">
        <v>1262</v>
      </c>
      <c r="Q154" s="10" t="s">
        <v>1262</v>
      </c>
      <c r="R154" s="10" t="s">
        <v>1263</v>
      </c>
      <c r="S154" s="12">
        <v>1</v>
      </c>
      <c r="T154" s="12">
        <v>44729</v>
      </c>
      <c r="U154" s="10" t="s">
        <v>1304</v>
      </c>
      <c r="V154" s="10" t="s">
        <v>93</v>
      </c>
      <c r="W154" s="10" t="s">
        <v>94</v>
      </c>
    </row>
    <row r="155" spans="1:23" x14ac:dyDescent="0.25">
      <c r="A155" s="10" t="s">
        <v>1253</v>
      </c>
      <c r="B155" s="10" t="s">
        <v>1254</v>
      </c>
      <c r="C155" s="7" t="s">
        <v>1811</v>
      </c>
      <c r="D155" s="10" t="s">
        <v>1812</v>
      </c>
      <c r="E155" s="7" t="s">
        <v>1813</v>
      </c>
      <c r="F155" s="8">
        <v>44729</v>
      </c>
      <c r="G155" s="8">
        <v>44742</v>
      </c>
      <c r="H155" s="10" t="s">
        <v>1257</v>
      </c>
      <c r="I155" s="10" t="s">
        <v>1258</v>
      </c>
      <c r="J155" s="10">
        <v>1400</v>
      </c>
      <c r="K155" s="10" t="s">
        <v>1814</v>
      </c>
      <c r="L155" s="10" t="s">
        <v>1815</v>
      </c>
      <c r="M155" s="10" t="s">
        <v>1260</v>
      </c>
      <c r="N155" s="10" t="s">
        <v>18</v>
      </c>
      <c r="O155" s="10" t="s">
        <v>1261</v>
      </c>
      <c r="P155" s="10" t="s">
        <v>1262</v>
      </c>
      <c r="Q155" s="10" t="s">
        <v>1262</v>
      </c>
      <c r="R155" s="10" t="s">
        <v>1263</v>
      </c>
      <c r="S155" s="12">
        <v>1</v>
      </c>
      <c r="T155" s="12">
        <v>44729</v>
      </c>
      <c r="U155" s="10" t="s">
        <v>1270</v>
      </c>
      <c r="V155" s="10" t="s">
        <v>93</v>
      </c>
      <c r="W155" s="10" t="s">
        <v>94</v>
      </c>
    </row>
    <row r="156" spans="1:23" x14ac:dyDescent="0.25">
      <c r="A156" s="10" t="s">
        <v>1253</v>
      </c>
      <c r="B156" s="10" t="s">
        <v>1254</v>
      </c>
      <c r="C156" s="7" t="s">
        <v>1816</v>
      </c>
      <c r="D156" s="10" t="s">
        <v>1817</v>
      </c>
      <c r="E156" s="7" t="s">
        <v>1818</v>
      </c>
      <c r="F156" s="8">
        <v>44729</v>
      </c>
      <c r="G156" s="8">
        <v>44742</v>
      </c>
      <c r="H156" s="10" t="s">
        <v>1257</v>
      </c>
      <c r="I156" s="10" t="s">
        <v>1258</v>
      </c>
      <c r="J156" s="10">
        <v>1550</v>
      </c>
      <c r="K156" s="10" t="s">
        <v>1819</v>
      </c>
      <c r="L156" s="10" t="s">
        <v>1820</v>
      </c>
      <c r="M156" s="10" t="s">
        <v>1260</v>
      </c>
      <c r="N156" s="10" t="s">
        <v>18</v>
      </c>
      <c r="O156" s="10" t="s">
        <v>1261</v>
      </c>
      <c r="P156" s="10" t="s">
        <v>1262</v>
      </c>
      <c r="Q156" s="10" t="s">
        <v>1262</v>
      </c>
      <c r="R156" s="10" t="s">
        <v>1263</v>
      </c>
      <c r="S156" s="12">
        <v>1</v>
      </c>
      <c r="T156" s="12">
        <v>44729</v>
      </c>
      <c r="U156" s="10" t="s">
        <v>1264</v>
      </c>
      <c r="V156" s="10" t="s">
        <v>93</v>
      </c>
      <c r="W156" s="10" t="s">
        <v>94</v>
      </c>
    </row>
    <row r="157" spans="1:23" x14ac:dyDescent="0.25">
      <c r="A157" s="10" t="s">
        <v>1253</v>
      </c>
      <c r="B157" s="10" t="s">
        <v>1254</v>
      </c>
      <c r="C157" s="7" t="s">
        <v>1821</v>
      </c>
      <c r="D157" s="10" t="s">
        <v>117</v>
      </c>
      <c r="E157" s="7" t="s">
        <v>1822</v>
      </c>
      <c r="F157" s="8">
        <v>44729</v>
      </c>
      <c r="G157" s="8">
        <v>44742</v>
      </c>
      <c r="H157" s="10" t="s">
        <v>1257</v>
      </c>
      <c r="I157" s="10" t="s">
        <v>1258</v>
      </c>
      <c r="J157" s="10">
        <v>1650</v>
      </c>
      <c r="K157" s="10" t="s">
        <v>682</v>
      </c>
      <c r="L157" s="10" t="s">
        <v>683</v>
      </c>
      <c r="M157" s="10" t="s">
        <v>1260</v>
      </c>
      <c r="N157" s="10" t="s">
        <v>18</v>
      </c>
      <c r="O157" s="10" t="s">
        <v>1261</v>
      </c>
      <c r="P157" s="10" t="s">
        <v>1262</v>
      </c>
      <c r="Q157" s="10" t="s">
        <v>1262</v>
      </c>
      <c r="R157" s="10" t="s">
        <v>1263</v>
      </c>
      <c r="S157" s="12">
        <v>1</v>
      </c>
      <c r="T157" s="12">
        <v>44729</v>
      </c>
      <c r="U157" s="10" t="s">
        <v>1384</v>
      </c>
      <c r="V157" s="10" t="s">
        <v>73</v>
      </c>
      <c r="W157" s="10" t="s">
        <v>74</v>
      </c>
    </row>
    <row r="158" spans="1:23" x14ac:dyDescent="0.25">
      <c r="A158" s="10" t="s">
        <v>1253</v>
      </c>
      <c r="B158" s="10" t="s">
        <v>1254</v>
      </c>
      <c r="C158" s="7" t="s">
        <v>1823</v>
      </c>
      <c r="D158" s="10" t="s">
        <v>1824</v>
      </c>
      <c r="E158" s="7" t="s">
        <v>1825</v>
      </c>
      <c r="F158" s="8">
        <v>44729</v>
      </c>
      <c r="G158" s="8">
        <v>44742</v>
      </c>
      <c r="H158" s="10" t="s">
        <v>1257</v>
      </c>
      <c r="I158" s="10" t="s">
        <v>1258</v>
      </c>
      <c r="J158" s="10">
        <v>1550</v>
      </c>
      <c r="K158" s="10" t="s">
        <v>1321</v>
      </c>
      <c r="L158" s="10" t="s">
        <v>1826</v>
      </c>
      <c r="M158" s="10" t="s">
        <v>1260</v>
      </c>
      <c r="N158" s="10" t="s">
        <v>18</v>
      </c>
      <c r="O158" s="10" t="s">
        <v>1261</v>
      </c>
      <c r="P158" s="10" t="s">
        <v>1262</v>
      </c>
      <c r="Q158" s="10" t="s">
        <v>1262</v>
      </c>
      <c r="R158" s="10" t="s">
        <v>1263</v>
      </c>
      <c r="S158" s="12">
        <v>1</v>
      </c>
      <c r="T158" s="12">
        <v>44729</v>
      </c>
      <c r="U158" s="10" t="s">
        <v>1270</v>
      </c>
      <c r="V158" s="10" t="s">
        <v>73</v>
      </c>
      <c r="W158" s="10" t="s">
        <v>74</v>
      </c>
    </row>
    <row r="159" spans="1:23" x14ac:dyDescent="0.25">
      <c r="A159" s="10" t="s">
        <v>1253</v>
      </c>
      <c r="B159" s="10" t="s">
        <v>1254</v>
      </c>
      <c r="C159" s="7" t="s">
        <v>1827</v>
      </c>
      <c r="D159" s="10" t="s">
        <v>1828</v>
      </c>
      <c r="E159" s="7" t="s">
        <v>1829</v>
      </c>
      <c r="F159" s="8">
        <v>44729</v>
      </c>
      <c r="G159" s="8">
        <v>44742</v>
      </c>
      <c r="H159" s="10" t="s">
        <v>1257</v>
      </c>
      <c r="I159" s="10" t="s">
        <v>1258</v>
      </c>
      <c r="J159" s="10">
        <v>1550</v>
      </c>
      <c r="K159" s="10" t="s">
        <v>1830</v>
      </c>
      <c r="L159" s="10" t="s">
        <v>1831</v>
      </c>
      <c r="M159" s="10" t="s">
        <v>1260</v>
      </c>
      <c r="N159" s="10" t="s">
        <v>18</v>
      </c>
      <c r="O159" s="10" t="s">
        <v>1261</v>
      </c>
      <c r="P159" s="10" t="s">
        <v>1262</v>
      </c>
      <c r="Q159" s="10" t="s">
        <v>1262</v>
      </c>
      <c r="R159" s="10" t="s">
        <v>1263</v>
      </c>
      <c r="S159" s="12">
        <v>1</v>
      </c>
      <c r="T159" s="12">
        <v>44729</v>
      </c>
      <c r="U159" s="10" t="s">
        <v>1270</v>
      </c>
      <c r="V159" s="10" t="s">
        <v>73</v>
      </c>
      <c r="W159" s="10" t="s">
        <v>74</v>
      </c>
    </row>
    <row r="160" spans="1:23" x14ac:dyDescent="0.25">
      <c r="A160" s="10" t="s">
        <v>1253</v>
      </c>
      <c r="B160" s="10" t="s">
        <v>1254</v>
      </c>
      <c r="C160" s="7" t="s">
        <v>1832</v>
      </c>
      <c r="D160" s="10" t="s">
        <v>1833</v>
      </c>
      <c r="E160" s="7" t="s">
        <v>1834</v>
      </c>
      <c r="F160" s="8">
        <v>44729</v>
      </c>
      <c r="G160" s="8">
        <v>44742</v>
      </c>
      <c r="H160" s="10" t="s">
        <v>1257</v>
      </c>
      <c r="I160" s="10" t="s">
        <v>1258</v>
      </c>
      <c r="J160" s="10">
        <v>1550</v>
      </c>
      <c r="K160" s="10" t="s">
        <v>1835</v>
      </c>
      <c r="L160" s="10" t="s">
        <v>1836</v>
      </c>
      <c r="M160" s="10" t="s">
        <v>1260</v>
      </c>
      <c r="N160" s="10" t="s">
        <v>18</v>
      </c>
      <c r="O160" s="10" t="s">
        <v>1261</v>
      </c>
      <c r="P160" s="10" t="s">
        <v>1262</v>
      </c>
      <c r="Q160" s="10" t="s">
        <v>1262</v>
      </c>
      <c r="R160" s="10" t="s">
        <v>1263</v>
      </c>
      <c r="S160" s="12">
        <v>1</v>
      </c>
      <c r="T160" s="12">
        <v>44729</v>
      </c>
      <c r="U160" s="10" t="s">
        <v>1270</v>
      </c>
      <c r="V160" s="10" t="s">
        <v>73</v>
      </c>
      <c r="W160" s="10" t="s">
        <v>74</v>
      </c>
    </row>
    <row r="161" spans="1:23" x14ac:dyDescent="0.25">
      <c r="A161" s="10" t="s">
        <v>1253</v>
      </c>
      <c r="B161" s="10" t="s">
        <v>1254</v>
      </c>
      <c r="C161" s="7" t="s">
        <v>1837</v>
      </c>
      <c r="D161" s="10" t="s">
        <v>1838</v>
      </c>
      <c r="E161" s="7" t="s">
        <v>1839</v>
      </c>
      <c r="F161" s="8">
        <v>44729</v>
      </c>
      <c r="G161" s="8">
        <v>44742</v>
      </c>
      <c r="H161" s="10" t="s">
        <v>1257</v>
      </c>
      <c r="I161" s="10" t="s">
        <v>1258</v>
      </c>
      <c r="J161" s="10">
        <v>1650</v>
      </c>
      <c r="K161" s="10" t="s">
        <v>576</v>
      </c>
      <c r="L161" s="10" t="s">
        <v>1840</v>
      </c>
      <c r="M161" s="10" t="s">
        <v>1260</v>
      </c>
      <c r="N161" s="10" t="s">
        <v>18</v>
      </c>
      <c r="O161" s="10" t="s">
        <v>1261</v>
      </c>
      <c r="P161" s="10" t="s">
        <v>1262</v>
      </c>
      <c r="Q161" s="10" t="s">
        <v>1262</v>
      </c>
      <c r="R161" s="10" t="s">
        <v>1263</v>
      </c>
      <c r="S161" s="12">
        <v>1</v>
      </c>
      <c r="T161" s="12">
        <v>44729</v>
      </c>
      <c r="U161" s="10" t="s">
        <v>1600</v>
      </c>
      <c r="V161" s="10" t="s">
        <v>73</v>
      </c>
      <c r="W161" s="10" t="s">
        <v>74</v>
      </c>
    </row>
    <row r="162" spans="1:23" x14ac:dyDescent="0.25">
      <c r="A162" s="10" t="s">
        <v>1253</v>
      </c>
      <c r="B162" s="10" t="s">
        <v>1254</v>
      </c>
      <c r="C162" s="7" t="s">
        <v>1841</v>
      </c>
      <c r="D162" s="10" t="s">
        <v>1842</v>
      </c>
      <c r="E162" s="7" t="s">
        <v>1843</v>
      </c>
      <c r="F162" s="8">
        <v>44729</v>
      </c>
      <c r="G162" s="8">
        <v>44742</v>
      </c>
      <c r="H162" s="10" t="s">
        <v>1257</v>
      </c>
      <c r="I162" s="10" t="s">
        <v>1258</v>
      </c>
      <c r="J162" s="10">
        <v>1550</v>
      </c>
      <c r="K162" s="10" t="s">
        <v>1844</v>
      </c>
      <c r="L162" s="10" t="s">
        <v>1845</v>
      </c>
      <c r="M162" s="10" t="s">
        <v>1260</v>
      </c>
      <c r="N162" s="10" t="s">
        <v>18</v>
      </c>
      <c r="O162" s="10" t="s">
        <v>1261</v>
      </c>
      <c r="P162" s="10" t="s">
        <v>1262</v>
      </c>
      <c r="Q162" s="10" t="s">
        <v>1262</v>
      </c>
      <c r="R162" s="10" t="s">
        <v>1263</v>
      </c>
      <c r="S162" s="12">
        <v>1</v>
      </c>
      <c r="T162" s="12">
        <v>44729</v>
      </c>
      <c r="U162" s="10" t="s">
        <v>1270</v>
      </c>
      <c r="V162" s="10" t="s">
        <v>73</v>
      </c>
      <c r="W162" s="10" t="s">
        <v>74</v>
      </c>
    </row>
    <row r="163" spans="1:23" x14ac:dyDescent="0.25">
      <c r="A163" s="10" t="s">
        <v>1253</v>
      </c>
      <c r="B163" s="10" t="s">
        <v>1254</v>
      </c>
      <c r="C163" s="7" t="s">
        <v>1846</v>
      </c>
      <c r="D163" s="10" t="s">
        <v>132</v>
      </c>
      <c r="E163" s="7" t="s">
        <v>1847</v>
      </c>
      <c r="F163" s="8">
        <v>44729</v>
      </c>
      <c r="G163" s="8">
        <v>44742</v>
      </c>
      <c r="H163" s="10" t="s">
        <v>1257</v>
      </c>
      <c r="I163" s="10" t="s">
        <v>1258</v>
      </c>
      <c r="J163" s="10">
        <v>1500</v>
      </c>
      <c r="K163" s="10" t="s">
        <v>708</v>
      </c>
      <c r="L163" s="10" t="s">
        <v>709</v>
      </c>
      <c r="M163" s="10" t="s">
        <v>1260</v>
      </c>
      <c r="N163" s="10" t="s">
        <v>18</v>
      </c>
      <c r="O163" s="10" t="s">
        <v>1281</v>
      </c>
      <c r="P163" s="10" t="s">
        <v>1262</v>
      </c>
      <c r="Q163" s="10" t="s">
        <v>1262</v>
      </c>
      <c r="R163" s="10" t="s">
        <v>1263</v>
      </c>
      <c r="S163" s="12">
        <v>1</v>
      </c>
      <c r="T163" s="12">
        <v>44729</v>
      </c>
      <c r="U163" s="10" t="s">
        <v>1282</v>
      </c>
      <c r="V163" s="10" t="s">
        <v>26</v>
      </c>
      <c r="W163" s="10" t="s">
        <v>27</v>
      </c>
    </row>
    <row r="164" spans="1:23" x14ac:dyDescent="0.25">
      <c r="A164" s="10" t="s">
        <v>1253</v>
      </c>
      <c r="B164" s="10" t="s">
        <v>1254</v>
      </c>
      <c r="C164" s="7" t="s">
        <v>1848</v>
      </c>
      <c r="D164" s="10" t="s">
        <v>1849</v>
      </c>
      <c r="E164" s="7" t="s">
        <v>1850</v>
      </c>
      <c r="F164" s="8">
        <v>44729</v>
      </c>
      <c r="G164" s="8">
        <v>44742</v>
      </c>
      <c r="H164" s="10" t="s">
        <v>1257</v>
      </c>
      <c r="I164" s="10" t="s">
        <v>1258</v>
      </c>
      <c r="J164" s="10">
        <v>310</v>
      </c>
      <c r="K164" s="10" t="s">
        <v>750</v>
      </c>
      <c r="L164" s="10" t="s">
        <v>1851</v>
      </c>
      <c r="M164" s="10" t="s">
        <v>1260</v>
      </c>
      <c r="N164" s="10" t="s">
        <v>18</v>
      </c>
      <c r="O164" s="10" t="s">
        <v>1281</v>
      </c>
      <c r="P164" s="10" t="s">
        <v>1262</v>
      </c>
      <c r="Q164" s="10" t="s">
        <v>1262</v>
      </c>
      <c r="R164" s="10" t="s">
        <v>1263</v>
      </c>
      <c r="S164" s="12">
        <v>1</v>
      </c>
      <c r="T164" s="12">
        <v>44729</v>
      </c>
      <c r="U164" s="10" t="s">
        <v>1270</v>
      </c>
      <c r="V164" s="10" t="s">
        <v>73</v>
      </c>
      <c r="W164" s="10" t="s">
        <v>74</v>
      </c>
    </row>
    <row r="165" spans="1:23" x14ac:dyDescent="0.25">
      <c r="A165" s="10" t="s">
        <v>1253</v>
      </c>
      <c r="B165" s="10" t="s">
        <v>1254</v>
      </c>
      <c r="C165" s="7" t="s">
        <v>1852</v>
      </c>
      <c r="D165" s="10" t="s">
        <v>1853</v>
      </c>
      <c r="E165" s="7" t="s">
        <v>1854</v>
      </c>
      <c r="F165" s="8">
        <v>44729</v>
      </c>
      <c r="G165" s="8">
        <v>44742</v>
      </c>
      <c r="H165" s="10" t="s">
        <v>1257</v>
      </c>
      <c r="I165" s="10" t="s">
        <v>1258</v>
      </c>
      <c r="J165" s="10">
        <v>1400</v>
      </c>
      <c r="K165" s="10" t="s">
        <v>1855</v>
      </c>
      <c r="L165" s="10" t="s">
        <v>1856</v>
      </c>
      <c r="M165" s="10" t="s">
        <v>1260</v>
      </c>
      <c r="N165" s="10" t="s">
        <v>18</v>
      </c>
      <c r="O165" s="10" t="s">
        <v>1281</v>
      </c>
      <c r="P165" s="10" t="s">
        <v>1262</v>
      </c>
      <c r="Q165" s="10" t="s">
        <v>1262</v>
      </c>
      <c r="R165" s="10" t="s">
        <v>1263</v>
      </c>
      <c r="S165" s="12">
        <v>1</v>
      </c>
      <c r="T165" s="12">
        <v>44729</v>
      </c>
      <c r="U165" s="10" t="s">
        <v>1270</v>
      </c>
      <c r="V165" s="10" t="s">
        <v>26</v>
      </c>
      <c r="W165" s="10" t="s">
        <v>27</v>
      </c>
    </row>
    <row r="166" spans="1:23" x14ac:dyDescent="0.25">
      <c r="A166" s="10" t="s">
        <v>1253</v>
      </c>
      <c r="B166" s="10" t="s">
        <v>1254</v>
      </c>
      <c r="C166" s="7" t="s">
        <v>1857</v>
      </c>
      <c r="D166" s="10" t="s">
        <v>75</v>
      </c>
      <c r="E166" s="7" t="s">
        <v>1858</v>
      </c>
      <c r="F166" s="8">
        <v>44729</v>
      </c>
      <c r="G166" s="8">
        <v>44742</v>
      </c>
      <c r="H166" s="10" t="s">
        <v>1257</v>
      </c>
      <c r="I166" s="10" t="s">
        <v>1258</v>
      </c>
      <c r="J166" s="10">
        <v>1550</v>
      </c>
      <c r="K166" s="10" t="s">
        <v>610</v>
      </c>
      <c r="L166" s="10" t="s">
        <v>611</v>
      </c>
      <c r="M166" s="10" t="s">
        <v>1260</v>
      </c>
      <c r="N166" s="10" t="s">
        <v>18</v>
      </c>
      <c r="O166" s="10" t="s">
        <v>1261</v>
      </c>
      <c r="P166" s="10" t="s">
        <v>1262</v>
      </c>
      <c r="Q166" s="10" t="s">
        <v>1262</v>
      </c>
      <c r="R166" s="10" t="s">
        <v>1263</v>
      </c>
      <c r="S166" s="12">
        <v>1</v>
      </c>
      <c r="T166" s="12">
        <v>44729</v>
      </c>
      <c r="U166" s="10" t="s">
        <v>1859</v>
      </c>
      <c r="V166" s="10" t="s">
        <v>73</v>
      </c>
      <c r="W166" s="10" t="s">
        <v>74</v>
      </c>
    </row>
    <row r="167" spans="1:23" x14ac:dyDescent="0.25">
      <c r="A167" s="10" t="s">
        <v>1253</v>
      </c>
      <c r="B167" s="10" t="s">
        <v>1254</v>
      </c>
      <c r="C167" s="7" t="s">
        <v>1860</v>
      </c>
      <c r="D167" s="10" t="s">
        <v>1861</v>
      </c>
      <c r="E167" s="7" t="s">
        <v>1862</v>
      </c>
      <c r="F167" s="8">
        <v>44729</v>
      </c>
      <c r="G167" s="8">
        <v>44742</v>
      </c>
      <c r="H167" s="10" t="s">
        <v>1257</v>
      </c>
      <c r="I167" s="10" t="s">
        <v>1258</v>
      </c>
      <c r="J167" s="10">
        <v>1530</v>
      </c>
      <c r="K167" s="10" t="s">
        <v>1863</v>
      </c>
      <c r="L167" s="10" t="s">
        <v>1864</v>
      </c>
      <c r="M167" s="10" t="s">
        <v>1260</v>
      </c>
      <c r="N167" s="10" t="s">
        <v>18</v>
      </c>
      <c r="O167" s="10" t="s">
        <v>1281</v>
      </c>
      <c r="P167" s="10" t="s">
        <v>1262</v>
      </c>
      <c r="Q167" s="10" t="s">
        <v>1262</v>
      </c>
      <c r="R167" s="10" t="s">
        <v>1263</v>
      </c>
      <c r="S167" s="12">
        <v>1</v>
      </c>
      <c r="T167" s="12">
        <v>44729</v>
      </c>
      <c r="U167" s="10" t="s">
        <v>1301</v>
      </c>
      <c r="V167" s="10" t="s">
        <v>26</v>
      </c>
      <c r="W167" s="10" t="s">
        <v>27</v>
      </c>
    </row>
    <row r="168" spans="1:23" x14ac:dyDescent="0.25">
      <c r="A168" s="10" t="s">
        <v>1253</v>
      </c>
      <c r="B168" s="10" t="s">
        <v>1254</v>
      </c>
      <c r="C168" s="7" t="s">
        <v>1865</v>
      </c>
      <c r="D168" s="10" t="s">
        <v>1866</v>
      </c>
      <c r="E168" s="7" t="s">
        <v>1867</v>
      </c>
      <c r="F168" s="8">
        <v>44729</v>
      </c>
      <c r="G168" s="8">
        <v>44742</v>
      </c>
      <c r="H168" s="10" t="s">
        <v>1257</v>
      </c>
      <c r="I168" s="10" t="s">
        <v>1258</v>
      </c>
      <c r="J168" s="10">
        <v>1650</v>
      </c>
      <c r="K168" s="10" t="s">
        <v>932</v>
      </c>
      <c r="L168" s="10" t="s">
        <v>1570</v>
      </c>
      <c r="M168" s="10" t="s">
        <v>1260</v>
      </c>
      <c r="N168" s="10" t="s">
        <v>18</v>
      </c>
      <c r="O168" s="10" t="s">
        <v>1261</v>
      </c>
      <c r="P168" s="10" t="s">
        <v>1262</v>
      </c>
      <c r="Q168" s="10" t="s">
        <v>1262</v>
      </c>
      <c r="R168" s="10" t="s">
        <v>1263</v>
      </c>
      <c r="S168" s="12">
        <v>1</v>
      </c>
      <c r="T168" s="12">
        <v>44729</v>
      </c>
      <c r="U168" s="10" t="s">
        <v>1270</v>
      </c>
      <c r="V168" s="10" t="s">
        <v>73</v>
      </c>
      <c r="W168" s="10" t="s">
        <v>74</v>
      </c>
    </row>
    <row r="169" spans="1:23" x14ac:dyDescent="0.25">
      <c r="A169" s="10" t="s">
        <v>1253</v>
      </c>
      <c r="B169" s="10" t="s">
        <v>1254</v>
      </c>
      <c r="C169" s="7" t="s">
        <v>1868</v>
      </c>
      <c r="D169" s="10" t="s">
        <v>1869</v>
      </c>
      <c r="E169" s="7" t="s">
        <v>1870</v>
      </c>
      <c r="F169" s="8">
        <v>44729</v>
      </c>
      <c r="G169" s="8">
        <v>44742</v>
      </c>
      <c r="H169" s="10" t="s">
        <v>1257</v>
      </c>
      <c r="I169" s="10" t="s">
        <v>1258</v>
      </c>
      <c r="J169" s="10">
        <v>1400</v>
      </c>
      <c r="K169" s="10" t="s">
        <v>1871</v>
      </c>
      <c r="L169" s="10" t="s">
        <v>1872</v>
      </c>
      <c r="M169" s="10" t="s">
        <v>1260</v>
      </c>
      <c r="N169" s="10" t="s">
        <v>18</v>
      </c>
      <c r="O169" s="10" t="s">
        <v>1261</v>
      </c>
      <c r="P169" s="10" t="s">
        <v>1262</v>
      </c>
      <c r="Q169" s="10" t="s">
        <v>1262</v>
      </c>
      <c r="R169" s="10" t="s">
        <v>1263</v>
      </c>
      <c r="S169" s="12">
        <v>1</v>
      </c>
      <c r="T169" s="12">
        <v>44729</v>
      </c>
      <c r="U169" s="10" t="s">
        <v>1270</v>
      </c>
      <c r="V169" s="10" t="s">
        <v>26</v>
      </c>
      <c r="W169" s="10" t="s">
        <v>27</v>
      </c>
    </row>
    <row r="170" spans="1:23" x14ac:dyDescent="0.25">
      <c r="A170" s="10" t="s">
        <v>1253</v>
      </c>
      <c r="B170" s="10" t="s">
        <v>1254</v>
      </c>
      <c r="C170" s="7" t="s">
        <v>1873</v>
      </c>
      <c r="D170" s="10" t="s">
        <v>1874</v>
      </c>
      <c r="E170" s="7" t="s">
        <v>1875</v>
      </c>
      <c r="F170" s="8">
        <v>44729</v>
      </c>
      <c r="G170" s="8">
        <v>44742</v>
      </c>
      <c r="H170" s="10" t="s">
        <v>1257</v>
      </c>
      <c r="I170" s="10" t="s">
        <v>1258</v>
      </c>
      <c r="J170" s="10">
        <v>2100</v>
      </c>
      <c r="K170" s="10" t="s">
        <v>1876</v>
      </c>
      <c r="L170" s="10" t="s">
        <v>1877</v>
      </c>
      <c r="M170" s="10" t="s">
        <v>1260</v>
      </c>
      <c r="N170" s="10" t="s">
        <v>18</v>
      </c>
      <c r="O170" s="10" t="s">
        <v>1281</v>
      </c>
      <c r="P170" s="10" t="s">
        <v>1262</v>
      </c>
      <c r="Q170" s="10" t="s">
        <v>1262</v>
      </c>
      <c r="R170" s="10" t="s">
        <v>1263</v>
      </c>
      <c r="S170" s="12">
        <v>1</v>
      </c>
      <c r="T170" s="12">
        <v>44729</v>
      </c>
      <c r="U170" s="10" t="s">
        <v>1638</v>
      </c>
      <c r="V170" s="10" t="s">
        <v>180</v>
      </c>
      <c r="W170" s="10" t="s">
        <v>181</v>
      </c>
    </row>
    <row r="171" spans="1:23" x14ac:dyDescent="0.25">
      <c r="A171" s="10" t="s">
        <v>1253</v>
      </c>
      <c r="B171" s="10" t="s">
        <v>1254</v>
      </c>
      <c r="C171" s="7" t="s">
        <v>1878</v>
      </c>
      <c r="D171" s="10" t="s">
        <v>524</v>
      </c>
      <c r="E171" s="7" t="s">
        <v>1879</v>
      </c>
      <c r="F171" s="8">
        <v>44729</v>
      </c>
      <c r="G171" s="8">
        <v>44742</v>
      </c>
      <c r="H171" s="10" t="s">
        <v>1257</v>
      </c>
      <c r="I171" s="10" t="s">
        <v>1258</v>
      </c>
      <c r="J171" s="10">
        <v>1900</v>
      </c>
      <c r="K171" s="10" t="s">
        <v>674</v>
      </c>
      <c r="L171" s="10" t="s">
        <v>675</v>
      </c>
      <c r="M171" s="10" t="s">
        <v>1260</v>
      </c>
      <c r="N171" s="10" t="s">
        <v>18</v>
      </c>
      <c r="O171" s="10" t="s">
        <v>1281</v>
      </c>
      <c r="P171" s="10" t="s">
        <v>1262</v>
      </c>
      <c r="Q171" s="10" t="s">
        <v>1262</v>
      </c>
      <c r="R171" s="10" t="s">
        <v>1263</v>
      </c>
      <c r="S171" s="12">
        <v>1</v>
      </c>
      <c r="T171" s="12">
        <v>44729</v>
      </c>
      <c r="U171" s="10" t="s">
        <v>1516</v>
      </c>
      <c r="V171" s="10" t="s">
        <v>180</v>
      </c>
      <c r="W171" s="10" t="s">
        <v>181</v>
      </c>
    </row>
    <row r="172" spans="1:23" x14ac:dyDescent="0.25">
      <c r="A172" s="10" t="s">
        <v>1253</v>
      </c>
      <c r="B172" s="10" t="s">
        <v>1254</v>
      </c>
      <c r="C172" s="7" t="s">
        <v>1880</v>
      </c>
      <c r="D172" s="10" t="s">
        <v>528</v>
      </c>
      <c r="E172" s="7" t="s">
        <v>1881</v>
      </c>
      <c r="F172" s="8">
        <v>44729</v>
      </c>
      <c r="G172" s="8">
        <v>44748</v>
      </c>
      <c r="H172" s="10" t="s">
        <v>1257</v>
      </c>
      <c r="I172" s="10" t="s">
        <v>1258</v>
      </c>
      <c r="J172" s="10">
        <v>1500</v>
      </c>
      <c r="K172" s="10" t="s">
        <v>698</v>
      </c>
      <c r="L172" s="10" t="s">
        <v>699</v>
      </c>
      <c r="M172" s="10" t="s">
        <v>1260</v>
      </c>
      <c r="N172" s="10" t="s">
        <v>18</v>
      </c>
      <c r="O172" s="10" t="s">
        <v>1261</v>
      </c>
      <c r="P172" s="10" t="s">
        <v>1262</v>
      </c>
      <c r="Q172" s="10" t="s">
        <v>1262</v>
      </c>
      <c r="R172" s="10" t="s">
        <v>1263</v>
      </c>
      <c r="S172" s="12">
        <v>1</v>
      </c>
      <c r="T172" s="12">
        <v>44729</v>
      </c>
      <c r="U172" s="10" t="s">
        <v>1264</v>
      </c>
      <c r="V172" s="10" t="s">
        <v>26</v>
      </c>
      <c r="W172" s="10" t="s">
        <v>27</v>
      </c>
    </row>
    <row r="173" spans="1:23" x14ac:dyDescent="0.25">
      <c r="A173" s="10" t="s">
        <v>1253</v>
      </c>
      <c r="B173" s="10" t="s">
        <v>1254</v>
      </c>
      <c r="C173" s="7" t="s">
        <v>1882</v>
      </c>
      <c r="D173" s="10" t="s">
        <v>498</v>
      </c>
      <c r="E173" s="7" t="s">
        <v>1883</v>
      </c>
      <c r="F173" s="8">
        <v>44729</v>
      </c>
      <c r="G173" s="8">
        <v>44742</v>
      </c>
      <c r="H173" s="10" t="s">
        <v>1257</v>
      </c>
      <c r="I173" s="10" t="s">
        <v>1258</v>
      </c>
      <c r="J173" s="10">
        <v>45</v>
      </c>
      <c r="K173" s="10" t="s">
        <v>578</v>
      </c>
      <c r="L173" s="10" t="s">
        <v>579</v>
      </c>
      <c r="M173" s="10" t="s">
        <v>1260</v>
      </c>
      <c r="N173" s="10" t="s">
        <v>18</v>
      </c>
      <c r="O173" s="10" t="s">
        <v>1261</v>
      </c>
      <c r="P173" s="10" t="s">
        <v>1262</v>
      </c>
      <c r="Q173" s="10" t="s">
        <v>1262</v>
      </c>
      <c r="R173" s="10" t="s">
        <v>1263</v>
      </c>
      <c r="S173" s="12">
        <v>1</v>
      </c>
      <c r="T173" s="12">
        <v>44729</v>
      </c>
      <c r="U173" s="10" t="s">
        <v>1884</v>
      </c>
      <c r="V173" s="10" t="s">
        <v>67</v>
      </c>
      <c r="W173" s="10" t="s">
        <v>68</v>
      </c>
    </row>
    <row r="174" spans="1:23" x14ac:dyDescent="0.25">
      <c r="A174" s="10" t="s">
        <v>1253</v>
      </c>
      <c r="B174" s="10" t="s">
        <v>1254</v>
      </c>
      <c r="C174" s="7" t="s">
        <v>1885</v>
      </c>
      <c r="D174" s="10" t="s">
        <v>1886</v>
      </c>
      <c r="E174" s="7" t="s">
        <v>1887</v>
      </c>
      <c r="F174" s="8">
        <v>44729</v>
      </c>
      <c r="G174" s="8">
        <v>44742</v>
      </c>
      <c r="H174" s="10" t="s">
        <v>1257</v>
      </c>
      <c r="I174" s="10" t="s">
        <v>1258</v>
      </c>
      <c r="J174" s="10">
        <v>1400</v>
      </c>
      <c r="K174" s="10" t="s">
        <v>1888</v>
      </c>
      <c r="L174" s="10" t="s">
        <v>1889</v>
      </c>
      <c r="M174" s="10" t="s">
        <v>1260</v>
      </c>
      <c r="N174" s="10" t="s">
        <v>18</v>
      </c>
      <c r="O174" s="10" t="s">
        <v>1261</v>
      </c>
      <c r="P174" s="10" t="s">
        <v>1262</v>
      </c>
      <c r="Q174" s="10" t="s">
        <v>1262</v>
      </c>
      <c r="R174" s="10" t="s">
        <v>1263</v>
      </c>
      <c r="S174" s="12">
        <v>1</v>
      </c>
      <c r="T174" s="12">
        <v>44729</v>
      </c>
      <c r="U174" s="10" t="s">
        <v>1436</v>
      </c>
      <c r="V174" s="10" t="s">
        <v>26</v>
      </c>
      <c r="W174" s="10" t="s">
        <v>27</v>
      </c>
    </row>
    <row r="175" spans="1:23" x14ac:dyDescent="0.25">
      <c r="A175" s="10" t="s">
        <v>1253</v>
      </c>
      <c r="B175" s="10" t="s">
        <v>1254</v>
      </c>
      <c r="C175" s="7" t="s">
        <v>1890</v>
      </c>
      <c r="D175" s="10" t="s">
        <v>1891</v>
      </c>
      <c r="E175" s="7" t="s">
        <v>1892</v>
      </c>
      <c r="F175" s="8">
        <v>44729</v>
      </c>
      <c r="G175" s="8">
        <v>44742</v>
      </c>
      <c r="H175" s="10" t="s">
        <v>1257</v>
      </c>
      <c r="I175" s="10" t="s">
        <v>1258</v>
      </c>
      <c r="J175" s="10">
        <v>1400</v>
      </c>
      <c r="K175" s="10" t="s">
        <v>897</v>
      </c>
      <c r="L175" s="10" t="s">
        <v>1893</v>
      </c>
      <c r="M175" s="10" t="s">
        <v>1260</v>
      </c>
      <c r="N175" s="10" t="s">
        <v>18</v>
      </c>
      <c r="O175" s="10" t="s">
        <v>1281</v>
      </c>
      <c r="P175" s="10" t="s">
        <v>1262</v>
      </c>
      <c r="Q175" s="10" t="s">
        <v>1262</v>
      </c>
      <c r="R175" s="10" t="s">
        <v>1263</v>
      </c>
      <c r="S175" s="12">
        <v>1</v>
      </c>
      <c r="T175" s="12">
        <v>44729</v>
      </c>
      <c r="U175" s="10" t="s">
        <v>1270</v>
      </c>
      <c r="V175" s="10" t="s">
        <v>26</v>
      </c>
      <c r="W175" s="10" t="s">
        <v>27</v>
      </c>
    </row>
    <row r="176" spans="1:23" x14ac:dyDescent="0.25">
      <c r="A176" s="10" t="s">
        <v>1253</v>
      </c>
      <c r="B176" s="10" t="s">
        <v>1254</v>
      </c>
      <c r="C176" s="7" t="s">
        <v>1894</v>
      </c>
      <c r="D176" s="10" t="s">
        <v>1895</v>
      </c>
      <c r="E176" s="7" t="s">
        <v>1896</v>
      </c>
      <c r="F176" s="8">
        <v>44729</v>
      </c>
      <c r="G176" s="8">
        <v>44742</v>
      </c>
      <c r="H176" s="10" t="s">
        <v>1257</v>
      </c>
      <c r="I176" s="10" t="s">
        <v>1258</v>
      </c>
      <c r="J176" s="10">
        <v>1400</v>
      </c>
      <c r="K176" s="10" t="s">
        <v>750</v>
      </c>
      <c r="L176" s="10" t="s">
        <v>1897</v>
      </c>
      <c r="M176" s="10" t="s">
        <v>1260</v>
      </c>
      <c r="N176" s="10" t="s">
        <v>18</v>
      </c>
      <c r="O176" s="10" t="s">
        <v>1281</v>
      </c>
      <c r="P176" s="10" t="s">
        <v>1262</v>
      </c>
      <c r="Q176" s="10" t="s">
        <v>1262</v>
      </c>
      <c r="R176" s="10" t="s">
        <v>1263</v>
      </c>
      <c r="S176" s="12">
        <v>1</v>
      </c>
      <c r="T176" s="12">
        <v>44729</v>
      </c>
      <c r="U176" s="10" t="s">
        <v>1270</v>
      </c>
      <c r="V176" s="10" t="s">
        <v>26</v>
      </c>
      <c r="W176" s="10" t="s">
        <v>27</v>
      </c>
    </row>
    <row r="177" spans="1:23" x14ac:dyDescent="0.25">
      <c r="A177" s="10" t="s">
        <v>1253</v>
      </c>
      <c r="B177" s="10" t="s">
        <v>1254</v>
      </c>
      <c r="C177" s="7" t="s">
        <v>1898</v>
      </c>
      <c r="D177" s="10" t="s">
        <v>1899</v>
      </c>
      <c r="E177" s="7" t="s">
        <v>1900</v>
      </c>
      <c r="F177" s="8">
        <v>44729</v>
      </c>
      <c r="G177" s="8">
        <v>44742</v>
      </c>
      <c r="H177" s="10" t="s">
        <v>1257</v>
      </c>
      <c r="I177" s="10" t="s">
        <v>1258</v>
      </c>
      <c r="J177" s="10">
        <v>1300</v>
      </c>
      <c r="K177" s="10" t="s">
        <v>565</v>
      </c>
      <c r="L177" s="10" t="s">
        <v>1901</v>
      </c>
      <c r="M177" s="10" t="s">
        <v>1260</v>
      </c>
      <c r="N177" s="10" t="s">
        <v>18</v>
      </c>
      <c r="O177" s="10" t="s">
        <v>1281</v>
      </c>
      <c r="P177" s="10" t="s">
        <v>1262</v>
      </c>
      <c r="Q177" s="10" t="s">
        <v>1262</v>
      </c>
      <c r="R177" s="10" t="s">
        <v>1263</v>
      </c>
      <c r="S177" s="12">
        <v>1</v>
      </c>
      <c r="T177" s="12">
        <v>44729</v>
      </c>
      <c r="U177" s="10" t="s">
        <v>1902</v>
      </c>
      <c r="V177" s="10" t="s">
        <v>67</v>
      </c>
      <c r="W177" s="10" t="s">
        <v>68</v>
      </c>
    </row>
    <row r="178" spans="1:23" x14ac:dyDescent="0.25">
      <c r="A178" s="10" t="s">
        <v>1253</v>
      </c>
      <c r="B178" s="10" t="s">
        <v>1254</v>
      </c>
      <c r="C178" s="7" t="s">
        <v>1903</v>
      </c>
      <c r="D178" s="10" t="s">
        <v>96</v>
      </c>
      <c r="E178" s="7" t="s">
        <v>1904</v>
      </c>
      <c r="F178" s="8">
        <v>44729</v>
      </c>
      <c r="G178" s="8">
        <v>44834</v>
      </c>
      <c r="H178" s="10" t="s">
        <v>1257</v>
      </c>
      <c r="I178" s="10" t="s">
        <v>1258</v>
      </c>
      <c r="J178" s="10">
        <v>1500</v>
      </c>
      <c r="K178" s="10" t="s">
        <v>648</v>
      </c>
      <c r="L178" s="10" t="s">
        <v>649</v>
      </c>
      <c r="M178" s="10" t="s">
        <v>1260</v>
      </c>
      <c r="N178" s="10" t="s">
        <v>18</v>
      </c>
      <c r="O178" s="10" t="s">
        <v>1281</v>
      </c>
      <c r="P178" s="10" t="s">
        <v>1262</v>
      </c>
      <c r="Q178" s="10" t="s">
        <v>1262</v>
      </c>
      <c r="R178" s="10" t="s">
        <v>1263</v>
      </c>
      <c r="S178" s="12">
        <v>1</v>
      </c>
      <c r="T178" s="12">
        <v>44729</v>
      </c>
      <c r="U178" s="10" t="s">
        <v>1304</v>
      </c>
      <c r="V178" s="10" t="s">
        <v>26</v>
      </c>
      <c r="W178" s="10" t="s">
        <v>27</v>
      </c>
    </row>
    <row r="179" spans="1:23" x14ac:dyDescent="0.25">
      <c r="A179" s="10" t="s">
        <v>1253</v>
      </c>
      <c r="B179" s="10" t="s">
        <v>1254</v>
      </c>
      <c r="C179" s="7" t="s">
        <v>1905</v>
      </c>
      <c r="D179" s="10" t="s">
        <v>70</v>
      </c>
      <c r="E179" s="7" t="s">
        <v>1906</v>
      </c>
      <c r="F179" s="8">
        <v>44756</v>
      </c>
      <c r="G179" s="8">
        <v>44834</v>
      </c>
      <c r="H179" s="10" t="s">
        <v>1257</v>
      </c>
      <c r="I179" s="10" t="s">
        <v>1357</v>
      </c>
      <c r="J179" s="10">
        <v>0</v>
      </c>
      <c r="K179" s="10" t="s">
        <v>604</v>
      </c>
      <c r="L179" s="10" t="s">
        <v>605</v>
      </c>
      <c r="M179" s="10" t="s">
        <v>1260</v>
      </c>
      <c r="N179" s="10" t="s">
        <v>18</v>
      </c>
      <c r="O179" s="10" t="s">
        <v>1281</v>
      </c>
      <c r="P179" s="10" t="s">
        <v>1262</v>
      </c>
      <c r="Q179" s="10" t="s">
        <v>1262</v>
      </c>
      <c r="R179" s="10" t="s">
        <v>1263</v>
      </c>
      <c r="S179" s="12">
        <v>1</v>
      </c>
      <c r="T179" s="12">
        <v>44756</v>
      </c>
      <c r="U179" s="10" t="s">
        <v>1907</v>
      </c>
      <c r="V179" s="10" t="s">
        <v>67</v>
      </c>
      <c r="W179" s="10" t="s">
        <v>68</v>
      </c>
    </row>
    <row r="180" spans="1:23" x14ac:dyDescent="0.25">
      <c r="A180" s="10" t="s">
        <v>1253</v>
      </c>
      <c r="B180" s="10" t="s">
        <v>1254</v>
      </c>
      <c r="C180" s="7" t="s">
        <v>1908</v>
      </c>
      <c r="D180" s="10" t="s">
        <v>1909</v>
      </c>
      <c r="E180" s="7" t="s">
        <v>1906</v>
      </c>
      <c r="F180" s="8">
        <v>44729</v>
      </c>
      <c r="G180" s="8">
        <v>44742</v>
      </c>
      <c r="H180" s="10" t="s">
        <v>1257</v>
      </c>
      <c r="I180" s="10" t="s">
        <v>1258</v>
      </c>
      <c r="J180" s="10">
        <v>1400</v>
      </c>
      <c r="K180" s="10" t="s">
        <v>1910</v>
      </c>
      <c r="L180" s="10" t="s">
        <v>1911</v>
      </c>
      <c r="M180" s="10" t="s">
        <v>1260</v>
      </c>
      <c r="N180" s="10" t="s">
        <v>18</v>
      </c>
      <c r="O180" s="10" t="s">
        <v>1281</v>
      </c>
      <c r="P180" s="10" t="s">
        <v>1262</v>
      </c>
      <c r="Q180" s="10" t="s">
        <v>1262</v>
      </c>
      <c r="R180" s="10" t="s">
        <v>1263</v>
      </c>
      <c r="S180" s="12">
        <v>1</v>
      </c>
      <c r="T180" s="12">
        <v>44729</v>
      </c>
      <c r="U180" s="10" t="s">
        <v>1270</v>
      </c>
      <c r="V180" s="10" t="s">
        <v>67</v>
      </c>
      <c r="W180" s="10" t="s">
        <v>68</v>
      </c>
    </row>
    <row r="181" spans="1:23" x14ac:dyDescent="0.25">
      <c r="A181" s="10" t="s">
        <v>1253</v>
      </c>
      <c r="B181" s="10" t="s">
        <v>1254</v>
      </c>
      <c r="C181" s="7" t="s">
        <v>1912</v>
      </c>
      <c r="D181" s="10" t="s">
        <v>1913</v>
      </c>
      <c r="E181" s="7" t="s">
        <v>1914</v>
      </c>
      <c r="F181" s="8">
        <v>44729</v>
      </c>
      <c r="G181" s="8">
        <v>44750</v>
      </c>
      <c r="H181" s="10" t="s">
        <v>1257</v>
      </c>
      <c r="I181" s="10" t="s">
        <v>1258</v>
      </c>
      <c r="J181" s="10">
        <v>1400</v>
      </c>
      <c r="K181" s="10" t="s">
        <v>1391</v>
      </c>
      <c r="L181" s="10" t="s">
        <v>1915</v>
      </c>
      <c r="M181" s="10" t="s">
        <v>1260</v>
      </c>
      <c r="N181" s="10" t="s">
        <v>18</v>
      </c>
      <c r="O181" s="10" t="s">
        <v>1281</v>
      </c>
      <c r="P181" s="10" t="s">
        <v>1262</v>
      </c>
      <c r="Q181" s="10" t="s">
        <v>1262</v>
      </c>
      <c r="R181" s="10" t="s">
        <v>1263</v>
      </c>
      <c r="S181" s="12">
        <v>1</v>
      </c>
      <c r="T181" s="12">
        <v>44729</v>
      </c>
      <c r="U181" s="10" t="s">
        <v>1270</v>
      </c>
      <c r="V181" s="10" t="s">
        <v>26</v>
      </c>
      <c r="W181" s="10" t="s">
        <v>27</v>
      </c>
    </row>
    <row r="182" spans="1:23" x14ac:dyDescent="0.25">
      <c r="A182" s="10" t="s">
        <v>1253</v>
      </c>
      <c r="B182" s="10" t="s">
        <v>1254</v>
      </c>
      <c r="C182" s="7" t="s">
        <v>1916</v>
      </c>
      <c r="D182" s="10" t="s">
        <v>1917</v>
      </c>
      <c r="E182" s="7" t="s">
        <v>1918</v>
      </c>
      <c r="F182" s="8">
        <v>44729</v>
      </c>
      <c r="G182" s="8">
        <v>44742</v>
      </c>
      <c r="H182" s="10" t="s">
        <v>1257</v>
      </c>
      <c r="I182" s="10" t="s">
        <v>1258</v>
      </c>
      <c r="J182" s="10">
        <v>1300</v>
      </c>
      <c r="K182" s="10" t="s">
        <v>1919</v>
      </c>
      <c r="L182" s="10" t="s">
        <v>1920</v>
      </c>
      <c r="M182" s="10" t="s">
        <v>1260</v>
      </c>
      <c r="N182" s="10" t="s">
        <v>18</v>
      </c>
      <c r="O182" s="10" t="s">
        <v>1261</v>
      </c>
      <c r="P182" s="10" t="s">
        <v>1262</v>
      </c>
      <c r="Q182" s="10" t="s">
        <v>1262</v>
      </c>
      <c r="R182" s="10" t="s">
        <v>1263</v>
      </c>
      <c r="S182" s="12">
        <v>1</v>
      </c>
      <c r="T182" s="12">
        <v>44729</v>
      </c>
      <c r="U182" s="10" t="s">
        <v>1264</v>
      </c>
      <c r="V182" s="10" t="s">
        <v>67</v>
      </c>
      <c r="W182" s="10" t="s">
        <v>68</v>
      </c>
    </row>
    <row r="183" spans="1:23" x14ac:dyDescent="0.25">
      <c r="A183" s="10" t="s">
        <v>1253</v>
      </c>
      <c r="B183" s="10" t="s">
        <v>1254</v>
      </c>
      <c r="C183" s="7" t="s">
        <v>1921</v>
      </c>
      <c r="D183" s="10" t="s">
        <v>1922</v>
      </c>
      <c r="E183" s="7" t="s">
        <v>1923</v>
      </c>
      <c r="F183" s="8">
        <v>44729</v>
      </c>
      <c r="G183" s="8">
        <v>44742</v>
      </c>
      <c r="H183" s="10" t="s">
        <v>1257</v>
      </c>
      <c r="I183" s="10" t="s">
        <v>1258</v>
      </c>
      <c r="J183" s="10">
        <v>2100</v>
      </c>
      <c r="K183" s="10" t="s">
        <v>1115</v>
      </c>
      <c r="L183" s="10" t="s">
        <v>1924</v>
      </c>
      <c r="M183" s="10" t="s">
        <v>1260</v>
      </c>
      <c r="N183" s="10" t="s">
        <v>18</v>
      </c>
      <c r="O183" s="10" t="s">
        <v>1281</v>
      </c>
      <c r="P183" s="10" t="s">
        <v>1262</v>
      </c>
      <c r="Q183" s="10" t="s">
        <v>1262</v>
      </c>
      <c r="R183" s="10" t="s">
        <v>1263</v>
      </c>
      <c r="S183" s="12">
        <v>1</v>
      </c>
      <c r="T183" s="12">
        <v>44729</v>
      </c>
      <c r="U183" s="10" t="s">
        <v>1264</v>
      </c>
      <c r="V183" s="10" t="s">
        <v>180</v>
      </c>
      <c r="W183" s="10" t="s">
        <v>181</v>
      </c>
    </row>
    <row r="184" spans="1:23" x14ac:dyDescent="0.25">
      <c r="A184" s="10" t="s">
        <v>1253</v>
      </c>
      <c r="B184" s="10" t="s">
        <v>1254</v>
      </c>
      <c r="C184" s="7" t="s">
        <v>1925</v>
      </c>
      <c r="D184" s="10" t="s">
        <v>1922</v>
      </c>
      <c r="E184" s="7" t="s">
        <v>1923</v>
      </c>
      <c r="F184" s="8">
        <v>44743</v>
      </c>
      <c r="G184" s="8">
        <v>44773</v>
      </c>
      <c r="H184" s="10" t="s">
        <v>1257</v>
      </c>
      <c r="I184" s="10" t="s">
        <v>1258</v>
      </c>
      <c r="J184" s="10">
        <v>2100</v>
      </c>
      <c r="K184" s="10" t="s">
        <v>1115</v>
      </c>
      <c r="L184" s="10" t="s">
        <v>1924</v>
      </c>
      <c r="M184" s="10" t="s">
        <v>1260</v>
      </c>
      <c r="N184" s="10" t="s">
        <v>18</v>
      </c>
      <c r="O184" s="10" t="s">
        <v>1281</v>
      </c>
      <c r="P184" s="10" t="s">
        <v>1262</v>
      </c>
      <c r="Q184" s="10" t="s">
        <v>1262</v>
      </c>
      <c r="R184" s="10" t="s">
        <v>1263</v>
      </c>
      <c r="S184" s="12">
        <v>1</v>
      </c>
      <c r="T184" s="12">
        <v>44743</v>
      </c>
      <c r="U184" s="10" t="s">
        <v>1264</v>
      </c>
      <c r="V184" s="10" t="s">
        <v>180</v>
      </c>
      <c r="W184" s="10" t="s">
        <v>181</v>
      </c>
    </row>
    <row r="185" spans="1:23" x14ac:dyDescent="0.25">
      <c r="A185" s="10" t="s">
        <v>1253</v>
      </c>
      <c r="B185" s="10" t="s">
        <v>1254</v>
      </c>
      <c r="C185" s="7" t="s">
        <v>1926</v>
      </c>
      <c r="D185" s="10" t="s">
        <v>1927</v>
      </c>
      <c r="E185" s="7" t="s">
        <v>1928</v>
      </c>
      <c r="F185" s="8">
        <v>44729</v>
      </c>
      <c r="G185" s="8">
        <v>44742</v>
      </c>
      <c r="H185" s="10" t="s">
        <v>1257</v>
      </c>
      <c r="I185" s="10" t="s">
        <v>1258</v>
      </c>
      <c r="J185" s="10">
        <v>1500</v>
      </c>
      <c r="K185" s="10" t="s">
        <v>1929</v>
      </c>
      <c r="L185" s="10" t="s">
        <v>1930</v>
      </c>
      <c r="M185" s="10" t="s">
        <v>1260</v>
      </c>
      <c r="N185" s="10" t="s">
        <v>18</v>
      </c>
      <c r="O185" s="10" t="s">
        <v>1261</v>
      </c>
      <c r="P185" s="10" t="s">
        <v>1262</v>
      </c>
      <c r="Q185" s="10" t="s">
        <v>1262</v>
      </c>
      <c r="R185" s="10" t="s">
        <v>1263</v>
      </c>
      <c r="S185" s="12">
        <v>1</v>
      </c>
      <c r="T185" s="12">
        <v>44729</v>
      </c>
      <c r="U185" s="10" t="s">
        <v>1367</v>
      </c>
      <c r="V185" s="10" t="s">
        <v>26</v>
      </c>
      <c r="W185" s="10" t="s">
        <v>27</v>
      </c>
    </row>
    <row r="186" spans="1:23" x14ac:dyDescent="0.25">
      <c r="A186" s="10" t="s">
        <v>1253</v>
      </c>
      <c r="B186" s="10" t="s">
        <v>1254</v>
      </c>
      <c r="C186" s="7" t="s">
        <v>1931</v>
      </c>
      <c r="D186" s="10" t="s">
        <v>438</v>
      </c>
      <c r="E186" s="7" t="s">
        <v>1932</v>
      </c>
      <c r="F186" s="8">
        <v>44729</v>
      </c>
      <c r="G186" s="8">
        <v>44742</v>
      </c>
      <c r="H186" s="10" t="s">
        <v>1257</v>
      </c>
      <c r="I186" s="10" t="s">
        <v>1258</v>
      </c>
      <c r="J186" s="10">
        <v>1400</v>
      </c>
      <c r="K186" s="10" t="s">
        <v>1130</v>
      </c>
      <c r="L186" s="10" t="s">
        <v>1131</v>
      </c>
      <c r="M186" s="10" t="s">
        <v>1260</v>
      </c>
      <c r="N186" s="10" t="s">
        <v>18</v>
      </c>
      <c r="O186" s="10" t="s">
        <v>1281</v>
      </c>
      <c r="P186" s="10" t="s">
        <v>1262</v>
      </c>
      <c r="Q186" s="10" t="s">
        <v>1262</v>
      </c>
      <c r="R186" s="10" t="s">
        <v>1263</v>
      </c>
      <c r="S186" s="12">
        <v>1</v>
      </c>
      <c r="T186" s="12">
        <v>44729</v>
      </c>
      <c r="U186" s="10" t="s">
        <v>1794</v>
      </c>
      <c r="V186" s="10" t="s">
        <v>26</v>
      </c>
      <c r="W186" s="10" t="s">
        <v>27</v>
      </c>
    </row>
    <row r="187" spans="1:23" x14ac:dyDescent="0.25">
      <c r="A187" s="10" t="s">
        <v>1253</v>
      </c>
      <c r="B187" s="10" t="s">
        <v>1254</v>
      </c>
      <c r="C187" s="7" t="s">
        <v>1933</v>
      </c>
      <c r="D187" s="10" t="s">
        <v>83</v>
      </c>
      <c r="E187" s="7" t="s">
        <v>1934</v>
      </c>
      <c r="F187" s="8">
        <v>44729</v>
      </c>
      <c r="G187" s="8">
        <v>44742</v>
      </c>
      <c r="H187" s="10" t="s">
        <v>1257</v>
      </c>
      <c r="I187" s="10" t="s">
        <v>1258</v>
      </c>
      <c r="J187" s="10">
        <v>1400</v>
      </c>
      <c r="K187" s="10" t="s">
        <v>632</v>
      </c>
      <c r="L187" s="10" t="s">
        <v>633</v>
      </c>
      <c r="M187" s="10" t="s">
        <v>1260</v>
      </c>
      <c r="N187" s="10" t="s">
        <v>18</v>
      </c>
      <c r="O187" s="10" t="s">
        <v>1281</v>
      </c>
      <c r="P187" s="10" t="s">
        <v>1262</v>
      </c>
      <c r="Q187" s="10" t="s">
        <v>1262</v>
      </c>
      <c r="R187" s="10" t="s">
        <v>1263</v>
      </c>
      <c r="S187" s="12">
        <v>1</v>
      </c>
      <c r="T187" s="12">
        <v>44729</v>
      </c>
      <c r="U187" s="10" t="s">
        <v>1935</v>
      </c>
      <c r="V187" s="10" t="s">
        <v>26</v>
      </c>
      <c r="W187" s="10" t="s">
        <v>27</v>
      </c>
    </row>
    <row r="188" spans="1:23" x14ac:dyDescent="0.25">
      <c r="A188" s="10" t="s">
        <v>1253</v>
      </c>
      <c r="B188" s="10" t="s">
        <v>1254</v>
      </c>
      <c r="C188" s="7" t="s">
        <v>1936</v>
      </c>
      <c r="D188" s="10" t="s">
        <v>98</v>
      </c>
      <c r="E188" s="7" t="s">
        <v>1937</v>
      </c>
      <c r="F188" s="8">
        <v>44729</v>
      </c>
      <c r="G188" s="8">
        <v>44834</v>
      </c>
      <c r="H188" s="10" t="s">
        <v>1257</v>
      </c>
      <c r="I188" s="10" t="s">
        <v>1258</v>
      </c>
      <c r="J188" s="10">
        <v>1450</v>
      </c>
      <c r="K188" s="10" t="s">
        <v>654</v>
      </c>
      <c r="L188" s="10" t="s">
        <v>655</v>
      </c>
      <c r="M188" s="10" t="s">
        <v>1260</v>
      </c>
      <c r="N188" s="10" t="s">
        <v>18</v>
      </c>
      <c r="O188" s="10" t="s">
        <v>1281</v>
      </c>
      <c r="P188" s="10" t="s">
        <v>1262</v>
      </c>
      <c r="Q188" s="10" t="s">
        <v>1262</v>
      </c>
      <c r="R188" s="10" t="s">
        <v>1263</v>
      </c>
      <c r="S188" s="12">
        <v>1</v>
      </c>
      <c r="T188" s="12">
        <v>44729</v>
      </c>
      <c r="U188" s="10" t="s">
        <v>1384</v>
      </c>
      <c r="V188" s="10" t="s">
        <v>26</v>
      </c>
      <c r="W188" s="10" t="s">
        <v>27</v>
      </c>
    </row>
    <row r="189" spans="1:23" x14ac:dyDescent="0.25">
      <c r="A189" s="10" t="s">
        <v>1253</v>
      </c>
      <c r="B189" s="10" t="s">
        <v>1254</v>
      </c>
      <c r="C189" s="7" t="s">
        <v>1938</v>
      </c>
      <c r="D189" s="10" t="s">
        <v>1939</v>
      </c>
      <c r="E189" s="7" t="s">
        <v>1940</v>
      </c>
      <c r="F189" s="8">
        <v>44729</v>
      </c>
      <c r="G189" s="8">
        <v>44742</v>
      </c>
      <c r="H189" s="10" t="s">
        <v>1257</v>
      </c>
      <c r="I189" s="10" t="s">
        <v>1258</v>
      </c>
      <c r="J189" s="10">
        <v>1400</v>
      </c>
      <c r="K189" s="10" t="s">
        <v>1941</v>
      </c>
      <c r="L189" s="10" t="s">
        <v>1942</v>
      </c>
      <c r="M189" s="10" t="s">
        <v>1260</v>
      </c>
      <c r="N189" s="10" t="s">
        <v>18</v>
      </c>
      <c r="O189" s="10" t="s">
        <v>1261</v>
      </c>
      <c r="P189" s="10" t="s">
        <v>1262</v>
      </c>
      <c r="Q189" s="10" t="s">
        <v>1262</v>
      </c>
      <c r="R189" s="10" t="s">
        <v>1263</v>
      </c>
      <c r="S189" s="12">
        <v>1</v>
      </c>
      <c r="T189" s="12">
        <v>44729</v>
      </c>
      <c r="U189" s="10" t="s">
        <v>1943</v>
      </c>
      <c r="V189" s="10" t="s">
        <v>26</v>
      </c>
      <c r="W189" s="10" t="s">
        <v>27</v>
      </c>
    </row>
    <row r="190" spans="1:23" x14ac:dyDescent="0.25">
      <c r="A190" s="10" t="s">
        <v>1253</v>
      </c>
      <c r="B190" s="10" t="s">
        <v>1254</v>
      </c>
      <c r="C190" s="7" t="s">
        <v>1944</v>
      </c>
      <c r="D190" s="10" t="s">
        <v>1945</v>
      </c>
      <c r="E190" s="7" t="s">
        <v>1946</v>
      </c>
      <c r="F190" s="8">
        <v>44729</v>
      </c>
      <c r="G190" s="8">
        <v>44742</v>
      </c>
      <c r="H190" s="10" t="s">
        <v>1257</v>
      </c>
      <c r="I190" s="10" t="s">
        <v>1258</v>
      </c>
      <c r="J190" s="10">
        <v>1400</v>
      </c>
      <c r="K190" s="10" t="s">
        <v>777</v>
      </c>
      <c r="L190" s="10" t="s">
        <v>1947</v>
      </c>
      <c r="M190" s="10" t="s">
        <v>1260</v>
      </c>
      <c r="N190" s="10" t="s">
        <v>18</v>
      </c>
      <c r="O190" s="10" t="s">
        <v>1261</v>
      </c>
      <c r="P190" s="10" t="s">
        <v>1262</v>
      </c>
      <c r="Q190" s="10" t="s">
        <v>1262</v>
      </c>
      <c r="R190" s="10" t="s">
        <v>1263</v>
      </c>
      <c r="S190" s="12">
        <v>1</v>
      </c>
      <c r="T190" s="12">
        <v>44729</v>
      </c>
      <c r="U190" s="10" t="s">
        <v>1270</v>
      </c>
      <c r="V190" s="10" t="s">
        <v>26</v>
      </c>
      <c r="W190" s="10" t="s">
        <v>27</v>
      </c>
    </row>
    <row r="191" spans="1:23" x14ac:dyDescent="0.25">
      <c r="A191" s="10" t="s">
        <v>1253</v>
      </c>
      <c r="B191" s="10" t="s">
        <v>1254</v>
      </c>
      <c r="C191" s="7" t="s">
        <v>1948</v>
      </c>
      <c r="D191" s="10" t="s">
        <v>1949</v>
      </c>
      <c r="E191" s="7" t="s">
        <v>1950</v>
      </c>
      <c r="F191" s="8">
        <v>44729</v>
      </c>
      <c r="G191" s="8">
        <v>44742</v>
      </c>
      <c r="H191" s="10" t="s">
        <v>1257</v>
      </c>
      <c r="I191" s="10" t="s">
        <v>1258</v>
      </c>
      <c r="J191" s="10">
        <v>1500</v>
      </c>
      <c r="K191" s="10" t="s">
        <v>1951</v>
      </c>
      <c r="L191" s="10" t="s">
        <v>1952</v>
      </c>
      <c r="M191" s="10" t="s">
        <v>1260</v>
      </c>
      <c r="N191" s="10" t="s">
        <v>18</v>
      </c>
      <c r="O191" s="10" t="s">
        <v>1281</v>
      </c>
      <c r="P191" s="10" t="s">
        <v>1262</v>
      </c>
      <c r="Q191" s="10" t="s">
        <v>1262</v>
      </c>
      <c r="R191" s="10" t="s">
        <v>1263</v>
      </c>
      <c r="S191" s="12">
        <v>1</v>
      </c>
      <c r="T191" s="12">
        <v>44729</v>
      </c>
      <c r="U191" s="10" t="s">
        <v>1367</v>
      </c>
      <c r="V191" s="10" t="s">
        <v>26</v>
      </c>
      <c r="W191" s="10" t="s">
        <v>27</v>
      </c>
    </row>
    <row r="192" spans="1:23" x14ac:dyDescent="0.25">
      <c r="A192" s="10" t="s">
        <v>1253</v>
      </c>
      <c r="B192" s="10" t="s">
        <v>1254</v>
      </c>
      <c r="C192" s="7" t="s">
        <v>1953</v>
      </c>
      <c r="D192" s="10" t="s">
        <v>1954</v>
      </c>
      <c r="E192" s="7" t="s">
        <v>1955</v>
      </c>
      <c r="F192" s="8">
        <v>44729</v>
      </c>
      <c r="G192" s="8">
        <v>44742</v>
      </c>
      <c r="H192" s="10" t="s">
        <v>1257</v>
      </c>
      <c r="I192" s="10" t="s">
        <v>1258</v>
      </c>
      <c r="J192" s="10">
        <v>1500</v>
      </c>
      <c r="K192" s="10" t="s">
        <v>1956</v>
      </c>
      <c r="L192" s="10" t="s">
        <v>1957</v>
      </c>
      <c r="M192" s="10" t="s">
        <v>1260</v>
      </c>
      <c r="N192" s="10" t="s">
        <v>18</v>
      </c>
      <c r="O192" s="10" t="s">
        <v>1281</v>
      </c>
      <c r="P192" s="10" t="s">
        <v>1262</v>
      </c>
      <c r="Q192" s="10" t="s">
        <v>1262</v>
      </c>
      <c r="R192" s="10" t="s">
        <v>1263</v>
      </c>
      <c r="S192" s="12">
        <v>1</v>
      </c>
      <c r="T192" s="12">
        <v>44729</v>
      </c>
      <c r="U192" s="10" t="s">
        <v>1367</v>
      </c>
      <c r="V192" s="10" t="s">
        <v>26</v>
      </c>
      <c r="W192" s="10" t="s">
        <v>27</v>
      </c>
    </row>
    <row r="193" spans="1:23" x14ac:dyDescent="0.25">
      <c r="A193" s="10" t="s">
        <v>1253</v>
      </c>
      <c r="B193" s="10" t="s">
        <v>1254</v>
      </c>
      <c r="C193" s="7" t="s">
        <v>1958</v>
      </c>
      <c r="D193" s="10" t="s">
        <v>185</v>
      </c>
      <c r="E193" s="7" t="s">
        <v>1959</v>
      </c>
      <c r="F193" s="8">
        <v>44729</v>
      </c>
      <c r="G193" s="8">
        <v>44742</v>
      </c>
      <c r="H193" s="10" t="s">
        <v>1257</v>
      </c>
      <c r="I193" s="10" t="s">
        <v>1258</v>
      </c>
      <c r="J193" s="10">
        <v>1530</v>
      </c>
      <c r="K193" s="10" t="s">
        <v>790</v>
      </c>
      <c r="L193" s="10" t="s">
        <v>791</v>
      </c>
      <c r="M193" s="10" t="s">
        <v>1260</v>
      </c>
      <c r="N193" s="10" t="s">
        <v>18</v>
      </c>
      <c r="O193" s="10" t="s">
        <v>1281</v>
      </c>
      <c r="P193" s="10" t="s">
        <v>1262</v>
      </c>
      <c r="Q193" s="10" t="s">
        <v>1262</v>
      </c>
      <c r="R193" s="10" t="s">
        <v>1263</v>
      </c>
      <c r="S193" s="12">
        <v>1</v>
      </c>
      <c r="T193" s="12">
        <v>44729</v>
      </c>
      <c r="U193" s="10" t="s">
        <v>1907</v>
      </c>
      <c r="V193" s="10" t="s">
        <v>26</v>
      </c>
      <c r="W193" s="10" t="s">
        <v>27</v>
      </c>
    </row>
    <row r="194" spans="1:23" x14ac:dyDescent="0.25">
      <c r="A194" s="10" t="s">
        <v>1253</v>
      </c>
      <c r="B194" s="10" t="s">
        <v>1254</v>
      </c>
      <c r="C194" s="7" t="s">
        <v>1960</v>
      </c>
      <c r="D194" s="10" t="s">
        <v>1961</v>
      </c>
      <c r="E194" s="7" t="s">
        <v>1962</v>
      </c>
      <c r="F194" s="8">
        <v>44729</v>
      </c>
      <c r="G194" s="8">
        <v>44742</v>
      </c>
      <c r="H194" s="10" t="s">
        <v>1257</v>
      </c>
      <c r="I194" s="10" t="s">
        <v>1258</v>
      </c>
      <c r="J194" s="10">
        <v>1400</v>
      </c>
      <c r="K194" s="10" t="s">
        <v>999</v>
      </c>
      <c r="L194" s="10" t="s">
        <v>1963</v>
      </c>
      <c r="M194" s="10" t="s">
        <v>1260</v>
      </c>
      <c r="N194" s="10" t="s">
        <v>18</v>
      </c>
      <c r="O194" s="10" t="s">
        <v>1281</v>
      </c>
      <c r="P194" s="10" t="s">
        <v>1262</v>
      </c>
      <c r="Q194" s="10" t="s">
        <v>1262</v>
      </c>
      <c r="R194" s="10" t="s">
        <v>1263</v>
      </c>
      <c r="S194" s="12">
        <v>1</v>
      </c>
      <c r="T194" s="12">
        <v>44729</v>
      </c>
      <c r="U194" s="10" t="s">
        <v>1270</v>
      </c>
      <c r="V194" s="10" t="s">
        <v>26</v>
      </c>
      <c r="W194" s="10" t="s">
        <v>27</v>
      </c>
    </row>
    <row r="195" spans="1:23" x14ac:dyDescent="0.25">
      <c r="A195" s="10" t="s">
        <v>1253</v>
      </c>
      <c r="B195" s="10" t="s">
        <v>1254</v>
      </c>
      <c r="C195" s="7" t="s">
        <v>1964</v>
      </c>
      <c r="D195" s="10" t="s">
        <v>458</v>
      </c>
      <c r="E195" s="7" t="s">
        <v>1965</v>
      </c>
      <c r="F195" s="8">
        <v>44729</v>
      </c>
      <c r="G195" s="8">
        <v>44834</v>
      </c>
      <c r="H195" s="10" t="s">
        <v>1257</v>
      </c>
      <c r="I195" s="10" t="s">
        <v>1258</v>
      </c>
      <c r="J195" s="10">
        <v>1400</v>
      </c>
      <c r="K195" s="10" t="s">
        <v>1167</v>
      </c>
      <c r="L195" s="10" t="s">
        <v>1168</v>
      </c>
      <c r="M195" s="10" t="s">
        <v>1260</v>
      </c>
      <c r="N195" s="10" t="s">
        <v>18</v>
      </c>
      <c r="O195" s="10" t="s">
        <v>1261</v>
      </c>
      <c r="P195" s="10" t="s">
        <v>1262</v>
      </c>
      <c r="Q195" s="10" t="s">
        <v>1262</v>
      </c>
      <c r="R195" s="10" t="s">
        <v>1263</v>
      </c>
      <c r="S195" s="12">
        <v>1</v>
      </c>
      <c r="T195" s="12">
        <v>44729</v>
      </c>
      <c r="U195" s="10" t="s">
        <v>1966</v>
      </c>
      <c r="V195" s="10" t="s">
        <v>26</v>
      </c>
      <c r="W195" s="10" t="s">
        <v>27</v>
      </c>
    </row>
    <row r="196" spans="1:23" x14ac:dyDescent="0.25">
      <c r="A196" s="10" t="s">
        <v>1253</v>
      </c>
      <c r="B196" s="10" t="s">
        <v>1254</v>
      </c>
      <c r="C196" s="7" t="s">
        <v>1967</v>
      </c>
      <c r="D196" s="10" t="s">
        <v>1968</v>
      </c>
      <c r="E196" s="7" t="s">
        <v>1969</v>
      </c>
      <c r="F196" s="8">
        <v>44729</v>
      </c>
      <c r="G196" s="8">
        <v>44742</v>
      </c>
      <c r="H196" s="10" t="s">
        <v>1257</v>
      </c>
      <c r="I196" s="10" t="s">
        <v>1258</v>
      </c>
      <c r="J196" s="10">
        <v>1500</v>
      </c>
      <c r="K196" s="10" t="s">
        <v>1970</v>
      </c>
      <c r="L196" s="10" t="s">
        <v>1971</v>
      </c>
      <c r="M196" s="10" t="s">
        <v>1260</v>
      </c>
      <c r="N196" s="10" t="s">
        <v>18</v>
      </c>
      <c r="O196" s="10" t="s">
        <v>1261</v>
      </c>
      <c r="P196" s="10" t="s">
        <v>1262</v>
      </c>
      <c r="Q196" s="10" t="s">
        <v>1262</v>
      </c>
      <c r="R196" s="10" t="s">
        <v>1263</v>
      </c>
      <c r="S196" s="12">
        <v>1</v>
      </c>
      <c r="T196" s="12">
        <v>44729</v>
      </c>
      <c r="U196" s="10" t="s">
        <v>1436</v>
      </c>
      <c r="V196" s="10" t="s">
        <v>26</v>
      </c>
      <c r="W196" s="10" t="s">
        <v>27</v>
      </c>
    </row>
    <row r="197" spans="1:23" x14ac:dyDescent="0.25">
      <c r="A197" s="10" t="s">
        <v>1253</v>
      </c>
      <c r="B197" s="10" t="s">
        <v>1254</v>
      </c>
      <c r="C197" s="7" t="s">
        <v>1972</v>
      </c>
      <c r="D197" s="10" t="s">
        <v>120</v>
      </c>
      <c r="E197" s="7" t="s">
        <v>1973</v>
      </c>
      <c r="F197" s="8">
        <v>44729</v>
      </c>
      <c r="G197" s="8">
        <v>44742</v>
      </c>
      <c r="H197" s="10" t="s">
        <v>1257</v>
      </c>
      <c r="I197" s="10" t="s">
        <v>1258</v>
      </c>
      <c r="J197" s="10">
        <v>1750</v>
      </c>
      <c r="K197" s="10" t="s">
        <v>688</v>
      </c>
      <c r="L197" s="10" t="s">
        <v>689</v>
      </c>
      <c r="M197" s="10" t="s">
        <v>1260</v>
      </c>
      <c r="N197" s="10" t="s">
        <v>18</v>
      </c>
      <c r="O197" s="10" t="s">
        <v>1261</v>
      </c>
      <c r="P197" s="10" t="s">
        <v>1262</v>
      </c>
      <c r="Q197" s="10" t="s">
        <v>1262</v>
      </c>
      <c r="R197" s="10" t="s">
        <v>1263</v>
      </c>
      <c r="S197" s="12">
        <v>1</v>
      </c>
      <c r="T197" s="12">
        <v>44729</v>
      </c>
      <c r="U197" s="10" t="s">
        <v>1301</v>
      </c>
      <c r="V197" s="10" t="s">
        <v>56</v>
      </c>
      <c r="W197" s="10" t="s">
        <v>57</v>
      </c>
    </row>
    <row r="198" spans="1:23" x14ac:dyDescent="0.25">
      <c r="A198" s="10" t="s">
        <v>1253</v>
      </c>
      <c r="B198" s="10" t="s">
        <v>1254</v>
      </c>
      <c r="C198" s="7" t="s">
        <v>1974</v>
      </c>
      <c r="D198" s="10" t="s">
        <v>1975</v>
      </c>
      <c r="E198" s="7" t="s">
        <v>364</v>
      </c>
      <c r="F198" s="8">
        <v>44729</v>
      </c>
      <c r="G198" s="8">
        <v>44742</v>
      </c>
      <c r="H198" s="10" t="s">
        <v>1257</v>
      </c>
      <c r="I198" s="10" t="s">
        <v>1258</v>
      </c>
      <c r="J198" s="10">
        <v>1210</v>
      </c>
      <c r="K198" s="10" t="s">
        <v>1976</v>
      </c>
      <c r="L198" s="10" t="s">
        <v>1977</v>
      </c>
      <c r="M198" s="10" t="s">
        <v>1260</v>
      </c>
      <c r="N198" s="10" t="s">
        <v>18</v>
      </c>
      <c r="O198" s="10" t="s">
        <v>1261</v>
      </c>
      <c r="P198" s="10" t="s">
        <v>1262</v>
      </c>
      <c r="Q198" s="10" t="s">
        <v>1262</v>
      </c>
      <c r="R198" s="10" t="s">
        <v>1263</v>
      </c>
      <c r="S198" s="12">
        <v>1</v>
      </c>
      <c r="T198" s="12">
        <v>44729</v>
      </c>
      <c r="U198" s="10" t="s">
        <v>1285</v>
      </c>
      <c r="V198" s="10" t="s">
        <v>63</v>
      </c>
      <c r="W198" s="10" t="s">
        <v>64</v>
      </c>
    </row>
    <row r="199" spans="1:23" x14ac:dyDescent="0.25">
      <c r="A199" s="10" t="s">
        <v>1253</v>
      </c>
      <c r="B199" s="10" t="s">
        <v>1254</v>
      </c>
      <c r="C199" s="7" t="s">
        <v>1978</v>
      </c>
      <c r="D199" s="10" t="s">
        <v>1979</v>
      </c>
      <c r="E199" s="7" t="s">
        <v>362</v>
      </c>
      <c r="F199" s="8">
        <v>44729</v>
      </c>
      <c r="G199" s="8">
        <v>44742</v>
      </c>
      <c r="H199" s="10" t="s">
        <v>1257</v>
      </c>
      <c r="I199" s="10" t="s">
        <v>1258</v>
      </c>
      <c r="J199" s="10">
        <v>985</v>
      </c>
      <c r="K199" s="10" t="s">
        <v>1980</v>
      </c>
      <c r="L199" s="10" t="s">
        <v>1981</v>
      </c>
      <c r="M199" s="10" t="s">
        <v>1260</v>
      </c>
      <c r="N199" s="10" t="s">
        <v>18</v>
      </c>
      <c r="O199" s="10" t="s">
        <v>1261</v>
      </c>
      <c r="P199" s="10" t="s">
        <v>1262</v>
      </c>
      <c r="Q199" s="10" t="s">
        <v>1262</v>
      </c>
      <c r="R199" s="10" t="s">
        <v>1263</v>
      </c>
      <c r="S199" s="12">
        <v>1</v>
      </c>
      <c r="T199" s="12">
        <v>44729</v>
      </c>
      <c r="U199" s="10" t="s">
        <v>1982</v>
      </c>
      <c r="V199" s="10" t="s">
        <v>63</v>
      </c>
      <c r="W199" s="10" t="s">
        <v>64</v>
      </c>
    </row>
    <row r="200" spans="1:23" x14ac:dyDescent="0.25">
      <c r="A200" s="10" t="s">
        <v>1253</v>
      </c>
      <c r="B200" s="10" t="s">
        <v>1254</v>
      </c>
      <c r="C200" s="7" t="s">
        <v>1983</v>
      </c>
      <c r="D200" s="10" t="s">
        <v>1984</v>
      </c>
      <c r="E200" s="7" t="s">
        <v>1985</v>
      </c>
      <c r="F200" s="8">
        <v>44729</v>
      </c>
      <c r="G200" s="8">
        <v>44742</v>
      </c>
      <c r="H200" s="10" t="s">
        <v>1257</v>
      </c>
      <c r="I200" s="10" t="s">
        <v>1258</v>
      </c>
      <c r="J200" s="10">
        <v>1750</v>
      </c>
      <c r="K200" s="10" t="s">
        <v>785</v>
      </c>
      <c r="L200" s="10" t="s">
        <v>1986</v>
      </c>
      <c r="M200" s="10" t="s">
        <v>1260</v>
      </c>
      <c r="N200" s="10" t="s">
        <v>18</v>
      </c>
      <c r="O200" s="10" t="s">
        <v>1281</v>
      </c>
      <c r="P200" s="10" t="s">
        <v>1262</v>
      </c>
      <c r="Q200" s="10" t="s">
        <v>1262</v>
      </c>
      <c r="R200" s="10" t="s">
        <v>1263</v>
      </c>
      <c r="S200" s="12">
        <v>1</v>
      </c>
      <c r="T200" s="12">
        <v>44729</v>
      </c>
      <c r="U200" s="10" t="s">
        <v>1270</v>
      </c>
      <c r="V200" s="10" t="s">
        <v>56</v>
      </c>
      <c r="W200" s="10" t="s">
        <v>57</v>
      </c>
    </row>
    <row r="201" spans="1:23" x14ac:dyDescent="0.25">
      <c r="A201" s="10" t="s">
        <v>1253</v>
      </c>
      <c r="B201" s="10" t="s">
        <v>1254</v>
      </c>
      <c r="C201" s="7" t="s">
        <v>1987</v>
      </c>
      <c r="D201" s="10" t="s">
        <v>183</v>
      </c>
      <c r="E201" s="7" t="s">
        <v>1988</v>
      </c>
      <c r="F201" s="8">
        <v>44729</v>
      </c>
      <c r="G201" s="8">
        <v>44834</v>
      </c>
      <c r="H201" s="10" t="s">
        <v>1257</v>
      </c>
      <c r="I201" s="10" t="s">
        <v>1258</v>
      </c>
      <c r="J201" s="10">
        <v>1890</v>
      </c>
      <c r="K201" s="10" t="s">
        <v>787</v>
      </c>
      <c r="L201" s="10" t="s">
        <v>788</v>
      </c>
      <c r="M201" s="10" t="s">
        <v>1260</v>
      </c>
      <c r="N201" s="10" t="s">
        <v>18</v>
      </c>
      <c r="O201" s="10" t="s">
        <v>1281</v>
      </c>
      <c r="P201" s="10" t="s">
        <v>1262</v>
      </c>
      <c r="Q201" s="10" t="s">
        <v>1262</v>
      </c>
      <c r="R201" s="10" t="s">
        <v>1263</v>
      </c>
      <c r="S201" s="12">
        <v>1</v>
      </c>
      <c r="T201" s="12">
        <v>44729</v>
      </c>
      <c r="U201" s="10" t="s">
        <v>1943</v>
      </c>
      <c r="V201" s="10" t="s">
        <v>56</v>
      </c>
      <c r="W201" s="10" t="s">
        <v>57</v>
      </c>
    </row>
    <row r="202" spans="1:23" x14ac:dyDescent="0.25">
      <c r="A202" s="10" t="s">
        <v>1253</v>
      </c>
      <c r="B202" s="10" t="s">
        <v>1254</v>
      </c>
      <c r="C202" s="7" t="s">
        <v>1989</v>
      </c>
      <c r="D202" s="10" t="s">
        <v>1990</v>
      </c>
      <c r="E202" s="7" t="s">
        <v>1991</v>
      </c>
      <c r="F202" s="8">
        <v>44729</v>
      </c>
      <c r="G202" s="8">
        <v>44742</v>
      </c>
      <c r="H202" s="10" t="s">
        <v>1257</v>
      </c>
      <c r="I202" s="10" t="s">
        <v>1258</v>
      </c>
      <c r="J202" s="10">
        <v>1850</v>
      </c>
      <c r="K202" s="10" t="s">
        <v>832</v>
      </c>
      <c r="L202" s="10" t="s">
        <v>1992</v>
      </c>
      <c r="M202" s="10" t="s">
        <v>1260</v>
      </c>
      <c r="N202" s="10" t="s">
        <v>18</v>
      </c>
      <c r="O202" s="10" t="s">
        <v>1261</v>
      </c>
      <c r="P202" s="10" t="s">
        <v>1262</v>
      </c>
      <c r="Q202" s="10" t="s">
        <v>1262</v>
      </c>
      <c r="R202" s="10" t="s">
        <v>1263</v>
      </c>
      <c r="S202" s="12">
        <v>1</v>
      </c>
      <c r="T202" s="12">
        <v>44729</v>
      </c>
      <c r="U202" s="10" t="s">
        <v>1270</v>
      </c>
      <c r="V202" s="10" t="s">
        <v>56</v>
      </c>
      <c r="W202" s="10" t="s">
        <v>57</v>
      </c>
    </row>
    <row r="203" spans="1:23" x14ac:dyDescent="0.25">
      <c r="A203" s="10" t="s">
        <v>1253</v>
      </c>
      <c r="B203" s="10" t="s">
        <v>1254</v>
      </c>
      <c r="C203" s="7" t="s">
        <v>1993</v>
      </c>
      <c r="D203" s="10" t="s">
        <v>1994</v>
      </c>
      <c r="E203" s="7" t="s">
        <v>1995</v>
      </c>
      <c r="F203" s="8">
        <v>44729</v>
      </c>
      <c r="G203" s="8">
        <v>44742</v>
      </c>
      <c r="H203" s="10" t="s">
        <v>1257</v>
      </c>
      <c r="I203" s="10" t="s">
        <v>1258</v>
      </c>
      <c r="J203" s="10">
        <v>1750</v>
      </c>
      <c r="K203" s="10" t="s">
        <v>1996</v>
      </c>
      <c r="L203" s="10" t="s">
        <v>1997</v>
      </c>
      <c r="M203" s="10" t="s">
        <v>1260</v>
      </c>
      <c r="N203" s="10" t="s">
        <v>18</v>
      </c>
      <c r="O203" s="10" t="s">
        <v>1281</v>
      </c>
      <c r="P203" s="10" t="s">
        <v>1262</v>
      </c>
      <c r="Q203" s="10" t="s">
        <v>1262</v>
      </c>
      <c r="R203" s="10" t="s">
        <v>1263</v>
      </c>
      <c r="S203" s="12">
        <v>1</v>
      </c>
      <c r="T203" s="12">
        <v>44729</v>
      </c>
      <c r="U203" s="10" t="s">
        <v>1743</v>
      </c>
      <c r="V203" s="10" t="s">
        <v>56</v>
      </c>
      <c r="W203" s="10" t="s">
        <v>57</v>
      </c>
    </row>
    <row r="204" spans="1:23" x14ac:dyDescent="0.25">
      <c r="A204" s="10" t="s">
        <v>1253</v>
      </c>
      <c r="B204" s="10" t="s">
        <v>1254</v>
      </c>
      <c r="C204" s="7" t="s">
        <v>1998</v>
      </c>
      <c r="D204" s="10" t="s">
        <v>1263</v>
      </c>
      <c r="E204" s="7" t="s">
        <v>1999</v>
      </c>
      <c r="F204" s="8">
        <v>44743</v>
      </c>
      <c r="G204" s="8">
        <v>44834</v>
      </c>
      <c r="H204" s="10" t="s">
        <v>2000</v>
      </c>
      <c r="I204" s="10" t="s">
        <v>1258</v>
      </c>
      <c r="J204" s="10">
        <v>1890</v>
      </c>
      <c r="K204" s="10" t="s">
        <v>2001</v>
      </c>
      <c r="L204" s="10" t="s">
        <v>589</v>
      </c>
      <c r="M204" s="10" t="s">
        <v>1260</v>
      </c>
      <c r="N204" s="10" t="s">
        <v>2002</v>
      </c>
      <c r="O204" s="10" t="s">
        <v>1261</v>
      </c>
      <c r="P204" s="10" t="s">
        <v>2003</v>
      </c>
      <c r="Q204" s="10" t="s">
        <v>2003</v>
      </c>
      <c r="R204" s="10" t="s">
        <v>2004</v>
      </c>
      <c r="S204" s="12">
        <v>44743.102083333331</v>
      </c>
      <c r="T204" s="12">
        <v>44743</v>
      </c>
      <c r="U204" s="10" t="s">
        <v>1538</v>
      </c>
      <c r="V204" s="10" t="s">
        <v>56</v>
      </c>
      <c r="W204" s="10" t="s">
        <v>57</v>
      </c>
    </row>
    <row r="205" spans="1:23" x14ac:dyDescent="0.25">
      <c r="A205" s="10" t="s">
        <v>1253</v>
      </c>
      <c r="B205" s="10" t="s">
        <v>1254</v>
      </c>
      <c r="C205" s="7" t="s">
        <v>2005</v>
      </c>
      <c r="D205" s="10" t="s">
        <v>55</v>
      </c>
      <c r="E205" s="7" t="s">
        <v>2006</v>
      </c>
      <c r="F205" s="8">
        <v>44729</v>
      </c>
      <c r="G205" s="8">
        <v>44742</v>
      </c>
      <c r="H205" s="10" t="s">
        <v>1257</v>
      </c>
      <c r="I205" s="10" t="s">
        <v>1258</v>
      </c>
      <c r="J205" s="10">
        <v>900</v>
      </c>
      <c r="K205" s="10" t="s">
        <v>576</v>
      </c>
      <c r="L205" s="10" t="s">
        <v>577</v>
      </c>
      <c r="M205" s="10" t="s">
        <v>1260</v>
      </c>
      <c r="N205" s="10" t="s">
        <v>18</v>
      </c>
      <c r="O205" s="10" t="s">
        <v>1261</v>
      </c>
      <c r="P205" s="10" t="s">
        <v>1262</v>
      </c>
      <c r="Q205" s="10" t="s">
        <v>1262</v>
      </c>
      <c r="R205" s="10" t="s">
        <v>1263</v>
      </c>
      <c r="S205" s="12">
        <v>1</v>
      </c>
      <c r="T205" s="12">
        <v>44729</v>
      </c>
      <c r="U205" s="10" t="s">
        <v>1264</v>
      </c>
      <c r="V205" s="10" t="s">
        <v>56</v>
      </c>
      <c r="W205" s="10" t="s">
        <v>57</v>
      </c>
    </row>
    <row r="206" spans="1:23" x14ac:dyDescent="0.25">
      <c r="A206" s="10" t="s">
        <v>1253</v>
      </c>
      <c r="B206" s="10" t="s">
        <v>1254</v>
      </c>
      <c r="C206" s="7" t="s">
        <v>2007</v>
      </c>
      <c r="D206" s="10" t="s">
        <v>2008</v>
      </c>
      <c r="E206" s="7" t="s">
        <v>2009</v>
      </c>
      <c r="F206" s="8">
        <v>44729</v>
      </c>
      <c r="G206" s="8">
        <v>44742</v>
      </c>
      <c r="H206" s="10" t="s">
        <v>1257</v>
      </c>
      <c r="I206" s="10" t="s">
        <v>1258</v>
      </c>
      <c r="J206" s="10">
        <v>1500</v>
      </c>
      <c r="K206" s="10" t="s">
        <v>2010</v>
      </c>
      <c r="L206" s="10" t="s">
        <v>862</v>
      </c>
      <c r="M206" s="10" t="s">
        <v>1260</v>
      </c>
      <c r="N206" s="10" t="s">
        <v>18</v>
      </c>
      <c r="O206" s="10" t="s">
        <v>1261</v>
      </c>
      <c r="P206" s="10" t="s">
        <v>1262</v>
      </c>
      <c r="Q206" s="10" t="s">
        <v>1262</v>
      </c>
      <c r="R206" s="10" t="s">
        <v>1263</v>
      </c>
      <c r="S206" s="12">
        <v>1</v>
      </c>
      <c r="T206" s="12">
        <v>44729</v>
      </c>
      <c r="U206" s="10" t="s">
        <v>1270</v>
      </c>
      <c r="V206" s="10" t="s">
        <v>26</v>
      </c>
      <c r="W206" s="10" t="s">
        <v>27</v>
      </c>
    </row>
    <row r="207" spans="1:23" x14ac:dyDescent="0.25">
      <c r="A207" s="10" t="s">
        <v>1253</v>
      </c>
      <c r="B207" s="10" t="s">
        <v>1254</v>
      </c>
      <c r="C207" s="7" t="s">
        <v>2011</v>
      </c>
      <c r="D207" s="10" t="s">
        <v>2012</v>
      </c>
      <c r="E207" s="7" t="s">
        <v>2013</v>
      </c>
      <c r="F207" s="8">
        <v>44729</v>
      </c>
      <c r="G207" s="8">
        <v>44742</v>
      </c>
      <c r="H207" s="10" t="s">
        <v>1257</v>
      </c>
      <c r="I207" s="10" t="s">
        <v>1258</v>
      </c>
      <c r="J207" s="10">
        <v>280</v>
      </c>
      <c r="K207" s="10" t="s">
        <v>2014</v>
      </c>
      <c r="L207" s="10" t="s">
        <v>2015</v>
      </c>
      <c r="M207" s="10" t="s">
        <v>1260</v>
      </c>
      <c r="N207" s="10" t="s">
        <v>18</v>
      </c>
      <c r="O207" s="10" t="s">
        <v>1261</v>
      </c>
      <c r="P207" s="10" t="s">
        <v>1262</v>
      </c>
      <c r="Q207" s="10" t="s">
        <v>1262</v>
      </c>
      <c r="R207" s="10" t="s">
        <v>1263</v>
      </c>
      <c r="S207" s="12">
        <v>1</v>
      </c>
      <c r="T207" s="12">
        <v>44729</v>
      </c>
      <c r="U207" s="10" t="s">
        <v>1270</v>
      </c>
      <c r="V207" s="10" t="s">
        <v>26</v>
      </c>
      <c r="W207" s="10" t="s">
        <v>27</v>
      </c>
    </row>
    <row r="208" spans="1:23" x14ac:dyDescent="0.25">
      <c r="A208" s="10" t="s">
        <v>1253</v>
      </c>
      <c r="B208" s="10" t="s">
        <v>1254</v>
      </c>
      <c r="C208" s="7" t="s">
        <v>2016</v>
      </c>
      <c r="D208" s="10" t="s">
        <v>2017</v>
      </c>
      <c r="E208" s="7" t="s">
        <v>2018</v>
      </c>
      <c r="F208" s="8">
        <v>44729</v>
      </c>
      <c r="G208" s="8">
        <v>44742</v>
      </c>
      <c r="H208" s="10" t="s">
        <v>1257</v>
      </c>
      <c r="I208" s="10" t="s">
        <v>1258</v>
      </c>
      <c r="J208" s="10">
        <v>1850</v>
      </c>
      <c r="K208" s="10" t="s">
        <v>2019</v>
      </c>
      <c r="L208" s="10" t="s">
        <v>2020</v>
      </c>
      <c r="M208" s="10" t="s">
        <v>1260</v>
      </c>
      <c r="N208" s="10" t="s">
        <v>18</v>
      </c>
      <c r="O208" s="10" t="s">
        <v>1261</v>
      </c>
      <c r="P208" s="10" t="s">
        <v>1262</v>
      </c>
      <c r="Q208" s="10" t="s">
        <v>1262</v>
      </c>
      <c r="R208" s="10" t="s">
        <v>1263</v>
      </c>
      <c r="S208" s="12">
        <v>1</v>
      </c>
      <c r="T208" s="12">
        <v>44729</v>
      </c>
      <c r="U208" s="10" t="s">
        <v>1600</v>
      </c>
      <c r="V208" s="10" t="s">
        <v>56</v>
      </c>
      <c r="W208" s="10" t="s">
        <v>57</v>
      </c>
    </row>
    <row r="209" spans="1:23" x14ac:dyDescent="0.25">
      <c r="A209" s="10" t="s">
        <v>1253</v>
      </c>
      <c r="B209" s="10" t="s">
        <v>1254</v>
      </c>
      <c r="C209" s="7" t="s">
        <v>2021</v>
      </c>
      <c r="D209" s="10" t="s">
        <v>2022</v>
      </c>
      <c r="E209" s="7" t="s">
        <v>2023</v>
      </c>
      <c r="F209" s="8">
        <v>44729</v>
      </c>
      <c r="G209" s="8">
        <v>44688</v>
      </c>
      <c r="H209" s="10" t="s">
        <v>1257</v>
      </c>
      <c r="I209" s="10" t="s">
        <v>1258</v>
      </c>
      <c r="J209" s="10">
        <v>1850</v>
      </c>
      <c r="K209" s="10" t="s">
        <v>2024</v>
      </c>
      <c r="L209" s="10" t="s">
        <v>2025</v>
      </c>
      <c r="M209" s="10" t="s">
        <v>1260</v>
      </c>
      <c r="N209" s="10" t="s">
        <v>18</v>
      </c>
      <c r="O209" s="10" t="s">
        <v>1281</v>
      </c>
      <c r="P209" s="10" t="s">
        <v>1262</v>
      </c>
      <c r="Q209" s="10" t="s">
        <v>1262</v>
      </c>
      <c r="R209" s="10" t="s">
        <v>1263</v>
      </c>
      <c r="S209" s="12">
        <v>1</v>
      </c>
      <c r="T209" s="12">
        <v>44729</v>
      </c>
      <c r="U209" s="10" t="s">
        <v>1263</v>
      </c>
      <c r="V209" s="10" t="s">
        <v>56</v>
      </c>
      <c r="W209" s="10" t="s">
        <v>57</v>
      </c>
    </row>
    <row r="210" spans="1:23" x14ac:dyDescent="0.25">
      <c r="A210" s="10" t="s">
        <v>1253</v>
      </c>
      <c r="B210" s="10" t="s">
        <v>1254</v>
      </c>
      <c r="C210" s="7" t="s">
        <v>2026</v>
      </c>
      <c r="D210" s="10" t="s">
        <v>2027</v>
      </c>
      <c r="E210" s="7" t="s">
        <v>2028</v>
      </c>
      <c r="F210" s="8">
        <v>44729</v>
      </c>
      <c r="G210" s="8">
        <v>44742</v>
      </c>
      <c r="H210" s="10" t="s">
        <v>1257</v>
      </c>
      <c r="I210" s="10" t="s">
        <v>1258</v>
      </c>
      <c r="J210" s="10">
        <v>1850</v>
      </c>
      <c r="K210" s="10" t="s">
        <v>2029</v>
      </c>
      <c r="L210" s="10" t="s">
        <v>2030</v>
      </c>
      <c r="M210" s="10" t="s">
        <v>1260</v>
      </c>
      <c r="N210" s="10" t="s">
        <v>18</v>
      </c>
      <c r="O210" s="10" t="s">
        <v>1261</v>
      </c>
      <c r="P210" s="10" t="s">
        <v>1262</v>
      </c>
      <c r="Q210" s="10" t="s">
        <v>1262</v>
      </c>
      <c r="R210" s="10" t="s">
        <v>1263</v>
      </c>
      <c r="S210" s="12">
        <v>1</v>
      </c>
      <c r="T210" s="12">
        <v>44729</v>
      </c>
      <c r="U210" s="10" t="s">
        <v>1638</v>
      </c>
      <c r="V210" s="10" t="s">
        <v>56</v>
      </c>
      <c r="W210" s="10" t="s">
        <v>57</v>
      </c>
    </row>
    <row r="211" spans="1:23" x14ac:dyDescent="0.25">
      <c r="A211" s="10" t="s">
        <v>1253</v>
      </c>
      <c r="B211" s="10" t="s">
        <v>1254</v>
      </c>
      <c r="C211" s="7" t="s">
        <v>2031</v>
      </c>
      <c r="D211" s="10" t="s">
        <v>2032</v>
      </c>
      <c r="E211" s="7" t="s">
        <v>2033</v>
      </c>
      <c r="F211" s="8">
        <v>44729</v>
      </c>
      <c r="G211" s="8">
        <v>44742</v>
      </c>
      <c r="H211" s="10" t="s">
        <v>1257</v>
      </c>
      <c r="I211" s="10" t="s">
        <v>1258</v>
      </c>
      <c r="J211" s="10">
        <v>1850</v>
      </c>
      <c r="K211" s="10" t="s">
        <v>2034</v>
      </c>
      <c r="L211" s="10" t="s">
        <v>2035</v>
      </c>
      <c r="M211" s="10" t="s">
        <v>1260</v>
      </c>
      <c r="N211" s="10" t="s">
        <v>18</v>
      </c>
      <c r="O211" s="10" t="s">
        <v>1261</v>
      </c>
      <c r="P211" s="10" t="s">
        <v>1262</v>
      </c>
      <c r="Q211" s="10" t="s">
        <v>1262</v>
      </c>
      <c r="R211" s="10" t="s">
        <v>1263</v>
      </c>
      <c r="S211" s="12">
        <v>1</v>
      </c>
      <c r="T211" s="12">
        <v>44729</v>
      </c>
      <c r="U211" s="10" t="s">
        <v>1600</v>
      </c>
      <c r="V211" s="10" t="s">
        <v>56</v>
      </c>
      <c r="W211" s="10" t="s">
        <v>57</v>
      </c>
    </row>
    <row r="212" spans="1:23" x14ac:dyDescent="0.25">
      <c r="A212" s="10" t="s">
        <v>1253</v>
      </c>
      <c r="B212" s="10" t="s">
        <v>1254</v>
      </c>
      <c r="C212" s="7" t="s">
        <v>2036</v>
      </c>
      <c r="D212" s="10" t="s">
        <v>2037</v>
      </c>
      <c r="E212" s="7" t="s">
        <v>2038</v>
      </c>
      <c r="F212" s="8">
        <v>44729</v>
      </c>
      <c r="G212" s="8">
        <v>44804</v>
      </c>
      <c r="H212" s="10" t="s">
        <v>1257</v>
      </c>
      <c r="I212" s="10" t="s">
        <v>1258</v>
      </c>
      <c r="J212" s="10">
        <v>126</v>
      </c>
      <c r="K212" s="10" t="s">
        <v>2039</v>
      </c>
      <c r="L212" s="10" t="s">
        <v>2040</v>
      </c>
      <c r="M212" s="10" t="s">
        <v>1260</v>
      </c>
      <c r="N212" s="10" t="s">
        <v>18</v>
      </c>
      <c r="O212" s="10" t="s">
        <v>1281</v>
      </c>
      <c r="P212" s="10" t="s">
        <v>1262</v>
      </c>
      <c r="Q212" s="10" t="s">
        <v>1262</v>
      </c>
      <c r="R212" s="10" t="s">
        <v>1263</v>
      </c>
      <c r="S212" s="12">
        <v>1</v>
      </c>
      <c r="T212" s="12">
        <v>44729</v>
      </c>
      <c r="U212" s="10" t="s">
        <v>1301</v>
      </c>
      <c r="V212" s="10" t="s">
        <v>56</v>
      </c>
      <c r="W212" s="10" t="s">
        <v>57</v>
      </c>
    </row>
    <row r="213" spans="1:23" x14ac:dyDescent="0.25">
      <c r="A213" s="10" t="s">
        <v>1253</v>
      </c>
      <c r="B213" s="10" t="s">
        <v>1254</v>
      </c>
      <c r="C213" s="7" t="s">
        <v>2041</v>
      </c>
      <c r="D213" s="10" t="s">
        <v>2042</v>
      </c>
      <c r="E213" s="7" t="s">
        <v>546</v>
      </c>
      <c r="F213" s="8">
        <v>44729</v>
      </c>
      <c r="G213" s="8">
        <v>44742</v>
      </c>
      <c r="H213" s="10" t="s">
        <v>1257</v>
      </c>
      <c r="I213" s="10" t="s">
        <v>1258</v>
      </c>
      <c r="J213" s="10">
        <v>1750</v>
      </c>
      <c r="K213" s="10" t="s">
        <v>2043</v>
      </c>
      <c r="L213" s="10" t="s">
        <v>2044</v>
      </c>
      <c r="M213" s="10" t="s">
        <v>1260</v>
      </c>
      <c r="N213" s="10" t="s">
        <v>18</v>
      </c>
      <c r="O213" s="10" t="s">
        <v>1261</v>
      </c>
      <c r="P213" s="10" t="s">
        <v>1262</v>
      </c>
      <c r="Q213" s="10" t="s">
        <v>1262</v>
      </c>
      <c r="R213" s="10" t="s">
        <v>1263</v>
      </c>
      <c r="S213" s="12">
        <v>1</v>
      </c>
      <c r="T213" s="12">
        <v>44729</v>
      </c>
      <c r="U213" s="10" t="s">
        <v>1462</v>
      </c>
      <c r="V213" s="10" t="s">
        <v>56</v>
      </c>
      <c r="W213" s="10" t="s">
        <v>57</v>
      </c>
    </row>
    <row r="214" spans="1:23" x14ac:dyDescent="0.25">
      <c r="A214" s="10" t="s">
        <v>1253</v>
      </c>
      <c r="B214" s="10" t="s">
        <v>1254</v>
      </c>
      <c r="C214" s="7" t="s">
        <v>2045</v>
      </c>
      <c r="D214" s="10" t="s">
        <v>2046</v>
      </c>
      <c r="E214" s="7" t="s">
        <v>2047</v>
      </c>
      <c r="F214" s="8">
        <v>44729</v>
      </c>
      <c r="G214" s="8">
        <v>44742</v>
      </c>
      <c r="H214" s="10" t="s">
        <v>1257</v>
      </c>
      <c r="I214" s="10" t="s">
        <v>1258</v>
      </c>
      <c r="J214" s="10">
        <v>1550</v>
      </c>
      <c r="K214" s="10" t="s">
        <v>2048</v>
      </c>
      <c r="L214" s="10" t="s">
        <v>2049</v>
      </c>
      <c r="M214" s="10" t="s">
        <v>1260</v>
      </c>
      <c r="N214" s="10" t="s">
        <v>18</v>
      </c>
      <c r="O214" s="10" t="s">
        <v>1261</v>
      </c>
      <c r="P214" s="10" t="s">
        <v>1262</v>
      </c>
      <c r="Q214" s="10" t="s">
        <v>1262</v>
      </c>
      <c r="R214" s="10" t="s">
        <v>1263</v>
      </c>
      <c r="S214" s="12">
        <v>1</v>
      </c>
      <c r="T214" s="12">
        <v>44729</v>
      </c>
      <c r="U214" s="10" t="s">
        <v>1943</v>
      </c>
      <c r="V214" s="10" t="s">
        <v>80</v>
      </c>
      <c r="W214" s="10" t="s">
        <v>81</v>
      </c>
    </row>
    <row r="215" spans="1:23" x14ac:dyDescent="0.25">
      <c r="A215" s="10" t="s">
        <v>1253</v>
      </c>
      <c r="B215" s="10" t="s">
        <v>1254</v>
      </c>
      <c r="C215" s="7" t="s">
        <v>2050</v>
      </c>
      <c r="D215" s="10" t="s">
        <v>2051</v>
      </c>
      <c r="E215" s="7" t="s">
        <v>2052</v>
      </c>
      <c r="F215" s="8">
        <v>44729</v>
      </c>
      <c r="G215" s="8">
        <v>44742</v>
      </c>
      <c r="H215" s="10" t="s">
        <v>1257</v>
      </c>
      <c r="I215" s="10" t="s">
        <v>1258</v>
      </c>
      <c r="J215" s="10">
        <v>1550</v>
      </c>
      <c r="K215" s="10" t="s">
        <v>2053</v>
      </c>
      <c r="L215" s="10" t="s">
        <v>2054</v>
      </c>
      <c r="M215" s="10" t="s">
        <v>1260</v>
      </c>
      <c r="N215" s="10" t="s">
        <v>18</v>
      </c>
      <c r="O215" s="10" t="s">
        <v>1281</v>
      </c>
      <c r="P215" s="10" t="s">
        <v>1262</v>
      </c>
      <c r="Q215" s="10" t="s">
        <v>1262</v>
      </c>
      <c r="R215" s="10" t="s">
        <v>1263</v>
      </c>
      <c r="S215" s="12">
        <v>1</v>
      </c>
      <c r="T215" s="12">
        <v>44729</v>
      </c>
      <c r="U215" s="10" t="s">
        <v>1516</v>
      </c>
      <c r="V215" s="10" t="s">
        <v>80</v>
      </c>
      <c r="W215" s="10" t="s">
        <v>81</v>
      </c>
    </row>
    <row r="216" spans="1:23" x14ac:dyDescent="0.25">
      <c r="A216" s="10" t="s">
        <v>1253</v>
      </c>
      <c r="B216" s="10" t="s">
        <v>1254</v>
      </c>
      <c r="C216" s="7" t="s">
        <v>2055</v>
      </c>
      <c r="D216" s="10" t="s">
        <v>2056</v>
      </c>
      <c r="E216" s="7" t="s">
        <v>2057</v>
      </c>
      <c r="F216" s="8">
        <v>44729</v>
      </c>
      <c r="G216" s="8">
        <v>44742</v>
      </c>
      <c r="H216" s="10" t="s">
        <v>1257</v>
      </c>
      <c r="I216" s="10" t="s">
        <v>1258</v>
      </c>
      <c r="J216" s="10">
        <v>1550</v>
      </c>
      <c r="K216" s="10" t="s">
        <v>2058</v>
      </c>
      <c r="L216" s="10" t="s">
        <v>2059</v>
      </c>
      <c r="M216" s="10" t="s">
        <v>1260</v>
      </c>
      <c r="N216" s="10" t="s">
        <v>18</v>
      </c>
      <c r="O216" s="10" t="s">
        <v>1281</v>
      </c>
      <c r="P216" s="10" t="s">
        <v>1262</v>
      </c>
      <c r="Q216" s="10" t="s">
        <v>1262</v>
      </c>
      <c r="R216" s="10" t="s">
        <v>1263</v>
      </c>
      <c r="S216" s="12">
        <v>1</v>
      </c>
      <c r="T216" s="12">
        <v>44729</v>
      </c>
      <c r="U216" s="10" t="s">
        <v>1270</v>
      </c>
      <c r="V216" s="10" t="s">
        <v>80</v>
      </c>
      <c r="W216" s="10" t="s">
        <v>81</v>
      </c>
    </row>
    <row r="217" spans="1:23" x14ac:dyDescent="0.25">
      <c r="A217" s="10" t="s">
        <v>1253</v>
      </c>
      <c r="B217" s="10" t="s">
        <v>1254</v>
      </c>
      <c r="C217" s="7" t="s">
        <v>2060</v>
      </c>
      <c r="D217" s="10" t="s">
        <v>2061</v>
      </c>
      <c r="E217" s="7" t="s">
        <v>2062</v>
      </c>
      <c r="F217" s="8">
        <v>44729</v>
      </c>
      <c r="G217" s="8">
        <v>44742</v>
      </c>
      <c r="H217" s="10" t="s">
        <v>1257</v>
      </c>
      <c r="I217" s="10" t="s">
        <v>1258</v>
      </c>
      <c r="J217" s="10">
        <v>1550</v>
      </c>
      <c r="K217" s="10" t="s">
        <v>939</v>
      </c>
      <c r="L217" s="10" t="s">
        <v>2063</v>
      </c>
      <c r="M217" s="10" t="s">
        <v>1260</v>
      </c>
      <c r="N217" s="10" t="s">
        <v>18</v>
      </c>
      <c r="O217" s="10" t="s">
        <v>1281</v>
      </c>
      <c r="P217" s="10" t="s">
        <v>1262</v>
      </c>
      <c r="Q217" s="10" t="s">
        <v>1262</v>
      </c>
      <c r="R217" s="10" t="s">
        <v>1263</v>
      </c>
      <c r="S217" s="12">
        <v>1</v>
      </c>
      <c r="T217" s="12">
        <v>44729</v>
      </c>
      <c r="U217" s="10" t="s">
        <v>1270</v>
      </c>
      <c r="V217" s="10" t="s">
        <v>80</v>
      </c>
      <c r="W217" s="10" t="s">
        <v>81</v>
      </c>
    </row>
    <row r="218" spans="1:23" x14ac:dyDescent="0.25">
      <c r="A218" s="10" t="s">
        <v>1253</v>
      </c>
      <c r="B218" s="10" t="s">
        <v>1254</v>
      </c>
      <c r="C218" s="7" t="s">
        <v>2064</v>
      </c>
      <c r="D218" s="10" t="s">
        <v>2065</v>
      </c>
      <c r="E218" s="7" t="s">
        <v>2066</v>
      </c>
      <c r="F218" s="8">
        <v>44729</v>
      </c>
      <c r="G218" s="8">
        <v>44742</v>
      </c>
      <c r="H218" s="10" t="s">
        <v>1257</v>
      </c>
      <c r="I218" s="10" t="s">
        <v>1258</v>
      </c>
      <c r="J218" s="10">
        <v>1650</v>
      </c>
      <c r="K218" s="10" t="s">
        <v>2067</v>
      </c>
      <c r="L218" s="10" t="s">
        <v>2068</v>
      </c>
      <c r="M218" s="10" t="s">
        <v>1260</v>
      </c>
      <c r="N218" s="10" t="s">
        <v>18</v>
      </c>
      <c r="O218" s="10" t="s">
        <v>1281</v>
      </c>
      <c r="P218" s="10" t="s">
        <v>1262</v>
      </c>
      <c r="Q218" s="10" t="s">
        <v>1262</v>
      </c>
      <c r="R218" s="10" t="s">
        <v>1263</v>
      </c>
      <c r="S218" s="12">
        <v>1</v>
      </c>
      <c r="T218" s="12">
        <v>44729</v>
      </c>
      <c r="U218" s="10" t="s">
        <v>1638</v>
      </c>
      <c r="V218" s="10" t="s">
        <v>80</v>
      </c>
      <c r="W218" s="10" t="s">
        <v>81</v>
      </c>
    </row>
    <row r="219" spans="1:23" x14ac:dyDescent="0.25">
      <c r="A219" s="10" t="s">
        <v>1253</v>
      </c>
      <c r="B219" s="10" t="s">
        <v>1254</v>
      </c>
      <c r="C219" s="7" t="s">
        <v>2069</v>
      </c>
      <c r="D219" s="10" t="s">
        <v>2070</v>
      </c>
      <c r="E219" s="7" t="s">
        <v>2071</v>
      </c>
      <c r="F219" s="8">
        <v>44729</v>
      </c>
      <c r="G219" s="8">
        <v>44742</v>
      </c>
      <c r="H219" s="10" t="s">
        <v>1257</v>
      </c>
      <c r="I219" s="10" t="s">
        <v>1258</v>
      </c>
      <c r="J219" s="10">
        <v>1550</v>
      </c>
      <c r="K219" s="10" t="s">
        <v>1003</v>
      </c>
      <c r="L219" s="10" t="s">
        <v>2072</v>
      </c>
      <c r="M219" s="10" t="s">
        <v>1260</v>
      </c>
      <c r="N219" s="10" t="s">
        <v>18</v>
      </c>
      <c r="O219" s="10" t="s">
        <v>1281</v>
      </c>
      <c r="P219" s="10" t="s">
        <v>1262</v>
      </c>
      <c r="Q219" s="10" t="s">
        <v>1262</v>
      </c>
      <c r="R219" s="10" t="s">
        <v>1263</v>
      </c>
      <c r="S219" s="12">
        <v>1</v>
      </c>
      <c r="T219" s="12">
        <v>44729</v>
      </c>
      <c r="U219" s="10" t="s">
        <v>1414</v>
      </c>
      <c r="V219" s="10" t="s">
        <v>80</v>
      </c>
      <c r="W219" s="10" t="s">
        <v>81</v>
      </c>
    </row>
    <row r="220" spans="1:23" x14ac:dyDescent="0.25">
      <c r="A220" s="10" t="s">
        <v>1253</v>
      </c>
      <c r="B220" s="10" t="s">
        <v>1254</v>
      </c>
      <c r="C220" s="7" t="s">
        <v>2073</v>
      </c>
      <c r="D220" s="10" t="s">
        <v>2074</v>
      </c>
      <c r="E220" s="7" t="s">
        <v>2075</v>
      </c>
      <c r="F220" s="8">
        <v>44729</v>
      </c>
      <c r="G220" s="8">
        <v>44742</v>
      </c>
      <c r="H220" s="10" t="s">
        <v>1257</v>
      </c>
      <c r="I220" s="10" t="s">
        <v>1258</v>
      </c>
      <c r="J220" s="10">
        <v>1650</v>
      </c>
      <c r="K220" s="10" t="s">
        <v>2076</v>
      </c>
      <c r="L220" s="10" t="s">
        <v>2077</v>
      </c>
      <c r="M220" s="10" t="s">
        <v>1260</v>
      </c>
      <c r="N220" s="10" t="s">
        <v>18</v>
      </c>
      <c r="O220" s="10" t="s">
        <v>1261</v>
      </c>
      <c r="P220" s="10" t="s">
        <v>1262</v>
      </c>
      <c r="Q220" s="10" t="s">
        <v>1262</v>
      </c>
      <c r="R220" s="10" t="s">
        <v>1263</v>
      </c>
      <c r="S220" s="12">
        <v>1</v>
      </c>
      <c r="T220" s="12">
        <v>44729</v>
      </c>
      <c r="U220" s="10" t="s">
        <v>1600</v>
      </c>
      <c r="V220" s="10" t="s">
        <v>80</v>
      </c>
      <c r="W220" s="10" t="s">
        <v>81</v>
      </c>
    </row>
    <row r="221" spans="1:23" x14ac:dyDescent="0.25">
      <c r="A221" s="10" t="s">
        <v>1253</v>
      </c>
      <c r="B221" s="10" t="s">
        <v>1254</v>
      </c>
      <c r="C221" s="7" t="s">
        <v>2078</v>
      </c>
      <c r="D221" s="10" t="s">
        <v>124</v>
      </c>
      <c r="E221" s="7" t="s">
        <v>2079</v>
      </c>
      <c r="F221" s="8">
        <v>44729</v>
      </c>
      <c r="G221" s="8">
        <v>44834</v>
      </c>
      <c r="H221" s="10" t="s">
        <v>1257</v>
      </c>
      <c r="I221" s="10" t="s">
        <v>1258</v>
      </c>
      <c r="J221" s="10">
        <v>207</v>
      </c>
      <c r="K221" s="10" t="s">
        <v>694</v>
      </c>
      <c r="L221" s="10" t="s">
        <v>695</v>
      </c>
      <c r="M221" s="10" t="s">
        <v>1260</v>
      </c>
      <c r="N221" s="10" t="s">
        <v>18</v>
      </c>
      <c r="O221" s="10" t="s">
        <v>1281</v>
      </c>
      <c r="P221" s="10" t="s">
        <v>1262</v>
      </c>
      <c r="Q221" s="10" t="s">
        <v>1262</v>
      </c>
      <c r="R221" s="10" t="s">
        <v>1263</v>
      </c>
      <c r="S221" s="12">
        <v>1</v>
      </c>
      <c r="T221" s="12">
        <v>44729</v>
      </c>
      <c r="U221" s="10" t="s">
        <v>1805</v>
      </c>
      <c r="V221" s="10" t="s">
        <v>80</v>
      </c>
      <c r="W221" s="10" t="s">
        <v>81</v>
      </c>
    </row>
    <row r="222" spans="1:23" x14ac:dyDescent="0.25">
      <c r="A222" s="10" t="s">
        <v>1253</v>
      </c>
      <c r="B222" s="10" t="s">
        <v>1254</v>
      </c>
      <c r="C222" s="7" t="s">
        <v>2080</v>
      </c>
      <c r="D222" s="10" t="s">
        <v>2081</v>
      </c>
      <c r="E222" s="7" t="s">
        <v>2082</v>
      </c>
      <c r="F222" s="8">
        <v>44729</v>
      </c>
      <c r="G222" s="8">
        <v>44742</v>
      </c>
      <c r="H222" s="10" t="s">
        <v>1257</v>
      </c>
      <c r="I222" s="10" t="s">
        <v>1258</v>
      </c>
      <c r="J222" s="10">
        <v>1650</v>
      </c>
      <c r="K222" s="10" t="s">
        <v>2083</v>
      </c>
      <c r="L222" s="10" t="s">
        <v>2084</v>
      </c>
      <c r="M222" s="10" t="s">
        <v>1260</v>
      </c>
      <c r="N222" s="10" t="s">
        <v>18</v>
      </c>
      <c r="O222" s="10" t="s">
        <v>1281</v>
      </c>
      <c r="P222" s="10" t="s">
        <v>1262</v>
      </c>
      <c r="Q222" s="10" t="s">
        <v>1262</v>
      </c>
      <c r="R222" s="10" t="s">
        <v>1263</v>
      </c>
      <c r="S222" s="12">
        <v>1</v>
      </c>
      <c r="T222" s="12">
        <v>44729</v>
      </c>
      <c r="U222" s="10" t="s">
        <v>1600</v>
      </c>
      <c r="V222" s="10" t="s">
        <v>80</v>
      </c>
      <c r="W222" s="10" t="s">
        <v>81</v>
      </c>
    </row>
    <row r="223" spans="1:23" x14ac:dyDescent="0.25">
      <c r="A223" s="10" t="s">
        <v>1253</v>
      </c>
      <c r="B223" s="10" t="s">
        <v>1254</v>
      </c>
      <c r="C223" s="7" t="s">
        <v>2085</v>
      </c>
      <c r="D223" s="10" t="s">
        <v>2086</v>
      </c>
      <c r="E223" s="7" t="s">
        <v>2087</v>
      </c>
      <c r="F223" s="8">
        <v>44729</v>
      </c>
      <c r="G223" s="8">
        <v>44742</v>
      </c>
      <c r="H223" s="10" t="s">
        <v>1257</v>
      </c>
      <c r="I223" s="10" t="s">
        <v>1258</v>
      </c>
      <c r="J223" s="10">
        <v>1650</v>
      </c>
      <c r="K223" s="10" t="s">
        <v>2088</v>
      </c>
      <c r="L223" s="10" t="s">
        <v>2089</v>
      </c>
      <c r="M223" s="10" t="s">
        <v>1260</v>
      </c>
      <c r="N223" s="10" t="s">
        <v>18</v>
      </c>
      <c r="O223" s="10" t="s">
        <v>1261</v>
      </c>
      <c r="P223" s="10" t="s">
        <v>1262</v>
      </c>
      <c r="Q223" s="10" t="s">
        <v>1262</v>
      </c>
      <c r="R223" s="10" t="s">
        <v>1263</v>
      </c>
      <c r="S223" s="12">
        <v>1</v>
      </c>
      <c r="T223" s="12">
        <v>44729</v>
      </c>
      <c r="U223" s="10" t="s">
        <v>2090</v>
      </c>
      <c r="V223" s="10" t="s">
        <v>80</v>
      </c>
      <c r="W223" s="10" t="s">
        <v>81</v>
      </c>
    </row>
    <row r="224" spans="1:23" x14ac:dyDescent="0.25">
      <c r="A224" s="10" t="s">
        <v>1253</v>
      </c>
      <c r="B224" s="10" t="s">
        <v>1254</v>
      </c>
      <c r="C224" s="7" t="s">
        <v>2091</v>
      </c>
      <c r="D224" s="10" t="s">
        <v>2092</v>
      </c>
      <c r="E224" s="7" t="s">
        <v>2093</v>
      </c>
      <c r="F224" s="8">
        <v>44729</v>
      </c>
      <c r="G224" s="8">
        <v>44742</v>
      </c>
      <c r="H224" s="10" t="s">
        <v>1257</v>
      </c>
      <c r="I224" s="10" t="s">
        <v>1258</v>
      </c>
      <c r="J224" s="10">
        <v>1550</v>
      </c>
      <c r="K224" s="10" t="s">
        <v>764</v>
      </c>
      <c r="L224" s="10" t="s">
        <v>2094</v>
      </c>
      <c r="M224" s="10" t="s">
        <v>1260</v>
      </c>
      <c r="N224" s="10" t="s">
        <v>18</v>
      </c>
      <c r="O224" s="10" t="s">
        <v>1261</v>
      </c>
      <c r="P224" s="10" t="s">
        <v>1262</v>
      </c>
      <c r="Q224" s="10" t="s">
        <v>1262</v>
      </c>
      <c r="R224" s="10" t="s">
        <v>1263</v>
      </c>
      <c r="S224" s="12">
        <v>1</v>
      </c>
      <c r="T224" s="12">
        <v>44729</v>
      </c>
      <c r="U224" s="10" t="s">
        <v>1270</v>
      </c>
      <c r="V224" s="10" t="s">
        <v>80</v>
      </c>
      <c r="W224" s="10" t="s">
        <v>81</v>
      </c>
    </row>
    <row r="225" spans="1:23" x14ac:dyDescent="0.25">
      <c r="A225" s="10" t="s">
        <v>1253</v>
      </c>
      <c r="B225" s="10" t="s">
        <v>1254</v>
      </c>
      <c r="C225" s="7" t="s">
        <v>2095</v>
      </c>
      <c r="D225" s="10" t="s">
        <v>2096</v>
      </c>
      <c r="E225" s="7" t="s">
        <v>2097</v>
      </c>
      <c r="F225" s="8">
        <v>44729</v>
      </c>
      <c r="G225" s="8">
        <v>44742</v>
      </c>
      <c r="H225" s="10" t="s">
        <v>1257</v>
      </c>
      <c r="I225" s="10" t="s">
        <v>1258</v>
      </c>
      <c r="J225" s="10">
        <v>1650</v>
      </c>
      <c r="K225" s="10" t="s">
        <v>774</v>
      </c>
      <c r="L225" s="10" t="s">
        <v>2098</v>
      </c>
      <c r="M225" s="10" t="s">
        <v>1260</v>
      </c>
      <c r="N225" s="10" t="s">
        <v>18</v>
      </c>
      <c r="O225" s="10" t="s">
        <v>1261</v>
      </c>
      <c r="P225" s="10" t="s">
        <v>1262</v>
      </c>
      <c r="Q225" s="10" t="s">
        <v>1262</v>
      </c>
      <c r="R225" s="10" t="s">
        <v>1263</v>
      </c>
      <c r="S225" s="12">
        <v>1</v>
      </c>
      <c r="T225" s="12">
        <v>44729</v>
      </c>
      <c r="U225" s="10" t="s">
        <v>1270</v>
      </c>
      <c r="V225" s="10" t="s">
        <v>80</v>
      </c>
      <c r="W225" s="10" t="s">
        <v>81</v>
      </c>
    </row>
    <row r="226" spans="1:23" x14ac:dyDescent="0.25">
      <c r="A226" s="10" t="s">
        <v>1253</v>
      </c>
      <c r="B226" s="10" t="s">
        <v>1254</v>
      </c>
      <c r="C226" s="7" t="s">
        <v>2099</v>
      </c>
      <c r="D226" s="10" t="s">
        <v>2100</v>
      </c>
      <c r="E226" s="7" t="s">
        <v>2101</v>
      </c>
      <c r="F226" s="8">
        <v>44729</v>
      </c>
      <c r="G226" s="8">
        <v>44742</v>
      </c>
      <c r="H226" s="10" t="s">
        <v>1257</v>
      </c>
      <c r="I226" s="10" t="s">
        <v>1258</v>
      </c>
      <c r="J226" s="10">
        <v>1650</v>
      </c>
      <c r="K226" s="10" t="s">
        <v>2102</v>
      </c>
      <c r="L226" s="10" t="s">
        <v>2103</v>
      </c>
      <c r="M226" s="10" t="s">
        <v>1260</v>
      </c>
      <c r="N226" s="10" t="s">
        <v>18</v>
      </c>
      <c r="O226" s="10" t="s">
        <v>1281</v>
      </c>
      <c r="P226" s="10" t="s">
        <v>1262</v>
      </c>
      <c r="Q226" s="10" t="s">
        <v>1262</v>
      </c>
      <c r="R226" s="10" t="s">
        <v>1263</v>
      </c>
      <c r="S226" s="12">
        <v>1</v>
      </c>
      <c r="T226" s="12">
        <v>44729</v>
      </c>
      <c r="U226" s="10" t="s">
        <v>1943</v>
      </c>
      <c r="V226" s="10" t="s">
        <v>80</v>
      </c>
      <c r="W226" s="10" t="s">
        <v>81</v>
      </c>
    </row>
    <row r="227" spans="1:23" x14ac:dyDescent="0.25">
      <c r="A227" s="10" t="s">
        <v>1253</v>
      </c>
      <c r="B227" s="10" t="s">
        <v>1254</v>
      </c>
      <c r="C227" s="7" t="s">
        <v>2104</v>
      </c>
      <c r="D227" s="10" t="s">
        <v>2105</v>
      </c>
      <c r="E227" s="7" t="s">
        <v>2106</v>
      </c>
      <c r="F227" s="8">
        <v>44729</v>
      </c>
      <c r="G227" s="8">
        <v>44742</v>
      </c>
      <c r="H227" s="10" t="s">
        <v>1257</v>
      </c>
      <c r="I227" s="10" t="s">
        <v>1258</v>
      </c>
      <c r="J227" s="10">
        <v>1200</v>
      </c>
      <c r="K227" s="10" t="s">
        <v>959</v>
      </c>
      <c r="L227" s="10" t="s">
        <v>2107</v>
      </c>
      <c r="M227" s="10" t="s">
        <v>1260</v>
      </c>
      <c r="N227" s="10" t="s">
        <v>18</v>
      </c>
      <c r="O227" s="10" t="s">
        <v>1261</v>
      </c>
      <c r="P227" s="10" t="s">
        <v>1262</v>
      </c>
      <c r="Q227" s="10" t="s">
        <v>1262</v>
      </c>
      <c r="R227" s="10" t="s">
        <v>1263</v>
      </c>
      <c r="S227" s="12">
        <v>1</v>
      </c>
      <c r="T227" s="12">
        <v>44729</v>
      </c>
      <c r="U227" s="10" t="s">
        <v>1270</v>
      </c>
      <c r="V227" s="10" t="s">
        <v>63</v>
      </c>
      <c r="W227" s="10" t="s">
        <v>64</v>
      </c>
    </row>
    <row r="228" spans="1:23" x14ac:dyDescent="0.25">
      <c r="A228" s="10" t="s">
        <v>1253</v>
      </c>
      <c r="B228" s="10" t="s">
        <v>1254</v>
      </c>
      <c r="C228" s="7" t="s">
        <v>2108</v>
      </c>
      <c r="D228" s="10" t="s">
        <v>2109</v>
      </c>
      <c r="E228" s="7" t="s">
        <v>2110</v>
      </c>
      <c r="F228" s="8">
        <v>44729</v>
      </c>
      <c r="G228" s="8">
        <v>44742</v>
      </c>
      <c r="H228" s="10" t="s">
        <v>1257</v>
      </c>
      <c r="I228" s="10" t="s">
        <v>1258</v>
      </c>
      <c r="J228" s="10">
        <v>1200</v>
      </c>
      <c r="K228" s="10" t="s">
        <v>2111</v>
      </c>
      <c r="L228" s="10" t="s">
        <v>2112</v>
      </c>
      <c r="M228" s="10" t="s">
        <v>1260</v>
      </c>
      <c r="N228" s="10" t="s">
        <v>18</v>
      </c>
      <c r="O228" s="10" t="s">
        <v>1261</v>
      </c>
      <c r="P228" s="10" t="s">
        <v>1262</v>
      </c>
      <c r="Q228" s="10" t="s">
        <v>1262</v>
      </c>
      <c r="R228" s="10" t="s">
        <v>1263</v>
      </c>
      <c r="S228" s="12">
        <v>1</v>
      </c>
      <c r="T228" s="12">
        <v>44729</v>
      </c>
      <c r="U228" s="10" t="s">
        <v>1270</v>
      </c>
      <c r="V228" s="10" t="s">
        <v>63</v>
      </c>
      <c r="W228" s="10" t="s">
        <v>64</v>
      </c>
    </row>
    <row r="229" spans="1:23" x14ac:dyDescent="0.25">
      <c r="A229" s="10" t="s">
        <v>1253</v>
      </c>
      <c r="B229" s="10" t="s">
        <v>1254</v>
      </c>
      <c r="C229" s="7" t="s">
        <v>2113</v>
      </c>
      <c r="D229" s="10" t="s">
        <v>2114</v>
      </c>
      <c r="E229" s="7" t="s">
        <v>2115</v>
      </c>
      <c r="F229" s="8">
        <v>44729</v>
      </c>
      <c r="G229" s="8">
        <v>44742</v>
      </c>
      <c r="H229" s="10" t="s">
        <v>1257</v>
      </c>
      <c r="I229" s="10" t="s">
        <v>1258</v>
      </c>
      <c r="J229" s="10">
        <v>1680</v>
      </c>
      <c r="K229" s="10" t="s">
        <v>2116</v>
      </c>
      <c r="L229" s="10" t="s">
        <v>2117</v>
      </c>
      <c r="M229" s="10" t="s">
        <v>1260</v>
      </c>
      <c r="N229" s="10" t="s">
        <v>18</v>
      </c>
      <c r="O229" s="10" t="s">
        <v>1261</v>
      </c>
      <c r="P229" s="10" t="s">
        <v>1262</v>
      </c>
      <c r="Q229" s="10" t="s">
        <v>1262</v>
      </c>
      <c r="R229" s="10" t="s">
        <v>1263</v>
      </c>
      <c r="S229" s="12">
        <v>1</v>
      </c>
      <c r="T229" s="12">
        <v>44729</v>
      </c>
      <c r="U229" s="10" t="s">
        <v>1367</v>
      </c>
      <c r="V229" s="10" t="s">
        <v>80</v>
      </c>
      <c r="W229" s="10" t="s">
        <v>81</v>
      </c>
    </row>
    <row r="230" spans="1:23" x14ac:dyDescent="0.25">
      <c r="A230" s="10" t="s">
        <v>1253</v>
      </c>
      <c r="B230" s="10" t="s">
        <v>1254</v>
      </c>
      <c r="C230" s="7" t="s">
        <v>2118</v>
      </c>
      <c r="D230" s="10" t="s">
        <v>2119</v>
      </c>
      <c r="E230" s="7" t="s">
        <v>374</v>
      </c>
      <c r="F230" s="8">
        <v>44729</v>
      </c>
      <c r="G230" s="8">
        <v>44747</v>
      </c>
      <c r="H230" s="10" t="s">
        <v>1257</v>
      </c>
      <c r="I230" s="10" t="s">
        <v>1258</v>
      </c>
      <c r="J230" s="10">
        <v>1100</v>
      </c>
      <c r="K230" s="10" t="s">
        <v>2120</v>
      </c>
      <c r="L230" s="10" t="s">
        <v>2121</v>
      </c>
      <c r="M230" s="10" t="s">
        <v>1260</v>
      </c>
      <c r="N230" s="10" t="s">
        <v>18</v>
      </c>
      <c r="O230" s="10" t="s">
        <v>1281</v>
      </c>
      <c r="P230" s="10" t="s">
        <v>1262</v>
      </c>
      <c r="Q230" s="10" t="s">
        <v>1262</v>
      </c>
      <c r="R230" s="10" t="s">
        <v>1263</v>
      </c>
      <c r="S230" s="12">
        <v>1</v>
      </c>
      <c r="T230" s="12">
        <v>44729</v>
      </c>
      <c r="U230" s="10" t="s">
        <v>1638</v>
      </c>
      <c r="V230" s="10" t="s">
        <v>63</v>
      </c>
      <c r="W230" s="10" t="s">
        <v>64</v>
      </c>
    </row>
    <row r="231" spans="1:23" x14ac:dyDescent="0.25">
      <c r="A231" s="10" t="s">
        <v>1253</v>
      </c>
      <c r="B231" s="10" t="s">
        <v>1254</v>
      </c>
      <c r="C231" s="7" t="s">
        <v>2122</v>
      </c>
      <c r="D231" s="10" t="s">
        <v>2123</v>
      </c>
      <c r="E231" s="7" t="s">
        <v>399</v>
      </c>
      <c r="F231" s="8">
        <v>44729</v>
      </c>
      <c r="G231" s="8">
        <v>44747</v>
      </c>
      <c r="H231" s="10" t="s">
        <v>1257</v>
      </c>
      <c r="I231" s="10" t="s">
        <v>1258</v>
      </c>
      <c r="J231" s="10">
        <v>1100</v>
      </c>
      <c r="K231" s="10" t="s">
        <v>874</v>
      </c>
      <c r="L231" s="10" t="s">
        <v>2124</v>
      </c>
      <c r="M231" s="10" t="s">
        <v>1260</v>
      </c>
      <c r="N231" s="10" t="s">
        <v>18</v>
      </c>
      <c r="O231" s="10" t="s">
        <v>1281</v>
      </c>
      <c r="P231" s="10" t="s">
        <v>1262</v>
      </c>
      <c r="Q231" s="10" t="s">
        <v>1262</v>
      </c>
      <c r="R231" s="10" t="s">
        <v>1263</v>
      </c>
      <c r="S231" s="12">
        <v>1</v>
      </c>
      <c r="T231" s="12">
        <v>44729</v>
      </c>
      <c r="U231" s="10" t="s">
        <v>1638</v>
      </c>
      <c r="V231" s="10" t="s">
        <v>63</v>
      </c>
      <c r="W231" s="10" t="s">
        <v>64</v>
      </c>
    </row>
    <row r="232" spans="1:23" x14ac:dyDescent="0.25">
      <c r="A232" s="10" t="s">
        <v>1253</v>
      </c>
      <c r="B232" s="10" t="s">
        <v>1254</v>
      </c>
      <c r="C232" s="7" t="s">
        <v>2125</v>
      </c>
      <c r="D232" s="10" t="s">
        <v>2126</v>
      </c>
      <c r="E232" s="7" t="s">
        <v>2127</v>
      </c>
      <c r="F232" s="8">
        <v>44729</v>
      </c>
      <c r="G232" s="8">
        <v>44747</v>
      </c>
      <c r="H232" s="10" t="s">
        <v>1257</v>
      </c>
      <c r="I232" s="10" t="s">
        <v>1258</v>
      </c>
      <c r="J232" s="10">
        <v>1650</v>
      </c>
      <c r="K232" s="10" t="s">
        <v>2128</v>
      </c>
      <c r="L232" s="10" t="s">
        <v>2129</v>
      </c>
      <c r="M232" s="10" t="s">
        <v>1260</v>
      </c>
      <c r="N232" s="10" t="s">
        <v>18</v>
      </c>
      <c r="O232" s="10" t="s">
        <v>1261</v>
      </c>
      <c r="P232" s="10" t="s">
        <v>1262</v>
      </c>
      <c r="Q232" s="10" t="s">
        <v>1262</v>
      </c>
      <c r="R232" s="10" t="s">
        <v>1263</v>
      </c>
      <c r="S232" s="12">
        <v>1</v>
      </c>
      <c r="T232" s="12">
        <v>44729</v>
      </c>
      <c r="U232" s="10" t="s">
        <v>2130</v>
      </c>
      <c r="V232" s="10" t="s">
        <v>80</v>
      </c>
      <c r="W232" s="10" t="s">
        <v>81</v>
      </c>
    </row>
    <row r="233" spans="1:23" x14ac:dyDescent="0.25">
      <c r="A233" s="10" t="s">
        <v>1253</v>
      </c>
      <c r="B233" s="10" t="s">
        <v>1254</v>
      </c>
      <c r="C233" s="7" t="s">
        <v>2131</v>
      </c>
      <c r="D233" s="10" t="s">
        <v>61</v>
      </c>
      <c r="E233" s="7" t="s">
        <v>62</v>
      </c>
      <c r="F233" s="8">
        <v>44729</v>
      </c>
      <c r="G233" s="8">
        <v>44742</v>
      </c>
      <c r="H233" s="10" t="s">
        <v>1257</v>
      </c>
      <c r="I233" s="10" t="s">
        <v>1258</v>
      </c>
      <c r="J233" s="10">
        <v>1210</v>
      </c>
      <c r="K233" s="10" t="s">
        <v>582</v>
      </c>
      <c r="L233" s="10" t="s">
        <v>583</v>
      </c>
      <c r="M233" s="10" t="s">
        <v>1260</v>
      </c>
      <c r="N233" s="10" t="s">
        <v>18</v>
      </c>
      <c r="O233" s="10" t="s">
        <v>1281</v>
      </c>
      <c r="P233" s="10" t="s">
        <v>1262</v>
      </c>
      <c r="Q233" s="10" t="s">
        <v>1262</v>
      </c>
      <c r="R233" s="10" t="s">
        <v>1263</v>
      </c>
      <c r="S233" s="12">
        <v>1</v>
      </c>
      <c r="T233" s="12">
        <v>44729</v>
      </c>
      <c r="U233" s="10" t="s">
        <v>1301</v>
      </c>
      <c r="V233" s="10" t="s">
        <v>63</v>
      </c>
      <c r="W233" s="10" t="s">
        <v>64</v>
      </c>
    </row>
    <row r="234" spans="1:23" x14ac:dyDescent="0.25">
      <c r="A234" s="10" t="s">
        <v>1253</v>
      </c>
      <c r="B234" s="10" t="s">
        <v>1254</v>
      </c>
      <c r="C234" s="7" t="s">
        <v>2132</v>
      </c>
      <c r="D234" s="10" t="s">
        <v>2133</v>
      </c>
      <c r="E234" s="7" t="s">
        <v>62</v>
      </c>
      <c r="F234" s="8">
        <v>44729</v>
      </c>
      <c r="G234" s="8">
        <v>44742</v>
      </c>
      <c r="H234" s="10" t="s">
        <v>1257</v>
      </c>
      <c r="I234" s="10" t="s">
        <v>1258</v>
      </c>
      <c r="J234" s="10">
        <v>0</v>
      </c>
      <c r="K234" s="10" t="s">
        <v>2134</v>
      </c>
      <c r="L234" s="10" t="s">
        <v>2135</v>
      </c>
      <c r="M234" s="10" t="s">
        <v>1260</v>
      </c>
      <c r="N234" s="10" t="s">
        <v>18</v>
      </c>
      <c r="O234" s="10" t="s">
        <v>1281</v>
      </c>
      <c r="P234" s="10" t="s">
        <v>1262</v>
      </c>
      <c r="Q234" s="10" t="s">
        <v>1262</v>
      </c>
      <c r="R234" s="10" t="s">
        <v>2136</v>
      </c>
      <c r="S234" s="12">
        <v>1</v>
      </c>
      <c r="T234" s="12">
        <v>44729</v>
      </c>
      <c r="U234" s="10" t="s">
        <v>2137</v>
      </c>
      <c r="V234" s="10" t="s">
        <v>63</v>
      </c>
      <c r="W234" s="10" t="s">
        <v>64</v>
      </c>
    </row>
    <row r="235" spans="1:23" x14ac:dyDescent="0.25">
      <c r="A235" s="10" t="s">
        <v>1253</v>
      </c>
      <c r="B235" s="10" t="s">
        <v>1254</v>
      </c>
      <c r="C235" s="7" t="s">
        <v>2138</v>
      </c>
      <c r="D235" s="10" t="s">
        <v>61</v>
      </c>
      <c r="E235" s="7" t="s">
        <v>65</v>
      </c>
      <c r="F235" s="8">
        <v>44729</v>
      </c>
      <c r="G235" s="8">
        <v>44742</v>
      </c>
      <c r="H235" s="10" t="s">
        <v>1257</v>
      </c>
      <c r="I235" s="10" t="s">
        <v>1258</v>
      </c>
      <c r="J235" s="10">
        <v>1210</v>
      </c>
      <c r="K235" s="10" t="s">
        <v>582</v>
      </c>
      <c r="L235" s="10" t="s">
        <v>583</v>
      </c>
      <c r="M235" s="10" t="s">
        <v>1260</v>
      </c>
      <c r="N235" s="10" t="s">
        <v>18</v>
      </c>
      <c r="O235" s="10" t="s">
        <v>1281</v>
      </c>
      <c r="P235" s="10" t="s">
        <v>1262</v>
      </c>
      <c r="Q235" s="10" t="s">
        <v>1262</v>
      </c>
      <c r="R235" s="10" t="s">
        <v>1263</v>
      </c>
      <c r="S235" s="12">
        <v>1</v>
      </c>
      <c r="T235" s="12">
        <v>44729</v>
      </c>
      <c r="U235" s="10" t="s">
        <v>1301</v>
      </c>
      <c r="V235" s="10" t="s">
        <v>63</v>
      </c>
      <c r="W235" s="10" t="s">
        <v>64</v>
      </c>
    </row>
    <row r="236" spans="1:23" x14ac:dyDescent="0.25">
      <c r="A236" s="10" t="s">
        <v>1253</v>
      </c>
      <c r="B236" s="10" t="s">
        <v>1254</v>
      </c>
      <c r="C236" s="7" t="s">
        <v>2139</v>
      </c>
      <c r="D236" s="10" t="s">
        <v>2133</v>
      </c>
      <c r="E236" s="7" t="s">
        <v>65</v>
      </c>
      <c r="F236" s="8">
        <v>44729</v>
      </c>
      <c r="G236" s="8">
        <v>44742</v>
      </c>
      <c r="H236" s="10" t="s">
        <v>1257</v>
      </c>
      <c r="I236" s="10" t="s">
        <v>1258</v>
      </c>
      <c r="J236" s="10">
        <v>0</v>
      </c>
      <c r="K236" s="10" t="s">
        <v>2134</v>
      </c>
      <c r="L236" s="10" t="s">
        <v>2135</v>
      </c>
      <c r="M236" s="10" t="s">
        <v>1260</v>
      </c>
      <c r="N236" s="10" t="s">
        <v>18</v>
      </c>
      <c r="O236" s="10" t="s">
        <v>1281</v>
      </c>
      <c r="P236" s="10" t="s">
        <v>1262</v>
      </c>
      <c r="Q236" s="10" t="s">
        <v>1262</v>
      </c>
      <c r="R236" s="10" t="s">
        <v>2136</v>
      </c>
      <c r="S236" s="12">
        <v>1</v>
      </c>
      <c r="T236" s="12">
        <v>44729</v>
      </c>
      <c r="U236" s="10" t="s">
        <v>2137</v>
      </c>
      <c r="V236" s="10" t="s">
        <v>63</v>
      </c>
      <c r="W236" s="10" t="s">
        <v>64</v>
      </c>
    </row>
    <row r="237" spans="1:23" x14ac:dyDescent="0.25">
      <c r="A237" s="10" t="s">
        <v>1253</v>
      </c>
      <c r="B237" s="10" t="s">
        <v>1254</v>
      </c>
      <c r="C237" s="7" t="s">
        <v>2140</v>
      </c>
      <c r="D237" s="10" t="s">
        <v>2141</v>
      </c>
      <c r="E237" s="7" t="s">
        <v>2142</v>
      </c>
      <c r="F237" s="8">
        <v>44729</v>
      </c>
      <c r="G237" s="8">
        <v>44742</v>
      </c>
      <c r="H237" s="10" t="s">
        <v>1257</v>
      </c>
      <c r="I237" s="10" t="s">
        <v>1258</v>
      </c>
      <c r="J237" s="10">
        <v>1550</v>
      </c>
      <c r="K237" s="10" t="s">
        <v>2143</v>
      </c>
      <c r="L237" s="10" t="s">
        <v>2144</v>
      </c>
      <c r="M237" s="10" t="s">
        <v>1260</v>
      </c>
      <c r="N237" s="10" t="s">
        <v>18</v>
      </c>
      <c r="O237" s="10" t="s">
        <v>1261</v>
      </c>
      <c r="P237" s="10" t="s">
        <v>1262</v>
      </c>
      <c r="Q237" s="10" t="s">
        <v>1262</v>
      </c>
      <c r="R237" s="10" t="s">
        <v>1263</v>
      </c>
      <c r="S237" s="12">
        <v>1</v>
      </c>
      <c r="T237" s="12">
        <v>44729</v>
      </c>
      <c r="U237" s="10" t="s">
        <v>1270</v>
      </c>
      <c r="V237" s="10" t="s">
        <v>80</v>
      </c>
      <c r="W237" s="10" t="s">
        <v>81</v>
      </c>
    </row>
    <row r="238" spans="1:23" x14ac:dyDescent="0.25">
      <c r="A238" s="10" t="s">
        <v>1253</v>
      </c>
      <c r="B238" s="10" t="s">
        <v>1254</v>
      </c>
      <c r="C238" s="7" t="s">
        <v>2145</v>
      </c>
      <c r="D238" s="10" t="s">
        <v>476</v>
      </c>
      <c r="E238" s="7" t="s">
        <v>477</v>
      </c>
      <c r="F238" s="8">
        <v>44756</v>
      </c>
      <c r="G238" s="8">
        <v>44834</v>
      </c>
      <c r="H238" s="10" t="s">
        <v>1257</v>
      </c>
      <c r="I238" s="10" t="s">
        <v>1357</v>
      </c>
      <c r="J238" s="10">
        <v>0</v>
      </c>
      <c r="K238" s="10" t="s">
        <v>1190</v>
      </c>
      <c r="L238" s="10" t="s">
        <v>1191</v>
      </c>
      <c r="M238" s="10" t="s">
        <v>1260</v>
      </c>
      <c r="N238" s="10" t="s">
        <v>18</v>
      </c>
      <c r="O238" s="10" t="s">
        <v>1281</v>
      </c>
      <c r="P238" s="10" t="s">
        <v>1262</v>
      </c>
      <c r="Q238" s="10" t="s">
        <v>1262</v>
      </c>
      <c r="R238" s="10" t="s">
        <v>1263</v>
      </c>
      <c r="S238" s="12">
        <v>1</v>
      </c>
      <c r="T238" s="12">
        <v>44756</v>
      </c>
      <c r="U238" s="10" t="s">
        <v>1304</v>
      </c>
      <c r="V238" s="10" t="s">
        <v>63</v>
      </c>
      <c r="W238" s="10" t="s">
        <v>64</v>
      </c>
    </row>
    <row r="239" spans="1:23" x14ac:dyDescent="0.25">
      <c r="A239" s="10" t="s">
        <v>1253</v>
      </c>
      <c r="B239" s="10" t="s">
        <v>1254</v>
      </c>
      <c r="C239" s="7" t="s">
        <v>2146</v>
      </c>
      <c r="D239" s="10" t="s">
        <v>2147</v>
      </c>
      <c r="E239" s="7" t="s">
        <v>2148</v>
      </c>
      <c r="F239" s="8">
        <v>44729</v>
      </c>
      <c r="G239" s="8">
        <v>44742</v>
      </c>
      <c r="H239" s="10" t="s">
        <v>1257</v>
      </c>
      <c r="I239" s="10" t="s">
        <v>1258</v>
      </c>
      <c r="J239" s="10">
        <v>1100</v>
      </c>
      <c r="K239" s="10" t="s">
        <v>1741</v>
      </c>
      <c r="L239" s="10" t="s">
        <v>2149</v>
      </c>
      <c r="M239" s="10" t="s">
        <v>1260</v>
      </c>
      <c r="N239" s="10" t="s">
        <v>18</v>
      </c>
      <c r="O239" s="10" t="s">
        <v>1281</v>
      </c>
      <c r="P239" s="10" t="s">
        <v>1262</v>
      </c>
      <c r="Q239" s="10" t="s">
        <v>1262</v>
      </c>
      <c r="R239" s="10" t="s">
        <v>1263</v>
      </c>
      <c r="S239" s="12">
        <v>1</v>
      </c>
      <c r="T239" s="12">
        <v>44729</v>
      </c>
      <c r="U239" s="10" t="s">
        <v>2150</v>
      </c>
      <c r="V239" s="10" t="s">
        <v>63</v>
      </c>
      <c r="W239" s="10" t="s">
        <v>64</v>
      </c>
    </row>
    <row r="240" spans="1:23" x14ac:dyDescent="0.25">
      <c r="A240" s="10" t="s">
        <v>1253</v>
      </c>
      <c r="B240" s="10" t="s">
        <v>1254</v>
      </c>
      <c r="C240" s="7" t="s">
        <v>2151</v>
      </c>
      <c r="D240" s="10" t="s">
        <v>2152</v>
      </c>
      <c r="E240" s="7" t="s">
        <v>2153</v>
      </c>
      <c r="F240" s="8">
        <v>44729</v>
      </c>
      <c r="G240" s="8">
        <v>44773</v>
      </c>
      <c r="H240" s="10" t="s">
        <v>1257</v>
      </c>
      <c r="I240" s="10" t="s">
        <v>1258</v>
      </c>
      <c r="J240" s="10">
        <v>1600</v>
      </c>
      <c r="K240" s="10" t="s">
        <v>2154</v>
      </c>
      <c r="L240" s="10" t="s">
        <v>2155</v>
      </c>
      <c r="M240" s="10" t="s">
        <v>1260</v>
      </c>
      <c r="N240" s="10" t="s">
        <v>18</v>
      </c>
      <c r="O240" s="10" t="s">
        <v>1261</v>
      </c>
      <c r="P240" s="10" t="s">
        <v>1262</v>
      </c>
      <c r="Q240" s="10" t="s">
        <v>1262</v>
      </c>
      <c r="R240" s="10" t="s">
        <v>1263</v>
      </c>
      <c r="S240" s="12">
        <v>1</v>
      </c>
      <c r="T240" s="12">
        <v>44729</v>
      </c>
      <c r="U240" s="10" t="s">
        <v>1436</v>
      </c>
      <c r="V240" s="10" t="s">
        <v>80</v>
      </c>
      <c r="W240" s="10" t="s">
        <v>81</v>
      </c>
    </row>
    <row r="241" spans="1:23" x14ac:dyDescent="0.25">
      <c r="A241" s="10" t="s">
        <v>1253</v>
      </c>
      <c r="B241" s="10" t="s">
        <v>1254</v>
      </c>
      <c r="C241" s="7" t="s">
        <v>2156</v>
      </c>
      <c r="D241" s="10" t="s">
        <v>2157</v>
      </c>
      <c r="E241" s="7" t="s">
        <v>2158</v>
      </c>
      <c r="F241" s="8">
        <v>44729</v>
      </c>
      <c r="G241" s="8">
        <v>44742</v>
      </c>
      <c r="H241" s="10" t="s">
        <v>1257</v>
      </c>
      <c r="I241" s="10" t="s">
        <v>1258</v>
      </c>
      <c r="J241" s="10">
        <v>148</v>
      </c>
      <c r="K241" s="10" t="s">
        <v>1593</v>
      </c>
      <c r="L241" s="10" t="s">
        <v>877</v>
      </c>
      <c r="M241" s="10" t="s">
        <v>1260</v>
      </c>
      <c r="N241" s="10" t="s">
        <v>18</v>
      </c>
      <c r="O241" s="10" t="s">
        <v>1281</v>
      </c>
      <c r="P241" s="10" t="s">
        <v>1262</v>
      </c>
      <c r="Q241" s="10" t="s">
        <v>1262</v>
      </c>
      <c r="R241" s="10" t="s">
        <v>1263</v>
      </c>
      <c r="S241" s="12">
        <v>1</v>
      </c>
      <c r="T241" s="12">
        <v>44729</v>
      </c>
      <c r="U241" s="10" t="s">
        <v>1304</v>
      </c>
      <c r="V241" s="10" t="s">
        <v>63</v>
      </c>
      <c r="W241" s="10" t="s">
        <v>64</v>
      </c>
    </row>
    <row r="242" spans="1:23" x14ac:dyDescent="0.25">
      <c r="A242" s="10" t="s">
        <v>1253</v>
      </c>
      <c r="B242" s="10" t="s">
        <v>1254</v>
      </c>
      <c r="C242" s="7" t="s">
        <v>2159</v>
      </c>
      <c r="D242" s="10" t="s">
        <v>2160</v>
      </c>
      <c r="E242" s="7" t="s">
        <v>2161</v>
      </c>
      <c r="F242" s="8">
        <v>44729</v>
      </c>
      <c r="G242" s="8">
        <v>44742</v>
      </c>
      <c r="H242" s="10" t="s">
        <v>1257</v>
      </c>
      <c r="I242" s="10" t="s">
        <v>1258</v>
      </c>
      <c r="J242" s="10">
        <v>985</v>
      </c>
      <c r="K242" s="10" t="s">
        <v>2162</v>
      </c>
      <c r="L242" s="10" t="s">
        <v>665</v>
      </c>
      <c r="M242" s="10" t="s">
        <v>1260</v>
      </c>
      <c r="N242" s="10" t="s">
        <v>18</v>
      </c>
      <c r="O242" s="10" t="s">
        <v>1281</v>
      </c>
      <c r="P242" s="10" t="s">
        <v>1262</v>
      </c>
      <c r="Q242" s="10" t="s">
        <v>1262</v>
      </c>
      <c r="R242" s="10" t="s">
        <v>1263</v>
      </c>
      <c r="S242" s="12">
        <v>1</v>
      </c>
      <c r="T242" s="12">
        <v>44729</v>
      </c>
      <c r="U242" s="10" t="s">
        <v>1516</v>
      </c>
      <c r="V242" s="10" t="s">
        <v>63</v>
      </c>
      <c r="W242" s="10" t="s">
        <v>64</v>
      </c>
    </row>
    <row r="243" spans="1:23" x14ac:dyDescent="0.25">
      <c r="A243" s="10" t="s">
        <v>1253</v>
      </c>
      <c r="B243" s="10" t="s">
        <v>1254</v>
      </c>
      <c r="C243" s="7" t="s">
        <v>2163</v>
      </c>
      <c r="D243" s="10" t="s">
        <v>108</v>
      </c>
      <c r="E243" s="7" t="s">
        <v>2164</v>
      </c>
      <c r="F243" s="8">
        <v>44729</v>
      </c>
      <c r="G243" s="8">
        <v>44742</v>
      </c>
      <c r="H243" s="10" t="s">
        <v>1257</v>
      </c>
      <c r="I243" s="10" t="s">
        <v>1258</v>
      </c>
      <c r="J243" s="10">
        <v>985</v>
      </c>
      <c r="K243" s="10" t="s">
        <v>664</v>
      </c>
      <c r="L243" s="10" t="s">
        <v>665</v>
      </c>
      <c r="M243" s="10" t="s">
        <v>1260</v>
      </c>
      <c r="N243" s="10" t="s">
        <v>18</v>
      </c>
      <c r="O243" s="10" t="s">
        <v>1281</v>
      </c>
      <c r="P243" s="10" t="s">
        <v>1262</v>
      </c>
      <c r="Q243" s="10" t="s">
        <v>1262</v>
      </c>
      <c r="R243" s="10" t="s">
        <v>1263</v>
      </c>
      <c r="S243" s="12">
        <v>1</v>
      </c>
      <c r="T243" s="12">
        <v>44729</v>
      </c>
      <c r="U243" s="10" t="s">
        <v>1516</v>
      </c>
      <c r="V243" s="10" t="s">
        <v>63</v>
      </c>
      <c r="W243" s="10" t="s">
        <v>64</v>
      </c>
    </row>
    <row r="244" spans="1:23" x14ac:dyDescent="0.25">
      <c r="A244" s="10" t="s">
        <v>1253</v>
      </c>
      <c r="B244" s="10" t="s">
        <v>1254</v>
      </c>
      <c r="C244" s="7" t="s">
        <v>2165</v>
      </c>
      <c r="D244" s="10" t="s">
        <v>2166</v>
      </c>
      <c r="E244" s="7" t="s">
        <v>2167</v>
      </c>
      <c r="F244" s="8">
        <v>44729</v>
      </c>
      <c r="G244" s="8">
        <v>44742</v>
      </c>
      <c r="H244" s="10" t="s">
        <v>1257</v>
      </c>
      <c r="I244" s="10" t="s">
        <v>1258</v>
      </c>
      <c r="J244" s="10">
        <v>1550</v>
      </c>
      <c r="K244" s="10" t="s">
        <v>2168</v>
      </c>
      <c r="L244" s="10" t="s">
        <v>2169</v>
      </c>
      <c r="M244" s="10" t="s">
        <v>1260</v>
      </c>
      <c r="N244" s="10" t="s">
        <v>18</v>
      </c>
      <c r="O244" s="10" t="s">
        <v>1281</v>
      </c>
      <c r="P244" s="10" t="s">
        <v>1262</v>
      </c>
      <c r="Q244" s="10" t="s">
        <v>1262</v>
      </c>
      <c r="R244" s="10" t="s">
        <v>1263</v>
      </c>
      <c r="S244" s="12">
        <v>1</v>
      </c>
      <c r="T244" s="12">
        <v>44729</v>
      </c>
      <c r="U244" s="10" t="s">
        <v>1743</v>
      </c>
      <c r="V244" s="10" t="s">
        <v>80</v>
      </c>
      <c r="W244" s="10" t="s">
        <v>81</v>
      </c>
    </row>
    <row r="245" spans="1:23" x14ac:dyDescent="0.25">
      <c r="A245" s="10" t="s">
        <v>1253</v>
      </c>
      <c r="B245" s="10" t="s">
        <v>1254</v>
      </c>
      <c r="C245" s="7" t="s">
        <v>2170</v>
      </c>
      <c r="D245" s="10" t="s">
        <v>542</v>
      </c>
      <c r="E245" s="7" t="s">
        <v>2171</v>
      </c>
      <c r="F245" s="8">
        <v>44729</v>
      </c>
      <c r="G245" s="8">
        <v>44742</v>
      </c>
      <c r="H245" s="10" t="s">
        <v>1257</v>
      </c>
      <c r="I245" s="10" t="s">
        <v>1258</v>
      </c>
      <c r="J245" s="10">
        <v>985</v>
      </c>
      <c r="K245" s="10" t="s">
        <v>1132</v>
      </c>
      <c r="L245" s="10" t="s">
        <v>1133</v>
      </c>
      <c r="M245" s="10" t="s">
        <v>1260</v>
      </c>
      <c r="N245" s="10" t="s">
        <v>18</v>
      </c>
      <c r="O245" s="10" t="s">
        <v>1281</v>
      </c>
      <c r="P245" s="10" t="s">
        <v>1262</v>
      </c>
      <c r="Q245" s="10" t="s">
        <v>1262</v>
      </c>
      <c r="R245" s="10" t="s">
        <v>1263</v>
      </c>
      <c r="S245" s="12">
        <v>1</v>
      </c>
      <c r="T245" s="12">
        <v>44729</v>
      </c>
      <c r="U245" s="10" t="s">
        <v>2172</v>
      </c>
      <c r="V245" s="10" t="s">
        <v>63</v>
      </c>
      <c r="W245" s="10" t="s">
        <v>64</v>
      </c>
    </row>
    <row r="246" spans="1:23" x14ac:dyDescent="0.25">
      <c r="A246" s="10" t="s">
        <v>1253</v>
      </c>
      <c r="B246" s="10" t="s">
        <v>1254</v>
      </c>
      <c r="C246" s="7" t="s">
        <v>2173</v>
      </c>
      <c r="D246" s="10" t="s">
        <v>140</v>
      </c>
      <c r="E246" s="7" t="s">
        <v>2174</v>
      </c>
      <c r="F246" s="8">
        <v>44729</v>
      </c>
      <c r="G246" s="8">
        <v>44742</v>
      </c>
      <c r="H246" s="10" t="s">
        <v>1257</v>
      </c>
      <c r="I246" s="10" t="s">
        <v>1258</v>
      </c>
      <c r="J246" s="10">
        <v>1650</v>
      </c>
      <c r="K246" s="10" t="s">
        <v>718</v>
      </c>
      <c r="L246" s="10" t="s">
        <v>719</v>
      </c>
      <c r="M246" s="10" t="s">
        <v>1260</v>
      </c>
      <c r="N246" s="10" t="s">
        <v>18</v>
      </c>
      <c r="O246" s="10" t="s">
        <v>1261</v>
      </c>
      <c r="P246" s="10" t="s">
        <v>1262</v>
      </c>
      <c r="Q246" s="10" t="s">
        <v>1262</v>
      </c>
      <c r="R246" s="10" t="s">
        <v>1263</v>
      </c>
      <c r="S246" s="12">
        <v>1</v>
      </c>
      <c r="T246" s="12">
        <v>44729</v>
      </c>
      <c r="U246" s="10" t="s">
        <v>1436</v>
      </c>
      <c r="V246" s="10" t="s">
        <v>80</v>
      </c>
      <c r="W246" s="10" t="s">
        <v>81</v>
      </c>
    </row>
    <row r="247" spans="1:23" x14ac:dyDescent="0.25">
      <c r="A247" s="10" t="s">
        <v>1253</v>
      </c>
      <c r="B247" s="10" t="s">
        <v>1254</v>
      </c>
      <c r="C247" s="7" t="s">
        <v>2175</v>
      </c>
      <c r="D247" s="10" t="s">
        <v>2176</v>
      </c>
      <c r="E247" s="7" t="s">
        <v>2177</v>
      </c>
      <c r="F247" s="8">
        <v>44729</v>
      </c>
      <c r="G247" s="8">
        <v>44742</v>
      </c>
      <c r="H247" s="10" t="s">
        <v>1257</v>
      </c>
      <c r="I247" s="10" t="s">
        <v>1258</v>
      </c>
      <c r="J247" s="10">
        <v>1150</v>
      </c>
      <c r="K247" s="10" t="s">
        <v>2178</v>
      </c>
      <c r="L247" s="10" t="s">
        <v>2179</v>
      </c>
      <c r="M247" s="10" t="s">
        <v>1260</v>
      </c>
      <c r="N247" s="10" t="s">
        <v>18</v>
      </c>
      <c r="O247" s="10" t="s">
        <v>1281</v>
      </c>
      <c r="P247" s="10" t="s">
        <v>1262</v>
      </c>
      <c r="Q247" s="10" t="s">
        <v>1262</v>
      </c>
      <c r="R247" s="10" t="s">
        <v>1263</v>
      </c>
      <c r="S247" s="12">
        <v>1</v>
      </c>
      <c r="T247" s="12">
        <v>44729</v>
      </c>
      <c r="U247" s="10" t="s">
        <v>1263</v>
      </c>
      <c r="V247" s="10" t="s">
        <v>63</v>
      </c>
      <c r="W247" s="10" t="s">
        <v>64</v>
      </c>
    </row>
    <row r="248" spans="1:23" x14ac:dyDescent="0.25">
      <c r="A248" s="10" t="s">
        <v>1253</v>
      </c>
      <c r="B248" s="10" t="s">
        <v>1254</v>
      </c>
      <c r="C248" s="7" t="s">
        <v>2180</v>
      </c>
      <c r="D248" s="10" t="s">
        <v>2181</v>
      </c>
      <c r="E248" s="7" t="s">
        <v>2182</v>
      </c>
      <c r="F248" s="8">
        <v>44729</v>
      </c>
      <c r="G248" s="8">
        <v>44742</v>
      </c>
      <c r="H248" s="10" t="s">
        <v>1257</v>
      </c>
      <c r="I248" s="10" t="s">
        <v>1258</v>
      </c>
      <c r="J248" s="10">
        <v>1150</v>
      </c>
      <c r="K248" s="10" t="s">
        <v>999</v>
      </c>
      <c r="L248" s="10" t="s">
        <v>2183</v>
      </c>
      <c r="M248" s="10" t="s">
        <v>1260</v>
      </c>
      <c r="N248" s="10" t="s">
        <v>18</v>
      </c>
      <c r="O248" s="10" t="s">
        <v>1281</v>
      </c>
      <c r="P248" s="10" t="s">
        <v>1262</v>
      </c>
      <c r="Q248" s="10" t="s">
        <v>1262</v>
      </c>
      <c r="R248" s="10" t="s">
        <v>1263</v>
      </c>
      <c r="S248" s="12">
        <v>1</v>
      </c>
      <c r="T248" s="12">
        <v>44729</v>
      </c>
      <c r="U248" s="10" t="s">
        <v>1270</v>
      </c>
      <c r="V248" s="10" t="s">
        <v>63</v>
      </c>
      <c r="W248" s="10" t="s">
        <v>64</v>
      </c>
    </row>
    <row r="249" spans="1:23" x14ac:dyDescent="0.25">
      <c r="A249" s="10" t="s">
        <v>1253</v>
      </c>
      <c r="B249" s="10" t="s">
        <v>1254</v>
      </c>
      <c r="C249" s="7" t="s">
        <v>2184</v>
      </c>
      <c r="D249" s="10" t="s">
        <v>116</v>
      </c>
      <c r="E249" s="7" t="s">
        <v>2185</v>
      </c>
      <c r="F249" s="8">
        <v>44729</v>
      </c>
      <c r="G249" s="8">
        <v>44742</v>
      </c>
      <c r="H249" s="10" t="s">
        <v>1257</v>
      </c>
      <c r="I249" s="10" t="s">
        <v>1258</v>
      </c>
      <c r="J249" s="10">
        <v>1650</v>
      </c>
      <c r="K249" s="10" t="s">
        <v>678</v>
      </c>
      <c r="L249" s="10" t="s">
        <v>679</v>
      </c>
      <c r="M249" s="10" t="s">
        <v>1260</v>
      </c>
      <c r="N249" s="10" t="s">
        <v>18</v>
      </c>
      <c r="O249" s="10" t="s">
        <v>1261</v>
      </c>
      <c r="P249" s="10" t="s">
        <v>1262</v>
      </c>
      <c r="Q249" s="10" t="s">
        <v>1262</v>
      </c>
      <c r="R249" s="10" t="s">
        <v>1263</v>
      </c>
      <c r="S249" s="12">
        <v>1</v>
      </c>
      <c r="T249" s="12">
        <v>44729</v>
      </c>
      <c r="U249" s="10" t="s">
        <v>1282</v>
      </c>
      <c r="V249" s="10" t="s">
        <v>80</v>
      </c>
      <c r="W249" s="10" t="s">
        <v>81</v>
      </c>
    </row>
    <row r="250" spans="1:23" x14ac:dyDescent="0.25">
      <c r="A250" s="10" t="s">
        <v>1253</v>
      </c>
      <c r="B250" s="10" t="s">
        <v>1254</v>
      </c>
      <c r="C250" s="7" t="s">
        <v>2186</v>
      </c>
      <c r="D250" s="10" t="s">
        <v>2187</v>
      </c>
      <c r="E250" s="7" t="s">
        <v>2188</v>
      </c>
      <c r="F250" s="8">
        <v>44729</v>
      </c>
      <c r="G250" s="8">
        <v>44742</v>
      </c>
      <c r="H250" s="10" t="s">
        <v>1257</v>
      </c>
      <c r="I250" s="10" t="s">
        <v>1258</v>
      </c>
      <c r="J250" s="10">
        <v>1210</v>
      </c>
      <c r="K250" s="10" t="s">
        <v>2189</v>
      </c>
      <c r="L250" s="10" t="s">
        <v>2190</v>
      </c>
      <c r="M250" s="10" t="s">
        <v>1260</v>
      </c>
      <c r="N250" s="10" t="s">
        <v>18</v>
      </c>
      <c r="O250" s="10" t="s">
        <v>1281</v>
      </c>
      <c r="P250" s="10" t="s">
        <v>1262</v>
      </c>
      <c r="Q250" s="10" t="s">
        <v>1262</v>
      </c>
      <c r="R250" s="10" t="s">
        <v>1263</v>
      </c>
      <c r="S250" s="12">
        <v>1</v>
      </c>
      <c r="T250" s="12">
        <v>44729</v>
      </c>
      <c r="U250" s="10" t="s">
        <v>1301</v>
      </c>
      <c r="V250" s="10" t="s">
        <v>63</v>
      </c>
      <c r="W250" s="10" t="s">
        <v>64</v>
      </c>
    </row>
    <row r="251" spans="1:23" x14ac:dyDescent="0.25">
      <c r="A251" s="10" t="s">
        <v>1253</v>
      </c>
      <c r="B251" s="10" t="s">
        <v>1254</v>
      </c>
      <c r="C251" s="7" t="s">
        <v>2191</v>
      </c>
      <c r="D251" s="10" t="s">
        <v>2187</v>
      </c>
      <c r="E251" s="7" t="s">
        <v>2188</v>
      </c>
      <c r="F251" s="8">
        <v>44743</v>
      </c>
      <c r="G251" s="8">
        <v>44804</v>
      </c>
      <c r="H251" s="10" t="s">
        <v>1257</v>
      </c>
      <c r="I251" s="10" t="s">
        <v>1258</v>
      </c>
      <c r="J251" s="10">
        <v>1210</v>
      </c>
      <c r="K251" s="10" t="s">
        <v>2189</v>
      </c>
      <c r="L251" s="10" t="s">
        <v>2190</v>
      </c>
      <c r="M251" s="10" t="s">
        <v>1260</v>
      </c>
      <c r="N251" s="10" t="s">
        <v>18</v>
      </c>
      <c r="O251" s="10" t="s">
        <v>1281</v>
      </c>
      <c r="P251" s="10" t="s">
        <v>1262</v>
      </c>
      <c r="Q251" s="10" t="s">
        <v>1262</v>
      </c>
      <c r="R251" s="10" t="s">
        <v>1263</v>
      </c>
      <c r="S251" s="12">
        <v>1</v>
      </c>
      <c r="T251" s="12">
        <v>44743</v>
      </c>
      <c r="U251" s="10" t="s">
        <v>1301</v>
      </c>
      <c r="V251" s="10" t="s">
        <v>63</v>
      </c>
      <c r="W251" s="10" t="s">
        <v>64</v>
      </c>
    </row>
    <row r="252" spans="1:23" x14ac:dyDescent="0.25">
      <c r="A252" s="10" t="s">
        <v>1253</v>
      </c>
      <c r="B252" s="10" t="s">
        <v>1254</v>
      </c>
      <c r="C252" s="7" t="s">
        <v>2192</v>
      </c>
      <c r="D252" s="10" t="s">
        <v>2187</v>
      </c>
      <c r="E252" s="7" t="s">
        <v>2193</v>
      </c>
      <c r="F252" s="8">
        <v>44729</v>
      </c>
      <c r="G252" s="8">
        <v>44742</v>
      </c>
      <c r="H252" s="10" t="s">
        <v>1257</v>
      </c>
      <c r="I252" s="10" t="s">
        <v>1258</v>
      </c>
      <c r="J252" s="10">
        <v>1210</v>
      </c>
      <c r="K252" s="10" t="s">
        <v>2189</v>
      </c>
      <c r="L252" s="10" t="s">
        <v>2190</v>
      </c>
      <c r="M252" s="10" t="s">
        <v>1260</v>
      </c>
      <c r="N252" s="10" t="s">
        <v>18</v>
      </c>
      <c r="O252" s="10" t="s">
        <v>1281</v>
      </c>
      <c r="P252" s="10" t="s">
        <v>1262</v>
      </c>
      <c r="Q252" s="10" t="s">
        <v>1262</v>
      </c>
      <c r="R252" s="10" t="s">
        <v>1263</v>
      </c>
      <c r="S252" s="12">
        <v>1</v>
      </c>
      <c r="T252" s="12">
        <v>44729</v>
      </c>
      <c r="U252" s="10" t="s">
        <v>1301</v>
      </c>
      <c r="V252" s="10" t="s">
        <v>63</v>
      </c>
      <c r="W252" s="10" t="s">
        <v>64</v>
      </c>
    </row>
    <row r="253" spans="1:23" x14ac:dyDescent="0.25">
      <c r="A253" s="10" t="s">
        <v>1253</v>
      </c>
      <c r="B253" s="10" t="s">
        <v>1254</v>
      </c>
      <c r="C253" s="7" t="s">
        <v>2194</v>
      </c>
      <c r="D253" s="10" t="s">
        <v>2187</v>
      </c>
      <c r="E253" s="7" t="s">
        <v>2193</v>
      </c>
      <c r="F253" s="8">
        <v>44743</v>
      </c>
      <c r="G253" s="8">
        <v>44804</v>
      </c>
      <c r="H253" s="10" t="s">
        <v>1257</v>
      </c>
      <c r="I253" s="10" t="s">
        <v>1258</v>
      </c>
      <c r="J253" s="10">
        <v>1210</v>
      </c>
      <c r="K253" s="10" t="s">
        <v>2189</v>
      </c>
      <c r="L253" s="10" t="s">
        <v>2190</v>
      </c>
      <c r="M253" s="10" t="s">
        <v>1260</v>
      </c>
      <c r="N253" s="10" t="s">
        <v>18</v>
      </c>
      <c r="O253" s="10" t="s">
        <v>1281</v>
      </c>
      <c r="P253" s="10" t="s">
        <v>1262</v>
      </c>
      <c r="Q253" s="10" t="s">
        <v>1262</v>
      </c>
      <c r="R253" s="10" t="s">
        <v>1263</v>
      </c>
      <c r="S253" s="12">
        <v>1</v>
      </c>
      <c r="T253" s="12">
        <v>44743</v>
      </c>
      <c r="U253" s="10" t="s">
        <v>1301</v>
      </c>
      <c r="V253" s="10" t="s">
        <v>63</v>
      </c>
      <c r="W253" s="10" t="s">
        <v>64</v>
      </c>
    </row>
    <row r="254" spans="1:23" x14ac:dyDescent="0.25">
      <c r="A254" s="10" t="s">
        <v>1253</v>
      </c>
      <c r="B254" s="10" t="s">
        <v>1254</v>
      </c>
      <c r="C254" s="7" t="s">
        <v>2195</v>
      </c>
      <c r="D254" s="10" t="s">
        <v>2196</v>
      </c>
      <c r="E254" s="7" t="s">
        <v>2197</v>
      </c>
      <c r="F254" s="8">
        <v>44729</v>
      </c>
      <c r="G254" s="8">
        <v>44742</v>
      </c>
      <c r="H254" s="10" t="s">
        <v>1257</v>
      </c>
      <c r="I254" s="10" t="s">
        <v>1258</v>
      </c>
      <c r="J254" s="10">
        <v>1550</v>
      </c>
      <c r="K254" s="10" t="s">
        <v>730</v>
      </c>
      <c r="L254" s="10" t="s">
        <v>2198</v>
      </c>
      <c r="M254" s="10" t="s">
        <v>1260</v>
      </c>
      <c r="N254" s="10" t="s">
        <v>18</v>
      </c>
      <c r="O254" s="10" t="s">
        <v>1261</v>
      </c>
      <c r="P254" s="10" t="s">
        <v>1262</v>
      </c>
      <c r="Q254" s="10" t="s">
        <v>1262</v>
      </c>
      <c r="R254" s="10" t="s">
        <v>1263</v>
      </c>
      <c r="S254" s="12">
        <v>1</v>
      </c>
      <c r="T254" s="12">
        <v>44729</v>
      </c>
      <c r="U254" s="10" t="s">
        <v>1638</v>
      </c>
      <c r="V254" s="10" t="s">
        <v>80</v>
      </c>
      <c r="W254" s="10" t="s">
        <v>81</v>
      </c>
    </row>
    <row r="255" spans="1:23" x14ac:dyDescent="0.25">
      <c r="A255" s="10" t="s">
        <v>1253</v>
      </c>
      <c r="B255" s="10" t="s">
        <v>1254</v>
      </c>
      <c r="C255" s="7" t="s">
        <v>2199</v>
      </c>
      <c r="D255" s="10" t="s">
        <v>2200</v>
      </c>
      <c r="E255" s="7" t="s">
        <v>2201</v>
      </c>
      <c r="F255" s="8">
        <v>44729</v>
      </c>
      <c r="G255" s="8">
        <v>44742</v>
      </c>
      <c r="H255" s="10" t="s">
        <v>1257</v>
      </c>
      <c r="I255" s="10" t="s">
        <v>1258</v>
      </c>
      <c r="J255" s="10">
        <v>985</v>
      </c>
      <c r="K255" s="10" t="s">
        <v>2202</v>
      </c>
      <c r="L255" s="10" t="s">
        <v>2203</v>
      </c>
      <c r="M255" s="10" t="s">
        <v>1260</v>
      </c>
      <c r="N255" s="10" t="s">
        <v>18</v>
      </c>
      <c r="O255" s="10" t="s">
        <v>1261</v>
      </c>
      <c r="P255" s="10" t="s">
        <v>1262</v>
      </c>
      <c r="Q255" s="10" t="s">
        <v>1262</v>
      </c>
      <c r="R255" s="10" t="s">
        <v>1263</v>
      </c>
      <c r="S255" s="12">
        <v>1</v>
      </c>
      <c r="T255" s="12">
        <v>44729</v>
      </c>
      <c r="U255" s="10" t="s">
        <v>1462</v>
      </c>
      <c r="V255" s="10" t="s">
        <v>63</v>
      </c>
      <c r="W255" s="10" t="s">
        <v>64</v>
      </c>
    </row>
    <row r="256" spans="1:23" x14ac:dyDescent="0.25">
      <c r="A256" s="10" t="s">
        <v>1253</v>
      </c>
      <c r="B256" s="10" t="s">
        <v>1254</v>
      </c>
      <c r="C256" s="7" t="s">
        <v>2204</v>
      </c>
      <c r="D256" s="10" t="s">
        <v>2205</v>
      </c>
      <c r="E256" s="7" t="s">
        <v>2206</v>
      </c>
      <c r="F256" s="8">
        <v>44729</v>
      </c>
      <c r="G256" s="8">
        <v>44742</v>
      </c>
      <c r="H256" s="10" t="s">
        <v>1257</v>
      </c>
      <c r="I256" s="10" t="s">
        <v>1258</v>
      </c>
      <c r="J256" s="10">
        <v>1100</v>
      </c>
      <c r="K256" s="10" t="s">
        <v>2207</v>
      </c>
      <c r="L256" s="10" t="s">
        <v>2208</v>
      </c>
      <c r="M256" s="10" t="s">
        <v>1260</v>
      </c>
      <c r="N256" s="10" t="s">
        <v>18</v>
      </c>
      <c r="O256" s="10" t="s">
        <v>1261</v>
      </c>
      <c r="P256" s="10" t="s">
        <v>1262</v>
      </c>
      <c r="Q256" s="10" t="s">
        <v>1262</v>
      </c>
      <c r="R256" s="10" t="s">
        <v>1263</v>
      </c>
      <c r="S256" s="12">
        <v>1</v>
      </c>
      <c r="T256" s="12">
        <v>44729</v>
      </c>
      <c r="U256" s="10" t="s">
        <v>2209</v>
      </c>
      <c r="V256" s="10" t="s">
        <v>63</v>
      </c>
      <c r="W256" s="10" t="s">
        <v>64</v>
      </c>
    </row>
    <row r="257" spans="1:23" x14ac:dyDescent="0.25">
      <c r="A257" s="10" t="s">
        <v>1253</v>
      </c>
      <c r="B257" s="10" t="s">
        <v>1254</v>
      </c>
      <c r="C257" s="7" t="s">
        <v>2210</v>
      </c>
      <c r="D257" s="10" t="s">
        <v>540</v>
      </c>
      <c r="E257" s="7" t="s">
        <v>2211</v>
      </c>
      <c r="F257" s="8">
        <v>44729</v>
      </c>
      <c r="G257" s="8">
        <v>44742</v>
      </c>
      <c r="H257" s="10" t="s">
        <v>1257</v>
      </c>
      <c r="I257" s="10" t="s">
        <v>1258</v>
      </c>
      <c r="J257" s="10">
        <v>1550</v>
      </c>
      <c r="K257" s="10" t="s">
        <v>1126</v>
      </c>
      <c r="L257" s="10" t="s">
        <v>1127</v>
      </c>
      <c r="M257" s="10" t="s">
        <v>1260</v>
      </c>
      <c r="N257" s="10" t="s">
        <v>18</v>
      </c>
      <c r="O257" s="10" t="s">
        <v>1281</v>
      </c>
      <c r="P257" s="10" t="s">
        <v>1262</v>
      </c>
      <c r="Q257" s="10" t="s">
        <v>1262</v>
      </c>
      <c r="R257" s="10" t="s">
        <v>1263</v>
      </c>
      <c r="S257" s="12">
        <v>1</v>
      </c>
      <c r="T257" s="12">
        <v>44729</v>
      </c>
      <c r="U257" s="10" t="s">
        <v>2212</v>
      </c>
      <c r="V257" s="10" t="s">
        <v>80</v>
      </c>
      <c r="W257" s="10" t="s">
        <v>81</v>
      </c>
    </row>
    <row r="258" spans="1:23" x14ac:dyDescent="0.25">
      <c r="A258" s="10" t="s">
        <v>1253</v>
      </c>
      <c r="B258" s="10" t="s">
        <v>1254</v>
      </c>
      <c r="C258" s="7" t="s">
        <v>2213</v>
      </c>
      <c r="D258" s="10" t="s">
        <v>2214</v>
      </c>
      <c r="E258" s="7" t="s">
        <v>2215</v>
      </c>
      <c r="F258" s="8">
        <v>44729</v>
      </c>
      <c r="G258" s="8">
        <v>44742</v>
      </c>
      <c r="H258" s="10" t="s">
        <v>1257</v>
      </c>
      <c r="I258" s="10" t="s">
        <v>1258</v>
      </c>
      <c r="J258" s="10">
        <v>1650</v>
      </c>
      <c r="K258" s="10" t="s">
        <v>875</v>
      </c>
      <c r="L258" s="10" t="s">
        <v>2216</v>
      </c>
      <c r="M258" s="10" t="s">
        <v>1260</v>
      </c>
      <c r="N258" s="10" t="s">
        <v>18</v>
      </c>
      <c r="O258" s="10" t="s">
        <v>1281</v>
      </c>
      <c r="P258" s="10" t="s">
        <v>1262</v>
      </c>
      <c r="Q258" s="10" t="s">
        <v>1262</v>
      </c>
      <c r="R258" s="10" t="s">
        <v>1263</v>
      </c>
      <c r="S258" s="12">
        <v>1</v>
      </c>
      <c r="T258" s="12">
        <v>44729</v>
      </c>
      <c r="U258" s="10" t="s">
        <v>1943</v>
      </c>
      <c r="V258" s="10" t="s">
        <v>80</v>
      </c>
      <c r="W258" s="10" t="s">
        <v>81</v>
      </c>
    </row>
    <row r="259" spans="1:23" x14ac:dyDescent="0.25">
      <c r="A259" s="10" t="s">
        <v>1253</v>
      </c>
      <c r="B259" s="10" t="s">
        <v>1254</v>
      </c>
      <c r="C259" s="7" t="s">
        <v>2217</v>
      </c>
      <c r="D259" s="10" t="s">
        <v>2218</v>
      </c>
      <c r="E259" s="7" t="s">
        <v>2219</v>
      </c>
      <c r="F259" s="8">
        <v>44729</v>
      </c>
      <c r="G259" s="8">
        <v>44742</v>
      </c>
      <c r="H259" s="10" t="s">
        <v>1257</v>
      </c>
      <c r="I259" s="10" t="s">
        <v>1258</v>
      </c>
      <c r="J259" s="10">
        <v>1680</v>
      </c>
      <c r="K259" s="10" t="s">
        <v>748</v>
      </c>
      <c r="L259" s="10" t="s">
        <v>2220</v>
      </c>
      <c r="M259" s="10" t="s">
        <v>1260</v>
      </c>
      <c r="N259" s="10" t="s">
        <v>18</v>
      </c>
      <c r="O259" s="10" t="s">
        <v>1281</v>
      </c>
      <c r="P259" s="10" t="s">
        <v>1262</v>
      </c>
      <c r="Q259" s="10" t="s">
        <v>1262</v>
      </c>
      <c r="R259" s="10" t="s">
        <v>1263</v>
      </c>
      <c r="S259" s="12">
        <v>1</v>
      </c>
      <c r="T259" s="12">
        <v>44729</v>
      </c>
      <c r="U259" s="10" t="s">
        <v>1638</v>
      </c>
      <c r="V259" s="10" t="s">
        <v>80</v>
      </c>
      <c r="W259" s="10" t="s">
        <v>81</v>
      </c>
    </row>
    <row r="260" spans="1:23" x14ac:dyDescent="0.25">
      <c r="A260" s="10" t="s">
        <v>1253</v>
      </c>
      <c r="B260" s="10" t="s">
        <v>1254</v>
      </c>
      <c r="C260" s="7" t="s">
        <v>2221</v>
      </c>
      <c r="D260" s="10" t="s">
        <v>2133</v>
      </c>
      <c r="E260" s="7" t="s">
        <v>2222</v>
      </c>
      <c r="F260" s="8">
        <v>44729</v>
      </c>
      <c r="G260" s="8">
        <v>44742</v>
      </c>
      <c r="H260" s="10" t="s">
        <v>1257</v>
      </c>
      <c r="I260" s="10" t="s">
        <v>1258</v>
      </c>
      <c r="J260" s="10">
        <v>0</v>
      </c>
      <c r="K260" s="10" t="s">
        <v>2134</v>
      </c>
      <c r="L260" s="10" t="s">
        <v>2135</v>
      </c>
      <c r="M260" s="10" t="s">
        <v>1260</v>
      </c>
      <c r="N260" s="10" t="s">
        <v>18</v>
      </c>
      <c r="O260" s="10" t="s">
        <v>1281</v>
      </c>
      <c r="P260" s="10" t="s">
        <v>1262</v>
      </c>
      <c r="Q260" s="10" t="s">
        <v>1262</v>
      </c>
      <c r="R260" s="10" t="s">
        <v>2136</v>
      </c>
      <c r="S260" s="12">
        <v>1</v>
      </c>
      <c r="T260" s="12">
        <v>44729</v>
      </c>
      <c r="U260" s="10" t="s">
        <v>2137</v>
      </c>
      <c r="V260" s="10" t="s">
        <v>63</v>
      </c>
      <c r="W260" s="10" t="s">
        <v>64</v>
      </c>
    </row>
    <row r="261" spans="1:23" x14ac:dyDescent="0.25">
      <c r="A261" s="10" t="s">
        <v>1253</v>
      </c>
      <c r="B261" s="10" t="s">
        <v>1254</v>
      </c>
      <c r="C261" s="7" t="s">
        <v>2223</v>
      </c>
      <c r="D261" s="10" t="s">
        <v>2133</v>
      </c>
      <c r="E261" s="7" t="s">
        <v>2224</v>
      </c>
      <c r="F261" s="8">
        <v>44729</v>
      </c>
      <c r="G261" s="8">
        <v>44742</v>
      </c>
      <c r="H261" s="10" t="s">
        <v>1257</v>
      </c>
      <c r="I261" s="10" t="s">
        <v>1258</v>
      </c>
      <c r="J261" s="10">
        <v>0</v>
      </c>
      <c r="K261" s="10" t="s">
        <v>2134</v>
      </c>
      <c r="L261" s="10" t="s">
        <v>2135</v>
      </c>
      <c r="M261" s="10" t="s">
        <v>1260</v>
      </c>
      <c r="N261" s="10" t="s">
        <v>18</v>
      </c>
      <c r="O261" s="10" t="s">
        <v>1281</v>
      </c>
      <c r="P261" s="10" t="s">
        <v>1262</v>
      </c>
      <c r="Q261" s="10" t="s">
        <v>1262</v>
      </c>
      <c r="R261" s="10" t="s">
        <v>2136</v>
      </c>
      <c r="S261" s="12">
        <v>1</v>
      </c>
      <c r="T261" s="12">
        <v>44729</v>
      </c>
      <c r="U261" s="10" t="s">
        <v>2137</v>
      </c>
      <c r="V261" s="10" t="s">
        <v>63</v>
      </c>
      <c r="W261" s="10" t="s">
        <v>64</v>
      </c>
    </row>
    <row r="262" spans="1:23" x14ac:dyDescent="0.25">
      <c r="A262" s="10" t="s">
        <v>1253</v>
      </c>
      <c r="B262" s="10" t="s">
        <v>1254</v>
      </c>
      <c r="C262" s="7" t="s">
        <v>2225</v>
      </c>
      <c r="D262" s="10" t="s">
        <v>2226</v>
      </c>
      <c r="E262" s="7" t="s">
        <v>2227</v>
      </c>
      <c r="F262" s="8">
        <v>44729</v>
      </c>
      <c r="G262" s="8">
        <v>44742</v>
      </c>
      <c r="H262" s="10" t="s">
        <v>1257</v>
      </c>
      <c r="I262" s="10" t="s">
        <v>1258</v>
      </c>
      <c r="J262" s="10">
        <v>1550</v>
      </c>
      <c r="K262" s="10" t="s">
        <v>891</v>
      </c>
      <c r="L262" s="10" t="s">
        <v>2228</v>
      </c>
      <c r="M262" s="10" t="s">
        <v>1260</v>
      </c>
      <c r="N262" s="10" t="s">
        <v>18</v>
      </c>
      <c r="O262" s="10" t="s">
        <v>1281</v>
      </c>
      <c r="P262" s="10" t="s">
        <v>1262</v>
      </c>
      <c r="Q262" s="10" t="s">
        <v>1262</v>
      </c>
      <c r="R262" s="10" t="s">
        <v>1263</v>
      </c>
      <c r="S262" s="12">
        <v>1</v>
      </c>
      <c r="T262" s="12">
        <v>44729</v>
      </c>
      <c r="U262" s="10" t="s">
        <v>1270</v>
      </c>
      <c r="V262" s="10" t="s">
        <v>80</v>
      </c>
      <c r="W262" s="10" t="s">
        <v>81</v>
      </c>
    </row>
    <row r="263" spans="1:23" x14ac:dyDescent="0.25">
      <c r="A263" s="10" t="s">
        <v>1253</v>
      </c>
      <c r="B263" s="10" t="s">
        <v>1254</v>
      </c>
      <c r="C263" s="7" t="s">
        <v>2229</v>
      </c>
      <c r="D263" s="10" t="s">
        <v>2230</v>
      </c>
      <c r="E263" s="7" t="s">
        <v>2231</v>
      </c>
      <c r="F263" s="8">
        <v>44729</v>
      </c>
      <c r="G263" s="8">
        <v>44742</v>
      </c>
      <c r="H263" s="10" t="s">
        <v>1257</v>
      </c>
      <c r="I263" s="10" t="s">
        <v>1258</v>
      </c>
      <c r="J263" s="10">
        <v>1550</v>
      </c>
      <c r="K263" s="10" t="s">
        <v>2232</v>
      </c>
      <c r="L263" s="10" t="s">
        <v>2233</v>
      </c>
      <c r="M263" s="10" t="s">
        <v>1260</v>
      </c>
      <c r="N263" s="10" t="s">
        <v>18</v>
      </c>
      <c r="O263" s="10" t="s">
        <v>1281</v>
      </c>
      <c r="P263" s="10" t="s">
        <v>1262</v>
      </c>
      <c r="Q263" s="10" t="s">
        <v>1262</v>
      </c>
      <c r="R263" s="10" t="s">
        <v>1263</v>
      </c>
      <c r="S263" s="12">
        <v>1</v>
      </c>
      <c r="T263" s="12">
        <v>44729</v>
      </c>
      <c r="U263" s="10" t="s">
        <v>1638</v>
      </c>
      <c r="V263" s="10" t="s">
        <v>80</v>
      </c>
      <c r="W263" s="10" t="s">
        <v>81</v>
      </c>
    </row>
    <row r="264" spans="1:23" x14ac:dyDescent="0.25">
      <c r="A264" s="10" t="s">
        <v>1253</v>
      </c>
      <c r="B264" s="10" t="s">
        <v>1254</v>
      </c>
      <c r="C264" s="7" t="s">
        <v>2234</v>
      </c>
      <c r="D264" s="10" t="s">
        <v>491</v>
      </c>
      <c r="E264" s="7" t="s">
        <v>2235</v>
      </c>
      <c r="F264" s="8">
        <v>44756</v>
      </c>
      <c r="G264" s="8">
        <v>44773</v>
      </c>
      <c r="H264" s="10" t="s">
        <v>1257</v>
      </c>
      <c r="I264" s="10" t="s">
        <v>1357</v>
      </c>
      <c r="J264" s="10">
        <v>0</v>
      </c>
      <c r="K264" s="10" t="s">
        <v>1212</v>
      </c>
      <c r="L264" s="10" t="s">
        <v>1213</v>
      </c>
      <c r="M264" s="10" t="s">
        <v>1260</v>
      </c>
      <c r="N264" s="10" t="s">
        <v>18</v>
      </c>
      <c r="O264" s="10" t="s">
        <v>1281</v>
      </c>
      <c r="P264" s="10" t="s">
        <v>1262</v>
      </c>
      <c r="Q264" s="10" t="s">
        <v>1262</v>
      </c>
      <c r="R264" s="10" t="s">
        <v>1263</v>
      </c>
      <c r="S264" s="12">
        <v>1</v>
      </c>
      <c r="T264" s="12">
        <v>44756</v>
      </c>
      <c r="U264" s="10" t="s">
        <v>1516</v>
      </c>
      <c r="V264" s="10" t="s">
        <v>80</v>
      </c>
      <c r="W264" s="10" t="s">
        <v>81</v>
      </c>
    </row>
    <row r="265" spans="1:23" x14ac:dyDescent="0.25">
      <c r="A265" s="10" t="s">
        <v>1253</v>
      </c>
      <c r="B265" s="10" t="s">
        <v>1254</v>
      </c>
      <c r="C265" s="7" t="s">
        <v>2236</v>
      </c>
      <c r="D265" s="10" t="s">
        <v>2237</v>
      </c>
      <c r="E265" s="7" t="s">
        <v>2238</v>
      </c>
      <c r="F265" s="8">
        <v>44729</v>
      </c>
      <c r="G265" s="8">
        <v>44742</v>
      </c>
      <c r="H265" s="10" t="s">
        <v>1257</v>
      </c>
      <c r="I265" s="10" t="s">
        <v>1258</v>
      </c>
      <c r="J265" s="10">
        <v>1680</v>
      </c>
      <c r="K265" s="10" t="s">
        <v>1331</v>
      </c>
      <c r="L265" s="10" t="s">
        <v>2239</v>
      </c>
      <c r="M265" s="10" t="s">
        <v>1260</v>
      </c>
      <c r="N265" s="10" t="s">
        <v>18</v>
      </c>
      <c r="O265" s="10" t="s">
        <v>1281</v>
      </c>
      <c r="P265" s="10" t="s">
        <v>1262</v>
      </c>
      <c r="Q265" s="10" t="s">
        <v>1262</v>
      </c>
      <c r="R265" s="10" t="s">
        <v>1263</v>
      </c>
      <c r="S265" s="12">
        <v>1</v>
      </c>
      <c r="T265" s="12">
        <v>44729</v>
      </c>
      <c r="U265" s="10" t="s">
        <v>1270</v>
      </c>
      <c r="V265" s="10" t="s">
        <v>80</v>
      </c>
      <c r="W265" s="10" t="s">
        <v>81</v>
      </c>
    </row>
    <row r="266" spans="1:23" x14ac:dyDescent="0.25">
      <c r="A266" s="10" t="s">
        <v>1253</v>
      </c>
      <c r="B266" s="10" t="s">
        <v>1254</v>
      </c>
      <c r="C266" s="7" t="s">
        <v>2240</v>
      </c>
      <c r="D266" s="10" t="s">
        <v>145</v>
      </c>
      <c r="E266" s="7" t="s">
        <v>2241</v>
      </c>
      <c r="F266" s="8">
        <v>44729</v>
      </c>
      <c r="G266" s="8">
        <v>44742</v>
      </c>
      <c r="H266" s="10" t="s">
        <v>1257</v>
      </c>
      <c r="I266" s="10" t="s">
        <v>1258</v>
      </c>
      <c r="J266" s="10">
        <v>1650</v>
      </c>
      <c r="K266" s="10" t="s">
        <v>724</v>
      </c>
      <c r="L266" s="10" t="s">
        <v>725</v>
      </c>
      <c r="M266" s="10" t="s">
        <v>1260</v>
      </c>
      <c r="N266" s="10" t="s">
        <v>18</v>
      </c>
      <c r="O266" s="10" t="s">
        <v>1281</v>
      </c>
      <c r="P266" s="10" t="s">
        <v>1262</v>
      </c>
      <c r="Q266" s="10" t="s">
        <v>1262</v>
      </c>
      <c r="R266" s="10" t="s">
        <v>1263</v>
      </c>
      <c r="S266" s="12">
        <v>1</v>
      </c>
      <c r="T266" s="12">
        <v>44729</v>
      </c>
      <c r="U266" s="10" t="s">
        <v>1732</v>
      </c>
      <c r="V266" s="10" t="s">
        <v>80</v>
      </c>
      <c r="W266" s="10" t="s">
        <v>81</v>
      </c>
    </row>
    <row r="267" spans="1:23" x14ac:dyDescent="0.25">
      <c r="A267" s="10" t="s">
        <v>1253</v>
      </c>
      <c r="B267" s="10" t="s">
        <v>1254</v>
      </c>
      <c r="C267" s="7" t="s">
        <v>2242</v>
      </c>
      <c r="D267" s="10" t="s">
        <v>145</v>
      </c>
      <c r="E267" s="7" t="s">
        <v>2241</v>
      </c>
      <c r="F267" s="8">
        <v>44743</v>
      </c>
      <c r="G267" s="8">
        <v>44834</v>
      </c>
      <c r="H267" s="10" t="s">
        <v>1257</v>
      </c>
      <c r="I267" s="10" t="s">
        <v>1258</v>
      </c>
      <c r="J267" s="10">
        <v>1650</v>
      </c>
      <c r="K267" s="10" t="s">
        <v>724</v>
      </c>
      <c r="L267" s="10" t="s">
        <v>725</v>
      </c>
      <c r="M267" s="10" t="s">
        <v>1260</v>
      </c>
      <c r="N267" s="10" t="s">
        <v>18</v>
      </c>
      <c r="O267" s="10" t="s">
        <v>1281</v>
      </c>
      <c r="P267" s="10" t="s">
        <v>1262</v>
      </c>
      <c r="Q267" s="10" t="s">
        <v>1262</v>
      </c>
      <c r="R267" s="10" t="s">
        <v>1263</v>
      </c>
      <c r="S267" s="12">
        <v>1</v>
      </c>
      <c r="T267" s="12">
        <v>44743</v>
      </c>
      <c r="U267" s="10" t="s">
        <v>1732</v>
      </c>
      <c r="V267" s="10" t="s">
        <v>80</v>
      </c>
      <c r="W267" s="10" t="s">
        <v>81</v>
      </c>
    </row>
    <row r="268" spans="1:23" x14ac:dyDescent="0.25">
      <c r="A268" s="10" t="s">
        <v>1253</v>
      </c>
      <c r="B268" s="10" t="s">
        <v>1254</v>
      </c>
      <c r="C268" s="7" t="s">
        <v>2243</v>
      </c>
      <c r="D268" s="10" t="s">
        <v>467</v>
      </c>
      <c r="E268" s="7" t="s">
        <v>2244</v>
      </c>
      <c r="F268" s="8">
        <v>44729</v>
      </c>
      <c r="G268" s="8">
        <v>44742</v>
      </c>
      <c r="H268" s="10" t="s">
        <v>1257</v>
      </c>
      <c r="I268" s="10" t="s">
        <v>1258</v>
      </c>
      <c r="J268" s="10">
        <v>1550</v>
      </c>
      <c r="K268" s="10" t="s">
        <v>1179</v>
      </c>
      <c r="L268" s="10" t="s">
        <v>1180</v>
      </c>
      <c r="M268" s="10" t="s">
        <v>1260</v>
      </c>
      <c r="N268" s="10" t="s">
        <v>18</v>
      </c>
      <c r="O268" s="10" t="s">
        <v>1281</v>
      </c>
      <c r="P268" s="10" t="s">
        <v>1262</v>
      </c>
      <c r="Q268" s="10" t="s">
        <v>1262</v>
      </c>
      <c r="R268" s="10" t="s">
        <v>1263</v>
      </c>
      <c r="S268" s="12">
        <v>1</v>
      </c>
      <c r="T268" s="12">
        <v>44729</v>
      </c>
      <c r="U268" s="10" t="s">
        <v>1304</v>
      </c>
      <c r="V268" s="10" t="s">
        <v>80</v>
      </c>
      <c r="W268" s="10" t="s">
        <v>81</v>
      </c>
    </row>
    <row r="269" spans="1:23" x14ac:dyDescent="0.25">
      <c r="A269" s="10" t="s">
        <v>1253</v>
      </c>
      <c r="B269" s="10" t="s">
        <v>1254</v>
      </c>
      <c r="C269" s="7" t="s">
        <v>2245</v>
      </c>
      <c r="D269" s="10" t="s">
        <v>515</v>
      </c>
      <c r="E269" s="7" t="s">
        <v>2246</v>
      </c>
      <c r="F269" s="8">
        <v>44729</v>
      </c>
      <c r="G269" s="8">
        <v>44742</v>
      </c>
      <c r="H269" s="10" t="s">
        <v>1257</v>
      </c>
      <c r="I269" s="10" t="s">
        <v>1258</v>
      </c>
      <c r="J269" s="10">
        <v>1550</v>
      </c>
      <c r="K269" s="10" t="s">
        <v>620</v>
      </c>
      <c r="L269" s="10" t="s">
        <v>621</v>
      </c>
      <c r="M269" s="10" t="s">
        <v>1260</v>
      </c>
      <c r="N269" s="10" t="s">
        <v>18</v>
      </c>
      <c r="O269" s="10" t="s">
        <v>1281</v>
      </c>
      <c r="P269" s="10" t="s">
        <v>1262</v>
      </c>
      <c r="Q269" s="10" t="s">
        <v>1262</v>
      </c>
      <c r="R269" s="10" t="s">
        <v>1263</v>
      </c>
      <c r="S269" s="12">
        <v>1</v>
      </c>
      <c r="T269" s="12">
        <v>44729</v>
      </c>
      <c r="U269" s="10" t="s">
        <v>1378</v>
      </c>
      <c r="V269" s="10" t="s">
        <v>80</v>
      </c>
      <c r="W269" s="10" t="s">
        <v>81</v>
      </c>
    </row>
    <row r="270" spans="1:23" x14ac:dyDescent="0.25">
      <c r="A270" s="10" t="s">
        <v>1253</v>
      </c>
      <c r="B270" s="10" t="s">
        <v>1254</v>
      </c>
      <c r="C270" s="7" t="s">
        <v>2247</v>
      </c>
      <c r="D270" s="10" t="s">
        <v>2133</v>
      </c>
      <c r="E270" s="7" t="s">
        <v>503</v>
      </c>
      <c r="F270" s="8">
        <v>44729</v>
      </c>
      <c r="G270" s="8">
        <v>44742</v>
      </c>
      <c r="H270" s="10" t="s">
        <v>1257</v>
      </c>
      <c r="I270" s="10" t="s">
        <v>1258</v>
      </c>
      <c r="J270" s="10">
        <v>0</v>
      </c>
      <c r="K270" s="10" t="s">
        <v>2134</v>
      </c>
      <c r="L270" s="10" t="s">
        <v>2135</v>
      </c>
      <c r="M270" s="10" t="s">
        <v>1260</v>
      </c>
      <c r="N270" s="10" t="s">
        <v>18</v>
      </c>
      <c r="O270" s="10" t="s">
        <v>1281</v>
      </c>
      <c r="P270" s="10" t="s">
        <v>1262</v>
      </c>
      <c r="Q270" s="10" t="s">
        <v>1262</v>
      </c>
      <c r="R270" s="10" t="s">
        <v>2136</v>
      </c>
      <c r="S270" s="12">
        <v>1</v>
      </c>
      <c r="T270" s="12">
        <v>44729</v>
      </c>
      <c r="U270" s="10" t="s">
        <v>2137</v>
      </c>
      <c r="V270" s="10" t="s">
        <v>63</v>
      </c>
      <c r="W270" s="10" t="s">
        <v>64</v>
      </c>
    </row>
    <row r="271" spans="1:23" x14ac:dyDescent="0.25">
      <c r="A271" s="10" t="s">
        <v>1253</v>
      </c>
      <c r="B271" s="10" t="s">
        <v>1254</v>
      </c>
      <c r="C271" s="7" t="s">
        <v>2248</v>
      </c>
      <c r="D271" s="10" t="s">
        <v>2133</v>
      </c>
      <c r="E271" s="7" t="s">
        <v>504</v>
      </c>
      <c r="F271" s="8">
        <v>44729</v>
      </c>
      <c r="G271" s="8">
        <v>44742</v>
      </c>
      <c r="H271" s="10" t="s">
        <v>1257</v>
      </c>
      <c r="I271" s="10" t="s">
        <v>1258</v>
      </c>
      <c r="J271" s="10">
        <v>0</v>
      </c>
      <c r="K271" s="10" t="s">
        <v>2134</v>
      </c>
      <c r="L271" s="10" t="s">
        <v>2135</v>
      </c>
      <c r="M271" s="10" t="s">
        <v>1260</v>
      </c>
      <c r="N271" s="10" t="s">
        <v>18</v>
      </c>
      <c r="O271" s="10" t="s">
        <v>1281</v>
      </c>
      <c r="P271" s="10" t="s">
        <v>1262</v>
      </c>
      <c r="Q271" s="10" t="s">
        <v>1262</v>
      </c>
      <c r="R271" s="10" t="s">
        <v>2136</v>
      </c>
      <c r="S271" s="12">
        <v>1</v>
      </c>
      <c r="T271" s="12">
        <v>44729</v>
      </c>
      <c r="U271" s="10" t="s">
        <v>2137</v>
      </c>
      <c r="V271" s="10" t="s">
        <v>63</v>
      </c>
      <c r="W271" s="10" t="s">
        <v>64</v>
      </c>
    </row>
    <row r="272" spans="1:23" x14ac:dyDescent="0.25">
      <c r="A272" s="10" t="s">
        <v>1253</v>
      </c>
      <c r="B272" s="10" t="s">
        <v>1254</v>
      </c>
      <c r="C272" s="7" t="s">
        <v>2249</v>
      </c>
      <c r="D272" s="10" t="s">
        <v>2250</v>
      </c>
      <c r="E272" s="7" t="s">
        <v>2251</v>
      </c>
      <c r="F272" s="8">
        <v>44729</v>
      </c>
      <c r="G272" s="8">
        <v>44742</v>
      </c>
      <c r="H272" s="10" t="s">
        <v>1257</v>
      </c>
      <c r="I272" s="10" t="s">
        <v>1258</v>
      </c>
      <c r="J272" s="10">
        <v>1550</v>
      </c>
      <c r="K272" s="10" t="s">
        <v>2252</v>
      </c>
      <c r="L272" s="10" t="s">
        <v>2253</v>
      </c>
      <c r="M272" s="10" t="s">
        <v>1260</v>
      </c>
      <c r="N272" s="10" t="s">
        <v>18</v>
      </c>
      <c r="O272" s="10" t="s">
        <v>1261</v>
      </c>
      <c r="P272" s="10" t="s">
        <v>1262</v>
      </c>
      <c r="Q272" s="10" t="s">
        <v>1262</v>
      </c>
      <c r="R272" s="10" t="s">
        <v>1263</v>
      </c>
      <c r="S272" s="12">
        <v>1</v>
      </c>
      <c r="T272" s="12">
        <v>44729</v>
      </c>
      <c r="U272" s="10" t="s">
        <v>1264</v>
      </c>
      <c r="V272" s="10" t="s">
        <v>80</v>
      </c>
      <c r="W272" s="10" t="s">
        <v>81</v>
      </c>
    </row>
    <row r="273" spans="1:23" x14ac:dyDescent="0.25">
      <c r="A273" s="10" t="s">
        <v>1253</v>
      </c>
      <c r="B273" s="10" t="s">
        <v>1254</v>
      </c>
      <c r="C273" s="7" t="s">
        <v>2254</v>
      </c>
      <c r="D273" s="10" t="s">
        <v>444</v>
      </c>
      <c r="E273" s="7" t="s">
        <v>2255</v>
      </c>
      <c r="F273" s="8">
        <v>44729</v>
      </c>
      <c r="G273" s="8">
        <v>44742</v>
      </c>
      <c r="H273" s="10" t="s">
        <v>1257</v>
      </c>
      <c r="I273" s="10" t="s">
        <v>1258</v>
      </c>
      <c r="J273" s="10">
        <v>1550</v>
      </c>
      <c r="K273" s="10" t="s">
        <v>1146</v>
      </c>
      <c r="L273" s="10" t="s">
        <v>1147</v>
      </c>
      <c r="M273" s="10" t="s">
        <v>1260</v>
      </c>
      <c r="N273" s="10" t="s">
        <v>18</v>
      </c>
      <c r="O273" s="10" t="s">
        <v>1261</v>
      </c>
      <c r="P273" s="10" t="s">
        <v>1262</v>
      </c>
      <c r="Q273" s="10" t="s">
        <v>1262</v>
      </c>
      <c r="R273" s="10" t="s">
        <v>1263</v>
      </c>
      <c r="S273" s="12">
        <v>1</v>
      </c>
      <c r="T273" s="12">
        <v>44729</v>
      </c>
      <c r="U273" s="10" t="s">
        <v>2256</v>
      </c>
      <c r="V273" s="10" t="s">
        <v>80</v>
      </c>
      <c r="W273" s="10" t="s">
        <v>81</v>
      </c>
    </row>
    <row r="274" spans="1:23" x14ac:dyDescent="0.25">
      <c r="A274" s="10" t="s">
        <v>1253</v>
      </c>
      <c r="B274" s="10" t="s">
        <v>1254</v>
      </c>
      <c r="C274" s="7" t="s">
        <v>2257</v>
      </c>
      <c r="D274" s="10" t="s">
        <v>2258</v>
      </c>
      <c r="E274" s="7" t="s">
        <v>2259</v>
      </c>
      <c r="F274" s="8">
        <v>44729</v>
      </c>
      <c r="G274" s="8">
        <v>44742</v>
      </c>
      <c r="H274" s="10" t="s">
        <v>1257</v>
      </c>
      <c r="I274" s="10" t="s">
        <v>1258</v>
      </c>
      <c r="J274" s="10">
        <v>985</v>
      </c>
      <c r="K274" s="10" t="s">
        <v>2260</v>
      </c>
      <c r="L274" s="10" t="s">
        <v>2261</v>
      </c>
      <c r="M274" s="10" t="s">
        <v>1260</v>
      </c>
      <c r="N274" s="10" t="s">
        <v>18</v>
      </c>
      <c r="O274" s="10" t="s">
        <v>1261</v>
      </c>
      <c r="P274" s="10" t="s">
        <v>1262</v>
      </c>
      <c r="Q274" s="10" t="s">
        <v>1262</v>
      </c>
      <c r="R274" s="10" t="s">
        <v>1263</v>
      </c>
      <c r="S274" s="12">
        <v>1</v>
      </c>
      <c r="T274" s="12">
        <v>44729</v>
      </c>
      <c r="U274" s="10" t="s">
        <v>1935</v>
      </c>
      <c r="V274" s="10" t="s">
        <v>63</v>
      </c>
      <c r="W274" s="10" t="s">
        <v>64</v>
      </c>
    </row>
    <row r="275" spans="1:23" x14ac:dyDescent="0.25">
      <c r="A275" s="10" t="s">
        <v>1253</v>
      </c>
      <c r="B275" s="10" t="s">
        <v>1254</v>
      </c>
      <c r="C275" s="7" t="s">
        <v>2262</v>
      </c>
      <c r="D275" s="10" t="s">
        <v>453</v>
      </c>
      <c r="E275" s="7" t="s">
        <v>2263</v>
      </c>
      <c r="F275" s="8">
        <v>44729</v>
      </c>
      <c r="G275" s="8">
        <v>44742</v>
      </c>
      <c r="H275" s="10" t="s">
        <v>1257</v>
      </c>
      <c r="I275" s="10" t="s">
        <v>1258</v>
      </c>
      <c r="J275" s="10">
        <v>1550</v>
      </c>
      <c r="K275" s="10" t="s">
        <v>1159</v>
      </c>
      <c r="L275" s="10" t="s">
        <v>1160</v>
      </c>
      <c r="M275" s="10" t="s">
        <v>1260</v>
      </c>
      <c r="N275" s="10" t="s">
        <v>18</v>
      </c>
      <c r="O275" s="10" t="s">
        <v>1281</v>
      </c>
      <c r="P275" s="10" t="s">
        <v>1262</v>
      </c>
      <c r="Q275" s="10" t="s">
        <v>1262</v>
      </c>
      <c r="R275" s="10" t="s">
        <v>1263</v>
      </c>
      <c r="S275" s="12">
        <v>1</v>
      </c>
      <c r="T275" s="12">
        <v>44729</v>
      </c>
      <c r="U275" s="10" t="s">
        <v>1935</v>
      </c>
      <c r="V275" s="10" t="s">
        <v>80</v>
      </c>
      <c r="W275" s="10" t="s">
        <v>81</v>
      </c>
    </row>
    <row r="276" spans="1:23" x14ac:dyDescent="0.25">
      <c r="A276" s="10" t="s">
        <v>1253</v>
      </c>
      <c r="B276" s="10" t="s">
        <v>1254</v>
      </c>
      <c r="C276" s="7" t="s">
        <v>2264</v>
      </c>
      <c r="D276" s="10" t="s">
        <v>453</v>
      </c>
      <c r="E276" s="7" t="s">
        <v>2263</v>
      </c>
      <c r="F276" s="8">
        <v>44743</v>
      </c>
      <c r="G276" s="8">
        <v>44834</v>
      </c>
      <c r="H276" s="10" t="s">
        <v>1257</v>
      </c>
      <c r="I276" s="10" t="s">
        <v>1258</v>
      </c>
      <c r="J276" s="10">
        <v>1550</v>
      </c>
      <c r="K276" s="10" t="s">
        <v>1159</v>
      </c>
      <c r="L276" s="10" t="s">
        <v>1160</v>
      </c>
      <c r="M276" s="10" t="s">
        <v>1260</v>
      </c>
      <c r="N276" s="10" t="s">
        <v>18</v>
      </c>
      <c r="O276" s="10" t="s">
        <v>1281</v>
      </c>
      <c r="P276" s="10" t="s">
        <v>1262</v>
      </c>
      <c r="Q276" s="10" t="s">
        <v>1262</v>
      </c>
      <c r="R276" s="10" t="s">
        <v>1263</v>
      </c>
      <c r="S276" s="12">
        <v>1</v>
      </c>
      <c r="T276" s="12">
        <v>44743</v>
      </c>
      <c r="U276" s="10" t="s">
        <v>1935</v>
      </c>
      <c r="V276" s="10" t="s">
        <v>80</v>
      </c>
      <c r="W276" s="10" t="s">
        <v>81</v>
      </c>
    </row>
    <row r="277" spans="1:23" x14ac:dyDescent="0.25">
      <c r="A277" s="10" t="s">
        <v>1253</v>
      </c>
      <c r="B277" s="10" t="s">
        <v>1254</v>
      </c>
      <c r="C277" s="7" t="s">
        <v>2265</v>
      </c>
      <c r="D277" s="10" t="s">
        <v>2266</v>
      </c>
      <c r="E277" s="7" t="s">
        <v>2267</v>
      </c>
      <c r="F277" s="8">
        <v>44729</v>
      </c>
      <c r="G277" s="8">
        <v>44742</v>
      </c>
      <c r="H277" s="10" t="s">
        <v>1257</v>
      </c>
      <c r="I277" s="10" t="s">
        <v>1258</v>
      </c>
      <c r="J277" s="10">
        <v>1650</v>
      </c>
      <c r="K277" s="10" t="s">
        <v>1079</v>
      </c>
      <c r="L277" s="10" t="s">
        <v>2268</v>
      </c>
      <c r="M277" s="10" t="s">
        <v>1260</v>
      </c>
      <c r="N277" s="10" t="s">
        <v>18</v>
      </c>
      <c r="O277" s="10" t="s">
        <v>1281</v>
      </c>
      <c r="P277" s="10" t="s">
        <v>1262</v>
      </c>
      <c r="Q277" s="10" t="s">
        <v>1262</v>
      </c>
      <c r="R277" s="10" t="s">
        <v>1263</v>
      </c>
      <c r="S277" s="12">
        <v>1</v>
      </c>
      <c r="T277" s="12">
        <v>44729</v>
      </c>
      <c r="U277" s="10" t="s">
        <v>1638</v>
      </c>
      <c r="V277" s="10" t="s">
        <v>80</v>
      </c>
      <c r="W277" s="10" t="s">
        <v>81</v>
      </c>
    </row>
    <row r="278" spans="1:23" x14ac:dyDescent="0.25">
      <c r="A278" s="10" t="s">
        <v>1253</v>
      </c>
      <c r="B278" s="10" t="s">
        <v>1254</v>
      </c>
      <c r="C278" s="7" t="s">
        <v>2269</v>
      </c>
      <c r="D278" s="10" t="s">
        <v>460</v>
      </c>
      <c r="E278" s="7" t="s">
        <v>2270</v>
      </c>
      <c r="F278" s="8">
        <v>44729</v>
      </c>
      <c r="G278" s="8">
        <v>44742</v>
      </c>
      <c r="H278" s="10" t="s">
        <v>1257</v>
      </c>
      <c r="I278" s="10" t="s">
        <v>1258</v>
      </c>
      <c r="J278" s="10">
        <v>103</v>
      </c>
      <c r="K278" s="10" t="s">
        <v>764</v>
      </c>
      <c r="L278" s="10" t="s">
        <v>1171</v>
      </c>
      <c r="M278" s="10" t="s">
        <v>1260</v>
      </c>
      <c r="N278" s="10" t="s">
        <v>18</v>
      </c>
      <c r="O278" s="10" t="s">
        <v>1261</v>
      </c>
      <c r="P278" s="10" t="s">
        <v>1262</v>
      </c>
      <c r="Q278" s="10" t="s">
        <v>1262</v>
      </c>
      <c r="R278" s="10" t="s">
        <v>1263</v>
      </c>
      <c r="S278" s="12">
        <v>1</v>
      </c>
      <c r="T278" s="12">
        <v>44729</v>
      </c>
      <c r="U278" s="10" t="s">
        <v>1270</v>
      </c>
      <c r="V278" s="10" t="s">
        <v>80</v>
      </c>
      <c r="W278" s="10" t="s">
        <v>81</v>
      </c>
    </row>
    <row r="279" spans="1:23" x14ac:dyDescent="0.25">
      <c r="A279" s="10" t="s">
        <v>1253</v>
      </c>
      <c r="B279" s="10" t="s">
        <v>1254</v>
      </c>
      <c r="C279" s="7" t="s">
        <v>2271</v>
      </c>
      <c r="D279" s="10" t="s">
        <v>2272</v>
      </c>
      <c r="E279" s="7" t="s">
        <v>2273</v>
      </c>
      <c r="F279" s="8">
        <v>44729</v>
      </c>
      <c r="G279" s="8">
        <v>44742</v>
      </c>
      <c r="H279" s="10" t="s">
        <v>1257</v>
      </c>
      <c r="I279" s="10" t="s">
        <v>1258</v>
      </c>
      <c r="J279" s="10">
        <v>1650</v>
      </c>
      <c r="K279" s="10" t="s">
        <v>785</v>
      </c>
      <c r="L279" s="10" t="s">
        <v>2274</v>
      </c>
      <c r="M279" s="10" t="s">
        <v>1260</v>
      </c>
      <c r="N279" s="10" t="s">
        <v>18</v>
      </c>
      <c r="O279" s="10" t="s">
        <v>1281</v>
      </c>
      <c r="P279" s="10" t="s">
        <v>1262</v>
      </c>
      <c r="Q279" s="10" t="s">
        <v>1262</v>
      </c>
      <c r="R279" s="10" t="s">
        <v>1263</v>
      </c>
      <c r="S279" s="12">
        <v>1</v>
      </c>
      <c r="T279" s="12">
        <v>44729</v>
      </c>
      <c r="U279" s="10" t="s">
        <v>1270</v>
      </c>
      <c r="V279" s="10" t="s">
        <v>80</v>
      </c>
      <c r="W279" s="10" t="s">
        <v>81</v>
      </c>
    </row>
    <row r="280" spans="1:23" x14ac:dyDescent="0.25">
      <c r="A280" s="10" t="s">
        <v>1253</v>
      </c>
      <c r="B280" s="10" t="s">
        <v>1254</v>
      </c>
      <c r="C280" s="7" t="s">
        <v>2275</v>
      </c>
      <c r="D280" s="10" t="s">
        <v>138</v>
      </c>
      <c r="E280" s="7" t="s">
        <v>2276</v>
      </c>
      <c r="F280" s="8">
        <v>44729</v>
      </c>
      <c r="G280" s="8">
        <v>44804</v>
      </c>
      <c r="H280" s="10" t="s">
        <v>1257</v>
      </c>
      <c r="I280" s="10" t="s">
        <v>1258</v>
      </c>
      <c r="J280" s="10">
        <v>1680</v>
      </c>
      <c r="K280" s="10" t="s">
        <v>714</v>
      </c>
      <c r="L280" s="10" t="s">
        <v>715</v>
      </c>
      <c r="M280" s="10" t="s">
        <v>1260</v>
      </c>
      <c r="N280" s="10" t="s">
        <v>18</v>
      </c>
      <c r="O280" s="10" t="s">
        <v>1281</v>
      </c>
      <c r="P280" s="10" t="s">
        <v>1262</v>
      </c>
      <c r="Q280" s="10" t="s">
        <v>1262</v>
      </c>
      <c r="R280" s="10" t="s">
        <v>1263</v>
      </c>
      <c r="S280" s="12">
        <v>1</v>
      </c>
      <c r="T280" s="12">
        <v>44729</v>
      </c>
      <c r="U280" s="10" t="s">
        <v>1282</v>
      </c>
      <c r="V280" s="10" t="s">
        <v>80</v>
      </c>
      <c r="W280" s="10" t="s">
        <v>81</v>
      </c>
    </row>
    <row r="281" spans="1:23" x14ac:dyDescent="0.25">
      <c r="A281" s="10" t="s">
        <v>1253</v>
      </c>
      <c r="B281" s="10" t="s">
        <v>1254</v>
      </c>
      <c r="C281" s="7" t="s">
        <v>2277</v>
      </c>
      <c r="D281" s="10" t="s">
        <v>464</v>
      </c>
      <c r="E281" s="7" t="s">
        <v>2278</v>
      </c>
      <c r="F281" s="8">
        <v>44729</v>
      </c>
      <c r="G281" s="8">
        <v>44742</v>
      </c>
      <c r="H281" s="10" t="s">
        <v>1257</v>
      </c>
      <c r="I281" s="10" t="s">
        <v>1258</v>
      </c>
      <c r="J281" s="10">
        <v>1550</v>
      </c>
      <c r="K281" s="10" t="s">
        <v>1175</v>
      </c>
      <c r="L281" s="10" t="s">
        <v>1176</v>
      </c>
      <c r="M281" s="10" t="s">
        <v>1260</v>
      </c>
      <c r="N281" s="10" t="s">
        <v>18</v>
      </c>
      <c r="O281" s="10" t="s">
        <v>1281</v>
      </c>
      <c r="P281" s="10" t="s">
        <v>1262</v>
      </c>
      <c r="Q281" s="10" t="s">
        <v>1262</v>
      </c>
      <c r="R281" s="10" t="s">
        <v>1263</v>
      </c>
      <c r="S281" s="12">
        <v>1</v>
      </c>
      <c r="T281" s="12">
        <v>44729</v>
      </c>
      <c r="U281" s="10" t="s">
        <v>1270</v>
      </c>
      <c r="V281" s="10" t="s">
        <v>80</v>
      </c>
      <c r="W281" s="10" t="s">
        <v>81</v>
      </c>
    </row>
    <row r="282" spans="1:23" x14ac:dyDescent="0.25">
      <c r="A282" s="10" t="s">
        <v>1253</v>
      </c>
      <c r="B282" s="10" t="s">
        <v>1254</v>
      </c>
      <c r="C282" s="7" t="s">
        <v>2279</v>
      </c>
      <c r="D282" s="10" t="s">
        <v>543</v>
      </c>
      <c r="E282" s="7" t="s">
        <v>2280</v>
      </c>
      <c r="F282" s="8">
        <v>44729</v>
      </c>
      <c r="G282" s="8">
        <v>44742</v>
      </c>
      <c r="H282" s="10" t="s">
        <v>1257</v>
      </c>
      <c r="I282" s="10" t="s">
        <v>1258</v>
      </c>
      <c r="J282" s="10">
        <v>1650</v>
      </c>
      <c r="K282" s="10" t="s">
        <v>1136</v>
      </c>
      <c r="L282" s="10" t="s">
        <v>1137</v>
      </c>
      <c r="M282" s="10" t="s">
        <v>1260</v>
      </c>
      <c r="N282" s="10" t="s">
        <v>18</v>
      </c>
      <c r="O282" s="10" t="s">
        <v>1281</v>
      </c>
      <c r="P282" s="10" t="s">
        <v>1262</v>
      </c>
      <c r="Q282" s="10" t="s">
        <v>1262</v>
      </c>
      <c r="R282" s="10" t="s">
        <v>1263</v>
      </c>
      <c r="S282" s="12">
        <v>1</v>
      </c>
      <c r="T282" s="12">
        <v>44729</v>
      </c>
      <c r="U282" s="10" t="s">
        <v>1743</v>
      </c>
      <c r="V282" s="10" t="s">
        <v>80</v>
      </c>
      <c r="W282" s="10" t="s">
        <v>81</v>
      </c>
    </row>
    <row r="283" spans="1:23" x14ac:dyDescent="0.25">
      <c r="A283" s="10" t="s">
        <v>1253</v>
      </c>
      <c r="B283" s="10" t="s">
        <v>1254</v>
      </c>
      <c r="C283" s="7" t="s">
        <v>2281</v>
      </c>
      <c r="D283" s="10" t="s">
        <v>2282</v>
      </c>
      <c r="E283" s="7" t="s">
        <v>2283</v>
      </c>
      <c r="F283" s="8">
        <v>44729</v>
      </c>
      <c r="G283" s="8">
        <v>44742</v>
      </c>
      <c r="H283" s="10" t="s">
        <v>1257</v>
      </c>
      <c r="I283" s="10" t="s">
        <v>1258</v>
      </c>
      <c r="J283" s="10">
        <v>1550</v>
      </c>
      <c r="K283" s="10" t="s">
        <v>1099</v>
      </c>
      <c r="L283" s="10" t="s">
        <v>2284</v>
      </c>
      <c r="M283" s="10" t="s">
        <v>1260</v>
      </c>
      <c r="N283" s="10" t="s">
        <v>18</v>
      </c>
      <c r="O283" s="10" t="s">
        <v>1261</v>
      </c>
      <c r="P283" s="10" t="s">
        <v>1262</v>
      </c>
      <c r="Q283" s="10" t="s">
        <v>1262</v>
      </c>
      <c r="R283" s="10" t="s">
        <v>1263</v>
      </c>
      <c r="S283" s="12">
        <v>1</v>
      </c>
      <c r="T283" s="12">
        <v>44729</v>
      </c>
      <c r="U283" s="10" t="s">
        <v>1638</v>
      </c>
      <c r="V283" s="10" t="s">
        <v>80</v>
      </c>
      <c r="W283" s="10" t="s">
        <v>81</v>
      </c>
    </row>
    <row r="284" spans="1:23" x14ac:dyDescent="0.25">
      <c r="A284" s="10" t="s">
        <v>1253</v>
      </c>
      <c r="B284" s="10" t="s">
        <v>1254</v>
      </c>
      <c r="C284" s="7" t="s">
        <v>2285</v>
      </c>
      <c r="D284" s="10" t="s">
        <v>2286</v>
      </c>
      <c r="E284" s="7" t="s">
        <v>2287</v>
      </c>
      <c r="F284" s="8">
        <v>44729</v>
      </c>
      <c r="G284" s="8">
        <v>44742</v>
      </c>
      <c r="H284" s="10" t="s">
        <v>1257</v>
      </c>
      <c r="I284" s="10" t="s">
        <v>1258</v>
      </c>
      <c r="J284" s="10">
        <v>1400</v>
      </c>
      <c r="K284" s="10" t="s">
        <v>959</v>
      </c>
      <c r="L284" s="10" t="s">
        <v>2288</v>
      </c>
      <c r="M284" s="10" t="s">
        <v>1260</v>
      </c>
      <c r="N284" s="10" t="s">
        <v>18</v>
      </c>
      <c r="O284" s="10" t="s">
        <v>1261</v>
      </c>
      <c r="P284" s="10" t="s">
        <v>1262</v>
      </c>
      <c r="Q284" s="10" t="s">
        <v>1262</v>
      </c>
      <c r="R284" s="10" t="s">
        <v>1263</v>
      </c>
      <c r="S284" s="12">
        <v>1</v>
      </c>
      <c r="T284" s="12">
        <v>44729</v>
      </c>
      <c r="U284" s="10" t="s">
        <v>1270</v>
      </c>
      <c r="V284" s="10" t="s">
        <v>26</v>
      </c>
      <c r="W284" s="10" t="s">
        <v>27</v>
      </c>
    </row>
    <row r="285" spans="1:23" x14ac:dyDescent="0.25">
      <c r="A285" s="10" t="s">
        <v>1253</v>
      </c>
      <c r="B285" s="10" t="s">
        <v>1254</v>
      </c>
      <c r="C285" s="7" t="s">
        <v>2289</v>
      </c>
      <c r="D285" s="10" t="s">
        <v>2290</v>
      </c>
      <c r="E285" s="7" t="s">
        <v>2291</v>
      </c>
      <c r="F285" s="8">
        <v>44729</v>
      </c>
      <c r="G285" s="8">
        <v>44742</v>
      </c>
      <c r="H285" s="10" t="s">
        <v>1257</v>
      </c>
      <c r="I285" s="10" t="s">
        <v>1258</v>
      </c>
      <c r="J285" s="10">
        <v>1400</v>
      </c>
      <c r="K285" s="10" t="s">
        <v>2014</v>
      </c>
      <c r="L285" s="10" t="s">
        <v>2292</v>
      </c>
      <c r="M285" s="10" t="s">
        <v>1260</v>
      </c>
      <c r="N285" s="10" t="s">
        <v>18</v>
      </c>
      <c r="O285" s="10" t="s">
        <v>1261</v>
      </c>
      <c r="P285" s="10" t="s">
        <v>1262</v>
      </c>
      <c r="Q285" s="10" t="s">
        <v>1262</v>
      </c>
      <c r="R285" s="10" t="s">
        <v>1263</v>
      </c>
      <c r="S285" s="12">
        <v>1</v>
      </c>
      <c r="T285" s="12">
        <v>44729</v>
      </c>
      <c r="U285" s="10" t="s">
        <v>1270</v>
      </c>
      <c r="V285" s="10" t="s">
        <v>26</v>
      </c>
      <c r="W285" s="10" t="s">
        <v>27</v>
      </c>
    </row>
    <row r="286" spans="1:23" x14ac:dyDescent="0.25">
      <c r="A286" s="10" t="s">
        <v>1253</v>
      </c>
      <c r="B286" s="10" t="s">
        <v>1254</v>
      </c>
      <c r="C286" s="7" t="s">
        <v>2293</v>
      </c>
      <c r="D286" s="10" t="s">
        <v>2294</v>
      </c>
      <c r="E286" s="7" t="s">
        <v>2295</v>
      </c>
      <c r="F286" s="8">
        <v>44729</v>
      </c>
      <c r="G286" s="8">
        <v>44742</v>
      </c>
      <c r="H286" s="10" t="s">
        <v>1257</v>
      </c>
      <c r="I286" s="10" t="s">
        <v>1258</v>
      </c>
      <c r="J286" s="10">
        <v>1500</v>
      </c>
      <c r="K286" s="10" t="s">
        <v>1819</v>
      </c>
      <c r="L286" s="10" t="s">
        <v>2296</v>
      </c>
      <c r="M286" s="10" t="s">
        <v>1260</v>
      </c>
      <c r="N286" s="10" t="s">
        <v>18</v>
      </c>
      <c r="O286" s="10" t="s">
        <v>1261</v>
      </c>
      <c r="P286" s="10" t="s">
        <v>1262</v>
      </c>
      <c r="Q286" s="10" t="s">
        <v>1262</v>
      </c>
      <c r="R286" s="10" t="s">
        <v>1263</v>
      </c>
      <c r="S286" s="12">
        <v>1</v>
      </c>
      <c r="T286" s="12">
        <v>44729</v>
      </c>
      <c r="U286" s="10" t="s">
        <v>1264</v>
      </c>
      <c r="V286" s="10" t="s">
        <v>26</v>
      </c>
      <c r="W286" s="10" t="s">
        <v>27</v>
      </c>
    </row>
    <row r="287" spans="1:23" x14ac:dyDescent="0.25">
      <c r="A287" s="10" t="s">
        <v>1253</v>
      </c>
      <c r="B287" s="10" t="s">
        <v>1254</v>
      </c>
      <c r="C287" s="7" t="s">
        <v>2297</v>
      </c>
      <c r="D287" s="10" t="s">
        <v>2298</v>
      </c>
      <c r="E287" s="7" t="s">
        <v>2299</v>
      </c>
      <c r="F287" s="8">
        <v>44729</v>
      </c>
      <c r="G287" s="8">
        <v>44742</v>
      </c>
      <c r="H287" s="10" t="s">
        <v>1257</v>
      </c>
      <c r="I287" s="10" t="s">
        <v>1258</v>
      </c>
      <c r="J287" s="10">
        <v>1500</v>
      </c>
      <c r="K287" s="10" t="s">
        <v>2300</v>
      </c>
      <c r="L287" s="10" t="s">
        <v>2301</v>
      </c>
      <c r="M287" s="10" t="s">
        <v>1260</v>
      </c>
      <c r="N287" s="10" t="s">
        <v>18</v>
      </c>
      <c r="O287" s="10" t="s">
        <v>1261</v>
      </c>
      <c r="P287" s="10" t="s">
        <v>1262</v>
      </c>
      <c r="Q287" s="10" t="s">
        <v>1262</v>
      </c>
      <c r="R287" s="10" t="s">
        <v>1263</v>
      </c>
      <c r="S287" s="12">
        <v>1</v>
      </c>
      <c r="T287" s="12">
        <v>44729</v>
      </c>
      <c r="U287" s="10" t="s">
        <v>1270</v>
      </c>
      <c r="V287" s="10" t="s">
        <v>26</v>
      </c>
      <c r="W287" s="10" t="s">
        <v>27</v>
      </c>
    </row>
    <row r="288" spans="1:23" x14ac:dyDescent="0.25">
      <c r="A288" s="10" t="s">
        <v>1253</v>
      </c>
      <c r="B288" s="10" t="s">
        <v>1254</v>
      </c>
      <c r="C288" s="7" t="s">
        <v>2302</v>
      </c>
      <c r="D288" s="10" t="s">
        <v>2303</v>
      </c>
      <c r="E288" s="7" t="s">
        <v>2304</v>
      </c>
      <c r="F288" s="8">
        <v>44729</v>
      </c>
      <c r="G288" s="8">
        <v>44742</v>
      </c>
      <c r="H288" s="10" t="s">
        <v>1257</v>
      </c>
      <c r="I288" s="10" t="s">
        <v>1258</v>
      </c>
      <c r="J288" s="10">
        <v>1400</v>
      </c>
      <c r="K288" s="10" t="s">
        <v>2305</v>
      </c>
      <c r="L288" s="10" t="s">
        <v>2306</v>
      </c>
      <c r="M288" s="10" t="s">
        <v>1260</v>
      </c>
      <c r="N288" s="10" t="s">
        <v>18</v>
      </c>
      <c r="O288" s="10" t="s">
        <v>1281</v>
      </c>
      <c r="P288" s="10" t="s">
        <v>1262</v>
      </c>
      <c r="Q288" s="10" t="s">
        <v>1262</v>
      </c>
      <c r="R288" s="10" t="s">
        <v>1263</v>
      </c>
      <c r="S288" s="12">
        <v>1</v>
      </c>
      <c r="T288" s="12">
        <v>44729</v>
      </c>
      <c r="U288" s="10" t="s">
        <v>1794</v>
      </c>
      <c r="V288" s="10" t="s">
        <v>26</v>
      </c>
      <c r="W288" s="10" t="s">
        <v>27</v>
      </c>
    </row>
    <row r="289" spans="1:23" x14ac:dyDescent="0.25">
      <c r="A289" s="10" t="s">
        <v>1253</v>
      </c>
      <c r="B289" s="10" t="s">
        <v>1254</v>
      </c>
      <c r="C289" s="7" t="s">
        <v>2307</v>
      </c>
      <c r="D289" s="10" t="s">
        <v>541</v>
      </c>
      <c r="E289" s="7" t="s">
        <v>2308</v>
      </c>
      <c r="F289" s="8">
        <v>44729</v>
      </c>
      <c r="G289" s="8">
        <v>44773</v>
      </c>
      <c r="H289" s="10" t="s">
        <v>1257</v>
      </c>
      <c r="I289" s="10" t="s">
        <v>1258</v>
      </c>
      <c r="J289" s="10">
        <v>1400</v>
      </c>
      <c r="K289" s="10" t="s">
        <v>1128</v>
      </c>
      <c r="L289" s="10" t="s">
        <v>1129</v>
      </c>
      <c r="M289" s="10" t="s">
        <v>1260</v>
      </c>
      <c r="N289" s="10" t="s">
        <v>18</v>
      </c>
      <c r="O289" s="10" t="s">
        <v>1261</v>
      </c>
      <c r="P289" s="10" t="s">
        <v>1262</v>
      </c>
      <c r="Q289" s="10" t="s">
        <v>1262</v>
      </c>
      <c r="R289" s="10" t="s">
        <v>1263</v>
      </c>
      <c r="S289" s="12">
        <v>1</v>
      </c>
      <c r="T289" s="12">
        <v>44729</v>
      </c>
      <c r="U289" s="10" t="s">
        <v>1264</v>
      </c>
      <c r="V289" s="10" t="s">
        <v>26</v>
      </c>
      <c r="W289" s="10" t="s">
        <v>27</v>
      </c>
    </row>
    <row r="290" spans="1:23" x14ac:dyDescent="0.25">
      <c r="A290" s="10" t="s">
        <v>1253</v>
      </c>
      <c r="B290" s="10" t="s">
        <v>1254</v>
      </c>
      <c r="C290" s="7" t="s">
        <v>2309</v>
      </c>
      <c r="D290" s="10" t="s">
        <v>2310</v>
      </c>
      <c r="E290" s="7" t="s">
        <v>2311</v>
      </c>
      <c r="F290" s="8">
        <v>44729</v>
      </c>
      <c r="G290" s="8">
        <v>44749</v>
      </c>
      <c r="H290" s="10" t="s">
        <v>1257</v>
      </c>
      <c r="I290" s="10" t="s">
        <v>1258</v>
      </c>
      <c r="J290" s="10">
        <v>1400</v>
      </c>
      <c r="K290" s="10" t="s">
        <v>2312</v>
      </c>
      <c r="L290" s="10" t="s">
        <v>2313</v>
      </c>
      <c r="M290" s="10" t="s">
        <v>1260</v>
      </c>
      <c r="N290" s="10" t="s">
        <v>18</v>
      </c>
      <c r="O290" s="10" t="s">
        <v>1261</v>
      </c>
      <c r="P290" s="10" t="s">
        <v>1262</v>
      </c>
      <c r="Q290" s="10" t="s">
        <v>1262</v>
      </c>
      <c r="R290" s="10" t="s">
        <v>1263</v>
      </c>
      <c r="S290" s="12">
        <v>1</v>
      </c>
      <c r="T290" s="12">
        <v>44729</v>
      </c>
      <c r="U290" s="10" t="s">
        <v>1270</v>
      </c>
      <c r="V290" s="10" t="s">
        <v>26</v>
      </c>
      <c r="W290" s="10" t="s">
        <v>27</v>
      </c>
    </row>
    <row r="291" spans="1:23" x14ac:dyDescent="0.25">
      <c r="A291" s="10" t="s">
        <v>1253</v>
      </c>
      <c r="B291" s="10" t="s">
        <v>1254</v>
      </c>
      <c r="C291" s="7" t="s">
        <v>2314</v>
      </c>
      <c r="D291" s="10" t="s">
        <v>2315</v>
      </c>
      <c r="E291" s="7" t="s">
        <v>2316</v>
      </c>
      <c r="F291" s="8">
        <v>44729</v>
      </c>
      <c r="G291" s="8">
        <v>44742</v>
      </c>
      <c r="H291" s="10" t="s">
        <v>1257</v>
      </c>
      <c r="I291" s="10" t="s">
        <v>1258</v>
      </c>
      <c r="J291" s="10">
        <v>1400</v>
      </c>
      <c r="K291" s="10" t="s">
        <v>754</v>
      </c>
      <c r="L291" s="10" t="s">
        <v>2317</v>
      </c>
      <c r="M291" s="10" t="s">
        <v>1260</v>
      </c>
      <c r="N291" s="10" t="s">
        <v>18</v>
      </c>
      <c r="O291" s="10" t="s">
        <v>1261</v>
      </c>
      <c r="P291" s="10" t="s">
        <v>1262</v>
      </c>
      <c r="Q291" s="10" t="s">
        <v>1262</v>
      </c>
      <c r="R291" s="10" t="s">
        <v>1263</v>
      </c>
      <c r="S291" s="12">
        <v>1</v>
      </c>
      <c r="T291" s="12">
        <v>44729</v>
      </c>
      <c r="U291" s="10" t="s">
        <v>1270</v>
      </c>
      <c r="V291" s="10" t="s">
        <v>26</v>
      </c>
      <c r="W291" s="10" t="s">
        <v>27</v>
      </c>
    </row>
    <row r="292" spans="1:23" x14ac:dyDescent="0.25">
      <c r="A292" s="10" t="s">
        <v>1253</v>
      </c>
      <c r="B292" s="10" t="s">
        <v>1254</v>
      </c>
      <c r="C292" s="7" t="s">
        <v>2318</v>
      </c>
      <c r="D292" s="10" t="s">
        <v>396</v>
      </c>
      <c r="E292" s="7" t="s">
        <v>2319</v>
      </c>
      <c r="F292" s="8">
        <v>44729</v>
      </c>
      <c r="G292" s="8">
        <v>44834</v>
      </c>
      <c r="H292" s="10" t="s">
        <v>1257</v>
      </c>
      <c r="I292" s="10" t="s">
        <v>1258</v>
      </c>
      <c r="J292" s="10">
        <v>49</v>
      </c>
      <c r="K292" s="10" t="s">
        <v>1070</v>
      </c>
      <c r="L292" s="10" t="s">
        <v>1071</v>
      </c>
      <c r="M292" s="10" t="s">
        <v>1260</v>
      </c>
      <c r="N292" s="10" t="s">
        <v>18</v>
      </c>
      <c r="O292" s="10" t="s">
        <v>1281</v>
      </c>
      <c r="P292" s="10" t="s">
        <v>1262</v>
      </c>
      <c r="Q292" s="10" t="s">
        <v>1262</v>
      </c>
      <c r="R292" s="10" t="s">
        <v>1263</v>
      </c>
      <c r="S292" s="12">
        <v>1</v>
      </c>
      <c r="T292" s="12">
        <v>44729</v>
      </c>
      <c r="U292" s="10" t="s">
        <v>1301</v>
      </c>
      <c r="V292" s="10" t="s">
        <v>26</v>
      </c>
      <c r="W292" s="10" t="s">
        <v>27</v>
      </c>
    </row>
    <row r="293" spans="1:23" x14ac:dyDescent="0.25">
      <c r="A293" s="10" t="s">
        <v>1253</v>
      </c>
      <c r="B293" s="10" t="s">
        <v>1254</v>
      </c>
      <c r="C293" s="7" t="s">
        <v>2320</v>
      </c>
      <c r="D293" s="10" t="s">
        <v>2321</v>
      </c>
      <c r="E293" s="7" t="s">
        <v>2322</v>
      </c>
      <c r="F293" s="8">
        <v>44729</v>
      </c>
      <c r="G293" s="8">
        <v>44742</v>
      </c>
      <c r="H293" s="10" t="s">
        <v>1257</v>
      </c>
      <c r="I293" s="10" t="s">
        <v>1258</v>
      </c>
      <c r="J293" s="10">
        <v>1400</v>
      </c>
      <c r="K293" s="10" t="s">
        <v>2323</v>
      </c>
      <c r="L293" s="10" t="s">
        <v>2324</v>
      </c>
      <c r="M293" s="10" t="s">
        <v>1260</v>
      </c>
      <c r="N293" s="10" t="s">
        <v>18</v>
      </c>
      <c r="O293" s="10" t="s">
        <v>1281</v>
      </c>
      <c r="P293" s="10" t="s">
        <v>1262</v>
      </c>
      <c r="Q293" s="10" t="s">
        <v>1262</v>
      </c>
      <c r="R293" s="10" t="s">
        <v>1263</v>
      </c>
      <c r="S293" s="12">
        <v>1</v>
      </c>
      <c r="T293" s="12">
        <v>44729</v>
      </c>
      <c r="U293" s="10" t="s">
        <v>1270</v>
      </c>
      <c r="V293" s="10" t="s">
        <v>26</v>
      </c>
      <c r="W293" s="10" t="s">
        <v>27</v>
      </c>
    </row>
    <row r="294" spans="1:23" x14ac:dyDescent="0.25">
      <c r="A294" s="10" t="s">
        <v>1253</v>
      </c>
      <c r="B294" s="10" t="s">
        <v>1254</v>
      </c>
      <c r="C294" s="7" t="s">
        <v>2325</v>
      </c>
      <c r="D294" s="10" t="s">
        <v>2326</v>
      </c>
      <c r="E294" s="7" t="s">
        <v>2327</v>
      </c>
      <c r="F294" s="8">
        <v>44729</v>
      </c>
      <c r="G294" s="8">
        <v>44742</v>
      </c>
      <c r="H294" s="10" t="s">
        <v>1257</v>
      </c>
      <c r="I294" s="10" t="s">
        <v>1258</v>
      </c>
      <c r="J294" s="10">
        <v>1400</v>
      </c>
      <c r="K294" s="10" t="s">
        <v>2328</v>
      </c>
      <c r="L294" s="10" t="s">
        <v>2329</v>
      </c>
      <c r="M294" s="10" t="s">
        <v>1260</v>
      </c>
      <c r="N294" s="10" t="s">
        <v>18</v>
      </c>
      <c r="O294" s="10" t="s">
        <v>1261</v>
      </c>
      <c r="P294" s="10" t="s">
        <v>1262</v>
      </c>
      <c r="Q294" s="10" t="s">
        <v>1262</v>
      </c>
      <c r="R294" s="10" t="s">
        <v>1263</v>
      </c>
      <c r="S294" s="12">
        <v>1</v>
      </c>
      <c r="T294" s="12">
        <v>44729</v>
      </c>
      <c r="U294" s="10" t="s">
        <v>1270</v>
      </c>
      <c r="V294" s="10" t="s">
        <v>26</v>
      </c>
      <c r="W294" s="10" t="s">
        <v>27</v>
      </c>
    </row>
    <row r="295" spans="1:23" x14ac:dyDescent="0.25">
      <c r="A295" s="10" t="s">
        <v>1253</v>
      </c>
      <c r="B295" s="10" t="s">
        <v>1254</v>
      </c>
      <c r="C295" s="7" t="s">
        <v>2330</v>
      </c>
      <c r="D295" s="10" t="s">
        <v>79</v>
      </c>
      <c r="E295" s="7" t="s">
        <v>2331</v>
      </c>
      <c r="F295" s="8">
        <v>44729</v>
      </c>
      <c r="G295" s="8">
        <v>44742</v>
      </c>
      <c r="H295" s="10" t="s">
        <v>1257</v>
      </c>
      <c r="I295" s="10" t="s">
        <v>1258</v>
      </c>
      <c r="J295" s="10">
        <v>1600</v>
      </c>
      <c r="K295" s="10" t="s">
        <v>626</v>
      </c>
      <c r="L295" s="10" t="s">
        <v>627</v>
      </c>
      <c r="M295" s="10" t="s">
        <v>1260</v>
      </c>
      <c r="N295" s="10" t="s">
        <v>18</v>
      </c>
      <c r="O295" s="10" t="s">
        <v>1281</v>
      </c>
      <c r="P295" s="10" t="s">
        <v>1262</v>
      </c>
      <c r="Q295" s="10" t="s">
        <v>1262</v>
      </c>
      <c r="R295" s="10" t="s">
        <v>1263</v>
      </c>
      <c r="S295" s="12">
        <v>1</v>
      </c>
      <c r="T295" s="12">
        <v>44729</v>
      </c>
      <c r="U295" s="10" t="s">
        <v>1414</v>
      </c>
      <c r="V295" s="10" t="s">
        <v>80</v>
      </c>
      <c r="W295" s="10" t="s">
        <v>81</v>
      </c>
    </row>
    <row r="296" spans="1:23" x14ac:dyDescent="0.25">
      <c r="A296" s="10" t="s">
        <v>1253</v>
      </c>
      <c r="B296" s="10" t="s">
        <v>1254</v>
      </c>
      <c r="C296" s="7" t="s">
        <v>2332</v>
      </c>
      <c r="D296" s="10" t="s">
        <v>2333</v>
      </c>
      <c r="E296" s="7" t="s">
        <v>2334</v>
      </c>
      <c r="F296" s="8">
        <v>44729</v>
      </c>
      <c r="G296" s="8">
        <v>44742</v>
      </c>
      <c r="H296" s="10" t="s">
        <v>1257</v>
      </c>
      <c r="I296" s="10" t="s">
        <v>1258</v>
      </c>
      <c r="J296" s="10">
        <v>1750</v>
      </c>
      <c r="K296" s="10" t="s">
        <v>764</v>
      </c>
      <c r="L296" s="10" t="s">
        <v>2335</v>
      </c>
      <c r="M296" s="10" t="s">
        <v>1260</v>
      </c>
      <c r="N296" s="10" t="s">
        <v>18</v>
      </c>
      <c r="O296" s="10" t="s">
        <v>1261</v>
      </c>
      <c r="P296" s="10" t="s">
        <v>1262</v>
      </c>
      <c r="Q296" s="10" t="s">
        <v>1262</v>
      </c>
      <c r="R296" s="10" t="s">
        <v>1263</v>
      </c>
      <c r="S296" s="12">
        <v>1</v>
      </c>
      <c r="T296" s="12">
        <v>44729</v>
      </c>
      <c r="U296" s="10" t="s">
        <v>1270</v>
      </c>
      <c r="V296" s="10" t="s">
        <v>56</v>
      </c>
      <c r="W296" s="10" t="s">
        <v>57</v>
      </c>
    </row>
    <row r="297" spans="1:23" x14ac:dyDescent="0.25">
      <c r="A297" s="10" t="s">
        <v>1253</v>
      </c>
      <c r="B297" s="10" t="s">
        <v>1254</v>
      </c>
      <c r="C297" s="7" t="s">
        <v>2336</v>
      </c>
      <c r="D297" s="10" t="s">
        <v>2337</v>
      </c>
      <c r="E297" s="7" t="s">
        <v>187</v>
      </c>
      <c r="F297" s="8">
        <v>44729</v>
      </c>
      <c r="G297" s="8">
        <v>44742</v>
      </c>
      <c r="H297" s="10" t="s">
        <v>1257</v>
      </c>
      <c r="I297" s="10" t="s">
        <v>1258</v>
      </c>
      <c r="J297" s="10">
        <v>950</v>
      </c>
      <c r="K297" s="10" t="s">
        <v>2338</v>
      </c>
      <c r="L297" s="10" t="s">
        <v>2339</v>
      </c>
      <c r="M297" s="10" t="s">
        <v>1260</v>
      </c>
      <c r="N297" s="10" t="s">
        <v>18</v>
      </c>
      <c r="O297" s="10" t="s">
        <v>1281</v>
      </c>
      <c r="P297" s="10" t="s">
        <v>1262</v>
      </c>
      <c r="Q297" s="10" t="s">
        <v>1262</v>
      </c>
      <c r="R297" s="10" t="s">
        <v>1263</v>
      </c>
      <c r="S297" s="12">
        <v>1</v>
      </c>
      <c r="T297" s="12">
        <v>44729</v>
      </c>
      <c r="U297" s="10" t="s">
        <v>1282</v>
      </c>
      <c r="V297" s="10" t="s">
        <v>143</v>
      </c>
      <c r="W297" s="10" t="s">
        <v>144</v>
      </c>
    </row>
    <row r="298" spans="1:23" x14ac:dyDescent="0.25">
      <c r="A298" s="10" t="s">
        <v>1253</v>
      </c>
      <c r="B298" s="10" t="s">
        <v>1254</v>
      </c>
      <c r="C298" s="7" t="s">
        <v>2340</v>
      </c>
      <c r="D298" s="10" t="s">
        <v>2341</v>
      </c>
      <c r="E298" s="7" t="s">
        <v>299</v>
      </c>
      <c r="F298" s="8">
        <v>44729</v>
      </c>
      <c r="G298" s="8">
        <v>44742</v>
      </c>
      <c r="H298" s="10" t="s">
        <v>1257</v>
      </c>
      <c r="I298" s="10" t="s">
        <v>1258</v>
      </c>
      <c r="J298" s="10">
        <v>153</v>
      </c>
      <c r="K298" s="10" t="s">
        <v>2342</v>
      </c>
      <c r="L298" s="10" t="s">
        <v>2343</v>
      </c>
      <c r="M298" s="10" t="s">
        <v>1260</v>
      </c>
      <c r="N298" s="10" t="s">
        <v>18</v>
      </c>
      <c r="O298" s="10" t="s">
        <v>1281</v>
      </c>
      <c r="P298" s="10" t="s">
        <v>1262</v>
      </c>
      <c r="Q298" s="10" t="s">
        <v>1262</v>
      </c>
      <c r="R298" s="10" t="s">
        <v>1263</v>
      </c>
      <c r="S298" s="12">
        <v>1</v>
      </c>
      <c r="T298" s="12">
        <v>44729</v>
      </c>
      <c r="U298" s="10" t="s">
        <v>1282</v>
      </c>
      <c r="V298" s="10" t="s">
        <v>143</v>
      </c>
      <c r="W298" s="10" t="s">
        <v>144</v>
      </c>
    </row>
    <row r="299" spans="1:23" x14ac:dyDescent="0.25">
      <c r="A299" s="10" t="s">
        <v>1253</v>
      </c>
      <c r="B299" s="10" t="s">
        <v>1254</v>
      </c>
      <c r="C299" s="7" t="s">
        <v>2344</v>
      </c>
      <c r="D299" s="10" t="s">
        <v>2345</v>
      </c>
      <c r="E299" s="7" t="s">
        <v>295</v>
      </c>
      <c r="F299" s="8">
        <v>44729</v>
      </c>
      <c r="G299" s="8">
        <v>44742</v>
      </c>
      <c r="H299" s="10" t="s">
        <v>1257</v>
      </c>
      <c r="I299" s="10" t="s">
        <v>1258</v>
      </c>
      <c r="J299" s="10">
        <v>153</v>
      </c>
      <c r="K299" s="10" t="s">
        <v>2346</v>
      </c>
      <c r="L299" s="10" t="s">
        <v>2347</v>
      </c>
      <c r="M299" s="10" t="s">
        <v>1260</v>
      </c>
      <c r="N299" s="10" t="s">
        <v>18</v>
      </c>
      <c r="O299" s="10" t="s">
        <v>1261</v>
      </c>
      <c r="P299" s="10" t="s">
        <v>1262</v>
      </c>
      <c r="Q299" s="10" t="s">
        <v>1262</v>
      </c>
      <c r="R299" s="10" t="s">
        <v>1263</v>
      </c>
      <c r="S299" s="12">
        <v>1</v>
      </c>
      <c r="T299" s="12">
        <v>44729</v>
      </c>
      <c r="U299" s="10" t="s">
        <v>1282</v>
      </c>
      <c r="V299" s="10" t="s">
        <v>143</v>
      </c>
      <c r="W299" s="10" t="s">
        <v>144</v>
      </c>
    </row>
    <row r="300" spans="1:23" x14ac:dyDescent="0.25">
      <c r="A300" s="10" t="s">
        <v>1253</v>
      </c>
      <c r="B300" s="10" t="s">
        <v>1254</v>
      </c>
      <c r="C300" s="7" t="s">
        <v>2348</v>
      </c>
      <c r="D300" s="10" t="s">
        <v>431</v>
      </c>
      <c r="E300" s="7" t="s">
        <v>432</v>
      </c>
      <c r="F300" s="8">
        <v>44756</v>
      </c>
      <c r="G300" s="8">
        <v>44834</v>
      </c>
      <c r="H300" s="10" t="s">
        <v>1257</v>
      </c>
      <c r="I300" s="10" t="s">
        <v>1357</v>
      </c>
      <c r="J300" s="10">
        <v>0</v>
      </c>
      <c r="K300" s="10" t="s">
        <v>1118</v>
      </c>
      <c r="L300" s="10" t="s">
        <v>1119</v>
      </c>
      <c r="M300" s="10" t="s">
        <v>1260</v>
      </c>
      <c r="N300" s="10" t="s">
        <v>18</v>
      </c>
      <c r="O300" s="10" t="s">
        <v>1261</v>
      </c>
      <c r="P300" s="10" t="s">
        <v>1262</v>
      </c>
      <c r="Q300" s="10" t="s">
        <v>1262</v>
      </c>
      <c r="R300" s="10" t="s">
        <v>1263</v>
      </c>
      <c r="S300" s="12">
        <v>1</v>
      </c>
      <c r="T300" s="12">
        <v>44756</v>
      </c>
      <c r="U300" s="10" t="s">
        <v>1301</v>
      </c>
      <c r="V300" s="10" t="s">
        <v>143</v>
      </c>
      <c r="W300" s="10" t="s">
        <v>144</v>
      </c>
    </row>
    <row r="301" spans="1:23" x14ac:dyDescent="0.25">
      <c r="A301" s="10" t="s">
        <v>1253</v>
      </c>
      <c r="B301" s="10" t="s">
        <v>1254</v>
      </c>
      <c r="C301" s="7" t="s">
        <v>2349</v>
      </c>
      <c r="D301" s="10" t="s">
        <v>2350</v>
      </c>
      <c r="E301" s="7" t="s">
        <v>432</v>
      </c>
      <c r="F301" s="8">
        <v>44729</v>
      </c>
      <c r="G301" s="8">
        <v>44742</v>
      </c>
      <c r="H301" s="10" t="s">
        <v>1257</v>
      </c>
      <c r="I301" s="10" t="s">
        <v>1258</v>
      </c>
      <c r="J301" s="10">
        <v>1050</v>
      </c>
      <c r="K301" s="10" t="s">
        <v>853</v>
      </c>
      <c r="L301" s="10" t="s">
        <v>875</v>
      </c>
      <c r="M301" s="10" t="s">
        <v>1260</v>
      </c>
      <c r="N301" s="10" t="s">
        <v>18</v>
      </c>
      <c r="O301" s="10" t="s">
        <v>1281</v>
      </c>
      <c r="P301" s="10" t="s">
        <v>1262</v>
      </c>
      <c r="Q301" s="10" t="s">
        <v>1262</v>
      </c>
      <c r="R301" s="10" t="s">
        <v>1263</v>
      </c>
      <c r="S301" s="12">
        <v>1</v>
      </c>
      <c r="T301" s="12">
        <v>44729</v>
      </c>
      <c r="U301" s="10" t="s">
        <v>1270</v>
      </c>
      <c r="V301" s="10" t="s">
        <v>143</v>
      </c>
      <c r="W301" s="10" t="s">
        <v>144</v>
      </c>
    </row>
    <row r="302" spans="1:23" x14ac:dyDescent="0.25">
      <c r="A302" s="10" t="s">
        <v>1253</v>
      </c>
      <c r="B302" s="10" t="s">
        <v>1254</v>
      </c>
      <c r="C302" s="7" t="s">
        <v>2351</v>
      </c>
      <c r="D302" s="10" t="s">
        <v>431</v>
      </c>
      <c r="E302" s="7" t="s">
        <v>433</v>
      </c>
      <c r="F302" s="8">
        <v>44756</v>
      </c>
      <c r="G302" s="8">
        <v>44834</v>
      </c>
      <c r="H302" s="10" t="s">
        <v>1257</v>
      </c>
      <c r="I302" s="10" t="s">
        <v>1357</v>
      </c>
      <c r="J302" s="10">
        <v>0</v>
      </c>
      <c r="K302" s="10" t="s">
        <v>1118</v>
      </c>
      <c r="L302" s="10" t="s">
        <v>1119</v>
      </c>
      <c r="M302" s="10" t="s">
        <v>1260</v>
      </c>
      <c r="N302" s="10" t="s">
        <v>18</v>
      </c>
      <c r="O302" s="10" t="s">
        <v>1261</v>
      </c>
      <c r="P302" s="10" t="s">
        <v>1262</v>
      </c>
      <c r="Q302" s="10" t="s">
        <v>1262</v>
      </c>
      <c r="R302" s="10" t="s">
        <v>1263</v>
      </c>
      <c r="S302" s="12">
        <v>1</v>
      </c>
      <c r="T302" s="12">
        <v>44756</v>
      </c>
      <c r="U302" s="10" t="s">
        <v>1301</v>
      </c>
      <c r="V302" s="10" t="s">
        <v>143</v>
      </c>
      <c r="W302" s="10" t="s">
        <v>144</v>
      </c>
    </row>
    <row r="303" spans="1:23" x14ac:dyDescent="0.25">
      <c r="A303" s="10" t="s">
        <v>1253</v>
      </c>
      <c r="B303" s="10" t="s">
        <v>1254</v>
      </c>
      <c r="C303" s="7" t="s">
        <v>2352</v>
      </c>
      <c r="D303" s="10" t="s">
        <v>2353</v>
      </c>
      <c r="E303" s="7" t="s">
        <v>433</v>
      </c>
      <c r="F303" s="8">
        <v>44729</v>
      </c>
      <c r="G303" s="8">
        <v>44742</v>
      </c>
      <c r="H303" s="10" t="s">
        <v>1257</v>
      </c>
      <c r="I303" s="10" t="s">
        <v>1258</v>
      </c>
      <c r="J303" s="10">
        <v>785</v>
      </c>
      <c r="K303" s="10" t="s">
        <v>1330</v>
      </c>
      <c r="L303" s="10" t="s">
        <v>2354</v>
      </c>
      <c r="M303" s="10" t="s">
        <v>1260</v>
      </c>
      <c r="N303" s="10" t="s">
        <v>18</v>
      </c>
      <c r="O303" s="10" t="s">
        <v>1281</v>
      </c>
      <c r="P303" s="10" t="s">
        <v>1262</v>
      </c>
      <c r="Q303" s="10" t="s">
        <v>1262</v>
      </c>
      <c r="R303" s="10" t="s">
        <v>1263</v>
      </c>
      <c r="S303" s="12">
        <v>1</v>
      </c>
      <c r="T303" s="12">
        <v>44729</v>
      </c>
      <c r="U303" s="10" t="s">
        <v>1270</v>
      </c>
      <c r="V303" s="10" t="s">
        <v>143</v>
      </c>
      <c r="W303" s="10" t="s">
        <v>144</v>
      </c>
    </row>
    <row r="304" spans="1:23" x14ac:dyDescent="0.25">
      <c r="A304" s="10" t="s">
        <v>1253</v>
      </c>
      <c r="B304" s="10" t="s">
        <v>1254</v>
      </c>
      <c r="C304" s="7" t="s">
        <v>2355</v>
      </c>
      <c r="D304" s="10" t="s">
        <v>2356</v>
      </c>
      <c r="E304" s="7" t="s">
        <v>301</v>
      </c>
      <c r="F304" s="8">
        <v>44729</v>
      </c>
      <c r="G304" s="8">
        <v>44748</v>
      </c>
      <c r="H304" s="10" t="s">
        <v>1257</v>
      </c>
      <c r="I304" s="10" t="s">
        <v>1258</v>
      </c>
      <c r="J304" s="10">
        <v>1050</v>
      </c>
      <c r="K304" s="10" t="s">
        <v>2357</v>
      </c>
      <c r="L304" s="10" t="s">
        <v>2358</v>
      </c>
      <c r="M304" s="10" t="s">
        <v>1260</v>
      </c>
      <c r="N304" s="10" t="s">
        <v>18</v>
      </c>
      <c r="O304" s="10" t="s">
        <v>1261</v>
      </c>
      <c r="P304" s="10" t="s">
        <v>1262</v>
      </c>
      <c r="Q304" s="10" t="s">
        <v>1262</v>
      </c>
      <c r="R304" s="10" t="s">
        <v>1263</v>
      </c>
      <c r="S304" s="12">
        <v>1</v>
      </c>
      <c r="T304" s="12">
        <v>44729</v>
      </c>
      <c r="U304" s="10" t="s">
        <v>1282</v>
      </c>
      <c r="V304" s="10" t="s">
        <v>143</v>
      </c>
      <c r="W304" s="10" t="s">
        <v>144</v>
      </c>
    </row>
    <row r="305" spans="1:23" x14ac:dyDescent="0.25">
      <c r="A305" s="10" t="s">
        <v>1253</v>
      </c>
      <c r="B305" s="10" t="s">
        <v>1254</v>
      </c>
      <c r="C305" s="7" t="s">
        <v>2359</v>
      </c>
      <c r="D305" s="10" t="s">
        <v>2360</v>
      </c>
      <c r="E305" s="7" t="s">
        <v>2361</v>
      </c>
      <c r="F305" s="8">
        <v>44729</v>
      </c>
      <c r="G305" s="8">
        <v>44742</v>
      </c>
      <c r="H305" s="10" t="s">
        <v>1257</v>
      </c>
      <c r="I305" s="10" t="s">
        <v>1258</v>
      </c>
      <c r="J305" s="10">
        <v>1400</v>
      </c>
      <c r="K305" s="10" t="s">
        <v>785</v>
      </c>
      <c r="L305" s="10" t="s">
        <v>2362</v>
      </c>
      <c r="M305" s="10" t="s">
        <v>1260</v>
      </c>
      <c r="N305" s="10" t="s">
        <v>18</v>
      </c>
      <c r="O305" s="10" t="s">
        <v>1281</v>
      </c>
      <c r="P305" s="10" t="s">
        <v>1262</v>
      </c>
      <c r="Q305" s="10" t="s">
        <v>1262</v>
      </c>
      <c r="R305" s="10" t="s">
        <v>1263</v>
      </c>
      <c r="S305" s="12">
        <v>1</v>
      </c>
      <c r="T305" s="12">
        <v>44729</v>
      </c>
      <c r="U305" s="10" t="s">
        <v>1270</v>
      </c>
      <c r="V305" s="10" t="s">
        <v>26</v>
      </c>
      <c r="W305" s="10" t="s">
        <v>27</v>
      </c>
    </row>
    <row r="306" spans="1:23" x14ac:dyDescent="0.25">
      <c r="A306" s="10" t="s">
        <v>1253</v>
      </c>
      <c r="B306" s="10" t="s">
        <v>1254</v>
      </c>
      <c r="C306" s="7" t="s">
        <v>2363</v>
      </c>
      <c r="D306" s="10" t="s">
        <v>2364</v>
      </c>
      <c r="E306" s="7" t="s">
        <v>2365</v>
      </c>
      <c r="F306" s="8">
        <v>44729</v>
      </c>
      <c r="G306" s="8">
        <v>44742</v>
      </c>
      <c r="H306" s="10" t="s">
        <v>1257</v>
      </c>
      <c r="I306" s="10" t="s">
        <v>1258</v>
      </c>
      <c r="J306" s="10">
        <v>785</v>
      </c>
      <c r="K306" s="10" t="s">
        <v>810</v>
      </c>
      <c r="L306" s="10" t="s">
        <v>2366</v>
      </c>
      <c r="M306" s="10" t="s">
        <v>1260</v>
      </c>
      <c r="N306" s="10" t="s">
        <v>18</v>
      </c>
      <c r="O306" s="10" t="s">
        <v>1281</v>
      </c>
      <c r="P306" s="10" t="s">
        <v>1262</v>
      </c>
      <c r="Q306" s="10" t="s">
        <v>1262</v>
      </c>
      <c r="R306" s="10" t="s">
        <v>1263</v>
      </c>
      <c r="S306" s="12">
        <v>1</v>
      </c>
      <c r="T306" s="12">
        <v>44729</v>
      </c>
      <c r="U306" s="10" t="s">
        <v>1270</v>
      </c>
      <c r="V306" s="10" t="s">
        <v>143</v>
      </c>
      <c r="W306" s="10" t="s">
        <v>144</v>
      </c>
    </row>
    <row r="307" spans="1:23" x14ac:dyDescent="0.25">
      <c r="A307" s="10" t="s">
        <v>1253</v>
      </c>
      <c r="B307" s="10" t="s">
        <v>1254</v>
      </c>
      <c r="C307" s="7" t="s">
        <v>2367</v>
      </c>
      <c r="D307" s="10" t="s">
        <v>2368</v>
      </c>
      <c r="E307" s="7" t="s">
        <v>527</v>
      </c>
      <c r="F307" s="8">
        <v>44729</v>
      </c>
      <c r="G307" s="8">
        <v>44742</v>
      </c>
      <c r="H307" s="10" t="s">
        <v>1257</v>
      </c>
      <c r="I307" s="10" t="s">
        <v>1258</v>
      </c>
      <c r="J307" s="10">
        <v>785</v>
      </c>
      <c r="K307" s="10" t="s">
        <v>853</v>
      </c>
      <c r="L307" s="10" t="s">
        <v>2369</v>
      </c>
      <c r="M307" s="10" t="s">
        <v>1260</v>
      </c>
      <c r="N307" s="10" t="s">
        <v>18</v>
      </c>
      <c r="O307" s="10" t="s">
        <v>1281</v>
      </c>
      <c r="P307" s="10" t="s">
        <v>1262</v>
      </c>
      <c r="Q307" s="10" t="s">
        <v>1262</v>
      </c>
      <c r="R307" s="10" t="s">
        <v>1263</v>
      </c>
      <c r="S307" s="12">
        <v>1</v>
      </c>
      <c r="T307" s="12">
        <v>44729</v>
      </c>
      <c r="U307" s="10" t="s">
        <v>1270</v>
      </c>
      <c r="V307" s="10" t="s">
        <v>143</v>
      </c>
      <c r="W307" s="10" t="s">
        <v>144</v>
      </c>
    </row>
    <row r="308" spans="1:23" x14ac:dyDescent="0.25">
      <c r="A308" s="10" t="s">
        <v>1253</v>
      </c>
      <c r="B308" s="10" t="s">
        <v>1254</v>
      </c>
      <c r="C308" s="7" t="s">
        <v>2370</v>
      </c>
      <c r="D308" s="10" t="s">
        <v>1660</v>
      </c>
      <c r="E308" s="7" t="s">
        <v>435</v>
      </c>
      <c r="F308" s="8">
        <v>44729</v>
      </c>
      <c r="G308" s="8">
        <v>44742</v>
      </c>
      <c r="H308" s="10" t="s">
        <v>1257</v>
      </c>
      <c r="I308" s="10" t="s">
        <v>1258</v>
      </c>
      <c r="J308" s="10">
        <v>1050</v>
      </c>
      <c r="K308" s="10" t="s">
        <v>1662</v>
      </c>
      <c r="L308" s="10" t="s">
        <v>1663</v>
      </c>
      <c r="M308" s="10" t="s">
        <v>1260</v>
      </c>
      <c r="N308" s="10" t="s">
        <v>18</v>
      </c>
      <c r="O308" s="10" t="s">
        <v>1261</v>
      </c>
      <c r="P308" s="10" t="s">
        <v>1262</v>
      </c>
      <c r="Q308" s="10" t="s">
        <v>1262</v>
      </c>
      <c r="R308" s="10" t="s">
        <v>1263</v>
      </c>
      <c r="S308" s="12">
        <v>1</v>
      </c>
      <c r="T308" s="12">
        <v>44729</v>
      </c>
      <c r="U308" s="10" t="s">
        <v>1301</v>
      </c>
      <c r="V308" s="10" t="s">
        <v>143</v>
      </c>
      <c r="W308" s="10" t="s">
        <v>144</v>
      </c>
    </row>
    <row r="309" spans="1:23" x14ac:dyDescent="0.25">
      <c r="A309" s="10" t="s">
        <v>1253</v>
      </c>
      <c r="B309" s="10" t="s">
        <v>1254</v>
      </c>
      <c r="C309" s="7" t="s">
        <v>2371</v>
      </c>
      <c r="D309" s="10" t="s">
        <v>1660</v>
      </c>
      <c r="E309" s="7" t="s">
        <v>2372</v>
      </c>
      <c r="F309" s="8">
        <v>44729</v>
      </c>
      <c r="G309" s="8">
        <v>44742</v>
      </c>
      <c r="H309" s="10" t="s">
        <v>1257</v>
      </c>
      <c r="I309" s="10" t="s">
        <v>1258</v>
      </c>
      <c r="J309" s="10">
        <v>1050</v>
      </c>
      <c r="K309" s="10" t="s">
        <v>1662</v>
      </c>
      <c r="L309" s="10" t="s">
        <v>1663</v>
      </c>
      <c r="M309" s="10" t="s">
        <v>1260</v>
      </c>
      <c r="N309" s="10" t="s">
        <v>18</v>
      </c>
      <c r="O309" s="10" t="s">
        <v>1261</v>
      </c>
      <c r="P309" s="10" t="s">
        <v>1262</v>
      </c>
      <c r="Q309" s="10" t="s">
        <v>1262</v>
      </c>
      <c r="R309" s="10" t="s">
        <v>1263</v>
      </c>
      <c r="S309" s="12">
        <v>1</v>
      </c>
      <c r="T309" s="12">
        <v>44729</v>
      </c>
      <c r="U309" s="10" t="s">
        <v>1301</v>
      </c>
      <c r="V309" s="10" t="s">
        <v>143</v>
      </c>
      <c r="W309" s="10" t="s">
        <v>144</v>
      </c>
    </row>
    <row r="310" spans="1:23" x14ac:dyDescent="0.25">
      <c r="A310" s="10" t="s">
        <v>1253</v>
      </c>
      <c r="B310" s="10" t="s">
        <v>1254</v>
      </c>
      <c r="C310" s="7" t="s">
        <v>2373</v>
      </c>
      <c r="D310" s="10" t="s">
        <v>2374</v>
      </c>
      <c r="E310" s="7" t="s">
        <v>2375</v>
      </c>
      <c r="F310" s="8">
        <v>44729</v>
      </c>
      <c r="G310" s="8">
        <v>44742</v>
      </c>
      <c r="H310" s="10" t="s">
        <v>1257</v>
      </c>
      <c r="I310" s="10" t="s">
        <v>1258</v>
      </c>
      <c r="J310" s="10">
        <v>190</v>
      </c>
      <c r="K310" s="10" t="s">
        <v>2376</v>
      </c>
      <c r="L310" s="10" t="s">
        <v>2377</v>
      </c>
      <c r="M310" s="10" t="s">
        <v>1260</v>
      </c>
      <c r="N310" s="10" t="s">
        <v>18</v>
      </c>
      <c r="O310" s="10" t="s">
        <v>1261</v>
      </c>
      <c r="P310" s="10" t="s">
        <v>1262</v>
      </c>
      <c r="Q310" s="10" t="s">
        <v>1262</v>
      </c>
      <c r="R310" s="10" t="s">
        <v>1263</v>
      </c>
      <c r="S310" s="12">
        <v>1</v>
      </c>
      <c r="T310" s="12">
        <v>44729</v>
      </c>
      <c r="U310" s="10" t="s">
        <v>1301</v>
      </c>
      <c r="V310" s="10" t="s">
        <v>143</v>
      </c>
      <c r="W310" s="10" t="s">
        <v>144</v>
      </c>
    </row>
    <row r="311" spans="1:23" x14ac:dyDescent="0.25">
      <c r="A311" s="10" t="s">
        <v>1253</v>
      </c>
      <c r="B311" s="10" t="s">
        <v>1254</v>
      </c>
      <c r="C311" s="7" t="s">
        <v>2378</v>
      </c>
      <c r="D311" s="10" t="s">
        <v>240</v>
      </c>
      <c r="E311" s="7" t="s">
        <v>241</v>
      </c>
      <c r="F311" s="8">
        <v>44729</v>
      </c>
      <c r="G311" s="8">
        <v>44804</v>
      </c>
      <c r="H311" s="10" t="s">
        <v>1257</v>
      </c>
      <c r="I311" s="10" t="s">
        <v>1258</v>
      </c>
      <c r="J311" s="10">
        <v>1050</v>
      </c>
      <c r="K311" s="10" t="s">
        <v>871</v>
      </c>
      <c r="L311" s="10" t="s">
        <v>872</v>
      </c>
      <c r="M311" s="10" t="s">
        <v>1260</v>
      </c>
      <c r="N311" s="10" t="s">
        <v>18</v>
      </c>
      <c r="O311" s="10" t="s">
        <v>1261</v>
      </c>
      <c r="P311" s="10" t="s">
        <v>1262</v>
      </c>
      <c r="Q311" s="10" t="s">
        <v>1262</v>
      </c>
      <c r="R311" s="10" t="s">
        <v>1263</v>
      </c>
      <c r="S311" s="12">
        <v>1</v>
      </c>
      <c r="T311" s="12">
        <v>44729</v>
      </c>
      <c r="U311" s="10" t="s">
        <v>1301</v>
      </c>
      <c r="V311" s="10" t="s">
        <v>143</v>
      </c>
      <c r="W311" s="10" t="s">
        <v>144</v>
      </c>
    </row>
    <row r="312" spans="1:23" x14ac:dyDescent="0.25">
      <c r="A312" s="10" t="s">
        <v>1253</v>
      </c>
      <c r="B312" s="10" t="s">
        <v>1254</v>
      </c>
      <c r="C312" s="7" t="s">
        <v>2379</v>
      </c>
      <c r="D312" s="10" t="s">
        <v>2380</v>
      </c>
      <c r="E312" s="7" t="s">
        <v>324</v>
      </c>
      <c r="F312" s="8">
        <v>44729</v>
      </c>
      <c r="G312" s="8">
        <v>44742</v>
      </c>
      <c r="H312" s="10" t="s">
        <v>1257</v>
      </c>
      <c r="I312" s="10" t="s">
        <v>1258</v>
      </c>
      <c r="J312" s="10">
        <v>950</v>
      </c>
      <c r="K312" s="10" t="s">
        <v>2381</v>
      </c>
      <c r="L312" s="10" t="s">
        <v>2382</v>
      </c>
      <c r="M312" s="10" t="s">
        <v>1260</v>
      </c>
      <c r="N312" s="10" t="s">
        <v>18</v>
      </c>
      <c r="O312" s="10" t="s">
        <v>1261</v>
      </c>
      <c r="P312" s="10" t="s">
        <v>1262</v>
      </c>
      <c r="Q312" s="10" t="s">
        <v>1262</v>
      </c>
      <c r="R312" s="10" t="s">
        <v>1263</v>
      </c>
      <c r="S312" s="12">
        <v>1</v>
      </c>
      <c r="T312" s="12">
        <v>44729</v>
      </c>
      <c r="U312" s="10" t="s">
        <v>1270</v>
      </c>
      <c r="V312" s="10" t="s">
        <v>143</v>
      </c>
      <c r="W312" s="10" t="s">
        <v>144</v>
      </c>
    </row>
    <row r="313" spans="1:23" x14ac:dyDescent="0.25">
      <c r="A313" s="10" t="s">
        <v>1253</v>
      </c>
      <c r="B313" s="10" t="s">
        <v>1254</v>
      </c>
      <c r="C313" s="7" t="s">
        <v>2383</v>
      </c>
      <c r="D313" s="10" t="s">
        <v>2384</v>
      </c>
      <c r="E313" s="7" t="s">
        <v>2385</v>
      </c>
      <c r="F313" s="8">
        <v>44729</v>
      </c>
      <c r="G313" s="8">
        <v>44834</v>
      </c>
      <c r="H313" s="10" t="s">
        <v>1257</v>
      </c>
      <c r="I313" s="10" t="s">
        <v>1258</v>
      </c>
      <c r="J313" s="10">
        <v>950</v>
      </c>
      <c r="K313" s="10" t="s">
        <v>2386</v>
      </c>
      <c r="L313" s="10" t="s">
        <v>2387</v>
      </c>
      <c r="M313" s="10" t="s">
        <v>1260</v>
      </c>
      <c r="N313" s="10" t="s">
        <v>18</v>
      </c>
      <c r="O313" s="10" t="s">
        <v>1281</v>
      </c>
      <c r="P313" s="10" t="s">
        <v>1262</v>
      </c>
      <c r="Q313" s="10" t="s">
        <v>1262</v>
      </c>
      <c r="R313" s="10" t="s">
        <v>1263</v>
      </c>
      <c r="S313" s="12">
        <v>1</v>
      </c>
      <c r="T313" s="12">
        <v>44729</v>
      </c>
      <c r="U313" s="10" t="s">
        <v>1282</v>
      </c>
      <c r="V313" s="10" t="s">
        <v>143</v>
      </c>
      <c r="W313" s="10" t="s">
        <v>144</v>
      </c>
    </row>
    <row r="314" spans="1:23" x14ac:dyDescent="0.25">
      <c r="A314" s="10" t="s">
        <v>1253</v>
      </c>
      <c r="B314" s="10" t="s">
        <v>1254</v>
      </c>
      <c r="C314" s="7" t="s">
        <v>2388</v>
      </c>
      <c r="D314" s="10" t="s">
        <v>2389</v>
      </c>
      <c r="E314" s="7" t="s">
        <v>254</v>
      </c>
      <c r="F314" s="8">
        <v>44729</v>
      </c>
      <c r="G314" s="8">
        <v>44742</v>
      </c>
      <c r="H314" s="10" t="s">
        <v>1257</v>
      </c>
      <c r="I314" s="10" t="s">
        <v>1258</v>
      </c>
      <c r="J314" s="10">
        <v>127</v>
      </c>
      <c r="K314" s="10" t="s">
        <v>2390</v>
      </c>
      <c r="L314" s="10" t="s">
        <v>2391</v>
      </c>
      <c r="M314" s="10" t="s">
        <v>1260</v>
      </c>
      <c r="N314" s="10" t="s">
        <v>18</v>
      </c>
      <c r="O314" s="10" t="s">
        <v>1281</v>
      </c>
      <c r="P314" s="10" t="s">
        <v>1262</v>
      </c>
      <c r="Q314" s="10" t="s">
        <v>1262</v>
      </c>
      <c r="R314" s="10" t="s">
        <v>1263</v>
      </c>
      <c r="S314" s="12">
        <v>1</v>
      </c>
      <c r="T314" s="12">
        <v>44729</v>
      </c>
      <c r="U314" s="10" t="s">
        <v>1285</v>
      </c>
      <c r="V314" s="10" t="s">
        <v>143</v>
      </c>
      <c r="W314" s="10" t="s">
        <v>144</v>
      </c>
    </row>
    <row r="315" spans="1:23" x14ac:dyDescent="0.25">
      <c r="A315" s="10" t="s">
        <v>1253</v>
      </c>
      <c r="B315" s="10" t="s">
        <v>1254</v>
      </c>
      <c r="C315" s="7" t="s">
        <v>2392</v>
      </c>
      <c r="D315" s="10" t="s">
        <v>2393</v>
      </c>
      <c r="E315" s="7" t="s">
        <v>2394</v>
      </c>
      <c r="F315" s="8">
        <v>44729</v>
      </c>
      <c r="G315" s="8">
        <v>44742</v>
      </c>
      <c r="H315" s="10" t="s">
        <v>1257</v>
      </c>
      <c r="I315" s="10" t="s">
        <v>1258</v>
      </c>
      <c r="J315" s="10">
        <v>1550</v>
      </c>
      <c r="K315" s="10" t="s">
        <v>2395</v>
      </c>
      <c r="L315" s="10" t="s">
        <v>2396</v>
      </c>
      <c r="M315" s="10" t="s">
        <v>1260</v>
      </c>
      <c r="N315" s="10" t="s">
        <v>18</v>
      </c>
      <c r="O315" s="10" t="s">
        <v>1281</v>
      </c>
      <c r="P315" s="10" t="s">
        <v>1262</v>
      </c>
      <c r="Q315" s="10" t="s">
        <v>1262</v>
      </c>
      <c r="R315" s="10" t="s">
        <v>1263</v>
      </c>
      <c r="S315" s="12">
        <v>1</v>
      </c>
      <c r="T315" s="12">
        <v>44729</v>
      </c>
      <c r="U315" s="10" t="s">
        <v>1270</v>
      </c>
      <c r="V315" s="10" t="s">
        <v>80</v>
      </c>
      <c r="W315" s="10" t="s">
        <v>81</v>
      </c>
    </row>
    <row r="316" spans="1:23" x14ac:dyDescent="0.25">
      <c r="A316" s="10" t="s">
        <v>1253</v>
      </c>
      <c r="B316" s="10" t="s">
        <v>1254</v>
      </c>
      <c r="C316" s="7" t="s">
        <v>2397</v>
      </c>
      <c r="D316" s="10" t="s">
        <v>129</v>
      </c>
      <c r="E316" s="7" t="s">
        <v>130</v>
      </c>
      <c r="F316" s="8">
        <v>44729</v>
      </c>
      <c r="G316" s="8">
        <v>44742</v>
      </c>
      <c r="H316" s="10" t="s">
        <v>1257</v>
      </c>
      <c r="I316" s="10" t="s">
        <v>1258</v>
      </c>
      <c r="J316" s="10">
        <v>32</v>
      </c>
      <c r="K316" s="10" t="s">
        <v>702</v>
      </c>
      <c r="L316" s="10" t="s">
        <v>703</v>
      </c>
      <c r="M316" s="10" t="s">
        <v>1260</v>
      </c>
      <c r="N316" s="10" t="s">
        <v>18</v>
      </c>
      <c r="O316" s="10" t="s">
        <v>1261</v>
      </c>
      <c r="P316" s="10" t="s">
        <v>1262</v>
      </c>
      <c r="Q316" s="10" t="s">
        <v>1262</v>
      </c>
      <c r="R316" s="10" t="s">
        <v>1263</v>
      </c>
      <c r="S316" s="12">
        <v>1</v>
      </c>
      <c r="T316" s="12">
        <v>44729</v>
      </c>
      <c r="U316" s="10" t="s">
        <v>2398</v>
      </c>
      <c r="V316" s="10" t="s">
        <v>20</v>
      </c>
      <c r="W316" s="10" t="s">
        <v>21</v>
      </c>
    </row>
    <row r="317" spans="1:23" x14ac:dyDescent="0.25">
      <c r="A317" s="10" t="s">
        <v>1253</v>
      </c>
      <c r="B317" s="10" t="s">
        <v>1254</v>
      </c>
      <c r="C317" s="7" t="s">
        <v>2399</v>
      </c>
      <c r="D317" s="10" t="s">
        <v>126</v>
      </c>
      <c r="E317" s="7" t="s">
        <v>127</v>
      </c>
      <c r="F317" s="8">
        <v>44729</v>
      </c>
      <c r="G317" s="8">
        <v>44834</v>
      </c>
      <c r="H317" s="10" t="s">
        <v>1257</v>
      </c>
      <c r="I317" s="10" t="s">
        <v>1258</v>
      </c>
      <c r="J317" s="10">
        <v>100</v>
      </c>
      <c r="K317" s="10" t="s">
        <v>700</v>
      </c>
      <c r="L317" s="10" t="s">
        <v>701</v>
      </c>
      <c r="M317" s="10" t="s">
        <v>1260</v>
      </c>
      <c r="N317" s="10" t="s">
        <v>18</v>
      </c>
      <c r="O317" s="10" t="s">
        <v>1261</v>
      </c>
      <c r="P317" s="10" t="s">
        <v>1262</v>
      </c>
      <c r="Q317" s="10" t="s">
        <v>1262</v>
      </c>
      <c r="R317" s="10" t="s">
        <v>1263</v>
      </c>
      <c r="S317" s="12">
        <v>1</v>
      </c>
      <c r="T317" s="12">
        <v>44729</v>
      </c>
      <c r="U317" s="10" t="s">
        <v>1805</v>
      </c>
      <c r="V317" s="10" t="s">
        <v>20</v>
      </c>
      <c r="W317" s="10" t="s">
        <v>21</v>
      </c>
    </row>
    <row r="318" spans="1:23" x14ac:dyDescent="0.25">
      <c r="A318" s="10" t="s">
        <v>1253</v>
      </c>
      <c r="B318" s="10" t="s">
        <v>1254</v>
      </c>
      <c r="C318" s="7" t="s">
        <v>2400</v>
      </c>
      <c r="D318" s="10" t="s">
        <v>2401</v>
      </c>
      <c r="E318" s="7" t="s">
        <v>2402</v>
      </c>
      <c r="F318" s="8">
        <v>44729</v>
      </c>
      <c r="G318" s="8">
        <v>44747</v>
      </c>
      <c r="H318" s="10" t="s">
        <v>1257</v>
      </c>
      <c r="I318" s="10" t="s">
        <v>1258</v>
      </c>
      <c r="J318" s="10">
        <v>1650</v>
      </c>
      <c r="K318" s="10" t="s">
        <v>1109</v>
      </c>
      <c r="L318" s="10" t="s">
        <v>2403</v>
      </c>
      <c r="M318" s="10" t="s">
        <v>1260</v>
      </c>
      <c r="N318" s="10" t="s">
        <v>18</v>
      </c>
      <c r="O318" s="10" t="s">
        <v>1281</v>
      </c>
      <c r="P318" s="10" t="s">
        <v>1262</v>
      </c>
      <c r="Q318" s="10" t="s">
        <v>1262</v>
      </c>
      <c r="R318" s="10" t="s">
        <v>1263</v>
      </c>
      <c r="S318" s="12">
        <v>1</v>
      </c>
      <c r="T318" s="12">
        <v>44729</v>
      </c>
      <c r="U318" s="10" t="s">
        <v>1638</v>
      </c>
      <c r="V318" s="10" t="s">
        <v>80</v>
      </c>
      <c r="W318" s="10" t="s">
        <v>81</v>
      </c>
    </row>
    <row r="319" spans="1:23" x14ac:dyDescent="0.25">
      <c r="A319" s="10" t="s">
        <v>1253</v>
      </c>
      <c r="B319" s="10" t="s">
        <v>1254</v>
      </c>
      <c r="C319" s="7" t="s">
        <v>2404</v>
      </c>
      <c r="D319" s="10" t="s">
        <v>2405</v>
      </c>
      <c r="E319" s="7" t="s">
        <v>276</v>
      </c>
      <c r="F319" s="8">
        <v>44729</v>
      </c>
      <c r="G319" s="8">
        <v>44742</v>
      </c>
      <c r="H319" s="10" t="s">
        <v>1257</v>
      </c>
      <c r="I319" s="10" t="s">
        <v>1258</v>
      </c>
      <c r="J319" s="10">
        <v>950</v>
      </c>
      <c r="K319" s="10" t="s">
        <v>2406</v>
      </c>
      <c r="L319" s="10" t="s">
        <v>2407</v>
      </c>
      <c r="M319" s="10" t="s">
        <v>1260</v>
      </c>
      <c r="N319" s="10" t="s">
        <v>18</v>
      </c>
      <c r="O319" s="10" t="s">
        <v>1281</v>
      </c>
      <c r="P319" s="10" t="s">
        <v>1262</v>
      </c>
      <c r="Q319" s="10" t="s">
        <v>1262</v>
      </c>
      <c r="R319" s="10" t="s">
        <v>1263</v>
      </c>
      <c r="S319" s="12">
        <v>1</v>
      </c>
      <c r="T319" s="12">
        <v>44729</v>
      </c>
      <c r="U319" s="10" t="s">
        <v>1282</v>
      </c>
      <c r="V319" s="10" t="s">
        <v>143</v>
      </c>
      <c r="W319" s="10" t="s">
        <v>144</v>
      </c>
    </row>
    <row r="320" spans="1:23" x14ac:dyDescent="0.25">
      <c r="A320" s="10" t="s">
        <v>1253</v>
      </c>
      <c r="B320" s="10" t="s">
        <v>1254</v>
      </c>
      <c r="C320" s="7" t="s">
        <v>2408</v>
      </c>
      <c r="D320" s="10" t="s">
        <v>2409</v>
      </c>
      <c r="E320" s="7" t="s">
        <v>205</v>
      </c>
      <c r="F320" s="8">
        <v>44729</v>
      </c>
      <c r="G320" s="8">
        <v>44742</v>
      </c>
      <c r="H320" s="10" t="s">
        <v>1257</v>
      </c>
      <c r="I320" s="10" t="s">
        <v>1258</v>
      </c>
      <c r="J320" s="10">
        <v>1050</v>
      </c>
      <c r="K320" s="10" t="s">
        <v>2410</v>
      </c>
      <c r="L320" s="10" t="s">
        <v>2411</v>
      </c>
      <c r="M320" s="10" t="s">
        <v>1260</v>
      </c>
      <c r="N320" s="10" t="s">
        <v>18</v>
      </c>
      <c r="O320" s="10" t="s">
        <v>1261</v>
      </c>
      <c r="P320" s="10" t="s">
        <v>1262</v>
      </c>
      <c r="Q320" s="10" t="s">
        <v>1262</v>
      </c>
      <c r="R320" s="10" t="s">
        <v>1263</v>
      </c>
      <c r="S320" s="12">
        <v>1</v>
      </c>
      <c r="T320" s="12">
        <v>44729</v>
      </c>
      <c r="U320" s="10" t="s">
        <v>1638</v>
      </c>
      <c r="V320" s="10" t="s">
        <v>143</v>
      </c>
      <c r="W320" s="10" t="s">
        <v>144</v>
      </c>
    </row>
    <row r="321" spans="1:23" x14ac:dyDescent="0.25">
      <c r="A321" s="10" t="s">
        <v>1253</v>
      </c>
      <c r="B321" s="10" t="s">
        <v>1254</v>
      </c>
      <c r="C321" s="7" t="s">
        <v>2412</v>
      </c>
      <c r="D321" s="10" t="s">
        <v>2413</v>
      </c>
      <c r="E321" s="7" t="s">
        <v>249</v>
      </c>
      <c r="F321" s="8">
        <v>44729</v>
      </c>
      <c r="G321" s="8">
        <v>44742</v>
      </c>
      <c r="H321" s="10" t="s">
        <v>1257</v>
      </c>
      <c r="I321" s="10" t="s">
        <v>1258</v>
      </c>
      <c r="J321" s="10">
        <v>1050</v>
      </c>
      <c r="K321" s="10" t="s">
        <v>2414</v>
      </c>
      <c r="L321" s="10" t="s">
        <v>2415</v>
      </c>
      <c r="M321" s="10" t="s">
        <v>1260</v>
      </c>
      <c r="N321" s="10" t="s">
        <v>18</v>
      </c>
      <c r="O321" s="10" t="s">
        <v>1261</v>
      </c>
      <c r="P321" s="10" t="s">
        <v>1262</v>
      </c>
      <c r="Q321" s="10" t="s">
        <v>1262</v>
      </c>
      <c r="R321" s="10" t="s">
        <v>1263</v>
      </c>
      <c r="S321" s="12">
        <v>1</v>
      </c>
      <c r="T321" s="12">
        <v>44729</v>
      </c>
      <c r="U321" s="10" t="s">
        <v>1638</v>
      </c>
      <c r="V321" s="10" t="s">
        <v>143</v>
      </c>
      <c r="W321" s="10" t="s">
        <v>144</v>
      </c>
    </row>
    <row r="322" spans="1:23" x14ac:dyDescent="0.25">
      <c r="A322" s="10" t="s">
        <v>1253</v>
      </c>
      <c r="B322" s="10" t="s">
        <v>1254</v>
      </c>
      <c r="C322" s="7" t="s">
        <v>2416</v>
      </c>
      <c r="D322" s="10" t="s">
        <v>2417</v>
      </c>
      <c r="E322" s="7" t="s">
        <v>2418</v>
      </c>
      <c r="F322" s="8">
        <v>44729</v>
      </c>
      <c r="G322" s="8">
        <v>44742</v>
      </c>
      <c r="H322" s="10" t="s">
        <v>1257</v>
      </c>
      <c r="I322" s="10" t="s">
        <v>1258</v>
      </c>
      <c r="J322" s="10">
        <v>950</v>
      </c>
      <c r="K322" s="10" t="s">
        <v>2419</v>
      </c>
      <c r="L322" s="10" t="s">
        <v>2420</v>
      </c>
      <c r="M322" s="10" t="s">
        <v>1260</v>
      </c>
      <c r="N322" s="10" t="s">
        <v>18</v>
      </c>
      <c r="O322" s="10" t="s">
        <v>1261</v>
      </c>
      <c r="P322" s="10" t="s">
        <v>1262</v>
      </c>
      <c r="Q322" s="10" t="s">
        <v>1262</v>
      </c>
      <c r="R322" s="10" t="s">
        <v>1263</v>
      </c>
      <c r="S322" s="12">
        <v>1</v>
      </c>
      <c r="T322" s="12">
        <v>44729</v>
      </c>
      <c r="U322" s="10" t="s">
        <v>1282</v>
      </c>
      <c r="V322" s="10" t="s">
        <v>143</v>
      </c>
      <c r="W322" s="10" t="s">
        <v>144</v>
      </c>
    </row>
    <row r="323" spans="1:23" x14ac:dyDescent="0.25">
      <c r="A323" s="10" t="s">
        <v>1253</v>
      </c>
      <c r="B323" s="10" t="s">
        <v>1254</v>
      </c>
      <c r="C323" s="7" t="s">
        <v>2421</v>
      </c>
      <c r="D323" s="10" t="s">
        <v>2422</v>
      </c>
      <c r="E323" s="7" t="s">
        <v>336</v>
      </c>
      <c r="F323" s="8">
        <v>44729</v>
      </c>
      <c r="G323" s="8">
        <v>44742</v>
      </c>
      <c r="H323" s="10" t="s">
        <v>1257</v>
      </c>
      <c r="I323" s="10" t="s">
        <v>1258</v>
      </c>
      <c r="J323" s="10">
        <v>950</v>
      </c>
      <c r="K323" s="10" t="s">
        <v>2423</v>
      </c>
      <c r="L323" s="10" t="s">
        <v>2424</v>
      </c>
      <c r="M323" s="10" t="s">
        <v>1260</v>
      </c>
      <c r="N323" s="10" t="s">
        <v>18</v>
      </c>
      <c r="O323" s="10" t="s">
        <v>1281</v>
      </c>
      <c r="P323" s="10" t="s">
        <v>1262</v>
      </c>
      <c r="Q323" s="10" t="s">
        <v>1262</v>
      </c>
      <c r="R323" s="10" t="s">
        <v>1263</v>
      </c>
      <c r="S323" s="12">
        <v>1</v>
      </c>
      <c r="T323" s="12">
        <v>44729</v>
      </c>
      <c r="U323" s="10" t="s">
        <v>1282</v>
      </c>
      <c r="V323" s="10" t="s">
        <v>143</v>
      </c>
      <c r="W323" s="10" t="s">
        <v>144</v>
      </c>
    </row>
    <row r="324" spans="1:23" x14ac:dyDescent="0.25">
      <c r="A324" s="10" t="s">
        <v>1253</v>
      </c>
      <c r="B324" s="10" t="s">
        <v>1254</v>
      </c>
      <c r="C324" s="7" t="s">
        <v>2425</v>
      </c>
      <c r="D324" s="10" t="s">
        <v>2426</v>
      </c>
      <c r="E324" s="7" t="s">
        <v>347</v>
      </c>
      <c r="F324" s="8">
        <v>44729</v>
      </c>
      <c r="G324" s="8">
        <v>44742</v>
      </c>
      <c r="H324" s="10" t="s">
        <v>1257</v>
      </c>
      <c r="I324" s="10" t="s">
        <v>1258</v>
      </c>
      <c r="J324" s="10">
        <v>950</v>
      </c>
      <c r="K324" s="10" t="s">
        <v>2427</v>
      </c>
      <c r="L324" s="10" t="s">
        <v>2428</v>
      </c>
      <c r="M324" s="10" t="s">
        <v>1260</v>
      </c>
      <c r="N324" s="10" t="s">
        <v>18</v>
      </c>
      <c r="O324" s="10" t="s">
        <v>1281</v>
      </c>
      <c r="P324" s="10" t="s">
        <v>1262</v>
      </c>
      <c r="Q324" s="10" t="s">
        <v>1262</v>
      </c>
      <c r="R324" s="10" t="s">
        <v>1263</v>
      </c>
      <c r="S324" s="12">
        <v>1</v>
      </c>
      <c r="T324" s="12">
        <v>44729</v>
      </c>
      <c r="U324" s="10" t="s">
        <v>1282</v>
      </c>
      <c r="V324" s="10" t="s">
        <v>143</v>
      </c>
      <c r="W324" s="10" t="s">
        <v>144</v>
      </c>
    </row>
    <row r="325" spans="1:23" x14ac:dyDescent="0.25">
      <c r="A325" s="10" t="s">
        <v>1253</v>
      </c>
      <c r="B325" s="10" t="s">
        <v>1254</v>
      </c>
      <c r="C325" s="7" t="s">
        <v>2429</v>
      </c>
      <c r="D325" s="10" t="s">
        <v>2430</v>
      </c>
      <c r="E325" s="7" t="s">
        <v>2431</v>
      </c>
      <c r="F325" s="8">
        <v>44729</v>
      </c>
      <c r="G325" s="8">
        <v>44742</v>
      </c>
      <c r="H325" s="10" t="s">
        <v>1257</v>
      </c>
      <c r="I325" s="10" t="s">
        <v>1258</v>
      </c>
      <c r="J325" s="10">
        <v>785</v>
      </c>
      <c r="K325" s="10" t="s">
        <v>2432</v>
      </c>
      <c r="L325" s="10" t="s">
        <v>2433</v>
      </c>
      <c r="M325" s="10" t="s">
        <v>1260</v>
      </c>
      <c r="N325" s="10" t="s">
        <v>18</v>
      </c>
      <c r="O325" s="10" t="s">
        <v>1261</v>
      </c>
      <c r="P325" s="10" t="s">
        <v>1262</v>
      </c>
      <c r="Q325" s="10" t="s">
        <v>1262</v>
      </c>
      <c r="R325" s="10" t="s">
        <v>1263</v>
      </c>
      <c r="S325" s="12">
        <v>1</v>
      </c>
      <c r="T325" s="12">
        <v>44729</v>
      </c>
      <c r="U325" s="10" t="s">
        <v>1982</v>
      </c>
      <c r="V325" s="10" t="s">
        <v>143</v>
      </c>
      <c r="W325" s="10" t="s">
        <v>144</v>
      </c>
    </row>
    <row r="326" spans="1:23" x14ac:dyDescent="0.25">
      <c r="A326" s="10" t="s">
        <v>1253</v>
      </c>
      <c r="B326" s="10" t="s">
        <v>1254</v>
      </c>
      <c r="C326" s="7" t="s">
        <v>2434</v>
      </c>
      <c r="D326" s="10" t="s">
        <v>2435</v>
      </c>
      <c r="E326" s="7" t="s">
        <v>2436</v>
      </c>
      <c r="F326" s="8">
        <v>44729</v>
      </c>
      <c r="G326" s="8">
        <v>44742</v>
      </c>
      <c r="H326" s="10" t="s">
        <v>1257</v>
      </c>
      <c r="I326" s="10" t="s">
        <v>1258</v>
      </c>
      <c r="J326" s="10">
        <v>1050</v>
      </c>
      <c r="K326" s="10" t="s">
        <v>2437</v>
      </c>
      <c r="L326" s="10" t="s">
        <v>2438</v>
      </c>
      <c r="M326" s="10" t="s">
        <v>1260</v>
      </c>
      <c r="N326" s="10" t="s">
        <v>18</v>
      </c>
      <c r="O326" s="10" t="s">
        <v>1261</v>
      </c>
      <c r="P326" s="10" t="s">
        <v>1262</v>
      </c>
      <c r="Q326" s="10" t="s">
        <v>1262</v>
      </c>
      <c r="R326" s="10" t="s">
        <v>1263</v>
      </c>
      <c r="S326" s="12">
        <v>1</v>
      </c>
      <c r="T326" s="12">
        <v>44729</v>
      </c>
      <c r="U326" s="10" t="s">
        <v>2439</v>
      </c>
      <c r="V326" s="10" t="s">
        <v>143</v>
      </c>
      <c r="W326" s="10" t="s">
        <v>144</v>
      </c>
    </row>
    <row r="327" spans="1:23" x14ac:dyDescent="0.25">
      <c r="A327" s="10" t="s">
        <v>1253</v>
      </c>
      <c r="B327" s="10" t="s">
        <v>1254</v>
      </c>
      <c r="C327" s="7" t="s">
        <v>2440</v>
      </c>
      <c r="D327" s="10" t="s">
        <v>2441</v>
      </c>
      <c r="E327" s="7" t="s">
        <v>2442</v>
      </c>
      <c r="F327" s="8">
        <v>44729</v>
      </c>
      <c r="G327" s="8">
        <v>44742</v>
      </c>
      <c r="H327" s="10" t="s">
        <v>1257</v>
      </c>
      <c r="I327" s="10" t="s">
        <v>1258</v>
      </c>
      <c r="J327" s="10">
        <v>900</v>
      </c>
      <c r="K327" s="10" t="s">
        <v>2443</v>
      </c>
      <c r="L327" s="10" t="s">
        <v>2444</v>
      </c>
      <c r="M327" s="10" t="s">
        <v>1260</v>
      </c>
      <c r="N327" s="10" t="s">
        <v>18</v>
      </c>
      <c r="O327" s="10" t="s">
        <v>1281</v>
      </c>
      <c r="P327" s="10" t="s">
        <v>1262</v>
      </c>
      <c r="Q327" s="10" t="s">
        <v>1262</v>
      </c>
      <c r="R327" s="10" t="s">
        <v>1263</v>
      </c>
      <c r="S327" s="12">
        <v>1</v>
      </c>
      <c r="T327" s="12">
        <v>44729</v>
      </c>
      <c r="U327" s="10" t="s">
        <v>1270</v>
      </c>
      <c r="V327" s="10" t="s">
        <v>135</v>
      </c>
      <c r="W327" s="10" t="s">
        <v>136</v>
      </c>
    </row>
    <row r="328" spans="1:23" x14ac:dyDescent="0.25">
      <c r="A328" s="10" t="s">
        <v>1253</v>
      </c>
      <c r="B328" s="10" t="s">
        <v>1254</v>
      </c>
      <c r="C328" s="7" t="s">
        <v>2445</v>
      </c>
      <c r="D328" s="10" t="s">
        <v>2446</v>
      </c>
      <c r="E328" s="7" t="s">
        <v>2447</v>
      </c>
      <c r="F328" s="8">
        <v>44729</v>
      </c>
      <c r="G328" s="8">
        <v>44742</v>
      </c>
      <c r="H328" s="10" t="s">
        <v>1257</v>
      </c>
      <c r="I328" s="10" t="s">
        <v>1258</v>
      </c>
      <c r="J328" s="10">
        <v>900</v>
      </c>
      <c r="K328" s="10" t="s">
        <v>750</v>
      </c>
      <c r="L328" s="10" t="s">
        <v>2448</v>
      </c>
      <c r="M328" s="10" t="s">
        <v>1260</v>
      </c>
      <c r="N328" s="10" t="s">
        <v>18</v>
      </c>
      <c r="O328" s="10" t="s">
        <v>1281</v>
      </c>
      <c r="P328" s="10" t="s">
        <v>1262</v>
      </c>
      <c r="Q328" s="10" t="s">
        <v>1262</v>
      </c>
      <c r="R328" s="10" t="s">
        <v>1263</v>
      </c>
      <c r="S328" s="12">
        <v>1</v>
      </c>
      <c r="T328" s="12">
        <v>44729</v>
      </c>
      <c r="U328" s="10" t="s">
        <v>1270</v>
      </c>
      <c r="V328" s="10" t="s">
        <v>135</v>
      </c>
      <c r="W328" s="10" t="s">
        <v>136</v>
      </c>
    </row>
    <row r="329" spans="1:23" x14ac:dyDescent="0.25">
      <c r="A329" s="10" t="s">
        <v>1253</v>
      </c>
      <c r="B329" s="10" t="s">
        <v>1254</v>
      </c>
      <c r="C329" s="7" t="s">
        <v>2449</v>
      </c>
      <c r="D329" s="10" t="s">
        <v>522</v>
      </c>
      <c r="E329" s="7" t="s">
        <v>523</v>
      </c>
      <c r="F329" s="8">
        <v>44756</v>
      </c>
      <c r="G329" s="8">
        <v>44773</v>
      </c>
      <c r="H329" s="10" t="s">
        <v>1257</v>
      </c>
      <c r="I329" s="10" t="s">
        <v>1357</v>
      </c>
      <c r="J329" s="10">
        <v>0</v>
      </c>
      <c r="K329" s="10" t="s">
        <v>672</v>
      </c>
      <c r="L329" s="10" t="s">
        <v>673</v>
      </c>
      <c r="M329" s="10" t="s">
        <v>1260</v>
      </c>
      <c r="N329" s="10" t="s">
        <v>18</v>
      </c>
      <c r="O329" s="10" t="s">
        <v>1281</v>
      </c>
      <c r="P329" s="10" t="s">
        <v>1262</v>
      </c>
      <c r="Q329" s="10" t="s">
        <v>1262</v>
      </c>
      <c r="R329" s="10" t="s">
        <v>1263</v>
      </c>
      <c r="S329" s="12">
        <v>1</v>
      </c>
      <c r="T329" s="12">
        <v>44756</v>
      </c>
      <c r="U329" s="10" t="s">
        <v>2209</v>
      </c>
      <c r="V329" s="10" t="s">
        <v>143</v>
      </c>
      <c r="W329" s="10" t="s">
        <v>144</v>
      </c>
    </row>
    <row r="330" spans="1:23" x14ac:dyDescent="0.25">
      <c r="A330" s="10" t="s">
        <v>1253</v>
      </c>
      <c r="B330" s="10" t="s">
        <v>1254</v>
      </c>
      <c r="C330" s="7" t="s">
        <v>2450</v>
      </c>
      <c r="D330" s="10" t="s">
        <v>2451</v>
      </c>
      <c r="E330" s="7" t="s">
        <v>2452</v>
      </c>
      <c r="F330" s="8">
        <v>44729</v>
      </c>
      <c r="G330" s="8">
        <v>44742</v>
      </c>
      <c r="H330" s="10" t="s">
        <v>1257</v>
      </c>
      <c r="I330" s="10" t="s">
        <v>1258</v>
      </c>
      <c r="J330" s="10">
        <v>1050</v>
      </c>
      <c r="K330" s="10" t="s">
        <v>935</v>
      </c>
      <c r="L330" s="10" t="s">
        <v>2453</v>
      </c>
      <c r="M330" s="10" t="s">
        <v>1260</v>
      </c>
      <c r="N330" s="10" t="s">
        <v>18</v>
      </c>
      <c r="O330" s="10" t="s">
        <v>1281</v>
      </c>
      <c r="P330" s="10" t="s">
        <v>1262</v>
      </c>
      <c r="Q330" s="10" t="s">
        <v>1262</v>
      </c>
      <c r="R330" s="10" t="s">
        <v>1263</v>
      </c>
      <c r="S330" s="12">
        <v>1</v>
      </c>
      <c r="T330" s="12">
        <v>44729</v>
      </c>
      <c r="U330" s="10" t="s">
        <v>1270</v>
      </c>
      <c r="V330" s="10" t="s">
        <v>135</v>
      </c>
      <c r="W330" s="10" t="s">
        <v>136</v>
      </c>
    </row>
    <row r="331" spans="1:23" x14ac:dyDescent="0.25">
      <c r="A331" s="10" t="s">
        <v>1253</v>
      </c>
      <c r="B331" s="10" t="s">
        <v>1254</v>
      </c>
      <c r="C331" s="7" t="s">
        <v>2454</v>
      </c>
      <c r="D331" s="10" t="s">
        <v>2455</v>
      </c>
      <c r="E331" s="7" t="s">
        <v>2456</v>
      </c>
      <c r="F331" s="8">
        <v>44729</v>
      </c>
      <c r="G331" s="8">
        <v>44742</v>
      </c>
      <c r="H331" s="10" t="s">
        <v>1257</v>
      </c>
      <c r="I331" s="10" t="s">
        <v>1258</v>
      </c>
      <c r="J331" s="10">
        <v>900</v>
      </c>
      <c r="K331" s="10" t="s">
        <v>919</v>
      </c>
      <c r="L331" s="10" t="s">
        <v>2457</v>
      </c>
      <c r="M331" s="10" t="s">
        <v>1260</v>
      </c>
      <c r="N331" s="10" t="s">
        <v>18</v>
      </c>
      <c r="O331" s="10" t="s">
        <v>1281</v>
      </c>
      <c r="P331" s="10" t="s">
        <v>1262</v>
      </c>
      <c r="Q331" s="10" t="s">
        <v>1262</v>
      </c>
      <c r="R331" s="10" t="s">
        <v>1263</v>
      </c>
      <c r="S331" s="12">
        <v>1</v>
      </c>
      <c r="T331" s="12">
        <v>44729</v>
      </c>
      <c r="U331" s="10" t="s">
        <v>1270</v>
      </c>
      <c r="V331" s="10" t="s">
        <v>135</v>
      </c>
      <c r="W331" s="10" t="s">
        <v>136</v>
      </c>
    </row>
    <row r="332" spans="1:23" x14ac:dyDescent="0.25">
      <c r="A332" s="10" t="s">
        <v>1253</v>
      </c>
      <c r="B332" s="10" t="s">
        <v>1254</v>
      </c>
      <c r="C332" s="7" t="s">
        <v>2458</v>
      </c>
      <c r="D332" s="10" t="s">
        <v>2459</v>
      </c>
      <c r="E332" s="7" t="s">
        <v>2460</v>
      </c>
      <c r="F332" s="8">
        <v>44729</v>
      </c>
      <c r="G332" s="8">
        <v>44742</v>
      </c>
      <c r="H332" s="10" t="s">
        <v>1257</v>
      </c>
      <c r="I332" s="10" t="s">
        <v>1258</v>
      </c>
      <c r="J332" s="10">
        <v>900</v>
      </c>
      <c r="K332" s="10" t="s">
        <v>853</v>
      </c>
      <c r="L332" s="10" t="s">
        <v>2461</v>
      </c>
      <c r="M332" s="10" t="s">
        <v>1260</v>
      </c>
      <c r="N332" s="10" t="s">
        <v>18</v>
      </c>
      <c r="O332" s="10" t="s">
        <v>1281</v>
      </c>
      <c r="P332" s="10" t="s">
        <v>1262</v>
      </c>
      <c r="Q332" s="10" t="s">
        <v>1262</v>
      </c>
      <c r="R332" s="10" t="s">
        <v>1263</v>
      </c>
      <c r="S332" s="12">
        <v>1</v>
      </c>
      <c r="T332" s="12">
        <v>44729</v>
      </c>
      <c r="U332" s="10" t="s">
        <v>1270</v>
      </c>
      <c r="V332" s="10" t="s">
        <v>135</v>
      </c>
      <c r="W332" s="10" t="s">
        <v>136</v>
      </c>
    </row>
    <row r="333" spans="1:23" x14ac:dyDescent="0.25">
      <c r="A333" s="10" t="s">
        <v>1253</v>
      </c>
      <c r="B333" s="10" t="s">
        <v>1254</v>
      </c>
      <c r="C333" s="7" t="s">
        <v>2462</v>
      </c>
      <c r="D333" s="10" t="s">
        <v>141</v>
      </c>
      <c r="E333" s="7" t="s">
        <v>142</v>
      </c>
      <c r="F333" s="8">
        <v>44729</v>
      </c>
      <c r="G333" s="8">
        <v>44742</v>
      </c>
      <c r="H333" s="10" t="s">
        <v>1257</v>
      </c>
      <c r="I333" s="10" t="s">
        <v>1258</v>
      </c>
      <c r="J333" s="10">
        <v>1050</v>
      </c>
      <c r="K333" s="10" t="s">
        <v>722</v>
      </c>
      <c r="L333" s="10" t="s">
        <v>723</v>
      </c>
      <c r="M333" s="10" t="s">
        <v>1260</v>
      </c>
      <c r="N333" s="10" t="s">
        <v>18</v>
      </c>
      <c r="O333" s="10" t="s">
        <v>1281</v>
      </c>
      <c r="P333" s="10" t="s">
        <v>1262</v>
      </c>
      <c r="Q333" s="10" t="s">
        <v>1262</v>
      </c>
      <c r="R333" s="10" t="s">
        <v>1263</v>
      </c>
      <c r="S333" s="12">
        <v>1</v>
      </c>
      <c r="T333" s="12">
        <v>44729</v>
      </c>
      <c r="U333" s="10" t="s">
        <v>2463</v>
      </c>
      <c r="V333" s="10" t="s">
        <v>143</v>
      </c>
      <c r="W333" s="10" t="s">
        <v>144</v>
      </c>
    </row>
    <row r="334" spans="1:23" x14ac:dyDescent="0.25">
      <c r="A334" s="10" t="s">
        <v>1253</v>
      </c>
      <c r="B334" s="10" t="s">
        <v>1254</v>
      </c>
      <c r="C334" s="7" t="s">
        <v>2464</v>
      </c>
      <c r="D334" s="10" t="s">
        <v>2465</v>
      </c>
      <c r="E334" s="7" t="s">
        <v>392</v>
      </c>
      <c r="F334" s="8">
        <v>44729</v>
      </c>
      <c r="G334" s="8">
        <v>44742</v>
      </c>
      <c r="H334" s="10" t="s">
        <v>1257</v>
      </c>
      <c r="I334" s="10" t="s">
        <v>1258</v>
      </c>
      <c r="J334" s="10">
        <v>950</v>
      </c>
      <c r="K334" s="10" t="s">
        <v>2466</v>
      </c>
      <c r="L334" s="10" t="s">
        <v>2467</v>
      </c>
      <c r="M334" s="10" t="s">
        <v>1260</v>
      </c>
      <c r="N334" s="10" t="s">
        <v>18</v>
      </c>
      <c r="O334" s="10" t="s">
        <v>1281</v>
      </c>
      <c r="P334" s="10" t="s">
        <v>1262</v>
      </c>
      <c r="Q334" s="10" t="s">
        <v>1262</v>
      </c>
      <c r="R334" s="10" t="s">
        <v>1263</v>
      </c>
      <c r="S334" s="12">
        <v>1</v>
      </c>
      <c r="T334" s="12">
        <v>44729</v>
      </c>
      <c r="U334" s="10" t="s">
        <v>1282</v>
      </c>
      <c r="V334" s="10" t="s">
        <v>143</v>
      </c>
      <c r="W334" s="10" t="s">
        <v>144</v>
      </c>
    </row>
    <row r="335" spans="1:23" x14ac:dyDescent="0.25">
      <c r="A335" s="10" t="s">
        <v>1253</v>
      </c>
      <c r="B335" s="10" t="s">
        <v>1254</v>
      </c>
      <c r="C335" s="7" t="s">
        <v>2468</v>
      </c>
      <c r="D335" s="10" t="s">
        <v>512</v>
      </c>
      <c r="E335" s="7" t="s">
        <v>513</v>
      </c>
      <c r="F335" s="8">
        <v>44729</v>
      </c>
      <c r="G335" s="8">
        <v>44742</v>
      </c>
      <c r="H335" s="10" t="s">
        <v>1257</v>
      </c>
      <c r="I335" s="10" t="s">
        <v>1258</v>
      </c>
      <c r="J335" s="10">
        <v>900</v>
      </c>
      <c r="K335" s="10" t="s">
        <v>612</v>
      </c>
      <c r="L335" s="10" t="s">
        <v>613</v>
      </c>
      <c r="M335" s="10" t="s">
        <v>1260</v>
      </c>
      <c r="N335" s="10" t="s">
        <v>18</v>
      </c>
      <c r="O335" s="10" t="s">
        <v>1261</v>
      </c>
      <c r="P335" s="10" t="s">
        <v>1262</v>
      </c>
      <c r="Q335" s="10" t="s">
        <v>1262</v>
      </c>
      <c r="R335" s="10" t="s">
        <v>1263</v>
      </c>
      <c r="S335" s="12">
        <v>1</v>
      </c>
      <c r="T335" s="12">
        <v>44729</v>
      </c>
      <c r="U335" s="10" t="s">
        <v>1263</v>
      </c>
      <c r="V335" s="10" t="s">
        <v>135</v>
      </c>
      <c r="W335" s="10" t="s">
        <v>136</v>
      </c>
    </row>
    <row r="336" spans="1:23" x14ac:dyDescent="0.25">
      <c r="A336" s="10" t="s">
        <v>1253</v>
      </c>
      <c r="B336" s="10" t="s">
        <v>1254</v>
      </c>
      <c r="C336" s="7" t="s">
        <v>2469</v>
      </c>
      <c r="D336" s="10" t="s">
        <v>2470</v>
      </c>
      <c r="E336" s="7" t="s">
        <v>2471</v>
      </c>
      <c r="F336" s="8">
        <v>44729</v>
      </c>
      <c r="G336" s="8">
        <v>44742</v>
      </c>
      <c r="H336" s="10" t="s">
        <v>1257</v>
      </c>
      <c r="I336" s="10" t="s">
        <v>1258</v>
      </c>
      <c r="J336" s="10">
        <v>1160</v>
      </c>
      <c r="K336" s="10" t="s">
        <v>2472</v>
      </c>
      <c r="L336" s="10" t="s">
        <v>2473</v>
      </c>
      <c r="M336" s="10" t="s">
        <v>1260</v>
      </c>
      <c r="N336" s="10" t="s">
        <v>18</v>
      </c>
      <c r="O336" s="10" t="s">
        <v>1261</v>
      </c>
      <c r="P336" s="10" t="s">
        <v>1262</v>
      </c>
      <c r="Q336" s="10" t="s">
        <v>1262</v>
      </c>
      <c r="R336" s="10" t="s">
        <v>1263</v>
      </c>
      <c r="S336" s="12">
        <v>1</v>
      </c>
      <c r="T336" s="12">
        <v>44729</v>
      </c>
      <c r="U336" s="10" t="s">
        <v>1638</v>
      </c>
      <c r="V336" s="10" t="s">
        <v>135</v>
      </c>
      <c r="W336" s="10" t="s">
        <v>136</v>
      </c>
    </row>
    <row r="337" spans="1:23" x14ac:dyDescent="0.25">
      <c r="A337" s="10" t="s">
        <v>1253</v>
      </c>
      <c r="B337" s="10" t="s">
        <v>1254</v>
      </c>
      <c r="C337" s="7" t="s">
        <v>2474</v>
      </c>
      <c r="D337" s="10" t="s">
        <v>2475</v>
      </c>
      <c r="E337" s="7" t="s">
        <v>383</v>
      </c>
      <c r="F337" s="8">
        <v>44729</v>
      </c>
      <c r="G337" s="8">
        <v>44742</v>
      </c>
      <c r="H337" s="10" t="s">
        <v>1257</v>
      </c>
      <c r="I337" s="10" t="s">
        <v>1258</v>
      </c>
      <c r="J337" s="10">
        <v>950</v>
      </c>
      <c r="K337" s="10" t="s">
        <v>2476</v>
      </c>
      <c r="L337" s="10" t="s">
        <v>2477</v>
      </c>
      <c r="M337" s="10" t="s">
        <v>1260</v>
      </c>
      <c r="N337" s="10" t="s">
        <v>18</v>
      </c>
      <c r="O337" s="10" t="s">
        <v>1281</v>
      </c>
      <c r="P337" s="10" t="s">
        <v>1262</v>
      </c>
      <c r="Q337" s="10" t="s">
        <v>1262</v>
      </c>
      <c r="R337" s="10" t="s">
        <v>1263</v>
      </c>
      <c r="S337" s="12">
        <v>1</v>
      </c>
      <c r="T337" s="12">
        <v>44729</v>
      </c>
      <c r="U337" s="10" t="s">
        <v>1282</v>
      </c>
      <c r="V337" s="10" t="s">
        <v>143</v>
      </c>
      <c r="W337" s="10" t="s">
        <v>144</v>
      </c>
    </row>
    <row r="338" spans="1:23" x14ac:dyDescent="0.25">
      <c r="A338" s="10" t="s">
        <v>1253</v>
      </c>
      <c r="B338" s="10" t="s">
        <v>1254</v>
      </c>
      <c r="C338" s="7" t="s">
        <v>2478</v>
      </c>
      <c r="D338" s="10" t="s">
        <v>2479</v>
      </c>
      <c r="E338" s="7" t="s">
        <v>2480</v>
      </c>
      <c r="F338" s="8">
        <v>44729</v>
      </c>
      <c r="G338" s="8">
        <v>44742</v>
      </c>
      <c r="H338" s="10" t="s">
        <v>1257</v>
      </c>
      <c r="I338" s="10" t="s">
        <v>1258</v>
      </c>
      <c r="J338" s="10">
        <v>1050</v>
      </c>
      <c r="K338" s="10" t="s">
        <v>1016</v>
      </c>
      <c r="L338" s="10" t="s">
        <v>2481</v>
      </c>
      <c r="M338" s="10" t="s">
        <v>1260</v>
      </c>
      <c r="N338" s="10" t="s">
        <v>18</v>
      </c>
      <c r="O338" s="10" t="s">
        <v>1261</v>
      </c>
      <c r="P338" s="10" t="s">
        <v>1262</v>
      </c>
      <c r="Q338" s="10" t="s">
        <v>1262</v>
      </c>
      <c r="R338" s="10" t="s">
        <v>1263</v>
      </c>
      <c r="S338" s="12">
        <v>1</v>
      </c>
      <c r="T338" s="12">
        <v>44729</v>
      </c>
      <c r="U338" s="10" t="s">
        <v>1301</v>
      </c>
      <c r="V338" s="10" t="s">
        <v>135</v>
      </c>
      <c r="W338" s="10" t="s">
        <v>136</v>
      </c>
    </row>
    <row r="339" spans="1:23" x14ac:dyDescent="0.25">
      <c r="A339" s="10" t="s">
        <v>1253</v>
      </c>
      <c r="B339" s="10" t="s">
        <v>1254</v>
      </c>
      <c r="C339" s="7" t="s">
        <v>2482</v>
      </c>
      <c r="D339" s="10" t="s">
        <v>2479</v>
      </c>
      <c r="E339" s="7" t="s">
        <v>2483</v>
      </c>
      <c r="F339" s="8">
        <v>44729</v>
      </c>
      <c r="G339" s="8">
        <v>44742</v>
      </c>
      <c r="H339" s="10" t="s">
        <v>1257</v>
      </c>
      <c r="I339" s="10" t="s">
        <v>1258</v>
      </c>
      <c r="J339" s="10">
        <v>1050</v>
      </c>
      <c r="K339" s="10" t="s">
        <v>1016</v>
      </c>
      <c r="L339" s="10" t="s">
        <v>2481</v>
      </c>
      <c r="M339" s="10" t="s">
        <v>1260</v>
      </c>
      <c r="N339" s="10" t="s">
        <v>18</v>
      </c>
      <c r="O339" s="10" t="s">
        <v>1261</v>
      </c>
      <c r="P339" s="10" t="s">
        <v>1262</v>
      </c>
      <c r="Q339" s="10" t="s">
        <v>1262</v>
      </c>
      <c r="R339" s="10" t="s">
        <v>1263</v>
      </c>
      <c r="S339" s="12">
        <v>1</v>
      </c>
      <c r="T339" s="12">
        <v>44729</v>
      </c>
      <c r="U339" s="10" t="s">
        <v>1301</v>
      </c>
      <c r="V339" s="10" t="s">
        <v>135</v>
      </c>
      <c r="W339" s="10" t="s">
        <v>136</v>
      </c>
    </row>
    <row r="340" spans="1:23" x14ac:dyDescent="0.25">
      <c r="A340" s="10" t="s">
        <v>1253</v>
      </c>
      <c r="B340" s="10" t="s">
        <v>1254</v>
      </c>
      <c r="C340" s="7" t="s">
        <v>2484</v>
      </c>
      <c r="D340" s="10" t="s">
        <v>2485</v>
      </c>
      <c r="E340" s="7" t="s">
        <v>2486</v>
      </c>
      <c r="F340" s="8">
        <v>44729</v>
      </c>
      <c r="G340" s="8">
        <v>44742</v>
      </c>
      <c r="H340" s="10" t="s">
        <v>1257</v>
      </c>
      <c r="I340" s="10" t="s">
        <v>1258</v>
      </c>
      <c r="J340" s="10">
        <v>1050</v>
      </c>
      <c r="K340" s="10" t="s">
        <v>2487</v>
      </c>
      <c r="L340" s="10" t="s">
        <v>2488</v>
      </c>
      <c r="M340" s="10" t="s">
        <v>1260</v>
      </c>
      <c r="N340" s="10" t="s">
        <v>18</v>
      </c>
      <c r="O340" s="10" t="s">
        <v>1261</v>
      </c>
      <c r="P340" s="10" t="s">
        <v>1262</v>
      </c>
      <c r="Q340" s="10" t="s">
        <v>1262</v>
      </c>
      <c r="R340" s="10" t="s">
        <v>1263</v>
      </c>
      <c r="S340" s="12">
        <v>1</v>
      </c>
      <c r="T340" s="12">
        <v>44729</v>
      </c>
      <c r="U340" s="10" t="s">
        <v>1301</v>
      </c>
      <c r="V340" s="10" t="s">
        <v>143</v>
      </c>
      <c r="W340" s="10" t="s">
        <v>144</v>
      </c>
    </row>
    <row r="341" spans="1:23" x14ac:dyDescent="0.25">
      <c r="A341" s="10" t="s">
        <v>1253</v>
      </c>
      <c r="B341" s="10" t="s">
        <v>1254</v>
      </c>
      <c r="C341" s="7" t="s">
        <v>2489</v>
      </c>
      <c r="D341" s="10" t="s">
        <v>2485</v>
      </c>
      <c r="E341" s="7" t="s">
        <v>2490</v>
      </c>
      <c r="F341" s="8">
        <v>44729</v>
      </c>
      <c r="G341" s="8">
        <v>44742</v>
      </c>
      <c r="H341" s="10" t="s">
        <v>1257</v>
      </c>
      <c r="I341" s="10" t="s">
        <v>1258</v>
      </c>
      <c r="J341" s="10">
        <v>1050</v>
      </c>
      <c r="K341" s="10" t="s">
        <v>2487</v>
      </c>
      <c r="L341" s="10" t="s">
        <v>2488</v>
      </c>
      <c r="M341" s="10" t="s">
        <v>1260</v>
      </c>
      <c r="N341" s="10" t="s">
        <v>18</v>
      </c>
      <c r="O341" s="10" t="s">
        <v>1261</v>
      </c>
      <c r="P341" s="10" t="s">
        <v>1262</v>
      </c>
      <c r="Q341" s="10" t="s">
        <v>1262</v>
      </c>
      <c r="R341" s="10" t="s">
        <v>1263</v>
      </c>
      <c r="S341" s="12">
        <v>1</v>
      </c>
      <c r="T341" s="12">
        <v>44729</v>
      </c>
      <c r="U341" s="10" t="s">
        <v>1301</v>
      </c>
      <c r="V341" s="10" t="s">
        <v>143</v>
      </c>
      <c r="W341" s="10" t="s">
        <v>144</v>
      </c>
    </row>
    <row r="342" spans="1:23" x14ac:dyDescent="0.25">
      <c r="A342" s="10" t="s">
        <v>1253</v>
      </c>
      <c r="B342" s="10" t="s">
        <v>1254</v>
      </c>
      <c r="C342" s="7" t="s">
        <v>2491</v>
      </c>
      <c r="D342" s="10" t="s">
        <v>2492</v>
      </c>
      <c r="E342" s="7" t="s">
        <v>2493</v>
      </c>
      <c r="F342" s="8">
        <v>44729</v>
      </c>
      <c r="G342" s="8">
        <v>44742</v>
      </c>
      <c r="H342" s="10" t="s">
        <v>1257</v>
      </c>
      <c r="I342" s="10" t="s">
        <v>1258</v>
      </c>
      <c r="J342" s="10">
        <v>1050</v>
      </c>
      <c r="K342" s="10" t="s">
        <v>1076</v>
      </c>
      <c r="L342" s="10" t="s">
        <v>2494</v>
      </c>
      <c r="M342" s="10" t="s">
        <v>1260</v>
      </c>
      <c r="N342" s="10" t="s">
        <v>18</v>
      </c>
      <c r="O342" s="10" t="s">
        <v>1261</v>
      </c>
      <c r="P342" s="10" t="s">
        <v>1262</v>
      </c>
      <c r="Q342" s="10" t="s">
        <v>1262</v>
      </c>
      <c r="R342" s="10" t="s">
        <v>1263</v>
      </c>
      <c r="S342" s="12">
        <v>1</v>
      </c>
      <c r="T342" s="12">
        <v>44729</v>
      </c>
      <c r="U342" s="10" t="s">
        <v>1301</v>
      </c>
      <c r="V342" s="10" t="s">
        <v>135</v>
      </c>
      <c r="W342" s="10" t="s">
        <v>136</v>
      </c>
    </row>
    <row r="343" spans="1:23" x14ac:dyDescent="0.25">
      <c r="A343" s="10" t="s">
        <v>1253</v>
      </c>
      <c r="B343" s="10" t="s">
        <v>1254</v>
      </c>
      <c r="C343" s="7" t="s">
        <v>2495</v>
      </c>
      <c r="D343" s="10" t="s">
        <v>2492</v>
      </c>
      <c r="E343" s="7" t="s">
        <v>2496</v>
      </c>
      <c r="F343" s="8">
        <v>44729</v>
      </c>
      <c r="G343" s="8">
        <v>44742</v>
      </c>
      <c r="H343" s="10" t="s">
        <v>1257</v>
      </c>
      <c r="I343" s="10" t="s">
        <v>1258</v>
      </c>
      <c r="J343" s="10">
        <v>1050</v>
      </c>
      <c r="K343" s="10" t="s">
        <v>1076</v>
      </c>
      <c r="L343" s="10" t="s">
        <v>2494</v>
      </c>
      <c r="M343" s="10" t="s">
        <v>1260</v>
      </c>
      <c r="N343" s="10" t="s">
        <v>18</v>
      </c>
      <c r="O343" s="10" t="s">
        <v>1261</v>
      </c>
      <c r="P343" s="10" t="s">
        <v>1262</v>
      </c>
      <c r="Q343" s="10" t="s">
        <v>1262</v>
      </c>
      <c r="R343" s="10" t="s">
        <v>1263</v>
      </c>
      <c r="S343" s="12">
        <v>1</v>
      </c>
      <c r="T343" s="12">
        <v>44729</v>
      </c>
      <c r="U343" s="10" t="s">
        <v>1301</v>
      </c>
      <c r="V343" s="10" t="s">
        <v>135</v>
      </c>
      <c r="W343" s="10" t="s">
        <v>136</v>
      </c>
    </row>
    <row r="344" spans="1:23" x14ac:dyDescent="0.25">
      <c r="A344" s="10" t="s">
        <v>1253</v>
      </c>
      <c r="B344" s="10" t="s">
        <v>1254</v>
      </c>
      <c r="C344" s="7" t="s">
        <v>2497</v>
      </c>
      <c r="D344" s="10" t="s">
        <v>2498</v>
      </c>
      <c r="E344" s="7" t="s">
        <v>2499</v>
      </c>
      <c r="F344" s="8">
        <v>44729</v>
      </c>
      <c r="G344" s="8">
        <v>44742</v>
      </c>
      <c r="H344" s="10" t="s">
        <v>1257</v>
      </c>
      <c r="I344" s="10" t="s">
        <v>1258</v>
      </c>
      <c r="J344" s="10">
        <v>950</v>
      </c>
      <c r="K344" s="10" t="s">
        <v>760</v>
      </c>
      <c r="L344" s="10" t="s">
        <v>2500</v>
      </c>
      <c r="M344" s="10" t="s">
        <v>1260</v>
      </c>
      <c r="N344" s="10" t="s">
        <v>18</v>
      </c>
      <c r="O344" s="10" t="s">
        <v>1261</v>
      </c>
      <c r="P344" s="10" t="s">
        <v>1262</v>
      </c>
      <c r="Q344" s="10" t="s">
        <v>1262</v>
      </c>
      <c r="R344" s="10" t="s">
        <v>1263</v>
      </c>
      <c r="S344" s="12">
        <v>1</v>
      </c>
      <c r="T344" s="12">
        <v>44729</v>
      </c>
      <c r="U344" s="10" t="s">
        <v>1270</v>
      </c>
      <c r="V344" s="10" t="s">
        <v>143</v>
      </c>
      <c r="W344" s="10" t="s">
        <v>144</v>
      </c>
    </row>
    <row r="345" spans="1:23" x14ac:dyDescent="0.25">
      <c r="A345" s="10" t="s">
        <v>1253</v>
      </c>
      <c r="B345" s="10" t="s">
        <v>1254</v>
      </c>
      <c r="C345" s="7" t="s">
        <v>2501</v>
      </c>
      <c r="D345" s="10" t="s">
        <v>2502</v>
      </c>
      <c r="E345" s="7" t="s">
        <v>2503</v>
      </c>
      <c r="F345" s="8">
        <v>44729</v>
      </c>
      <c r="G345" s="8">
        <v>44742</v>
      </c>
      <c r="H345" s="10" t="s">
        <v>1257</v>
      </c>
      <c r="I345" s="10" t="s">
        <v>1258</v>
      </c>
      <c r="J345" s="10">
        <v>950</v>
      </c>
      <c r="K345" s="10" t="s">
        <v>829</v>
      </c>
      <c r="L345" s="10" t="s">
        <v>2504</v>
      </c>
      <c r="M345" s="10" t="s">
        <v>1260</v>
      </c>
      <c r="N345" s="10" t="s">
        <v>18</v>
      </c>
      <c r="O345" s="10" t="s">
        <v>1281</v>
      </c>
      <c r="P345" s="10" t="s">
        <v>1262</v>
      </c>
      <c r="Q345" s="10" t="s">
        <v>1262</v>
      </c>
      <c r="R345" s="10" t="s">
        <v>1263</v>
      </c>
      <c r="S345" s="12">
        <v>1</v>
      </c>
      <c r="T345" s="12">
        <v>44729</v>
      </c>
      <c r="U345" s="10" t="s">
        <v>1270</v>
      </c>
      <c r="V345" s="10" t="s">
        <v>143</v>
      </c>
      <c r="W345" s="10" t="s">
        <v>144</v>
      </c>
    </row>
    <row r="346" spans="1:23" x14ac:dyDescent="0.25">
      <c r="A346" s="10" t="s">
        <v>1253</v>
      </c>
      <c r="B346" s="10" t="s">
        <v>1254</v>
      </c>
      <c r="C346" s="7" t="s">
        <v>2505</v>
      </c>
      <c r="D346" s="10" t="s">
        <v>2506</v>
      </c>
      <c r="E346" s="7" t="s">
        <v>169</v>
      </c>
      <c r="F346" s="8">
        <v>44729</v>
      </c>
      <c r="G346" s="8">
        <v>44742</v>
      </c>
      <c r="H346" s="10" t="s">
        <v>1257</v>
      </c>
      <c r="I346" s="10" t="s">
        <v>1258</v>
      </c>
      <c r="J346" s="10">
        <v>1050</v>
      </c>
      <c r="K346" s="10" t="s">
        <v>1483</v>
      </c>
      <c r="L346" s="10" t="s">
        <v>2507</v>
      </c>
      <c r="M346" s="10" t="s">
        <v>1260</v>
      </c>
      <c r="N346" s="10" t="s">
        <v>18</v>
      </c>
      <c r="O346" s="10" t="s">
        <v>1281</v>
      </c>
      <c r="P346" s="10" t="s">
        <v>1262</v>
      </c>
      <c r="Q346" s="10" t="s">
        <v>1262</v>
      </c>
      <c r="R346" s="10" t="s">
        <v>1263</v>
      </c>
      <c r="S346" s="12">
        <v>1</v>
      </c>
      <c r="T346" s="12">
        <v>44729</v>
      </c>
      <c r="U346" s="10" t="s">
        <v>1270</v>
      </c>
      <c r="V346" s="10" t="s">
        <v>135</v>
      </c>
      <c r="W346" s="10" t="s">
        <v>136</v>
      </c>
    </row>
    <row r="347" spans="1:23" x14ac:dyDescent="0.25">
      <c r="A347" s="10" t="s">
        <v>1253</v>
      </c>
      <c r="B347" s="10" t="s">
        <v>1254</v>
      </c>
      <c r="C347" s="7" t="s">
        <v>2508</v>
      </c>
      <c r="D347" s="10" t="s">
        <v>2509</v>
      </c>
      <c r="E347" s="7" t="s">
        <v>158</v>
      </c>
      <c r="F347" s="8">
        <v>44729</v>
      </c>
      <c r="G347" s="8">
        <v>44742</v>
      </c>
      <c r="H347" s="10" t="s">
        <v>1257</v>
      </c>
      <c r="I347" s="10" t="s">
        <v>1258</v>
      </c>
      <c r="J347" s="10">
        <v>900</v>
      </c>
      <c r="K347" s="10" t="s">
        <v>2510</v>
      </c>
      <c r="L347" s="10" t="s">
        <v>2511</v>
      </c>
      <c r="M347" s="10" t="s">
        <v>1260</v>
      </c>
      <c r="N347" s="10" t="s">
        <v>18</v>
      </c>
      <c r="O347" s="10" t="s">
        <v>1281</v>
      </c>
      <c r="P347" s="10" t="s">
        <v>1262</v>
      </c>
      <c r="Q347" s="10" t="s">
        <v>1262</v>
      </c>
      <c r="R347" s="10" t="s">
        <v>1263</v>
      </c>
      <c r="S347" s="12">
        <v>1</v>
      </c>
      <c r="T347" s="12">
        <v>44729</v>
      </c>
      <c r="U347" s="10" t="s">
        <v>1270</v>
      </c>
      <c r="V347" s="10" t="s">
        <v>135</v>
      </c>
      <c r="W347" s="10" t="s">
        <v>136</v>
      </c>
    </row>
    <row r="348" spans="1:23" x14ac:dyDescent="0.25">
      <c r="A348" s="10" t="s">
        <v>1253</v>
      </c>
      <c r="B348" s="10" t="s">
        <v>1254</v>
      </c>
      <c r="C348" s="7" t="s">
        <v>2512</v>
      </c>
      <c r="D348" s="10" t="s">
        <v>2513</v>
      </c>
      <c r="E348" s="7" t="s">
        <v>2514</v>
      </c>
      <c r="F348" s="8">
        <v>44729</v>
      </c>
      <c r="G348" s="8">
        <v>44804</v>
      </c>
      <c r="H348" s="10" t="s">
        <v>1257</v>
      </c>
      <c r="I348" s="10" t="s">
        <v>1258</v>
      </c>
      <c r="J348" s="10">
        <v>785</v>
      </c>
      <c r="K348" s="10" t="s">
        <v>2515</v>
      </c>
      <c r="L348" s="10" t="s">
        <v>2516</v>
      </c>
      <c r="M348" s="10" t="s">
        <v>1260</v>
      </c>
      <c r="N348" s="10" t="s">
        <v>18</v>
      </c>
      <c r="O348" s="10" t="s">
        <v>1261</v>
      </c>
      <c r="P348" s="10" t="s">
        <v>1262</v>
      </c>
      <c r="Q348" s="10" t="s">
        <v>1262</v>
      </c>
      <c r="R348" s="10" t="s">
        <v>1263</v>
      </c>
      <c r="S348" s="12">
        <v>1</v>
      </c>
      <c r="T348" s="12">
        <v>44729</v>
      </c>
      <c r="U348" s="10" t="s">
        <v>2517</v>
      </c>
      <c r="V348" s="10" t="s">
        <v>143</v>
      </c>
      <c r="W348" s="10" t="s">
        <v>144</v>
      </c>
    </row>
    <row r="349" spans="1:23" x14ac:dyDescent="0.25">
      <c r="A349" s="10" t="s">
        <v>1253</v>
      </c>
      <c r="B349" s="10" t="s">
        <v>1254</v>
      </c>
      <c r="C349" s="7" t="s">
        <v>2518</v>
      </c>
      <c r="D349" s="10" t="s">
        <v>2519</v>
      </c>
      <c r="E349" s="7" t="s">
        <v>2520</v>
      </c>
      <c r="F349" s="8">
        <v>44729</v>
      </c>
      <c r="G349" s="8">
        <v>44742</v>
      </c>
      <c r="H349" s="10" t="s">
        <v>1257</v>
      </c>
      <c r="I349" s="10" t="s">
        <v>1258</v>
      </c>
      <c r="J349" s="10">
        <v>1050</v>
      </c>
      <c r="K349" s="10" t="s">
        <v>2521</v>
      </c>
      <c r="L349" s="10" t="s">
        <v>2522</v>
      </c>
      <c r="M349" s="10" t="s">
        <v>1260</v>
      </c>
      <c r="N349" s="10" t="s">
        <v>18</v>
      </c>
      <c r="O349" s="10" t="s">
        <v>1261</v>
      </c>
      <c r="P349" s="10" t="s">
        <v>1262</v>
      </c>
      <c r="Q349" s="10" t="s">
        <v>1262</v>
      </c>
      <c r="R349" s="10" t="s">
        <v>1263</v>
      </c>
      <c r="S349" s="12">
        <v>1</v>
      </c>
      <c r="T349" s="12">
        <v>44729</v>
      </c>
      <c r="U349" s="10" t="s">
        <v>1538</v>
      </c>
      <c r="V349" s="10" t="s">
        <v>143</v>
      </c>
      <c r="W349" s="10" t="s">
        <v>144</v>
      </c>
    </row>
    <row r="350" spans="1:23" x14ac:dyDescent="0.25">
      <c r="A350" s="10" t="s">
        <v>1253</v>
      </c>
      <c r="B350" s="10" t="s">
        <v>1254</v>
      </c>
      <c r="C350" s="7" t="s">
        <v>2523</v>
      </c>
      <c r="D350" s="10" t="s">
        <v>2524</v>
      </c>
      <c r="E350" s="7" t="s">
        <v>2525</v>
      </c>
      <c r="F350" s="8">
        <v>44729</v>
      </c>
      <c r="G350" s="8">
        <v>44742</v>
      </c>
      <c r="H350" s="10" t="s">
        <v>1257</v>
      </c>
      <c r="I350" s="10" t="s">
        <v>1258</v>
      </c>
      <c r="J350" s="10">
        <v>950</v>
      </c>
      <c r="K350" s="10" t="s">
        <v>2526</v>
      </c>
      <c r="L350" s="10" t="s">
        <v>2527</v>
      </c>
      <c r="M350" s="10" t="s">
        <v>1260</v>
      </c>
      <c r="N350" s="10" t="s">
        <v>18</v>
      </c>
      <c r="O350" s="10" t="s">
        <v>1281</v>
      </c>
      <c r="P350" s="10" t="s">
        <v>1262</v>
      </c>
      <c r="Q350" s="10" t="s">
        <v>1262</v>
      </c>
      <c r="R350" s="10" t="s">
        <v>1263</v>
      </c>
      <c r="S350" s="12">
        <v>1</v>
      </c>
      <c r="T350" s="12">
        <v>44729</v>
      </c>
      <c r="U350" s="10" t="s">
        <v>1282</v>
      </c>
      <c r="V350" s="10" t="s">
        <v>143</v>
      </c>
      <c r="W350" s="10" t="s">
        <v>144</v>
      </c>
    </row>
    <row r="351" spans="1:23" x14ac:dyDescent="0.25">
      <c r="A351" s="10" t="s">
        <v>1253</v>
      </c>
      <c r="B351" s="10" t="s">
        <v>1254</v>
      </c>
      <c r="C351" s="7" t="s">
        <v>2528</v>
      </c>
      <c r="D351" s="10" t="s">
        <v>431</v>
      </c>
      <c r="E351" s="7" t="s">
        <v>2529</v>
      </c>
      <c r="F351" s="8">
        <v>44729</v>
      </c>
      <c r="G351" s="8">
        <v>44742</v>
      </c>
      <c r="H351" s="10" t="s">
        <v>1257</v>
      </c>
      <c r="I351" s="10" t="s">
        <v>1258</v>
      </c>
      <c r="J351" s="10">
        <v>1050</v>
      </c>
      <c r="K351" s="10" t="s">
        <v>1118</v>
      </c>
      <c r="L351" s="10" t="s">
        <v>1119</v>
      </c>
      <c r="M351" s="10" t="s">
        <v>1260</v>
      </c>
      <c r="N351" s="10" t="s">
        <v>18</v>
      </c>
      <c r="O351" s="10" t="s">
        <v>1261</v>
      </c>
      <c r="P351" s="10" t="s">
        <v>1262</v>
      </c>
      <c r="Q351" s="10" t="s">
        <v>1262</v>
      </c>
      <c r="R351" s="10" t="s">
        <v>1263</v>
      </c>
      <c r="S351" s="12">
        <v>1</v>
      </c>
      <c r="T351" s="12">
        <v>44729</v>
      </c>
      <c r="U351" s="10" t="s">
        <v>1301</v>
      </c>
      <c r="V351" s="10" t="s">
        <v>143</v>
      </c>
      <c r="W351" s="10" t="s">
        <v>144</v>
      </c>
    </row>
    <row r="352" spans="1:23" x14ac:dyDescent="0.25">
      <c r="A352" s="10" t="s">
        <v>1253</v>
      </c>
      <c r="B352" s="10" t="s">
        <v>1254</v>
      </c>
      <c r="C352" s="7" t="s">
        <v>2530</v>
      </c>
      <c r="D352" s="10" t="s">
        <v>431</v>
      </c>
      <c r="E352" s="7" t="s">
        <v>2531</v>
      </c>
      <c r="F352" s="8">
        <v>44729</v>
      </c>
      <c r="G352" s="8">
        <v>44742</v>
      </c>
      <c r="H352" s="10" t="s">
        <v>1257</v>
      </c>
      <c r="I352" s="10" t="s">
        <v>1258</v>
      </c>
      <c r="J352" s="10">
        <v>1050</v>
      </c>
      <c r="K352" s="10" t="s">
        <v>1118</v>
      </c>
      <c r="L352" s="10" t="s">
        <v>1119</v>
      </c>
      <c r="M352" s="10" t="s">
        <v>1260</v>
      </c>
      <c r="N352" s="10" t="s">
        <v>18</v>
      </c>
      <c r="O352" s="10" t="s">
        <v>1261</v>
      </c>
      <c r="P352" s="10" t="s">
        <v>1262</v>
      </c>
      <c r="Q352" s="10" t="s">
        <v>1262</v>
      </c>
      <c r="R352" s="10" t="s">
        <v>1263</v>
      </c>
      <c r="S352" s="12">
        <v>1</v>
      </c>
      <c r="T352" s="12">
        <v>44729</v>
      </c>
      <c r="U352" s="10" t="s">
        <v>1301</v>
      </c>
      <c r="V352" s="10" t="s">
        <v>143</v>
      </c>
      <c r="W352" s="10" t="s">
        <v>144</v>
      </c>
    </row>
    <row r="353" spans="1:23" x14ac:dyDescent="0.25">
      <c r="A353" s="10" t="s">
        <v>1253</v>
      </c>
      <c r="B353" s="10" t="s">
        <v>1254</v>
      </c>
      <c r="C353" s="7" t="s">
        <v>2532</v>
      </c>
      <c r="D353" s="10" t="s">
        <v>2533</v>
      </c>
      <c r="E353" s="7" t="s">
        <v>282</v>
      </c>
      <c r="F353" s="8">
        <v>44729</v>
      </c>
      <c r="G353" s="8">
        <v>44742</v>
      </c>
      <c r="H353" s="10" t="s">
        <v>1257</v>
      </c>
      <c r="I353" s="10" t="s">
        <v>1258</v>
      </c>
      <c r="J353" s="10">
        <v>1050</v>
      </c>
      <c r="K353" s="10" t="s">
        <v>2534</v>
      </c>
      <c r="L353" s="10" t="s">
        <v>2535</v>
      </c>
      <c r="M353" s="10" t="s">
        <v>1260</v>
      </c>
      <c r="N353" s="10" t="s">
        <v>18</v>
      </c>
      <c r="O353" s="10" t="s">
        <v>1281</v>
      </c>
      <c r="P353" s="10" t="s">
        <v>1262</v>
      </c>
      <c r="Q353" s="10" t="s">
        <v>1262</v>
      </c>
      <c r="R353" s="10" t="s">
        <v>1263</v>
      </c>
      <c r="S353" s="12">
        <v>1</v>
      </c>
      <c r="T353" s="12">
        <v>44729</v>
      </c>
      <c r="U353" s="10" t="s">
        <v>1282</v>
      </c>
      <c r="V353" s="10" t="s">
        <v>135</v>
      </c>
      <c r="W353" s="10" t="s">
        <v>136</v>
      </c>
    </row>
    <row r="354" spans="1:23" x14ac:dyDescent="0.25">
      <c r="A354" s="10" t="s">
        <v>1253</v>
      </c>
      <c r="B354" s="10" t="s">
        <v>1254</v>
      </c>
      <c r="C354" s="7" t="s">
        <v>2536</v>
      </c>
      <c r="D354" s="10" t="s">
        <v>2537</v>
      </c>
      <c r="E354" s="7" t="s">
        <v>2538</v>
      </c>
      <c r="F354" s="8">
        <v>44729</v>
      </c>
      <c r="G354" s="8">
        <v>44742</v>
      </c>
      <c r="H354" s="10" t="s">
        <v>1257</v>
      </c>
      <c r="I354" s="10" t="s">
        <v>1258</v>
      </c>
      <c r="J354" s="10">
        <v>1050</v>
      </c>
      <c r="K354" s="10" t="s">
        <v>804</v>
      </c>
      <c r="L354" s="10" t="s">
        <v>2539</v>
      </c>
      <c r="M354" s="10" t="s">
        <v>1260</v>
      </c>
      <c r="N354" s="10" t="s">
        <v>18</v>
      </c>
      <c r="O354" s="10" t="s">
        <v>1261</v>
      </c>
      <c r="P354" s="10" t="s">
        <v>1262</v>
      </c>
      <c r="Q354" s="10" t="s">
        <v>1262</v>
      </c>
      <c r="R354" s="10" t="s">
        <v>1263</v>
      </c>
      <c r="S354" s="12">
        <v>1</v>
      </c>
      <c r="T354" s="12">
        <v>44729</v>
      </c>
      <c r="U354" s="10" t="s">
        <v>1301</v>
      </c>
      <c r="V354" s="10" t="s">
        <v>143</v>
      </c>
      <c r="W354" s="10" t="s">
        <v>144</v>
      </c>
    </row>
    <row r="355" spans="1:23" x14ac:dyDescent="0.25">
      <c r="A355" s="10" t="s">
        <v>1253</v>
      </c>
      <c r="B355" s="10" t="s">
        <v>1254</v>
      </c>
      <c r="C355" s="7" t="s">
        <v>2540</v>
      </c>
      <c r="D355" s="10" t="s">
        <v>2537</v>
      </c>
      <c r="E355" s="7" t="s">
        <v>2541</v>
      </c>
      <c r="F355" s="8">
        <v>44729</v>
      </c>
      <c r="G355" s="8">
        <v>44742</v>
      </c>
      <c r="H355" s="10" t="s">
        <v>1257</v>
      </c>
      <c r="I355" s="10" t="s">
        <v>1258</v>
      </c>
      <c r="J355" s="10">
        <v>1050</v>
      </c>
      <c r="K355" s="10" t="s">
        <v>804</v>
      </c>
      <c r="L355" s="10" t="s">
        <v>2539</v>
      </c>
      <c r="M355" s="10" t="s">
        <v>1260</v>
      </c>
      <c r="N355" s="10" t="s">
        <v>18</v>
      </c>
      <c r="O355" s="10" t="s">
        <v>1261</v>
      </c>
      <c r="P355" s="10" t="s">
        <v>1262</v>
      </c>
      <c r="Q355" s="10" t="s">
        <v>1262</v>
      </c>
      <c r="R355" s="10" t="s">
        <v>1263</v>
      </c>
      <c r="S355" s="12">
        <v>1</v>
      </c>
      <c r="T355" s="12">
        <v>44729</v>
      </c>
      <c r="U355" s="10" t="s">
        <v>1301</v>
      </c>
      <c r="V355" s="10" t="s">
        <v>143</v>
      </c>
      <c r="W355" s="10" t="s">
        <v>144</v>
      </c>
    </row>
    <row r="356" spans="1:23" x14ac:dyDescent="0.25">
      <c r="A356" s="10" t="s">
        <v>1253</v>
      </c>
      <c r="B356" s="10" t="s">
        <v>1254</v>
      </c>
      <c r="C356" s="7" t="s">
        <v>2542</v>
      </c>
      <c r="D356" s="10" t="s">
        <v>2543</v>
      </c>
      <c r="E356" s="7" t="s">
        <v>2544</v>
      </c>
      <c r="F356" s="8">
        <v>44729</v>
      </c>
      <c r="G356" s="8">
        <v>44742</v>
      </c>
      <c r="H356" s="10" t="s">
        <v>1257</v>
      </c>
      <c r="I356" s="10" t="s">
        <v>1258</v>
      </c>
      <c r="J356" s="10">
        <v>900</v>
      </c>
      <c r="K356" s="10" t="s">
        <v>740</v>
      </c>
      <c r="L356" s="10" t="s">
        <v>2545</v>
      </c>
      <c r="M356" s="10" t="s">
        <v>1260</v>
      </c>
      <c r="N356" s="10" t="s">
        <v>18</v>
      </c>
      <c r="O356" s="10" t="s">
        <v>1261</v>
      </c>
      <c r="P356" s="10" t="s">
        <v>1262</v>
      </c>
      <c r="Q356" s="10" t="s">
        <v>1262</v>
      </c>
      <c r="R356" s="10" t="s">
        <v>1263</v>
      </c>
      <c r="S356" s="12">
        <v>1</v>
      </c>
      <c r="T356" s="12">
        <v>44729</v>
      </c>
      <c r="U356" s="10" t="s">
        <v>1270</v>
      </c>
      <c r="V356" s="10" t="s">
        <v>135</v>
      </c>
      <c r="W356" s="10" t="s">
        <v>136</v>
      </c>
    </row>
    <row r="357" spans="1:23" x14ac:dyDescent="0.25">
      <c r="A357" s="10" t="s">
        <v>1253</v>
      </c>
      <c r="B357" s="10" t="s">
        <v>1254</v>
      </c>
      <c r="C357" s="7" t="s">
        <v>2546</v>
      </c>
      <c r="D357" s="10" t="s">
        <v>2547</v>
      </c>
      <c r="E357" s="7" t="s">
        <v>2548</v>
      </c>
      <c r="F357" s="8">
        <v>44729</v>
      </c>
      <c r="G357" s="8">
        <v>44742</v>
      </c>
      <c r="H357" s="10" t="s">
        <v>1257</v>
      </c>
      <c r="I357" s="10" t="s">
        <v>1258</v>
      </c>
      <c r="J357" s="10">
        <v>900</v>
      </c>
      <c r="K357" s="10" t="s">
        <v>764</v>
      </c>
      <c r="L357" s="10" t="s">
        <v>1570</v>
      </c>
      <c r="M357" s="10" t="s">
        <v>1260</v>
      </c>
      <c r="N357" s="10" t="s">
        <v>18</v>
      </c>
      <c r="O357" s="10" t="s">
        <v>1261</v>
      </c>
      <c r="P357" s="10" t="s">
        <v>1262</v>
      </c>
      <c r="Q357" s="10" t="s">
        <v>1262</v>
      </c>
      <c r="R357" s="10" t="s">
        <v>1263</v>
      </c>
      <c r="S357" s="12">
        <v>1</v>
      </c>
      <c r="T357" s="12">
        <v>44729</v>
      </c>
      <c r="U357" s="10" t="s">
        <v>1270</v>
      </c>
      <c r="V357" s="10" t="s">
        <v>135</v>
      </c>
      <c r="W357" s="10" t="s">
        <v>136</v>
      </c>
    </row>
    <row r="358" spans="1:23" x14ac:dyDescent="0.25">
      <c r="A358" s="10" t="s">
        <v>1253</v>
      </c>
      <c r="B358" s="10" t="s">
        <v>1254</v>
      </c>
      <c r="C358" s="7" t="s">
        <v>2549</v>
      </c>
      <c r="D358" s="10" t="s">
        <v>2550</v>
      </c>
      <c r="E358" s="7" t="s">
        <v>2551</v>
      </c>
      <c r="F358" s="8">
        <v>44729</v>
      </c>
      <c r="G358" s="8">
        <v>44742</v>
      </c>
      <c r="H358" s="10" t="s">
        <v>1257</v>
      </c>
      <c r="I358" s="10" t="s">
        <v>1258</v>
      </c>
      <c r="J358" s="10">
        <v>1050</v>
      </c>
      <c r="K358" s="10" t="s">
        <v>2019</v>
      </c>
      <c r="L358" s="10" t="s">
        <v>2552</v>
      </c>
      <c r="M358" s="10" t="s">
        <v>1260</v>
      </c>
      <c r="N358" s="10" t="s">
        <v>18</v>
      </c>
      <c r="O358" s="10" t="s">
        <v>1261</v>
      </c>
      <c r="P358" s="10" t="s">
        <v>1262</v>
      </c>
      <c r="Q358" s="10" t="s">
        <v>1262</v>
      </c>
      <c r="R358" s="10" t="s">
        <v>1263</v>
      </c>
      <c r="S358" s="12">
        <v>1</v>
      </c>
      <c r="T358" s="12">
        <v>44729</v>
      </c>
      <c r="U358" s="10" t="s">
        <v>1638</v>
      </c>
      <c r="V358" s="10" t="s">
        <v>143</v>
      </c>
      <c r="W358" s="10" t="s">
        <v>144</v>
      </c>
    </row>
    <row r="359" spans="1:23" x14ac:dyDescent="0.25">
      <c r="A359" s="10" t="s">
        <v>1253</v>
      </c>
      <c r="B359" s="10" t="s">
        <v>1254</v>
      </c>
      <c r="C359" s="7" t="s">
        <v>2553</v>
      </c>
      <c r="D359" s="10" t="s">
        <v>2554</v>
      </c>
      <c r="E359" s="7" t="s">
        <v>2555</v>
      </c>
      <c r="F359" s="8">
        <v>44729</v>
      </c>
      <c r="G359" s="8">
        <v>44742</v>
      </c>
      <c r="H359" s="10" t="s">
        <v>1257</v>
      </c>
      <c r="I359" s="10" t="s">
        <v>1258</v>
      </c>
      <c r="J359" s="10">
        <v>950</v>
      </c>
      <c r="K359" s="10" t="s">
        <v>804</v>
      </c>
      <c r="L359" s="10" t="s">
        <v>2556</v>
      </c>
      <c r="M359" s="10" t="s">
        <v>1260</v>
      </c>
      <c r="N359" s="10" t="s">
        <v>18</v>
      </c>
      <c r="O359" s="10" t="s">
        <v>1261</v>
      </c>
      <c r="P359" s="10" t="s">
        <v>1262</v>
      </c>
      <c r="Q359" s="10" t="s">
        <v>1262</v>
      </c>
      <c r="R359" s="10" t="s">
        <v>1263</v>
      </c>
      <c r="S359" s="12">
        <v>1</v>
      </c>
      <c r="T359" s="12">
        <v>44729</v>
      </c>
      <c r="U359" s="10" t="s">
        <v>1270</v>
      </c>
      <c r="V359" s="10" t="s">
        <v>143</v>
      </c>
      <c r="W359" s="10" t="s">
        <v>144</v>
      </c>
    </row>
    <row r="360" spans="1:23" x14ac:dyDescent="0.25">
      <c r="A360" s="10" t="s">
        <v>1253</v>
      </c>
      <c r="B360" s="10" t="s">
        <v>1254</v>
      </c>
      <c r="C360" s="7" t="s">
        <v>2557</v>
      </c>
      <c r="D360" s="10" t="s">
        <v>2558</v>
      </c>
      <c r="E360" s="7" t="s">
        <v>2559</v>
      </c>
      <c r="F360" s="8">
        <v>44729</v>
      </c>
      <c r="G360" s="8">
        <v>44742</v>
      </c>
      <c r="H360" s="10" t="s">
        <v>1257</v>
      </c>
      <c r="I360" s="10" t="s">
        <v>1258</v>
      </c>
      <c r="J360" s="10">
        <v>180</v>
      </c>
      <c r="K360" s="10" t="s">
        <v>2560</v>
      </c>
      <c r="L360" s="10" t="s">
        <v>2561</v>
      </c>
      <c r="M360" s="10" t="s">
        <v>1260</v>
      </c>
      <c r="N360" s="10" t="s">
        <v>18</v>
      </c>
      <c r="O360" s="10" t="s">
        <v>1281</v>
      </c>
      <c r="P360" s="10" t="s">
        <v>1262</v>
      </c>
      <c r="Q360" s="10" t="s">
        <v>1262</v>
      </c>
      <c r="R360" s="10" t="s">
        <v>1263</v>
      </c>
      <c r="S360" s="12">
        <v>1</v>
      </c>
      <c r="T360" s="12">
        <v>44729</v>
      </c>
      <c r="U360" s="10" t="s">
        <v>1301</v>
      </c>
      <c r="V360" s="10" t="s">
        <v>135</v>
      </c>
      <c r="W360" s="10" t="s">
        <v>136</v>
      </c>
    </row>
    <row r="361" spans="1:23" x14ac:dyDescent="0.25">
      <c r="A361" s="10" t="s">
        <v>1253</v>
      </c>
      <c r="B361" s="10" t="s">
        <v>1254</v>
      </c>
      <c r="C361" s="7" t="s">
        <v>2562</v>
      </c>
      <c r="D361" s="10" t="s">
        <v>2563</v>
      </c>
      <c r="E361" s="7" t="s">
        <v>2564</v>
      </c>
      <c r="F361" s="8">
        <v>44729</v>
      </c>
      <c r="G361" s="8">
        <v>44742</v>
      </c>
      <c r="H361" s="10" t="s">
        <v>1257</v>
      </c>
      <c r="I361" s="10" t="s">
        <v>1258</v>
      </c>
      <c r="J361" s="10">
        <v>1050</v>
      </c>
      <c r="K361" s="10" t="s">
        <v>2565</v>
      </c>
      <c r="L361" s="10" t="s">
        <v>2566</v>
      </c>
      <c r="M361" s="10" t="s">
        <v>1260</v>
      </c>
      <c r="N361" s="10" t="s">
        <v>18</v>
      </c>
      <c r="O361" s="10" t="s">
        <v>1261</v>
      </c>
      <c r="P361" s="10" t="s">
        <v>1262</v>
      </c>
      <c r="Q361" s="10" t="s">
        <v>1262</v>
      </c>
      <c r="R361" s="10" t="s">
        <v>1263</v>
      </c>
      <c r="S361" s="12">
        <v>1</v>
      </c>
      <c r="T361" s="12">
        <v>44729</v>
      </c>
      <c r="U361" s="10" t="s">
        <v>1282</v>
      </c>
      <c r="V361" s="10" t="s">
        <v>135</v>
      </c>
      <c r="W361" s="10" t="s">
        <v>136</v>
      </c>
    </row>
    <row r="362" spans="1:23" x14ac:dyDescent="0.25">
      <c r="A362" s="10" t="s">
        <v>1253</v>
      </c>
      <c r="B362" s="10" t="s">
        <v>1254</v>
      </c>
      <c r="C362" s="7" t="s">
        <v>2567</v>
      </c>
      <c r="D362" s="10" t="s">
        <v>2568</v>
      </c>
      <c r="E362" s="7" t="s">
        <v>2569</v>
      </c>
      <c r="F362" s="8">
        <v>44729</v>
      </c>
      <c r="G362" s="8">
        <v>44742</v>
      </c>
      <c r="H362" s="10" t="s">
        <v>1257</v>
      </c>
      <c r="I362" s="10" t="s">
        <v>1258</v>
      </c>
      <c r="J362" s="10">
        <v>950</v>
      </c>
      <c r="K362" s="10" t="s">
        <v>2570</v>
      </c>
      <c r="L362" s="10" t="s">
        <v>2571</v>
      </c>
      <c r="M362" s="10" t="s">
        <v>1260</v>
      </c>
      <c r="N362" s="10" t="s">
        <v>18</v>
      </c>
      <c r="O362" s="10" t="s">
        <v>1281</v>
      </c>
      <c r="P362" s="10" t="s">
        <v>1262</v>
      </c>
      <c r="Q362" s="10" t="s">
        <v>1262</v>
      </c>
      <c r="R362" s="10" t="s">
        <v>1263</v>
      </c>
      <c r="S362" s="12">
        <v>1</v>
      </c>
      <c r="T362" s="12">
        <v>44729</v>
      </c>
      <c r="U362" s="10" t="s">
        <v>1282</v>
      </c>
      <c r="V362" s="10" t="s">
        <v>143</v>
      </c>
      <c r="W362" s="10" t="s">
        <v>144</v>
      </c>
    </row>
    <row r="363" spans="1:23" x14ac:dyDescent="0.25">
      <c r="A363" s="10" t="s">
        <v>1253</v>
      </c>
      <c r="B363" s="10" t="s">
        <v>1254</v>
      </c>
      <c r="C363" s="7" t="s">
        <v>2572</v>
      </c>
      <c r="D363" s="10" t="s">
        <v>2573</v>
      </c>
      <c r="E363" s="7" t="s">
        <v>2574</v>
      </c>
      <c r="F363" s="8">
        <v>44729</v>
      </c>
      <c r="G363" s="8">
        <v>44742</v>
      </c>
      <c r="H363" s="10" t="s">
        <v>1257</v>
      </c>
      <c r="I363" s="10" t="s">
        <v>1258</v>
      </c>
      <c r="J363" s="10">
        <v>950</v>
      </c>
      <c r="K363" s="10" t="s">
        <v>2575</v>
      </c>
      <c r="L363" s="10" t="s">
        <v>2576</v>
      </c>
      <c r="M363" s="10" t="s">
        <v>1260</v>
      </c>
      <c r="N363" s="10" t="s">
        <v>18</v>
      </c>
      <c r="O363" s="10" t="s">
        <v>1281</v>
      </c>
      <c r="P363" s="10" t="s">
        <v>1262</v>
      </c>
      <c r="Q363" s="10" t="s">
        <v>1262</v>
      </c>
      <c r="R363" s="10" t="s">
        <v>1263</v>
      </c>
      <c r="S363" s="12">
        <v>1</v>
      </c>
      <c r="T363" s="12">
        <v>44729</v>
      </c>
      <c r="U363" s="10" t="s">
        <v>1282</v>
      </c>
      <c r="V363" s="10" t="s">
        <v>143</v>
      </c>
      <c r="W363" s="10" t="s">
        <v>144</v>
      </c>
    </row>
    <row r="364" spans="1:23" x14ac:dyDescent="0.25">
      <c r="A364" s="10" t="s">
        <v>1253</v>
      </c>
      <c r="B364" s="10" t="s">
        <v>1254</v>
      </c>
      <c r="C364" s="7" t="s">
        <v>2577</v>
      </c>
      <c r="D364" s="10" t="s">
        <v>133</v>
      </c>
      <c r="E364" s="7" t="s">
        <v>134</v>
      </c>
      <c r="F364" s="8">
        <v>44744</v>
      </c>
      <c r="G364" s="8">
        <v>44834</v>
      </c>
      <c r="H364" s="10" t="s">
        <v>1257</v>
      </c>
      <c r="I364" s="10" t="s">
        <v>1357</v>
      </c>
      <c r="J364" s="10">
        <v>0</v>
      </c>
      <c r="K364" s="10" t="s">
        <v>710</v>
      </c>
      <c r="L364" s="10" t="s">
        <v>711</v>
      </c>
      <c r="M364" s="10" t="s">
        <v>1260</v>
      </c>
      <c r="N364" s="10" t="s">
        <v>18</v>
      </c>
      <c r="O364" s="10" t="s">
        <v>1281</v>
      </c>
      <c r="P364" s="10" t="s">
        <v>1262</v>
      </c>
      <c r="Q364" s="10" t="s">
        <v>1262</v>
      </c>
      <c r="R364" s="10" t="s">
        <v>1263</v>
      </c>
      <c r="S364" s="12">
        <v>1</v>
      </c>
      <c r="T364" s="12">
        <v>44744</v>
      </c>
      <c r="U364" s="10" t="s">
        <v>1282</v>
      </c>
      <c r="V364" s="10" t="s">
        <v>135</v>
      </c>
      <c r="W364" s="10" t="s">
        <v>136</v>
      </c>
    </row>
    <row r="365" spans="1:23" x14ac:dyDescent="0.25">
      <c r="A365" s="10" t="s">
        <v>1253</v>
      </c>
      <c r="B365" s="10" t="s">
        <v>1254</v>
      </c>
      <c r="C365" s="7" t="s">
        <v>2578</v>
      </c>
      <c r="D365" s="10" t="s">
        <v>133</v>
      </c>
      <c r="E365" s="7" t="s">
        <v>134</v>
      </c>
      <c r="F365" s="8">
        <v>44729</v>
      </c>
      <c r="G365" s="8">
        <v>44742</v>
      </c>
      <c r="H365" s="10" t="s">
        <v>1257</v>
      </c>
      <c r="I365" s="10" t="s">
        <v>1258</v>
      </c>
      <c r="J365" s="10">
        <v>1050</v>
      </c>
      <c r="K365" s="10" t="s">
        <v>710</v>
      </c>
      <c r="L365" s="10" t="s">
        <v>711</v>
      </c>
      <c r="M365" s="10" t="s">
        <v>1260</v>
      </c>
      <c r="N365" s="10" t="s">
        <v>18</v>
      </c>
      <c r="O365" s="10" t="s">
        <v>1281</v>
      </c>
      <c r="P365" s="10" t="s">
        <v>1262</v>
      </c>
      <c r="Q365" s="10" t="s">
        <v>1262</v>
      </c>
      <c r="R365" s="10" t="s">
        <v>1263</v>
      </c>
      <c r="S365" s="12">
        <v>1</v>
      </c>
      <c r="T365" s="12">
        <v>44729</v>
      </c>
      <c r="U365" s="10" t="s">
        <v>1282</v>
      </c>
      <c r="V365" s="10" t="s">
        <v>135</v>
      </c>
      <c r="W365" s="10" t="s">
        <v>136</v>
      </c>
    </row>
    <row r="366" spans="1:23" x14ac:dyDescent="0.25">
      <c r="A366" s="10" t="s">
        <v>1253</v>
      </c>
      <c r="B366" s="10" t="s">
        <v>1254</v>
      </c>
      <c r="C366" s="7" t="s">
        <v>2579</v>
      </c>
      <c r="D366" s="10" t="s">
        <v>520</v>
      </c>
      <c r="E366" s="7" t="s">
        <v>2580</v>
      </c>
      <c r="F366" s="8">
        <v>44729</v>
      </c>
      <c r="G366" s="8">
        <v>44742</v>
      </c>
      <c r="H366" s="10" t="s">
        <v>1257</v>
      </c>
      <c r="I366" s="10" t="s">
        <v>1258</v>
      </c>
      <c r="J366" s="10">
        <v>1050</v>
      </c>
      <c r="K366" s="10" t="s">
        <v>652</v>
      </c>
      <c r="L366" s="10" t="s">
        <v>653</v>
      </c>
      <c r="M366" s="10" t="s">
        <v>1260</v>
      </c>
      <c r="N366" s="10" t="s">
        <v>18</v>
      </c>
      <c r="O366" s="10" t="s">
        <v>1281</v>
      </c>
      <c r="P366" s="10" t="s">
        <v>1262</v>
      </c>
      <c r="Q366" s="10" t="s">
        <v>1262</v>
      </c>
      <c r="R366" s="10" t="s">
        <v>1263</v>
      </c>
      <c r="S366" s="12">
        <v>1</v>
      </c>
      <c r="T366" s="12">
        <v>44729</v>
      </c>
      <c r="U366" s="10" t="s">
        <v>1282</v>
      </c>
      <c r="V366" s="10" t="s">
        <v>135</v>
      </c>
      <c r="W366" s="10" t="s">
        <v>136</v>
      </c>
    </row>
    <row r="367" spans="1:23" x14ac:dyDescent="0.25">
      <c r="A367" s="10" t="s">
        <v>1253</v>
      </c>
      <c r="B367" s="10" t="s">
        <v>1254</v>
      </c>
      <c r="C367" s="7" t="s">
        <v>2581</v>
      </c>
      <c r="D367" s="10" t="s">
        <v>2582</v>
      </c>
      <c r="E367" s="7" t="s">
        <v>2583</v>
      </c>
      <c r="F367" s="8">
        <v>44729</v>
      </c>
      <c r="G367" s="8">
        <v>44742</v>
      </c>
      <c r="H367" s="10" t="s">
        <v>1257</v>
      </c>
      <c r="I367" s="10" t="s">
        <v>1258</v>
      </c>
      <c r="J367" s="10">
        <v>1050</v>
      </c>
      <c r="K367" s="10" t="s">
        <v>2584</v>
      </c>
      <c r="L367" s="10" t="s">
        <v>2585</v>
      </c>
      <c r="M367" s="10" t="s">
        <v>1260</v>
      </c>
      <c r="N367" s="10" t="s">
        <v>18</v>
      </c>
      <c r="O367" s="10" t="s">
        <v>1281</v>
      </c>
      <c r="P367" s="10" t="s">
        <v>1262</v>
      </c>
      <c r="Q367" s="10" t="s">
        <v>1262</v>
      </c>
      <c r="R367" s="10" t="s">
        <v>1263</v>
      </c>
      <c r="S367" s="12">
        <v>1</v>
      </c>
      <c r="T367" s="12">
        <v>44729</v>
      </c>
      <c r="U367" s="10" t="s">
        <v>1367</v>
      </c>
      <c r="V367" s="10" t="s">
        <v>143</v>
      </c>
      <c r="W367" s="10" t="s">
        <v>144</v>
      </c>
    </row>
    <row r="368" spans="1:23" x14ac:dyDescent="0.25">
      <c r="A368" s="10" t="s">
        <v>1253</v>
      </c>
      <c r="B368" s="10" t="s">
        <v>1254</v>
      </c>
      <c r="C368" s="7" t="s">
        <v>2586</v>
      </c>
      <c r="D368" s="10" t="s">
        <v>2587</v>
      </c>
      <c r="E368" s="7" t="s">
        <v>2588</v>
      </c>
      <c r="F368" s="8">
        <v>44729</v>
      </c>
      <c r="G368" s="8">
        <v>44773</v>
      </c>
      <c r="H368" s="10" t="s">
        <v>1257</v>
      </c>
      <c r="I368" s="10" t="s">
        <v>1258</v>
      </c>
      <c r="J368" s="10">
        <v>1160</v>
      </c>
      <c r="K368" s="10" t="s">
        <v>2589</v>
      </c>
      <c r="L368" s="10" t="s">
        <v>2590</v>
      </c>
      <c r="M368" s="10" t="s">
        <v>1260</v>
      </c>
      <c r="N368" s="10" t="s">
        <v>18</v>
      </c>
      <c r="O368" s="10" t="s">
        <v>1281</v>
      </c>
      <c r="P368" s="10" t="s">
        <v>1262</v>
      </c>
      <c r="Q368" s="10" t="s">
        <v>1262</v>
      </c>
      <c r="R368" s="10" t="s">
        <v>1263</v>
      </c>
      <c r="S368" s="12">
        <v>1</v>
      </c>
      <c r="T368" s="12">
        <v>44729</v>
      </c>
      <c r="U368" s="10" t="s">
        <v>1301</v>
      </c>
      <c r="V368" s="10" t="s">
        <v>143</v>
      </c>
      <c r="W368" s="10" t="s">
        <v>144</v>
      </c>
    </row>
    <row r="369" spans="1:23" x14ac:dyDescent="0.25">
      <c r="A369" s="10" t="s">
        <v>1253</v>
      </c>
      <c r="B369" s="10" t="s">
        <v>1254</v>
      </c>
      <c r="C369" s="7" t="s">
        <v>2591</v>
      </c>
      <c r="D369" s="10" t="s">
        <v>2592</v>
      </c>
      <c r="E369" s="7" t="s">
        <v>2593</v>
      </c>
      <c r="F369" s="8">
        <v>44729</v>
      </c>
      <c r="G369" s="8">
        <v>44742</v>
      </c>
      <c r="H369" s="10" t="s">
        <v>1257</v>
      </c>
      <c r="I369" s="10" t="s">
        <v>1258</v>
      </c>
      <c r="J369" s="10">
        <v>950</v>
      </c>
      <c r="K369" s="10" t="s">
        <v>2594</v>
      </c>
      <c r="L369" s="10" t="s">
        <v>2595</v>
      </c>
      <c r="M369" s="10" t="s">
        <v>1260</v>
      </c>
      <c r="N369" s="10" t="s">
        <v>18</v>
      </c>
      <c r="O369" s="10" t="s">
        <v>1281</v>
      </c>
      <c r="P369" s="10" t="s">
        <v>1262</v>
      </c>
      <c r="Q369" s="10" t="s">
        <v>1262</v>
      </c>
      <c r="R369" s="10" t="s">
        <v>1263</v>
      </c>
      <c r="S369" s="12">
        <v>1</v>
      </c>
      <c r="T369" s="12">
        <v>44729</v>
      </c>
      <c r="U369" s="10" t="s">
        <v>1282</v>
      </c>
      <c r="V369" s="10" t="s">
        <v>143</v>
      </c>
      <c r="W369" s="10" t="s">
        <v>144</v>
      </c>
    </row>
    <row r="370" spans="1:23" x14ac:dyDescent="0.25">
      <c r="A370" s="10" t="s">
        <v>1253</v>
      </c>
      <c r="B370" s="10" t="s">
        <v>1254</v>
      </c>
      <c r="C370" s="7" t="s">
        <v>2596</v>
      </c>
      <c r="D370" s="10" t="s">
        <v>2597</v>
      </c>
      <c r="E370" s="7" t="s">
        <v>2598</v>
      </c>
      <c r="F370" s="8">
        <v>44729</v>
      </c>
      <c r="G370" s="8">
        <v>44742</v>
      </c>
      <c r="H370" s="10" t="s">
        <v>1257</v>
      </c>
      <c r="I370" s="10" t="s">
        <v>1258</v>
      </c>
      <c r="J370" s="10">
        <v>950</v>
      </c>
      <c r="K370" s="10" t="s">
        <v>2599</v>
      </c>
      <c r="L370" s="10" t="s">
        <v>2600</v>
      </c>
      <c r="M370" s="10" t="s">
        <v>1260</v>
      </c>
      <c r="N370" s="10" t="s">
        <v>18</v>
      </c>
      <c r="O370" s="10" t="s">
        <v>1261</v>
      </c>
      <c r="P370" s="10" t="s">
        <v>1262</v>
      </c>
      <c r="Q370" s="10" t="s">
        <v>1262</v>
      </c>
      <c r="R370" s="10" t="s">
        <v>1263</v>
      </c>
      <c r="S370" s="12">
        <v>1</v>
      </c>
      <c r="T370" s="12">
        <v>44729</v>
      </c>
      <c r="U370" s="10" t="s">
        <v>1264</v>
      </c>
      <c r="V370" s="10" t="s">
        <v>143</v>
      </c>
      <c r="W370" s="10" t="s">
        <v>144</v>
      </c>
    </row>
    <row r="371" spans="1:23" x14ac:dyDescent="0.25">
      <c r="A371" s="10" t="s">
        <v>1253</v>
      </c>
      <c r="B371" s="10" t="s">
        <v>1254</v>
      </c>
      <c r="C371" s="7" t="s">
        <v>2601</v>
      </c>
      <c r="D371" s="10" t="s">
        <v>2602</v>
      </c>
      <c r="E371" s="7" t="s">
        <v>2603</v>
      </c>
      <c r="F371" s="8">
        <v>44729</v>
      </c>
      <c r="G371" s="8">
        <v>44742</v>
      </c>
      <c r="H371" s="10" t="s">
        <v>1257</v>
      </c>
      <c r="I371" s="10" t="s">
        <v>1258</v>
      </c>
      <c r="J371" s="10">
        <v>1500</v>
      </c>
      <c r="K371" s="10" t="s">
        <v>1107</v>
      </c>
      <c r="L371" s="10" t="s">
        <v>2604</v>
      </c>
      <c r="M371" s="10" t="s">
        <v>1260</v>
      </c>
      <c r="N371" s="10" t="s">
        <v>18</v>
      </c>
      <c r="O371" s="10" t="s">
        <v>1281</v>
      </c>
      <c r="P371" s="10" t="s">
        <v>1262</v>
      </c>
      <c r="Q371" s="10" t="s">
        <v>1262</v>
      </c>
      <c r="R371" s="10" t="s">
        <v>1263</v>
      </c>
      <c r="S371" s="12">
        <v>1</v>
      </c>
      <c r="T371" s="12">
        <v>44729</v>
      </c>
      <c r="U371" s="10" t="s">
        <v>1270</v>
      </c>
      <c r="V371" s="10" t="s">
        <v>84</v>
      </c>
      <c r="W371" s="10" t="s">
        <v>85</v>
      </c>
    </row>
    <row r="372" spans="1:23" x14ac:dyDescent="0.25">
      <c r="A372" s="10" t="s">
        <v>1253</v>
      </c>
      <c r="B372" s="10" t="s">
        <v>1254</v>
      </c>
      <c r="C372" s="7" t="s">
        <v>2605</v>
      </c>
      <c r="D372" s="10" t="s">
        <v>2606</v>
      </c>
      <c r="E372" s="7" t="s">
        <v>2607</v>
      </c>
      <c r="F372" s="8">
        <v>44729</v>
      </c>
      <c r="G372" s="8">
        <v>44742</v>
      </c>
      <c r="H372" s="10" t="s">
        <v>1257</v>
      </c>
      <c r="I372" s="10" t="s">
        <v>1258</v>
      </c>
      <c r="J372" s="10">
        <v>95</v>
      </c>
      <c r="K372" s="10" t="s">
        <v>2608</v>
      </c>
      <c r="L372" s="10" t="s">
        <v>2609</v>
      </c>
      <c r="M372" s="10" t="s">
        <v>1260</v>
      </c>
      <c r="N372" s="10" t="s">
        <v>18</v>
      </c>
      <c r="O372" s="10" t="s">
        <v>1281</v>
      </c>
      <c r="P372" s="10" t="s">
        <v>1262</v>
      </c>
      <c r="Q372" s="10" t="s">
        <v>1262</v>
      </c>
      <c r="R372" s="10" t="s">
        <v>1263</v>
      </c>
      <c r="S372" s="12">
        <v>1</v>
      </c>
      <c r="T372" s="12">
        <v>44729</v>
      </c>
      <c r="U372" s="10" t="s">
        <v>1282</v>
      </c>
      <c r="V372" s="10" t="s">
        <v>143</v>
      </c>
      <c r="W372" s="10" t="s">
        <v>144</v>
      </c>
    </row>
    <row r="373" spans="1:23" x14ac:dyDescent="0.25">
      <c r="A373" s="10" t="s">
        <v>1253</v>
      </c>
      <c r="B373" s="10" t="s">
        <v>1254</v>
      </c>
      <c r="C373" s="7" t="s">
        <v>2610</v>
      </c>
      <c r="D373" s="10" t="s">
        <v>2611</v>
      </c>
      <c r="E373" s="7" t="s">
        <v>2612</v>
      </c>
      <c r="F373" s="8">
        <v>44729</v>
      </c>
      <c r="G373" s="8">
        <v>44742</v>
      </c>
      <c r="H373" s="10" t="s">
        <v>1257</v>
      </c>
      <c r="I373" s="10" t="s">
        <v>1258</v>
      </c>
      <c r="J373" s="10">
        <v>1050</v>
      </c>
      <c r="K373" s="10" t="s">
        <v>2613</v>
      </c>
      <c r="L373" s="10" t="s">
        <v>2614</v>
      </c>
      <c r="M373" s="10" t="s">
        <v>1260</v>
      </c>
      <c r="N373" s="10" t="s">
        <v>18</v>
      </c>
      <c r="O373" s="10" t="s">
        <v>1281</v>
      </c>
      <c r="P373" s="10" t="s">
        <v>1262</v>
      </c>
      <c r="Q373" s="10" t="s">
        <v>1262</v>
      </c>
      <c r="R373" s="10" t="s">
        <v>1263</v>
      </c>
      <c r="S373" s="12">
        <v>1</v>
      </c>
      <c r="T373" s="12">
        <v>44729</v>
      </c>
      <c r="U373" s="10" t="s">
        <v>1282</v>
      </c>
      <c r="V373" s="10" t="s">
        <v>143</v>
      </c>
      <c r="W373" s="10" t="s">
        <v>144</v>
      </c>
    </row>
    <row r="374" spans="1:23" x14ac:dyDescent="0.25">
      <c r="A374" s="10" t="s">
        <v>1253</v>
      </c>
      <c r="B374" s="10" t="s">
        <v>1254</v>
      </c>
      <c r="C374" s="7" t="s">
        <v>2615</v>
      </c>
      <c r="D374" s="10" t="s">
        <v>2616</v>
      </c>
      <c r="E374" s="7" t="s">
        <v>2617</v>
      </c>
      <c r="F374" s="8">
        <v>44729</v>
      </c>
      <c r="G374" s="8">
        <v>44742</v>
      </c>
      <c r="H374" s="10" t="s">
        <v>1257</v>
      </c>
      <c r="I374" s="10" t="s">
        <v>1258</v>
      </c>
      <c r="J374" s="10">
        <v>1400</v>
      </c>
      <c r="K374" s="10" t="s">
        <v>853</v>
      </c>
      <c r="L374" s="10" t="s">
        <v>2618</v>
      </c>
      <c r="M374" s="10" t="s">
        <v>1260</v>
      </c>
      <c r="N374" s="10" t="s">
        <v>18</v>
      </c>
      <c r="O374" s="10" t="s">
        <v>1281</v>
      </c>
      <c r="P374" s="10" t="s">
        <v>1262</v>
      </c>
      <c r="Q374" s="10" t="s">
        <v>1262</v>
      </c>
      <c r="R374" s="10" t="s">
        <v>1263</v>
      </c>
      <c r="S374" s="12">
        <v>1</v>
      </c>
      <c r="T374" s="12">
        <v>44729</v>
      </c>
      <c r="U374" s="10" t="s">
        <v>1270</v>
      </c>
      <c r="V374" s="10" t="s">
        <v>84</v>
      </c>
      <c r="W374" s="10" t="s">
        <v>85</v>
      </c>
    </row>
    <row r="375" spans="1:23" x14ac:dyDescent="0.25">
      <c r="A375" s="10" t="s">
        <v>1253</v>
      </c>
      <c r="B375" s="10" t="s">
        <v>1254</v>
      </c>
      <c r="C375" s="7" t="s">
        <v>2619</v>
      </c>
      <c r="D375" s="10" t="s">
        <v>2620</v>
      </c>
      <c r="E375" s="7" t="s">
        <v>2621</v>
      </c>
      <c r="F375" s="8">
        <v>44729</v>
      </c>
      <c r="G375" s="8">
        <v>44742</v>
      </c>
      <c r="H375" s="10" t="s">
        <v>1257</v>
      </c>
      <c r="I375" s="10" t="s">
        <v>1258</v>
      </c>
      <c r="J375" s="10">
        <v>1500</v>
      </c>
      <c r="K375" s="10" t="s">
        <v>2622</v>
      </c>
      <c r="L375" s="10" t="s">
        <v>2623</v>
      </c>
      <c r="M375" s="10" t="s">
        <v>1260</v>
      </c>
      <c r="N375" s="10" t="s">
        <v>18</v>
      </c>
      <c r="O375" s="10" t="s">
        <v>1281</v>
      </c>
      <c r="P375" s="10" t="s">
        <v>1262</v>
      </c>
      <c r="Q375" s="10" t="s">
        <v>1262</v>
      </c>
      <c r="R375" s="10" t="s">
        <v>1263</v>
      </c>
      <c r="S375" s="12">
        <v>1</v>
      </c>
      <c r="T375" s="12">
        <v>44729</v>
      </c>
      <c r="U375" s="10" t="s">
        <v>1638</v>
      </c>
      <c r="V375" s="10" t="s">
        <v>84</v>
      </c>
      <c r="W375" s="10" t="s">
        <v>85</v>
      </c>
    </row>
    <row r="376" spans="1:23" x14ac:dyDescent="0.25">
      <c r="A376" s="10" t="s">
        <v>1253</v>
      </c>
      <c r="B376" s="10" t="s">
        <v>1254</v>
      </c>
      <c r="C376" s="7" t="s">
        <v>2624</v>
      </c>
      <c r="D376" s="10" t="s">
        <v>2625</v>
      </c>
      <c r="E376" s="7" t="s">
        <v>2626</v>
      </c>
      <c r="F376" s="8">
        <v>44729</v>
      </c>
      <c r="G376" s="8">
        <v>44742</v>
      </c>
      <c r="H376" s="10" t="s">
        <v>1257</v>
      </c>
      <c r="I376" s="10" t="s">
        <v>1258</v>
      </c>
      <c r="J376" s="10">
        <v>1400</v>
      </c>
      <c r="K376" s="10" t="s">
        <v>2627</v>
      </c>
      <c r="L376" s="10" t="s">
        <v>2628</v>
      </c>
      <c r="M376" s="10" t="s">
        <v>1260</v>
      </c>
      <c r="N376" s="10" t="s">
        <v>18</v>
      </c>
      <c r="O376" s="10" t="s">
        <v>1281</v>
      </c>
      <c r="P376" s="10" t="s">
        <v>1262</v>
      </c>
      <c r="Q376" s="10" t="s">
        <v>1262</v>
      </c>
      <c r="R376" s="10" t="s">
        <v>1263</v>
      </c>
      <c r="S376" s="12">
        <v>1</v>
      </c>
      <c r="T376" s="12">
        <v>44729</v>
      </c>
      <c r="U376" s="10" t="s">
        <v>1264</v>
      </c>
      <c r="V376" s="10" t="s">
        <v>84</v>
      </c>
      <c r="W376" s="10" t="s">
        <v>85</v>
      </c>
    </row>
    <row r="377" spans="1:23" x14ac:dyDescent="0.25">
      <c r="A377" s="10" t="s">
        <v>1253</v>
      </c>
      <c r="B377" s="10" t="s">
        <v>1254</v>
      </c>
      <c r="C377" s="7" t="s">
        <v>2629</v>
      </c>
      <c r="D377" s="10" t="s">
        <v>446</v>
      </c>
      <c r="E377" s="7" t="s">
        <v>447</v>
      </c>
      <c r="F377" s="8">
        <v>44729</v>
      </c>
      <c r="G377" s="8">
        <v>44742</v>
      </c>
      <c r="H377" s="10" t="s">
        <v>1257</v>
      </c>
      <c r="I377" s="10" t="s">
        <v>1258</v>
      </c>
      <c r="J377" s="10">
        <v>33</v>
      </c>
      <c r="K377" s="10" t="s">
        <v>1151</v>
      </c>
      <c r="L377" s="10" t="s">
        <v>1152</v>
      </c>
      <c r="M377" s="10" t="s">
        <v>1260</v>
      </c>
      <c r="N377" s="10" t="s">
        <v>18</v>
      </c>
      <c r="O377" s="10" t="s">
        <v>1261</v>
      </c>
      <c r="P377" s="10" t="s">
        <v>1262</v>
      </c>
      <c r="Q377" s="10" t="s">
        <v>1262</v>
      </c>
      <c r="R377" s="10" t="s">
        <v>1263</v>
      </c>
      <c r="S377" s="12">
        <v>1</v>
      </c>
      <c r="T377" s="12">
        <v>44729</v>
      </c>
      <c r="U377" s="10" t="s">
        <v>1264</v>
      </c>
      <c r="V377" s="10" t="s">
        <v>63</v>
      </c>
      <c r="W377" s="10" t="s">
        <v>64</v>
      </c>
    </row>
    <row r="378" spans="1:23" x14ac:dyDescent="0.25">
      <c r="A378" s="10" t="s">
        <v>1253</v>
      </c>
      <c r="B378" s="10" t="s">
        <v>1254</v>
      </c>
      <c r="C378" s="7" t="s">
        <v>2630</v>
      </c>
      <c r="D378" s="10" t="s">
        <v>2631</v>
      </c>
      <c r="E378" s="7" t="s">
        <v>2632</v>
      </c>
      <c r="F378" s="8">
        <v>44729</v>
      </c>
      <c r="G378" s="8">
        <v>44742</v>
      </c>
      <c r="H378" s="10" t="s">
        <v>1257</v>
      </c>
      <c r="I378" s="10" t="s">
        <v>1258</v>
      </c>
      <c r="J378" s="10">
        <v>1890</v>
      </c>
      <c r="K378" s="10" t="s">
        <v>2633</v>
      </c>
      <c r="L378" s="10" t="s">
        <v>2634</v>
      </c>
      <c r="M378" s="10" t="s">
        <v>1260</v>
      </c>
      <c r="N378" s="10" t="s">
        <v>18</v>
      </c>
      <c r="O378" s="10" t="s">
        <v>1281</v>
      </c>
      <c r="P378" s="10" t="s">
        <v>1262</v>
      </c>
      <c r="Q378" s="10" t="s">
        <v>1262</v>
      </c>
      <c r="R378" s="10" t="s">
        <v>1263</v>
      </c>
      <c r="S378" s="12">
        <v>1</v>
      </c>
      <c r="T378" s="12">
        <v>44729</v>
      </c>
      <c r="U378" s="10" t="s">
        <v>2209</v>
      </c>
      <c r="V378" s="10" t="s">
        <v>56</v>
      </c>
      <c r="W378" s="10" t="s">
        <v>57</v>
      </c>
    </row>
    <row r="379" spans="1:23" x14ac:dyDescent="0.25">
      <c r="A379" s="10" t="s">
        <v>1253</v>
      </c>
      <c r="B379" s="10" t="s">
        <v>1254</v>
      </c>
      <c r="C379" s="7" t="s">
        <v>2635</v>
      </c>
      <c r="D379" s="10" t="s">
        <v>427</v>
      </c>
      <c r="E379" s="7" t="s">
        <v>2632</v>
      </c>
      <c r="F379" s="8">
        <v>44729</v>
      </c>
      <c r="G379" s="8">
        <v>44804</v>
      </c>
      <c r="H379" s="10" t="s">
        <v>1257</v>
      </c>
      <c r="I379" s="10" t="s">
        <v>1258</v>
      </c>
      <c r="J379" s="10">
        <v>1890</v>
      </c>
      <c r="K379" s="10" t="s">
        <v>688</v>
      </c>
      <c r="L379" s="10" t="s">
        <v>1113</v>
      </c>
      <c r="M379" s="10" t="s">
        <v>1260</v>
      </c>
      <c r="N379" s="10" t="s">
        <v>18</v>
      </c>
      <c r="O379" s="10" t="s">
        <v>1261</v>
      </c>
      <c r="P379" s="10" t="s">
        <v>1262</v>
      </c>
      <c r="Q379" s="10" t="s">
        <v>1262</v>
      </c>
      <c r="R379" s="10" t="s">
        <v>1263</v>
      </c>
      <c r="S379" s="12">
        <v>1</v>
      </c>
      <c r="T379" s="12">
        <v>44729</v>
      </c>
      <c r="U379" s="10" t="s">
        <v>1301</v>
      </c>
      <c r="V379" s="10" t="s">
        <v>56</v>
      </c>
      <c r="W379" s="10" t="s">
        <v>57</v>
      </c>
    </row>
    <row r="380" spans="1:23" x14ac:dyDescent="0.25">
      <c r="A380" s="10" t="s">
        <v>1253</v>
      </c>
      <c r="B380" s="10" t="s">
        <v>1254</v>
      </c>
      <c r="C380" s="7" t="s">
        <v>2636</v>
      </c>
      <c r="D380" s="10" t="s">
        <v>2637</v>
      </c>
      <c r="E380" s="7" t="s">
        <v>2638</v>
      </c>
      <c r="F380" s="8">
        <v>44729</v>
      </c>
      <c r="G380" s="8">
        <v>44747</v>
      </c>
      <c r="H380" s="10" t="s">
        <v>1257</v>
      </c>
      <c r="I380" s="10" t="s">
        <v>1258</v>
      </c>
      <c r="J380" s="10">
        <v>1530</v>
      </c>
      <c r="K380" s="10" t="s">
        <v>2639</v>
      </c>
      <c r="L380" s="10" t="s">
        <v>2640</v>
      </c>
      <c r="M380" s="10" t="s">
        <v>1260</v>
      </c>
      <c r="N380" s="10" t="s">
        <v>18</v>
      </c>
      <c r="O380" s="10" t="s">
        <v>1261</v>
      </c>
      <c r="P380" s="10" t="s">
        <v>1262</v>
      </c>
      <c r="Q380" s="10" t="s">
        <v>1262</v>
      </c>
      <c r="R380" s="10" t="s">
        <v>1263</v>
      </c>
      <c r="S380" s="12">
        <v>1</v>
      </c>
      <c r="T380" s="12">
        <v>44729</v>
      </c>
      <c r="U380" s="10" t="s">
        <v>1638</v>
      </c>
      <c r="V380" s="10" t="s">
        <v>84</v>
      </c>
      <c r="W380" s="10" t="s">
        <v>85</v>
      </c>
    </row>
    <row r="381" spans="1:23" x14ac:dyDescent="0.25">
      <c r="A381" s="10" t="s">
        <v>1253</v>
      </c>
      <c r="B381" s="10" t="s">
        <v>1254</v>
      </c>
      <c r="C381" s="7" t="s">
        <v>2641</v>
      </c>
      <c r="D381" s="10" t="s">
        <v>2642</v>
      </c>
      <c r="E381" s="7" t="s">
        <v>2643</v>
      </c>
      <c r="F381" s="8">
        <v>44729</v>
      </c>
      <c r="G381" s="8">
        <v>44742</v>
      </c>
      <c r="H381" s="10" t="s">
        <v>1257</v>
      </c>
      <c r="I381" s="10" t="s">
        <v>1258</v>
      </c>
      <c r="J381" s="10">
        <v>1400</v>
      </c>
      <c r="K381" s="10" t="s">
        <v>1321</v>
      </c>
      <c r="L381" s="10" t="s">
        <v>2644</v>
      </c>
      <c r="M381" s="10" t="s">
        <v>1260</v>
      </c>
      <c r="N381" s="10" t="s">
        <v>18</v>
      </c>
      <c r="O381" s="10" t="s">
        <v>1261</v>
      </c>
      <c r="P381" s="10" t="s">
        <v>1262</v>
      </c>
      <c r="Q381" s="10" t="s">
        <v>1262</v>
      </c>
      <c r="R381" s="10" t="s">
        <v>1263</v>
      </c>
      <c r="S381" s="12">
        <v>1</v>
      </c>
      <c r="T381" s="12">
        <v>44729</v>
      </c>
      <c r="U381" s="10" t="s">
        <v>1270</v>
      </c>
      <c r="V381" s="10" t="s">
        <v>84</v>
      </c>
      <c r="W381" s="10" t="s">
        <v>85</v>
      </c>
    </row>
    <row r="382" spans="1:23" x14ac:dyDescent="0.25">
      <c r="A382" s="10" t="s">
        <v>1253</v>
      </c>
      <c r="B382" s="10" t="s">
        <v>1254</v>
      </c>
      <c r="C382" s="7" t="s">
        <v>2645</v>
      </c>
      <c r="D382" s="10" t="s">
        <v>2646</v>
      </c>
      <c r="E382" s="7" t="s">
        <v>2647</v>
      </c>
      <c r="F382" s="8">
        <v>44729</v>
      </c>
      <c r="G382" s="8">
        <v>44742</v>
      </c>
      <c r="H382" s="10" t="s">
        <v>1257</v>
      </c>
      <c r="I382" s="10" t="s">
        <v>1258</v>
      </c>
      <c r="J382" s="10">
        <v>1400</v>
      </c>
      <c r="K382" s="10" t="s">
        <v>2648</v>
      </c>
      <c r="L382" s="10" t="s">
        <v>2649</v>
      </c>
      <c r="M382" s="10" t="s">
        <v>1260</v>
      </c>
      <c r="N382" s="10" t="s">
        <v>18</v>
      </c>
      <c r="O382" s="10" t="s">
        <v>1261</v>
      </c>
      <c r="P382" s="10" t="s">
        <v>1262</v>
      </c>
      <c r="Q382" s="10" t="s">
        <v>1262</v>
      </c>
      <c r="R382" s="10" t="s">
        <v>1263</v>
      </c>
      <c r="S382" s="12">
        <v>1</v>
      </c>
      <c r="T382" s="12">
        <v>44729</v>
      </c>
      <c r="U382" s="10" t="s">
        <v>2398</v>
      </c>
      <c r="V382" s="10" t="s">
        <v>84</v>
      </c>
      <c r="W382" s="10" t="s">
        <v>85</v>
      </c>
    </row>
    <row r="383" spans="1:23" x14ac:dyDescent="0.25">
      <c r="A383" s="10" t="s">
        <v>1253</v>
      </c>
      <c r="B383" s="10" t="s">
        <v>1254</v>
      </c>
      <c r="C383" s="7" t="s">
        <v>2650</v>
      </c>
      <c r="D383" s="10" t="s">
        <v>2651</v>
      </c>
      <c r="E383" s="7" t="s">
        <v>2652</v>
      </c>
      <c r="F383" s="8">
        <v>44729</v>
      </c>
      <c r="G383" s="8">
        <v>44742</v>
      </c>
      <c r="H383" s="10" t="s">
        <v>1257</v>
      </c>
      <c r="I383" s="10" t="s">
        <v>1258</v>
      </c>
      <c r="J383" s="10">
        <v>1890</v>
      </c>
      <c r="K383" s="10" t="s">
        <v>2653</v>
      </c>
      <c r="L383" s="10" t="s">
        <v>2654</v>
      </c>
      <c r="M383" s="10" t="s">
        <v>1260</v>
      </c>
      <c r="N383" s="10" t="s">
        <v>18</v>
      </c>
      <c r="O383" s="10" t="s">
        <v>1281</v>
      </c>
      <c r="P383" s="10" t="s">
        <v>1262</v>
      </c>
      <c r="Q383" s="10" t="s">
        <v>1262</v>
      </c>
      <c r="R383" s="10" t="s">
        <v>1263</v>
      </c>
      <c r="S383" s="12">
        <v>1</v>
      </c>
      <c r="T383" s="12">
        <v>44729</v>
      </c>
      <c r="U383" s="10" t="s">
        <v>1270</v>
      </c>
      <c r="V383" s="10" t="s">
        <v>56</v>
      </c>
      <c r="W383" s="10" t="s">
        <v>57</v>
      </c>
    </row>
    <row r="384" spans="1:23" x14ac:dyDescent="0.25">
      <c r="A384" s="10" t="s">
        <v>1253</v>
      </c>
      <c r="B384" s="10" t="s">
        <v>1254</v>
      </c>
      <c r="C384" s="7" t="s">
        <v>2655</v>
      </c>
      <c r="D384" s="10" t="s">
        <v>2656</v>
      </c>
      <c r="E384" s="7" t="s">
        <v>2657</v>
      </c>
      <c r="F384" s="8">
        <v>44729</v>
      </c>
      <c r="G384" s="8">
        <v>44742</v>
      </c>
      <c r="H384" s="10" t="s">
        <v>1257</v>
      </c>
      <c r="I384" s="10" t="s">
        <v>1258</v>
      </c>
      <c r="J384" s="10">
        <v>1400</v>
      </c>
      <c r="K384" s="10" t="s">
        <v>932</v>
      </c>
      <c r="L384" s="10" t="s">
        <v>2658</v>
      </c>
      <c r="M384" s="10" t="s">
        <v>1260</v>
      </c>
      <c r="N384" s="10" t="s">
        <v>18</v>
      </c>
      <c r="O384" s="10" t="s">
        <v>1261</v>
      </c>
      <c r="P384" s="10" t="s">
        <v>1262</v>
      </c>
      <c r="Q384" s="10" t="s">
        <v>1262</v>
      </c>
      <c r="R384" s="10" t="s">
        <v>1263</v>
      </c>
      <c r="S384" s="12">
        <v>1</v>
      </c>
      <c r="T384" s="12">
        <v>44729</v>
      </c>
      <c r="U384" s="10" t="s">
        <v>1270</v>
      </c>
      <c r="V384" s="10" t="s">
        <v>84</v>
      </c>
      <c r="W384" s="10" t="s">
        <v>85</v>
      </c>
    </row>
    <row r="385" spans="1:23" x14ac:dyDescent="0.25">
      <c r="A385" s="10" t="s">
        <v>1253</v>
      </c>
      <c r="B385" s="10" t="s">
        <v>1254</v>
      </c>
      <c r="C385" s="7" t="s">
        <v>2659</v>
      </c>
      <c r="D385" s="10" t="s">
        <v>2660</v>
      </c>
      <c r="E385" s="7" t="s">
        <v>2661</v>
      </c>
      <c r="F385" s="8">
        <v>44729</v>
      </c>
      <c r="G385" s="8">
        <v>44742</v>
      </c>
      <c r="H385" s="10" t="s">
        <v>1257</v>
      </c>
      <c r="I385" s="10" t="s">
        <v>1258</v>
      </c>
      <c r="J385" s="10">
        <v>1300</v>
      </c>
      <c r="K385" s="10" t="s">
        <v>2662</v>
      </c>
      <c r="L385" s="10" t="s">
        <v>2663</v>
      </c>
      <c r="M385" s="10" t="s">
        <v>1260</v>
      </c>
      <c r="N385" s="10" t="s">
        <v>18</v>
      </c>
      <c r="O385" s="10" t="s">
        <v>1281</v>
      </c>
      <c r="P385" s="10" t="s">
        <v>1262</v>
      </c>
      <c r="Q385" s="10" t="s">
        <v>1262</v>
      </c>
      <c r="R385" s="10" t="s">
        <v>1263</v>
      </c>
      <c r="S385" s="12">
        <v>1</v>
      </c>
      <c r="T385" s="12">
        <v>44729</v>
      </c>
      <c r="U385" s="10" t="s">
        <v>1638</v>
      </c>
      <c r="V385" s="10" t="s">
        <v>67</v>
      </c>
      <c r="W385" s="10" t="s">
        <v>68</v>
      </c>
    </row>
    <row r="386" spans="1:23" x14ac:dyDescent="0.25">
      <c r="A386" s="10" t="s">
        <v>1253</v>
      </c>
      <c r="B386" s="10" t="s">
        <v>1254</v>
      </c>
      <c r="C386" s="7" t="s">
        <v>2664</v>
      </c>
      <c r="D386" s="10" t="s">
        <v>2665</v>
      </c>
      <c r="E386" s="7" t="s">
        <v>2666</v>
      </c>
      <c r="F386" s="8">
        <v>44729</v>
      </c>
      <c r="G386" s="8">
        <v>44804</v>
      </c>
      <c r="H386" s="10" t="s">
        <v>1257</v>
      </c>
      <c r="I386" s="10" t="s">
        <v>1258</v>
      </c>
      <c r="J386" s="10">
        <v>1530</v>
      </c>
      <c r="K386" s="10" t="s">
        <v>2667</v>
      </c>
      <c r="L386" s="10" t="s">
        <v>2668</v>
      </c>
      <c r="M386" s="10" t="s">
        <v>1260</v>
      </c>
      <c r="N386" s="10" t="s">
        <v>18</v>
      </c>
      <c r="O386" s="10" t="s">
        <v>1281</v>
      </c>
      <c r="P386" s="10" t="s">
        <v>1262</v>
      </c>
      <c r="Q386" s="10" t="s">
        <v>1262</v>
      </c>
      <c r="R386" s="10" t="s">
        <v>1263</v>
      </c>
      <c r="S386" s="12">
        <v>1</v>
      </c>
      <c r="T386" s="12">
        <v>44729</v>
      </c>
      <c r="U386" s="10" t="s">
        <v>1943</v>
      </c>
      <c r="V386" s="10" t="s">
        <v>26</v>
      </c>
      <c r="W386" s="10" t="s">
        <v>27</v>
      </c>
    </row>
    <row r="387" spans="1:23" x14ac:dyDescent="0.25">
      <c r="A387" s="10" t="s">
        <v>1253</v>
      </c>
      <c r="B387" s="10" t="s">
        <v>1254</v>
      </c>
      <c r="C387" s="7" t="s">
        <v>2669</v>
      </c>
      <c r="D387" s="10" t="s">
        <v>2670</v>
      </c>
      <c r="E387" s="7" t="s">
        <v>2671</v>
      </c>
      <c r="F387" s="8">
        <v>44729</v>
      </c>
      <c r="G387" s="8">
        <v>44742</v>
      </c>
      <c r="H387" s="10" t="s">
        <v>1257</v>
      </c>
      <c r="I387" s="10" t="s">
        <v>1258</v>
      </c>
      <c r="J387" s="10">
        <v>1400</v>
      </c>
      <c r="K387" s="10" t="s">
        <v>2672</v>
      </c>
      <c r="L387" s="10" t="s">
        <v>2673</v>
      </c>
      <c r="M387" s="10" t="s">
        <v>1260</v>
      </c>
      <c r="N387" s="10" t="s">
        <v>18</v>
      </c>
      <c r="O387" s="10" t="s">
        <v>1261</v>
      </c>
      <c r="P387" s="10" t="s">
        <v>1262</v>
      </c>
      <c r="Q387" s="10" t="s">
        <v>1262</v>
      </c>
      <c r="R387" s="10" t="s">
        <v>1263</v>
      </c>
      <c r="S387" s="12">
        <v>1</v>
      </c>
      <c r="T387" s="12">
        <v>44729</v>
      </c>
      <c r="U387" s="10" t="s">
        <v>1270</v>
      </c>
      <c r="V387" s="10" t="s">
        <v>26</v>
      </c>
      <c r="W387" s="10" t="s">
        <v>27</v>
      </c>
    </row>
    <row r="388" spans="1:23" x14ac:dyDescent="0.25">
      <c r="A388" s="10" t="s">
        <v>1253</v>
      </c>
      <c r="B388" s="10" t="s">
        <v>1254</v>
      </c>
      <c r="C388" s="7" t="s">
        <v>2674</v>
      </c>
      <c r="D388" s="10" t="s">
        <v>190</v>
      </c>
      <c r="E388" s="7" t="s">
        <v>2675</v>
      </c>
      <c r="F388" s="8">
        <v>44729</v>
      </c>
      <c r="G388" s="8">
        <v>44742</v>
      </c>
      <c r="H388" s="10" t="s">
        <v>1257</v>
      </c>
      <c r="I388" s="10" t="s">
        <v>1258</v>
      </c>
      <c r="J388" s="10">
        <v>1530</v>
      </c>
      <c r="K388" s="10" t="s">
        <v>798</v>
      </c>
      <c r="L388" s="10" t="s">
        <v>799</v>
      </c>
      <c r="M388" s="10" t="s">
        <v>1260</v>
      </c>
      <c r="N388" s="10" t="s">
        <v>18</v>
      </c>
      <c r="O388" s="10" t="s">
        <v>1281</v>
      </c>
      <c r="P388" s="10" t="s">
        <v>1262</v>
      </c>
      <c r="Q388" s="10" t="s">
        <v>1262</v>
      </c>
      <c r="R388" s="10" t="s">
        <v>1263</v>
      </c>
      <c r="S388" s="12">
        <v>1</v>
      </c>
      <c r="T388" s="12">
        <v>44729</v>
      </c>
      <c r="U388" s="10" t="s">
        <v>1264</v>
      </c>
      <c r="V388" s="10" t="s">
        <v>26</v>
      </c>
      <c r="W388" s="10" t="s">
        <v>27</v>
      </c>
    </row>
    <row r="389" spans="1:23" x14ac:dyDescent="0.25">
      <c r="A389" s="10" t="s">
        <v>1253</v>
      </c>
      <c r="B389" s="10" t="s">
        <v>1254</v>
      </c>
      <c r="C389" s="7" t="s">
        <v>2676</v>
      </c>
      <c r="D389" s="10" t="s">
        <v>2677</v>
      </c>
      <c r="E389" s="7" t="s">
        <v>2678</v>
      </c>
      <c r="F389" s="8">
        <v>44729</v>
      </c>
      <c r="G389" s="8">
        <v>44742</v>
      </c>
      <c r="H389" s="10" t="s">
        <v>1257</v>
      </c>
      <c r="I389" s="10" t="s">
        <v>1258</v>
      </c>
      <c r="J389" s="10">
        <v>1500</v>
      </c>
      <c r="K389" s="10" t="s">
        <v>1636</v>
      </c>
      <c r="L389" s="10" t="s">
        <v>2679</v>
      </c>
      <c r="M389" s="10" t="s">
        <v>1260</v>
      </c>
      <c r="N389" s="10" t="s">
        <v>18</v>
      </c>
      <c r="O389" s="10" t="s">
        <v>1261</v>
      </c>
      <c r="P389" s="10" t="s">
        <v>1262</v>
      </c>
      <c r="Q389" s="10" t="s">
        <v>1262</v>
      </c>
      <c r="R389" s="10" t="s">
        <v>1263</v>
      </c>
      <c r="S389" s="12">
        <v>1</v>
      </c>
      <c r="T389" s="12">
        <v>44729</v>
      </c>
      <c r="U389" s="10" t="s">
        <v>1270</v>
      </c>
      <c r="V389" s="10" t="s">
        <v>26</v>
      </c>
      <c r="W389" s="10" t="s">
        <v>27</v>
      </c>
    </row>
    <row r="390" spans="1:23" x14ac:dyDescent="0.25">
      <c r="A390" s="10" t="s">
        <v>1253</v>
      </c>
      <c r="B390" s="10" t="s">
        <v>1254</v>
      </c>
      <c r="C390" s="7" t="s">
        <v>2680</v>
      </c>
      <c r="D390" s="10" t="s">
        <v>514</v>
      </c>
      <c r="E390" s="7" t="s">
        <v>2681</v>
      </c>
      <c r="F390" s="8">
        <v>44729</v>
      </c>
      <c r="G390" s="8">
        <v>44804</v>
      </c>
      <c r="H390" s="10" t="s">
        <v>1257</v>
      </c>
      <c r="I390" s="10" t="s">
        <v>1258</v>
      </c>
      <c r="J390" s="10">
        <v>1400</v>
      </c>
      <c r="K390" s="10" t="s">
        <v>618</v>
      </c>
      <c r="L390" s="10" t="s">
        <v>619</v>
      </c>
      <c r="M390" s="10" t="s">
        <v>1260</v>
      </c>
      <c r="N390" s="10" t="s">
        <v>18</v>
      </c>
      <c r="O390" s="10" t="s">
        <v>1261</v>
      </c>
      <c r="P390" s="10" t="s">
        <v>1262</v>
      </c>
      <c r="Q390" s="10" t="s">
        <v>1262</v>
      </c>
      <c r="R390" s="10" t="s">
        <v>1263</v>
      </c>
      <c r="S390" s="12">
        <v>1</v>
      </c>
      <c r="T390" s="12">
        <v>44729</v>
      </c>
      <c r="U390" s="10" t="s">
        <v>1805</v>
      </c>
      <c r="V390" s="10" t="s">
        <v>26</v>
      </c>
      <c r="W390" s="10" t="s">
        <v>27</v>
      </c>
    </row>
    <row r="391" spans="1:23" x14ac:dyDescent="0.25">
      <c r="A391" s="10" t="s">
        <v>1253</v>
      </c>
      <c r="B391" s="10" t="s">
        <v>1254</v>
      </c>
      <c r="C391" s="7" t="s">
        <v>2682</v>
      </c>
      <c r="D391" s="10" t="s">
        <v>86</v>
      </c>
      <c r="E391" s="7" t="s">
        <v>2683</v>
      </c>
      <c r="F391" s="8">
        <v>44729</v>
      </c>
      <c r="G391" s="8">
        <v>44742</v>
      </c>
      <c r="H391" s="10" t="s">
        <v>1257</v>
      </c>
      <c r="I391" s="10" t="s">
        <v>1258</v>
      </c>
      <c r="J391" s="10">
        <v>1400</v>
      </c>
      <c r="K391" s="10" t="s">
        <v>634</v>
      </c>
      <c r="L391" s="10" t="s">
        <v>635</v>
      </c>
      <c r="M391" s="10" t="s">
        <v>1260</v>
      </c>
      <c r="N391" s="10" t="s">
        <v>18</v>
      </c>
      <c r="O391" s="10" t="s">
        <v>1261</v>
      </c>
      <c r="P391" s="10" t="s">
        <v>1262</v>
      </c>
      <c r="Q391" s="10" t="s">
        <v>1262</v>
      </c>
      <c r="R391" s="10" t="s">
        <v>1263</v>
      </c>
      <c r="S391" s="12">
        <v>1</v>
      </c>
      <c r="T391" s="12">
        <v>44729</v>
      </c>
      <c r="U391" s="10" t="s">
        <v>2398</v>
      </c>
      <c r="V391" s="10" t="s">
        <v>26</v>
      </c>
      <c r="W391" s="10" t="s">
        <v>27</v>
      </c>
    </row>
    <row r="392" spans="1:23" x14ac:dyDescent="0.25">
      <c r="A392" s="10" t="s">
        <v>1253</v>
      </c>
      <c r="B392" s="10" t="s">
        <v>1254</v>
      </c>
      <c r="C392" s="7" t="s">
        <v>2684</v>
      </c>
      <c r="D392" s="10" t="s">
        <v>2685</v>
      </c>
      <c r="E392" s="7" t="s">
        <v>2686</v>
      </c>
      <c r="F392" s="8">
        <v>44729</v>
      </c>
      <c r="G392" s="8">
        <v>44742</v>
      </c>
      <c r="H392" s="10" t="s">
        <v>1257</v>
      </c>
      <c r="I392" s="10" t="s">
        <v>1258</v>
      </c>
      <c r="J392" s="10">
        <v>1400</v>
      </c>
      <c r="K392" s="10" t="s">
        <v>622</v>
      </c>
      <c r="L392" s="10" t="s">
        <v>2687</v>
      </c>
      <c r="M392" s="10" t="s">
        <v>1260</v>
      </c>
      <c r="N392" s="10" t="s">
        <v>18</v>
      </c>
      <c r="O392" s="10" t="s">
        <v>1261</v>
      </c>
      <c r="P392" s="10" t="s">
        <v>1262</v>
      </c>
      <c r="Q392" s="10" t="s">
        <v>1262</v>
      </c>
      <c r="R392" s="10" t="s">
        <v>1263</v>
      </c>
      <c r="S392" s="12">
        <v>1</v>
      </c>
      <c r="T392" s="12">
        <v>44729</v>
      </c>
      <c r="U392" s="10" t="s">
        <v>1270</v>
      </c>
      <c r="V392" s="10" t="s">
        <v>26</v>
      </c>
      <c r="W392" s="10" t="s">
        <v>27</v>
      </c>
    </row>
    <row r="393" spans="1:23" x14ac:dyDescent="0.25">
      <c r="A393" s="10" t="s">
        <v>1253</v>
      </c>
      <c r="B393" s="10" t="s">
        <v>1254</v>
      </c>
      <c r="C393" s="7" t="s">
        <v>2688</v>
      </c>
      <c r="D393" s="10" t="s">
        <v>2689</v>
      </c>
      <c r="E393" s="7" t="s">
        <v>2690</v>
      </c>
      <c r="F393" s="8">
        <v>44729</v>
      </c>
      <c r="G393" s="8">
        <v>44742</v>
      </c>
      <c r="H393" s="10" t="s">
        <v>1257</v>
      </c>
      <c r="I393" s="10" t="s">
        <v>1258</v>
      </c>
      <c r="J393" s="10">
        <v>1400</v>
      </c>
      <c r="K393" s="10" t="s">
        <v>876</v>
      </c>
      <c r="L393" s="10" t="s">
        <v>2691</v>
      </c>
      <c r="M393" s="10" t="s">
        <v>1260</v>
      </c>
      <c r="N393" s="10" t="s">
        <v>18</v>
      </c>
      <c r="O393" s="10" t="s">
        <v>1261</v>
      </c>
      <c r="P393" s="10" t="s">
        <v>1262</v>
      </c>
      <c r="Q393" s="10" t="s">
        <v>1262</v>
      </c>
      <c r="R393" s="10" t="s">
        <v>1263</v>
      </c>
      <c r="S393" s="12">
        <v>1</v>
      </c>
      <c r="T393" s="12">
        <v>44729</v>
      </c>
      <c r="U393" s="10" t="s">
        <v>1270</v>
      </c>
      <c r="V393" s="10" t="s">
        <v>26</v>
      </c>
      <c r="W393" s="10" t="s">
        <v>27</v>
      </c>
    </row>
    <row r="394" spans="1:23" x14ac:dyDescent="0.25">
      <c r="A394" s="10" t="s">
        <v>1253</v>
      </c>
      <c r="B394" s="10" t="s">
        <v>1254</v>
      </c>
      <c r="C394" s="7" t="s">
        <v>2692</v>
      </c>
      <c r="D394" s="10" t="s">
        <v>2693</v>
      </c>
      <c r="E394" s="7" t="s">
        <v>2694</v>
      </c>
      <c r="F394" s="8">
        <v>44729</v>
      </c>
      <c r="G394" s="8">
        <v>44742</v>
      </c>
      <c r="H394" s="10" t="s">
        <v>1257</v>
      </c>
      <c r="I394" s="10" t="s">
        <v>1258</v>
      </c>
      <c r="J394" s="10">
        <v>1500</v>
      </c>
      <c r="K394" s="10" t="s">
        <v>2695</v>
      </c>
      <c r="L394" s="10" t="s">
        <v>2696</v>
      </c>
      <c r="M394" s="10" t="s">
        <v>1260</v>
      </c>
      <c r="N394" s="10" t="s">
        <v>18</v>
      </c>
      <c r="O394" s="10" t="s">
        <v>1281</v>
      </c>
      <c r="P394" s="10" t="s">
        <v>1262</v>
      </c>
      <c r="Q394" s="10" t="s">
        <v>1262</v>
      </c>
      <c r="R394" s="10" t="s">
        <v>1263</v>
      </c>
      <c r="S394" s="12">
        <v>1</v>
      </c>
      <c r="T394" s="12">
        <v>44729</v>
      </c>
      <c r="U394" s="10" t="s">
        <v>1638</v>
      </c>
      <c r="V394" s="10" t="s">
        <v>26</v>
      </c>
      <c r="W394" s="10" t="s">
        <v>27</v>
      </c>
    </row>
    <row r="395" spans="1:23" x14ac:dyDescent="0.25">
      <c r="A395" s="10" t="s">
        <v>1253</v>
      </c>
      <c r="B395" s="10" t="s">
        <v>1254</v>
      </c>
      <c r="C395" s="7" t="s">
        <v>2697</v>
      </c>
      <c r="D395" s="10" t="s">
        <v>2698</v>
      </c>
      <c r="E395" s="7" t="s">
        <v>2699</v>
      </c>
      <c r="F395" s="8">
        <v>44729</v>
      </c>
      <c r="G395" s="8">
        <v>44804</v>
      </c>
      <c r="H395" s="10" t="s">
        <v>1257</v>
      </c>
      <c r="I395" s="10" t="s">
        <v>1258</v>
      </c>
      <c r="J395" s="10">
        <v>1500</v>
      </c>
      <c r="K395" s="10" t="s">
        <v>777</v>
      </c>
      <c r="L395" s="10" t="s">
        <v>2700</v>
      </c>
      <c r="M395" s="10" t="s">
        <v>1260</v>
      </c>
      <c r="N395" s="10" t="s">
        <v>18</v>
      </c>
      <c r="O395" s="10" t="s">
        <v>1261</v>
      </c>
      <c r="P395" s="10" t="s">
        <v>1262</v>
      </c>
      <c r="Q395" s="10" t="s">
        <v>1262</v>
      </c>
      <c r="R395" s="10" t="s">
        <v>1263</v>
      </c>
      <c r="S395" s="12">
        <v>1</v>
      </c>
      <c r="T395" s="12">
        <v>44729</v>
      </c>
      <c r="U395" s="10" t="s">
        <v>1270</v>
      </c>
      <c r="V395" s="10" t="s">
        <v>26</v>
      </c>
      <c r="W395" s="10" t="s">
        <v>27</v>
      </c>
    </row>
    <row r="396" spans="1:23" x14ac:dyDescent="0.25">
      <c r="A396" s="10" t="s">
        <v>1253</v>
      </c>
      <c r="B396" s="10" t="s">
        <v>1254</v>
      </c>
      <c r="C396" s="7" t="s">
        <v>2701</v>
      </c>
      <c r="D396" s="10" t="s">
        <v>2702</v>
      </c>
      <c r="E396" s="7" t="s">
        <v>2703</v>
      </c>
      <c r="F396" s="8">
        <v>44729</v>
      </c>
      <c r="G396" s="8">
        <v>44742</v>
      </c>
      <c r="H396" s="10" t="s">
        <v>1257</v>
      </c>
      <c r="I396" s="10" t="s">
        <v>1258</v>
      </c>
      <c r="J396" s="10">
        <v>1580</v>
      </c>
      <c r="K396" s="10" t="s">
        <v>2704</v>
      </c>
      <c r="L396" s="10" t="s">
        <v>2705</v>
      </c>
      <c r="M396" s="10" t="s">
        <v>1260</v>
      </c>
      <c r="N396" s="10" t="s">
        <v>18</v>
      </c>
      <c r="O396" s="10" t="s">
        <v>1281</v>
      </c>
      <c r="P396" s="10" t="s">
        <v>1262</v>
      </c>
      <c r="Q396" s="10" t="s">
        <v>1262</v>
      </c>
      <c r="R396" s="10" t="s">
        <v>1263</v>
      </c>
      <c r="S396" s="12">
        <v>1</v>
      </c>
      <c r="T396" s="12">
        <v>44729</v>
      </c>
      <c r="U396" s="10" t="s">
        <v>1264</v>
      </c>
      <c r="V396" s="10" t="s">
        <v>93</v>
      </c>
      <c r="W396" s="10" t="s">
        <v>94</v>
      </c>
    </row>
    <row r="397" spans="1:23" x14ac:dyDescent="0.25">
      <c r="A397" s="10" t="s">
        <v>1253</v>
      </c>
      <c r="B397" s="10" t="s">
        <v>1254</v>
      </c>
      <c r="C397" s="7" t="s">
        <v>2706</v>
      </c>
      <c r="D397" s="10" t="s">
        <v>2707</v>
      </c>
      <c r="E397" s="7" t="s">
        <v>2708</v>
      </c>
      <c r="F397" s="8">
        <v>44729</v>
      </c>
      <c r="G397" s="8">
        <v>44742</v>
      </c>
      <c r="H397" s="10" t="s">
        <v>1257</v>
      </c>
      <c r="I397" s="10" t="s">
        <v>1258</v>
      </c>
      <c r="J397" s="10">
        <v>1550</v>
      </c>
      <c r="K397" s="10" t="s">
        <v>785</v>
      </c>
      <c r="L397" s="10" t="s">
        <v>2709</v>
      </c>
      <c r="M397" s="10" t="s">
        <v>1260</v>
      </c>
      <c r="N397" s="10" t="s">
        <v>18</v>
      </c>
      <c r="O397" s="10" t="s">
        <v>1281</v>
      </c>
      <c r="P397" s="10" t="s">
        <v>1262</v>
      </c>
      <c r="Q397" s="10" t="s">
        <v>1262</v>
      </c>
      <c r="R397" s="10" t="s">
        <v>1263</v>
      </c>
      <c r="S397" s="12">
        <v>1</v>
      </c>
      <c r="T397" s="12">
        <v>44729</v>
      </c>
      <c r="U397" s="10" t="s">
        <v>1270</v>
      </c>
      <c r="V397" s="10" t="s">
        <v>93</v>
      </c>
      <c r="W397" s="10" t="s">
        <v>94</v>
      </c>
    </row>
    <row r="398" spans="1:23" x14ac:dyDescent="0.25">
      <c r="A398" s="10" t="s">
        <v>1253</v>
      </c>
      <c r="B398" s="10" t="s">
        <v>1254</v>
      </c>
      <c r="C398" s="7" t="s">
        <v>2710</v>
      </c>
      <c r="D398" s="10" t="s">
        <v>2711</v>
      </c>
      <c r="E398" s="7" t="s">
        <v>2712</v>
      </c>
      <c r="F398" s="8">
        <v>44729</v>
      </c>
      <c r="G398" s="8">
        <v>44742</v>
      </c>
      <c r="H398" s="10" t="s">
        <v>1257</v>
      </c>
      <c r="I398" s="10" t="s">
        <v>1258</v>
      </c>
      <c r="J398" s="10">
        <v>1500</v>
      </c>
      <c r="K398" s="10" t="s">
        <v>2713</v>
      </c>
      <c r="L398" s="10" t="s">
        <v>2714</v>
      </c>
      <c r="M398" s="10" t="s">
        <v>1260</v>
      </c>
      <c r="N398" s="10" t="s">
        <v>18</v>
      </c>
      <c r="O398" s="10" t="s">
        <v>1261</v>
      </c>
      <c r="P398" s="10" t="s">
        <v>1262</v>
      </c>
      <c r="Q398" s="10" t="s">
        <v>1262</v>
      </c>
      <c r="R398" s="10" t="s">
        <v>1263</v>
      </c>
      <c r="S398" s="12">
        <v>1</v>
      </c>
      <c r="T398" s="12">
        <v>44729</v>
      </c>
      <c r="U398" s="10" t="s">
        <v>1270</v>
      </c>
      <c r="V398" s="10" t="s">
        <v>26</v>
      </c>
      <c r="W398" s="10" t="s">
        <v>27</v>
      </c>
    </row>
    <row r="399" spans="1:23" x14ac:dyDescent="0.25">
      <c r="A399" s="10" t="s">
        <v>1253</v>
      </c>
      <c r="B399" s="10" t="s">
        <v>1254</v>
      </c>
      <c r="C399" s="7" t="s">
        <v>2715</v>
      </c>
      <c r="D399" s="10" t="s">
        <v>2716</v>
      </c>
      <c r="E399" s="7" t="s">
        <v>2717</v>
      </c>
      <c r="F399" s="8">
        <v>44729</v>
      </c>
      <c r="G399" s="8">
        <v>44742</v>
      </c>
      <c r="H399" s="10" t="s">
        <v>1257</v>
      </c>
      <c r="I399" s="10" t="s">
        <v>1258</v>
      </c>
      <c r="J399" s="10">
        <v>1400</v>
      </c>
      <c r="K399" s="10" t="s">
        <v>2695</v>
      </c>
      <c r="L399" s="10" t="s">
        <v>2718</v>
      </c>
      <c r="M399" s="10" t="s">
        <v>1260</v>
      </c>
      <c r="N399" s="10" t="s">
        <v>18</v>
      </c>
      <c r="O399" s="10" t="s">
        <v>1281</v>
      </c>
      <c r="P399" s="10" t="s">
        <v>1262</v>
      </c>
      <c r="Q399" s="10" t="s">
        <v>1262</v>
      </c>
      <c r="R399" s="10" t="s">
        <v>1263</v>
      </c>
      <c r="S399" s="12">
        <v>1</v>
      </c>
      <c r="T399" s="12">
        <v>44729</v>
      </c>
      <c r="U399" s="10" t="s">
        <v>1638</v>
      </c>
      <c r="V399" s="10" t="s">
        <v>67</v>
      </c>
      <c r="W399" s="10" t="s">
        <v>68</v>
      </c>
    </row>
    <row r="400" spans="1:23" x14ac:dyDescent="0.25">
      <c r="A400" s="10" t="s">
        <v>1253</v>
      </c>
      <c r="B400" s="10" t="s">
        <v>1254</v>
      </c>
      <c r="C400" s="7" t="s">
        <v>2719</v>
      </c>
      <c r="D400" s="10" t="s">
        <v>2720</v>
      </c>
      <c r="E400" s="7" t="s">
        <v>2721</v>
      </c>
      <c r="F400" s="8">
        <v>44729</v>
      </c>
      <c r="G400" s="8">
        <v>44742</v>
      </c>
      <c r="H400" s="10" t="s">
        <v>1257</v>
      </c>
      <c r="I400" s="10" t="s">
        <v>1258</v>
      </c>
      <c r="J400" s="10">
        <v>1400</v>
      </c>
      <c r="K400" s="10" t="s">
        <v>2722</v>
      </c>
      <c r="L400" s="10" t="s">
        <v>2723</v>
      </c>
      <c r="M400" s="10" t="s">
        <v>1260</v>
      </c>
      <c r="N400" s="10" t="s">
        <v>18</v>
      </c>
      <c r="O400" s="10" t="s">
        <v>1281</v>
      </c>
      <c r="P400" s="10" t="s">
        <v>1262</v>
      </c>
      <c r="Q400" s="10" t="s">
        <v>1262</v>
      </c>
      <c r="R400" s="10" t="s">
        <v>1263</v>
      </c>
      <c r="S400" s="12">
        <v>1</v>
      </c>
      <c r="T400" s="12">
        <v>44729</v>
      </c>
      <c r="U400" s="10" t="s">
        <v>1414</v>
      </c>
      <c r="V400" s="10" t="s">
        <v>26</v>
      </c>
      <c r="W400" s="10" t="s">
        <v>27</v>
      </c>
    </row>
    <row r="401" spans="1:23" x14ac:dyDescent="0.25">
      <c r="A401" s="10" t="s">
        <v>1253</v>
      </c>
      <c r="B401" s="10" t="s">
        <v>1254</v>
      </c>
      <c r="C401" s="7" t="s">
        <v>2724</v>
      </c>
      <c r="D401" s="10" t="s">
        <v>2725</v>
      </c>
      <c r="E401" s="7" t="s">
        <v>2726</v>
      </c>
      <c r="F401" s="8">
        <v>44729</v>
      </c>
      <c r="G401" s="8">
        <v>44742</v>
      </c>
      <c r="H401" s="10" t="s">
        <v>1257</v>
      </c>
      <c r="I401" s="10" t="s">
        <v>1258</v>
      </c>
      <c r="J401" s="10">
        <v>1400</v>
      </c>
      <c r="K401" s="10" t="s">
        <v>1107</v>
      </c>
      <c r="L401" s="10" t="s">
        <v>2727</v>
      </c>
      <c r="M401" s="10" t="s">
        <v>1260</v>
      </c>
      <c r="N401" s="10" t="s">
        <v>18</v>
      </c>
      <c r="O401" s="10" t="s">
        <v>1281</v>
      </c>
      <c r="P401" s="10" t="s">
        <v>1262</v>
      </c>
      <c r="Q401" s="10" t="s">
        <v>1262</v>
      </c>
      <c r="R401" s="10" t="s">
        <v>1263</v>
      </c>
      <c r="S401" s="12">
        <v>1</v>
      </c>
      <c r="T401" s="12">
        <v>44729</v>
      </c>
      <c r="U401" s="10" t="s">
        <v>1270</v>
      </c>
      <c r="V401" s="10" t="s">
        <v>26</v>
      </c>
      <c r="W401" s="10" t="s">
        <v>27</v>
      </c>
    </row>
    <row r="402" spans="1:23" x14ac:dyDescent="0.25">
      <c r="A402" s="10" t="s">
        <v>1253</v>
      </c>
      <c r="B402" s="10" t="s">
        <v>1254</v>
      </c>
      <c r="C402" s="7" t="s">
        <v>2728</v>
      </c>
      <c r="D402" s="10" t="s">
        <v>89</v>
      </c>
      <c r="E402" s="7" t="s">
        <v>2729</v>
      </c>
      <c r="F402" s="8">
        <v>44729</v>
      </c>
      <c r="G402" s="8">
        <v>44742</v>
      </c>
      <c r="H402" s="10" t="s">
        <v>1257</v>
      </c>
      <c r="I402" s="10" t="s">
        <v>1258</v>
      </c>
      <c r="J402" s="10">
        <v>1530</v>
      </c>
      <c r="K402" s="10" t="s">
        <v>640</v>
      </c>
      <c r="L402" s="10" t="s">
        <v>641</v>
      </c>
      <c r="M402" s="10" t="s">
        <v>1260</v>
      </c>
      <c r="N402" s="10" t="s">
        <v>18</v>
      </c>
      <c r="O402" s="10" t="s">
        <v>1281</v>
      </c>
      <c r="P402" s="10" t="s">
        <v>1262</v>
      </c>
      <c r="Q402" s="10" t="s">
        <v>1262</v>
      </c>
      <c r="R402" s="10" t="s">
        <v>1263</v>
      </c>
      <c r="S402" s="12">
        <v>1</v>
      </c>
      <c r="T402" s="12">
        <v>44729</v>
      </c>
      <c r="U402" s="10" t="s">
        <v>1304</v>
      </c>
      <c r="V402" s="10" t="s">
        <v>26</v>
      </c>
      <c r="W402" s="10" t="s">
        <v>27</v>
      </c>
    </row>
    <row r="403" spans="1:23" x14ac:dyDescent="0.25">
      <c r="A403" s="10" t="s">
        <v>1253</v>
      </c>
      <c r="B403" s="10" t="s">
        <v>1254</v>
      </c>
      <c r="C403" s="7" t="s">
        <v>2730</v>
      </c>
      <c r="D403" s="10" t="s">
        <v>2731</v>
      </c>
      <c r="E403" s="7" t="s">
        <v>2732</v>
      </c>
      <c r="F403" s="8">
        <v>44729</v>
      </c>
      <c r="G403" s="8">
        <v>44742</v>
      </c>
      <c r="H403" s="10" t="s">
        <v>1257</v>
      </c>
      <c r="I403" s="10" t="s">
        <v>1258</v>
      </c>
      <c r="J403" s="10">
        <v>1500</v>
      </c>
      <c r="K403" s="10" t="s">
        <v>2733</v>
      </c>
      <c r="L403" s="10" t="s">
        <v>2734</v>
      </c>
      <c r="M403" s="10" t="s">
        <v>1260</v>
      </c>
      <c r="N403" s="10" t="s">
        <v>18</v>
      </c>
      <c r="O403" s="10" t="s">
        <v>1281</v>
      </c>
      <c r="P403" s="10" t="s">
        <v>1262</v>
      </c>
      <c r="Q403" s="10" t="s">
        <v>1262</v>
      </c>
      <c r="R403" s="10" t="s">
        <v>1263</v>
      </c>
      <c r="S403" s="12">
        <v>1</v>
      </c>
      <c r="T403" s="12">
        <v>44729</v>
      </c>
      <c r="U403" s="10" t="s">
        <v>1270</v>
      </c>
      <c r="V403" s="10" t="s">
        <v>26</v>
      </c>
      <c r="W403" s="10" t="s">
        <v>27</v>
      </c>
    </row>
    <row r="404" spans="1:23" x14ac:dyDescent="0.25">
      <c r="A404" s="10" t="s">
        <v>1253</v>
      </c>
      <c r="B404" s="10" t="s">
        <v>1254</v>
      </c>
      <c r="C404" s="7" t="s">
        <v>2735</v>
      </c>
      <c r="D404" s="10" t="s">
        <v>2736</v>
      </c>
      <c r="E404" s="7" t="s">
        <v>2737</v>
      </c>
      <c r="F404" s="8">
        <v>44729</v>
      </c>
      <c r="G404" s="8">
        <v>44742</v>
      </c>
      <c r="H404" s="10" t="s">
        <v>1257</v>
      </c>
      <c r="I404" s="10" t="s">
        <v>1258</v>
      </c>
      <c r="J404" s="10">
        <v>1500</v>
      </c>
      <c r="K404" s="10" t="s">
        <v>2738</v>
      </c>
      <c r="L404" s="10" t="s">
        <v>2739</v>
      </c>
      <c r="M404" s="10" t="s">
        <v>1260</v>
      </c>
      <c r="N404" s="10" t="s">
        <v>18</v>
      </c>
      <c r="O404" s="10" t="s">
        <v>1261</v>
      </c>
      <c r="P404" s="10" t="s">
        <v>1262</v>
      </c>
      <c r="Q404" s="10" t="s">
        <v>1262</v>
      </c>
      <c r="R404" s="10" t="s">
        <v>1263</v>
      </c>
      <c r="S404" s="12">
        <v>1</v>
      </c>
      <c r="T404" s="12">
        <v>44729</v>
      </c>
      <c r="U404" s="10" t="s">
        <v>1270</v>
      </c>
      <c r="V404" s="10" t="s">
        <v>26</v>
      </c>
      <c r="W404" s="10" t="s">
        <v>27</v>
      </c>
    </row>
    <row r="405" spans="1:23" x14ac:dyDescent="0.25">
      <c r="A405" s="10" t="s">
        <v>1253</v>
      </c>
      <c r="B405" s="10" t="s">
        <v>1254</v>
      </c>
      <c r="C405" s="7" t="s">
        <v>2740</v>
      </c>
      <c r="D405" s="10" t="s">
        <v>2741</v>
      </c>
      <c r="E405" s="7" t="s">
        <v>2742</v>
      </c>
      <c r="F405" s="8">
        <v>44729</v>
      </c>
      <c r="G405" s="8">
        <v>44742</v>
      </c>
      <c r="H405" s="10" t="s">
        <v>1257</v>
      </c>
      <c r="I405" s="10" t="s">
        <v>1258</v>
      </c>
      <c r="J405" s="10">
        <v>1500</v>
      </c>
      <c r="K405" s="10" t="s">
        <v>2743</v>
      </c>
      <c r="L405" s="10" t="s">
        <v>2744</v>
      </c>
      <c r="M405" s="10" t="s">
        <v>1260</v>
      </c>
      <c r="N405" s="10" t="s">
        <v>18</v>
      </c>
      <c r="O405" s="10" t="s">
        <v>1281</v>
      </c>
      <c r="P405" s="10" t="s">
        <v>1262</v>
      </c>
      <c r="Q405" s="10" t="s">
        <v>1262</v>
      </c>
      <c r="R405" s="10" t="s">
        <v>1263</v>
      </c>
      <c r="S405" s="12">
        <v>1</v>
      </c>
      <c r="T405" s="12">
        <v>44729</v>
      </c>
      <c r="U405" s="10" t="s">
        <v>1943</v>
      </c>
      <c r="V405" s="10" t="s">
        <v>26</v>
      </c>
      <c r="W405" s="10" t="s">
        <v>27</v>
      </c>
    </row>
    <row r="406" spans="1:23" x14ac:dyDescent="0.25">
      <c r="A406" s="10" t="s">
        <v>1253</v>
      </c>
      <c r="B406" s="10" t="s">
        <v>1254</v>
      </c>
      <c r="C406" s="7" t="s">
        <v>2745</v>
      </c>
      <c r="D406" s="10" t="s">
        <v>2746</v>
      </c>
      <c r="E406" s="7" t="s">
        <v>2747</v>
      </c>
      <c r="F406" s="8">
        <v>44729</v>
      </c>
      <c r="G406" s="8">
        <v>44742</v>
      </c>
      <c r="H406" s="10" t="s">
        <v>1257</v>
      </c>
      <c r="I406" s="10" t="s">
        <v>1258</v>
      </c>
      <c r="J406" s="10">
        <v>1450</v>
      </c>
      <c r="K406" s="10" t="s">
        <v>2748</v>
      </c>
      <c r="L406" s="10" t="s">
        <v>2749</v>
      </c>
      <c r="M406" s="10" t="s">
        <v>1260</v>
      </c>
      <c r="N406" s="10" t="s">
        <v>18</v>
      </c>
      <c r="O406" s="10" t="s">
        <v>1261</v>
      </c>
      <c r="P406" s="10" t="s">
        <v>1262</v>
      </c>
      <c r="Q406" s="10" t="s">
        <v>1262</v>
      </c>
      <c r="R406" s="10" t="s">
        <v>1263</v>
      </c>
      <c r="S406" s="12">
        <v>1</v>
      </c>
      <c r="T406" s="12">
        <v>44729</v>
      </c>
      <c r="U406" s="10" t="s">
        <v>1304</v>
      </c>
      <c r="V406" s="10" t="s">
        <v>26</v>
      </c>
      <c r="W406" s="10" t="s">
        <v>27</v>
      </c>
    </row>
    <row r="407" spans="1:23" x14ac:dyDescent="0.25">
      <c r="A407" s="10" t="s">
        <v>1253</v>
      </c>
      <c r="B407" s="10" t="s">
        <v>1254</v>
      </c>
      <c r="C407" s="7" t="s">
        <v>2750</v>
      </c>
      <c r="D407" s="10" t="s">
        <v>2751</v>
      </c>
      <c r="E407" s="7" t="s">
        <v>2752</v>
      </c>
      <c r="F407" s="8">
        <v>44729</v>
      </c>
      <c r="G407" s="8">
        <v>44742</v>
      </c>
      <c r="H407" s="10" t="s">
        <v>1257</v>
      </c>
      <c r="I407" s="10" t="s">
        <v>1258</v>
      </c>
      <c r="J407" s="10">
        <v>1500</v>
      </c>
      <c r="K407" s="10" t="s">
        <v>774</v>
      </c>
      <c r="L407" s="10" t="s">
        <v>2753</v>
      </c>
      <c r="M407" s="10" t="s">
        <v>1260</v>
      </c>
      <c r="N407" s="10" t="s">
        <v>18</v>
      </c>
      <c r="O407" s="10" t="s">
        <v>1261</v>
      </c>
      <c r="P407" s="10" t="s">
        <v>1262</v>
      </c>
      <c r="Q407" s="10" t="s">
        <v>1262</v>
      </c>
      <c r="R407" s="10" t="s">
        <v>1263</v>
      </c>
      <c r="S407" s="12">
        <v>1</v>
      </c>
      <c r="T407" s="12">
        <v>44729</v>
      </c>
      <c r="U407" s="10" t="s">
        <v>1270</v>
      </c>
      <c r="V407" s="10" t="s">
        <v>26</v>
      </c>
      <c r="W407" s="10" t="s">
        <v>27</v>
      </c>
    </row>
    <row r="408" spans="1:23" x14ac:dyDescent="0.25">
      <c r="A408" s="10" t="s">
        <v>1253</v>
      </c>
      <c r="B408" s="10" t="s">
        <v>1254</v>
      </c>
      <c r="C408" s="7" t="s">
        <v>2754</v>
      </c>
      <c r="D408" s="10" t="s">
        <v>101</v>
      </c>
      <c r="E408" s="7" t="s">
        <v>2755</v>
      </c>
      <c r="F408" s="8">
        <v>44729</v>
      </c>
      <c r="G408" s="8">
        <v>44742</v>
      </c>
      <c r="H408" s="10" t="s">
        <v>1257</v>
      </c>
      <c r="I408" s="10" t="s">
        <v>1258</v>
      </c>
      <c r="J408" s="10">
        <v>725</v>
      </c>
      <c r="K408" s="10" t="s">
        <v>656</v>
      </c>
      <c r="L408" s="10" t="s">
        <v>657</v>
      </c>
      <c r="M408" s="10" t="s">
        <v>1260</v>
      </c>
      <c r="N408" s="10" t="s">
        <v>18</v>
      </c>
      <c r="O408" s="10" t="s">
        <v>1261</v>
      </c>
      <c r="P408" s="10" t="s">
        <v>1262</v>
      </c>
      <c r="Q408" s="10" t="s">
        <v>1262</v>
      </c>
      <c r="R408" s="10" t="s">
        <v>1263</v>
      </c>
      <c r="S408" s="12">
        <v>1</v>
      </c>
      <c r="T408" s="12">
        <v>44729</v>
      </c>
      <c r="U408" s="10" t="s">
        <v>1384</v>
      </c>
      <c r="V408" s="10" t="s">
        <v>26</v>
      </c>
      <c r="W408" s="10" t="s">
        <v>27</v>
      </c>
    </row>
    <row r="409" spans="1:23" x14ac:dyDescent="0.25">
      <c r="A409" s="10" t="s">
        <v>1253</v>
      </c>
      <c r="B409" s="10" t="s">
        <v>1254</v>
      </c>
      <c r="C409" s="7" t="s">
        <v>2756</v>
      </c>
      <c r="D409" s="10" t="s">
        <v>2757</v>
      </c>
      <c r="E409" s="7" t="s">
        <v>2758</v>
      </c>
      <c r="F409" s="8">
        <v>44729</v>
      </c>
      <c r="G409" s="8">
        <v>44742</v>
      </c>
      <c r="H409" s="10" t="s">
        <v>1257</v>
      </c>
      <c r="I409" s="10" t="s">
        <v>1258</v>
      </c>
      <c r="J409" s="10">
        <v>1500</v>
      </c>
      <c r="K409" s="10" t="s">
        <v>2759</v>
      </c>
      <c r="L409" s="10" t="s">
        <v>2760</v>
      </c>
      <c r="M409" s="10" t="s">
        <v>1260</v>
      </c>
      <c r="N409" s="10" t="s">
        <v>18</v>
      </c>
      <c r="O409" s="10" t="s">
        <v>1261</v>
      </c>
      <c r="P409" s="10" t="s">
        <v>1262</v>
      </c>
      <c r="Q409" s="10" t="s">
        <v>1262</v>
      </c>
      <c r="R409" s="10" t="s">
        <v>1263</v>
      </c>
      <c r="S409" s="12">
        <v>1</v>
      </c>
      <c r="T409" s="12">
        <v>44729</v>
      </c>
      <c r="U409" s="10" t="s">
        <v>1270</v>
      </c>
      <c r="V409" s="10" t="s">
        <v>26</v>
      </c>
      <c r="W409" s="10" t="s">
        <v>27</v>
      </c>
    </row>
    <row r="410" spans="1:23" x14ac:dyDescent="0.25">
      <c r="A410" s="10" t="s">
        <v>1253</v>
      </c>
      <c r="B410" s="10" t="s">
        <v>1254</v>
      </c>
      <c r="C410" s="7" t="s">
        <v>2761</v>
      </c>
      <c r="D410" s="10" t="s">
        <v>2762</v>
      </c>
      <c r="E410" s="7" t="s">
        <v>2763</v>
      </c>
      <c r="F410" s="8">
        <v>44729</v>
      </c>
      <c r="G410" s="8">
        <v>44742</v>
      </c>
      <c r="H410" s="10" t="s">
        <v>1257</v>
      </c>
      <c r="I410" s="10" t="s">
        <v>1258</v>
      </c>
      <c r="J410" s="10">
        <v>1400</v>
      </c>
      <c r="K410" s="10" t="s">
        <v>764</v>
      </c>
      <c r="L410" s="10" t="s">
        <v>2764</v>
      </c>
      <c r="M410" s="10" t="s">
        <v>1260</v>
      </c>
      <c r="N410" s="10" t="s">
        <v>18</v>
      </c>
      <c r="O410" s="10" t="s">
        <v>1261</v>
      </c>
      <c r="P410" s="10" t="s">
        <v>1262</v>
      </c>
      <c r="Q410" s="10" t="s">
        <v>1262</v>
      </c>
      <c r="R410" s="10" t="s">
        <v>1263</v>
      </c>
      <c r="S410" s="12">
        <v>1</v>
      </c>
      <c r="T410" s="12">
        <v>44729</v>
      </c>
      <c r="U410" s="10" t="s">
        <v>1270</v>
      </c>
      <c r="V410" s="10" t="s">
        <v>26</v>
      </c>
      <c r="W410" s="10" t="s">
        <v>27</v>
      </c>
    </row>
    <row r="411" spans="1:23" x14ac:dyDescent="0.25">
      <c r="A411" s="10" t="s">
        <v>1253</v>
      </c>
      <c r="B411" s="10" t="s">
        <v>1254</v>
      </c>
      <c r="C411" s="7" t="s">
        <v>2765</v>
      </c>
      <c r="D411" s="10" t="s">
        <v>112</v>
      </c>
      <c r="E411" s="7" t="s">
        <v>2766</v>
      </c>
      <c r="F411" s="8">
        <v>44729</v>
      </c>
      <c r="G411" s="8">
        <v>44834</v>
      </c>
      <c r="H411" s="10" t="s">
        <v>1257</v>
      </c>
      <c r="I411" s="10" t="s">
        <v>1258</v>
      </c>
      <c r="J411" s="10">
        <v>1600</v>
      </c>
      <c r="K411" s="10" t="s">
        <v>676</v>
      </c>
      <c r="L411" s="10" t="s">
        <v>677</v>
      </c>
      <c r="M411" s="10" t="s">
        <v>1260</v>
      </c>
      <c r="N411" s="10" t="s">
        <v>18</v>
      </c>
      <c r="O411" s="10" t="s">
        <v>1261</v>
      </c>
      <c r="P411" s="10" t="s">
        <v>1262</v>
      </c>
      <c r="Q411" s="10" t="s">
        <v>1262</v>
      </c>
      <c r="R411" s="10" t="s">
        <v>1263</v>
      </c>
      <c r="S411" s="12">
        <v>1</v>
      </c>
      <c r="T411" s="12">
        <v>44729</v>
      </c>
      <c r="U411" s="10" t="s">
        <v>1732</v>
      </c>
      <c r="V411" s="10" t="s">
        <v>113</v>
      </c>
      <c r="W411" s="10" t="s">
        <v>114</v>
      </c>
    </row>
    <row r="412" spans="1:23" x14ac:dyDescent="0.25">
      <c r="A412" s="10" t="s">
        <v>1253</v>
      </c>
      <c r="B412" s="10" t="s">
        <v>1254</v>
      </c>
      <c r="C412" s="7" t="s">
        <v>2767</v>
      </c>
      <c r="D412" s="10" t="s">
        <v>2768</v>
      </c>
      <c r="E412" s="7" t="s">
        <v>2769</v>
      </c>
      <c r="F412" s="8">
        <v>44729</v>
      </c>
      <c r="G412" s="8">
        <v>44742</v>
      </c>
      <c r="H412" s="10" t="s">
        <v>1257</v>
      </c>
      <c r="I412" s="10" t="s">
        <v>1258</v>
      </c>
      <c r="J412" s="10">
        <v>1250</v>
      </c>
      <c r="K412" s="10" t="s">
        <v>2014</v>
      </c>
      <c r="L412" s="10" t="s">
        <v>2770</v>
      </c>
      <c r="M412" s="10" t="s">
        <v>1260</v>
      </c>
      <c r="N412" s="10" t="s">
        <v>18</v>
      </c>
      <c r="O412" s="10" t="s">
        <v>1261</v>
      </c>
      <c r="P412" s="10" t="s">
        <v>1262</v>
      </c>
      <c r="Q412" s="10" t="s">
        <v>1262</v>
      </c>
      <c r="R412" s="10" t="s">
        <v>1263</v>
      </c>
      <c r="S412" s="12">
        <v>1</v>
      </c>
      <c r="T412" s="12">
        <v>44729</v>
      </c>
      <c r="U412" s="10" t="s">
        <v>1270</v>
      </c>
      <c r="V412" s="10" t="s">
        <v>67</v>
      </c>
      <c r="W412" s="10" t="s">
        <v>68</v>
      </c>
    </row>
    <row r="413" spans="1:23" x14ac:dyDescent="0.25">
      <c r="A413" s="10" t="s">
        <v>1253</v>
      </c>
      <c r="B413" s="10" t="s">
        <v>1254</v>
      </c>
      <c r="C413" s="7" t="s">
        <v>2771</v>
      </c>
      <c r="D413" s="10" t="s">
        <v>2772</v>
      </c>
      <c r="E413" s="7" t="s">
        <v>2773</v>
      </c>
      <c r="F413" s="8">
        <v>44729</v>
      </c>
      <c r="G413" s="8">
        <v>44742</v>
      </c>
      <c r="H413" s="10" t="s">
        <v>1257</v>
      </c>
      <c r="I413" s="10" t="s">
        <v>1258</v>
      </c>
      <c r="J413" s="10">
        <v>1400</v>
      </c>
      <c r="K413" s="10" t="s">
        <v>2774</v>
      </c>
      <c r="L413" s="10" t="s">
        <v>2775</v>
      </c>
      <c r="M413" s="10" t="s">
        <v>1260</v>
      </c>
      <c r="N413" s="10" t="s">
        <v>18</v>
      </c>
      <c r="O413" s="10" t="s">
        <v>1261</v>
      </c>
      <c r="P413" s="10" t="s">
        <v>1262</v>
      </c>
      <c r="Q413" s="10" t="s">
        <v>1262</v>
      </c>
      <c r="R413" s="10" t="s">
        <v>1263</v>
      </c>
      <c r="S413" s="12">
        <v>1</v>
      </c>
      <c r="T413" s="12">
        <v>44729</v>
      </c>
      <c r="U413" s="10" t="s">
        <v>1638</v>
      </c>
      <c r="V413" s="10" t="s">
        <v>67</v>
      </c>
      <c r="W413" s="10" t="s">
        <v>68</v>
      </c>
    </row>
    <row r="414" spans="1:23" x14ac:dyDescent="0.25">
      <c r="A414" s="10" t="s">
        <v>1253</v>
      </c>
      <c r="B414" s="10" t="s">
        <v>1254</v>
      </c>
      <c r="C414" s="7" t="s">
        <v>2776</v>
      </c>
      <c r="D414" s="10" t="s">
        <v>2777</v>
      </c>
      <c r="E414" s="7" t="s">
        <v>2778</v>
      </c>
      <c r="F414" s="8">
        <v>44729</v>
      </c>
      <c r="G414" s="8">
        <v>44742</v>
      </c>
      <c r="H414" s="10" t="s">
        <v>1257</v>
      </c>
      <c r="I414" s="10" t="s">
        <v>1258</v>
      </c>
      <c r="J414" s="10">
        <v>1300</v>
      </c>
      <c r="K414" s="10" t="s">
        <v>734</v>
      </c>
      <c r="L414" s="10" t="s">
        <v>2779</v>
      </c>
      <c r="M414" s="10" t="s">
        <v>1260</v>
      </c>
      <c r="N414" s="10" t="s">
        <v>18</v>
      </c>
      <c r="O414" s="10" t="s">
        <v>1261</v>
      </c>
      <c r="P414" s="10" t="s">
        <v>1262</v>
      </c>
      <c r="Q414" s="10" t="s">
        <v>1262</v>
      </c>
      <c r="R414" s="10" t="s">
        <v>1263</v>
      </c>
      <c r="S414" s="12">
        <v>1</v>
      </c>
      <c r="T414" s="12">
        <v>44729</v>
      </c>
      <c r="U414" s="10" t="s">
        <v>1270</v>
      </c>
      <c r="V414" s="10" t="s">
        <v>67</v>
      </c>
      <c r="W414" s="10" t="s">
        <v>68</v>
      </c>
    </row>
    <row r="415" spans="1:23" x14ac:dyDescent="0.25">
      <c r="A415" s="10" t="s">
        <v>1253</v>
      </c>
      <c r="B415" s="10" t="s">
        <v>1254</v>
      </c>
      <c r="C415" s="7" t="s">
        <v>2780</v>
      </c>
      <c r="D415" s="10" t="s">
        <v>2781</v>
      </c>
      <c r="E415" s="7" t="s">
        <v>2782</v>
      </c>
      <c r="F415" s="8">
        <v>44729</v>
      </c>
      <c r="G415" s="8">
        <v>44742</v>
      </c>
      <c r="H415" s="10" t="s">
        <v>1257</v>
      </c>
      <c r="I415" s="10" t="s">
        <v>1258</v>
      </c>
      <c r="J415" s="10">
        <v>1300</v>
      </c>
      <c r="K415" s="10" t="s">
        <v>2783</v>
      </c>
      <c r="L415" s="10" t="s">
        <v>2784</v>
      </c>
      <c r="M415" s="10" t="s">
        <v>1260</v>
      </c>
      <c r="N415" s="10" t="s">
        <v>18</v>
      </c>
      <c r="O415" s="10" t="s">
        <v>1281</v>
      </c>
      <c r="P415" s="10" t="s">
        <v>1262</v>
      </c>
      <c r="Q415" s="10" t="s">
        <v>1262</v>
      </c>
      <c r="R415" s="10" t="s">
        <v>1263</v>
      </c>
      <c r="S415" s="12">
        <v>1</v>
      </c>
      <c r="T415" s="12">
        <v>44729</v>
      </c>
      <c r="U415" s="10" t="s">
        <v>1270</v>
      </c>
      <c r="V415" s="10" t="s">
        <v>67</v>
      </c>
      <c r="W415" s="10" t="s">
        <v>68</v>
      </c>
    </row>
    <row r="416" spans="1:23" x14ac:dyDescent="0.25">
      <c r="A416" s="10" t="s">
        <v>1253</v>
      </c>
      <c r="B416" s="10" t="s">
        <v>1254</v>
      </c>
      <c r="C416" s="7" t="s">
        <v>2785</v>
      </c>
      <c r="D416" s="10" t="s">
        <v>2786</v>
      </c>
      <c r="E416" s="7" t="s">
        <v>2787</v>
      </c>
      <c r="F416" s="8">
        <v>44729</v>
      </c>
      <c r="G416" s="8">
        <v>44742</v>
      </c>
      <c r="H416" s="10" t="s">
        <v>1257</v>
      </c>
      <c r="I416" s="10" t="s">
        <v>1258</v>
      </c>
      <c r="J416" s="10">
        <v>1300</v>
      </c>
      <c r="K416" s="10" t="s">
        <v>2788</v>
      </c>
      <c r="L416" s="10" t="s">
        <v>2789</v>
      </c>
      <c r="M416" s="10" t="s">
        <v>1260</v>
      </c>
      <c r="N416" s="10" t="s">
        <v>18</v>
      </c>
      <c r="O416" s="10" t="s">
        <v>1281</v>
      </c>
      <c r="P416" s="10" t="s">
        <v>1262</v>
      </c>
      <c r="Q416" s="10" t="s">
        <v>1262</v>
      </c>
      <c r="R416" s="10" t="s">
        <v>1263</v>
      </c>
      <c r="S416" s="12">
        <v>1</v>
      </c>
      <c r="T416" s="12">
        <v>44729</v>
      </c>
      <c r="U416" s="10" t="s">
        <v>1270</v>
      </c>
      <c r="V416" s="10" t="s">
        <v>67</v>
      </c>
      <c r="W416" s="10" t="s">
        <v>68</v>
      </c>
    </row>
    <row r="417" spans="1:23" x14ac:dyDescent="0.25">
      <c r="A417" s="10" t="s">
        <v>1253</v>
      </c>
      <c r="B417" s="10" t="s">
        <v>1254</v>
      </c>
      <c r="C417" s="7" t="s">
        <v>2790</v>
      </c>
      <c r="D417" s="10" t="s">
        <v>2791</v>
      </c>
      <c r="E417" s="7" t="s">
        <v>2792</v>
      </c>
      <c r="F417" s="8">
        <v>44729</v>
      </c>
      <c r="G417" s="8">
        <v>44742</v>
      </c>
      <c r="H417" s="10" t="s">
        <v>1257</v>
      </c>
      <c r="I417" s="10" t="s">
        <v>1258</v>
      </c>
      <c r="J417" s="10">
        <v>1400</v>
      </c>
      <c r="K417" s="10" t="s">
        <v>2793</v>
      </c>
      <c r="L417" s="10" t="s">
        <v>2794</v>
      </c>
      <c r="M417" s="10" t="s">
        <v>1260</v>
      </c>
      <c r="N417" s="10" t="s">
        <v>18</v>
      </c>
      <c r="O417" s="10" t="s">
        <v>1261</v>
      </c>
      <c r="P417" s="10" t="s">
        <v>1262</v>
      </c>
      <c r="Q417" s="10" t="s">
        <v>1262</v>
      </c>
      <c r="R417" s="10" t="s">
        <v>1263</v>
      </c>
      <c r="S417" s="12">
        <v>1</v>
      </c>
      <c r="T417" s="12">
        <v>44729</v>
      </c>
      <c r="U417" s="10" t="s">
        <v>1301</v>
      </c>
      <c r="V417" s="10" t="s">
        <v>67</v>
      </c>
      <c r="W417" s="10" t="s">
        <v>68</v>
      </c>
    </row>
    <row r="418" spans="1:23" x14ac:dyDescent="0.25">
      <c r="A418" s="10" t="s">
        <v>1253</v>
      </c>
      <c r="B418" s="10" t="s">
        <v>1254</v>
      </c>
      <c r="C418" s="7" t="s">
        <v>2795</v>
      </c>
      <c r="D418" s="10" t="s">
        <v>449</v>
      </c>
      <c r="E418" s="7" t="s">
        <v>2796</v>
      </c>
      <c r="F418" s="8">
        <v>44729</v>
      </c>
      <c r="G418" s="8">
        <v>44742</v>
      </c>
      <c r="H418" s="10" t="s">
        <v>1257</v>
      </c>
      <c r="I418" s="10" t="s">
        <v>1258</v>
      </c>
      <c r="J418" s="10">
        <v>1300</v>
      </c>
      <c r="K418" s="10" t="s">
        <v>1155</v>
      </c>
      <c r="L418" s="10" t="s">
        <v>1156</v>
      </c>
      <c r="M418" s="10" t="s">
        <v>1260</v>
      </c>
      <c r="N418" s="10" t="s">
        <v>18</v>
      </c>
      <c r="O418" s="10" t="s">
        <v>1261</v>
      </c>
      <c r="P418" s="10" t="s">
        <v>1262</v>
      </c>
      <c r="Q418" s="10" t="s">
        <v>1262</v>
      </c>
      <c r="R418" s="10" t="s">
        <v>1263</v>
      </c>
      <c r="S418" s="12">
        <v>1</v>
      </c>
      <c r="T418" s="12">
        <v>44729</v>
      </c>
      <c r="U418" s="10" t="s">
        <v>1264</v>
      </c>
      <c r="V418" s="10" t="s">
        <v>67</v>
      </c>
      <c r="W418" s="10" t="s">
        <v>68</v>
      </c>
    </row>
    <row r="419" spans="1:23" x14ac:dyDescent="0.25">
      <c r="A419" s="10" t="s">
        <v>1253</v>
      </c>
      <c r="B419" s="10" t="s">
        <v>1254</v>
      </c>
      <c r="C419" s="7" t="s">
        <v>2797</v>
      </c>
      <c r="D419" s="10" t="s">
        <v>95</v>
      </c>
      <c r="E419" s="7" t="s">
        <v>2798</v>
      </c>
      <c r="F419" s="8">
        <v>44729</v>
      </c>
      <c r="G419" s="8">
        <v>44742</v>
      </c>
      <c r="H419" s="10" t="s">
        <v>1257</v>
      </c>
      <c r="I419" s="10" t="s">
        <v>1258</v>
      </c>
      <c r="J419" s="10">
        <v>1450</v>
      </c>
      <c r="K419" s="10" t="s">
        <v>646</v>
      </c>
      <c r="L419" s="10" t="s">
        <v>647</v>
      </c>
      <c r="M419" s="10" t="s">
        <v>1260</v>
      </c>
      <c r="N419" s="10" t="s">
        <v>18</v>
      </c>
      <c r="O419" s="10" t="s">
        <v>1281</v>
      </c>
      <c r="P419" s="10" t="s">
        <v>1262</v>
      </c>
      <c r="Q419" s="10" t="s">
        <v>1262</v>
      </c>
      <c r="R419" s="10" t="s">
        <v>1263</v>
      </c>
      <c r="S419" s="12">
        <v>1</v>
      </c>
      <c r="T419" s="12">
        <v>44729</v>
      </c>
      <c r="U419" s="10" t="s">
        <v>1304</v>
      </c>
      <c r="V419" s="10" t="s">
        <v>26</v>
      </c>
      <c r="W419" s="10" t="s">
        <v>27</v>
      </c>
    </row>
    <row r="420" spans="1:23" x14ac:dyDescent="0.25">
      <c r="A420" s="10" t="s">
        <v>1253</v>
      </c>
      <c r="B420" s="10" t="s">
        <v>1254</v>
      </c>
      <c r="C420" s="7" t="s">
        <v>2799</v>
      </c>
      <c r="D420" s="10" t="s">
        <v>2800</v>
      </c>
      <c r="E420" s="7" t="s">
        <v>2801</v>
      </c>
      <c r="F420" s="8">
        <v>44729</v>
      </c>
      <c r="G420" s="8">
        <v>44742</v>
      </c>
      <c r="H420" s="10" t="s">
        <v>1257</v>
      </c>
      <c r="I420" s="10" t="s">
        <v>1258</v>
      </c>
      <c r="J420" s="10">
        <v>1400</v>
      </c>
      <c r="K420" s="10" t="s">
        <v>2802</v>
      </c>
      <c r="L420" s="10" t="s">
        <v>2803</v>
      </c>
      <c r="M420" s="10" t="s">
        <v>1260</v>
      </c>
      <c r="N420" s="10" t="s">
        <v>18</v>
      </c>
      <c r="O420" s="10" t="s">
        <v>1261</v>
      </c>
      <c r="P420" s="10" t="s">
        <v>1262</v>
      </c>
      <c r="Q420" s="10" t="s">
        <v>1262</v>
      </c>
      <c r="R420" s="10" t="s">
        <v>1263</v>
      </c>
      <c r="S420" s="12">
        <v>1</v>
      </c>
      <c r="T420" s="12">
        <v>44729</v>
      </c>
      <c r="U420" s="10" t="s">
        <v>1270</v>
      </c>
      <c r="V420" s="10" t="s">
        <v>67</v>
      </c>
      <c r="W420" s="10" t="s">
        <v>68</v>
      </c>
    </row>
    <row r="421" spans="1:23" x14ac:dyDescent="0.25">
      <c r="A421" s="10" t="s">
        <v>1253</v>
      </c>
      <c r="B421" s="10" t="s">
        <v>1254</v>
      </c>
      <c r="C421" s="7" t="s">
        <v>2804</v>
      </c>
      <c r="D421" s="10" t="s">
        <v>2805</v>
      </c>
      <c r="E421" s="7" t="s">
        <v>2806</v>
      </c>
      <c r="F421" s="8">
        <v>44729</v>
      </c>
      <c r="G421" s="8">
        <v>44742</v>
      </c>
      <c r="H421" s="10" t="s">
        <v>1257</v>
      </c>
      <c r="I421" s="10" t="s">
        <v>1258</v>
      </c>
      <c r="J421" s="10">
        <v>1400</v>
      </c>
      <c r="K421" s="10" t="s">
        <v>926</v>
      </c>
      <c r="L421" s="10" t="s">
        <v>2807</v>
      </c>
      <c r="M421" s="10" t="s">
        <v>1260</v>
      </c>
      <c r="N421" s="10" t="s">
        <v>18</v>
      </c>
      <c r="O421" s="10" t="s">
        <v>1261</v>
      </c>
      <c r="P421" s="10" t="s">
        <v>1262</v>
      </c>
      <c r="Q421" s="10" t="s">
        <v>1262</v>
      </c>
      <c r="R421" s="10" t="s">
        <v>1263</v>
      </c>
      <c r="S421" s="12">
        <v>1</v>
      </c>
      <c r="T421" s="12">
        <v>44729</v>
      </c>
      <c r="U421" s="10" t="s">
        <v>1270</v>
      </c>
      <c r="V421" s="10" t="s">
        <v>26</v>
      </c>
      <c r="W421" s="10" t="s">
        <v>27</v>
      </c>
    </row>
    <row r="422" spans="1:23" x14ac:dyDescent="0.25">
      <c r="A422" s="10" t="s">
        <v>1253</v>
      </c>
      <c r="B422" s="10" t="s">
        <v>1254</v>
      </c>
      <c r="C422" s="7" t="s">
        <v>2808</v>
      </c>
      <c r="D422" s="10" t="s">
        <v>2809</v>
      </c>
      <c r="E422" s="7" t="s">
        <v>2810</v>
      </c>
      <c r="F422" s="8">
        <v>44729</v>
      </c>
      <c r="G422" s="8">
        <v>44742</v>
      </c>
      <c r="H422" s="10" t="s">
        <v>1257</v>
      </c>
      <c r="I422" s="10" t="s">
        <v>1258</v>
      </c>
      <c r="J422" s="10">
        <v>1400</v>
      </c>
      <c r="K422" s="10" t="s">
        <v>2811</v>
      </c>
      <c r="L422" s="10" t="s">
        <v>2812</v>
      </c>
      <c r="M422" s="10" t="s">
        <v>1260</v>
      </c>
      <c r="N422" s="10" t="s">
        <v>18</v>
      </c>
      <c r="O422" s="10" t="s">
        <v>1261</v>
      </c>
      <c r="P422" s="10" t="s">
        <v>1262</v>
      </c>
      <c r="Q422" s="10" t="s">
        <v>1262</v>
      </c>
      <c r="R422" s="10" t="s">
        <v>1263</v>
      </c>
      <c r="S422" s="12">
        <v>1</v>
      </c>
      <c r="T422" s="12">
        <v>44729</v>
      </c>
      <c r="U422" s="10" t="s">
        <v>1270</v>
      </c>
      <c r="V422" s="10" t="s">
        <v>67</v>
      </c>
      <c r="W422" s="10" t="s">
        <v>68</v>
      </c>
    </row>
    <row r="423" spans="1:23" x14ac:dyDescent="0.25">
      <c r="A423" s="10" t="s">
        <v>1253</v>
      </c>
      <c r="B423" s="10" t="s">
        <v>1254</v>
      </c>
      <c r="C423" s="7" t="s">
        <v>2813</v>
      </c>
      <c r="D423" s="10" t="s">
        <v>2814</v>
      </c>
      <c r="E423" s="7" t="s">
        <v>2815</v>
      </c>
      <c r="F423" s="8">
        <v>44729</v>
      </c>
      <c r="G423" s="8">
        <v>44747</v>
      </c>
      <c r="H423" s="10" t="s">
        <v>1257</v>
      </c>
      <c r="I423" s="10" t="s">
        <v>1258</v>
      </c>
      <c r="J423" s="10">
        <v>1400</v>
      </c>
      <c r="K423" s="10" t="s">
        <v>2816</v>
      </c>
      <c r="L423" s="10" t="s">
        <v>2817</v>
      </c>
      <c r="M423" s="10" t="s">
        <v>1260</v>
      </c>
      <c r="N423" s="10" t="s">
        <v>18</v>
      </c>
      <c r="O423" s="10" t="s">
        <v>1261</v>
      </c>
      <c r="P423" s="10" t="s">
        <v>1262</v>
      </c>
      <c r="Q423" s="10" t="s">
        <v>1262</v>
      </c>
      <c r="R423" s="10" t="s">
        <v>1263</v>
      </c>
      <c r="S423" s="12">
        <v>1</v>
      </c>
      <c r="T423" s="12">
        <v>44729</v>
      </c>
      <c r="U423" s="10" t="s">
        <v>2818</v>
      </c>
      <c r="V423" s="10" t="s">
        <v>26</v>
      </c>
      <c r="W423" s="10" t="s">
        <v>27</v>
      </c>
    </row>
    <row r="424" spans="1:23" x14ac:dyDescent="0.25">
      <c r="A424" s="10" t="s">
        <v>1253</v>
      </c>
      <c r="B424" s="10" t="s">
        <v>1254</v>
      </c>
      <c r="C424" s="7" t="s">
        <v>2819</v>
      </c>
      <c r="D424" s="10" t="s">
        <v>448</v>
      </c>
      <c r="E424" s="7" t="s">
        <v>2820</v>
      </c>
      <c r="F424" s="8">
        <v>44729</v>
      </c>
      <c r="G424" s="8">
        <v>44742</v>
      </c>
      <c r="H424" s="10" t="s">
        <v>1257</v>
      </c>
      <c r="I424" s="10" t="s">
        <v>1258</v>
      </c>
      <c r="J424" s="10">
        <v>1300</v>
      </c>
      <c r="K424" s="10" t="s">
        <v>1153</v>
      </c>
      <c r="L424" s="10" t="s">
        <v>1154</v>
      </c>
      <c r="M424" s="10" t="s">
        <v>1260</v>
      </c>
      <c r="N424" s="10" t="s">
        <v>18</v>
      </c>
      <c r="O424" s="10" t="s">
        <v>1281</v>
      </c>
      <c r="P424" s="10" t="s">
        <v>1262</v>
      </c>
      <c r="Q424" s="10" t="s">
        <v>1262</v>
      </c>
      <c r="R424" s="10" t="s">
        <v>1263</v>
      </c>
      <c r="S424" s="12">
        <v>1</v>
      </c>
      <c r="T424" s="12">
        <v>44729</v>
      </c>
      <c r="U424" s="10" t="s">
        <v>1538</v>
      </c>
      <c r="V424" s="10" t="s">
        <v>67</v>
      </c>
      <c r="W424" s="10" t="s">
        <v>68</v>
      </c>
    </row>
    <row r="425" spans="1:23" x14ac:dyDescent="0.25">
      <c r="A425" s="10" t="s">
        <v>1253</v>
      </c>
      <c r="B425" s="10" t="s">
        <v>1254</v>
      </c>
      <c r="C425" s="7" t="s">
        <v>2821</v>
      </c>
      <c r="D425" s="10" t="s">
        <v>2822</v>
      </c>
      <c r="E425" s="7" t="s">
        <v>2823</v>
      </c>
      <c r="F425" s="8">
        <v>44729</v>
      </c>
      <c r="G425" s="8">
        <v>44742</v>
      </c>
      <c r="H425" s="10" t="s">
        <v>1257</v>
      </c>
      <c r="I425" s="10" t="s">
        <v>1258</v>
      </c>
      <c r="J425" s="10">
        <v>1400</v>
      </c>
      <c r="K425" s="10" t="s">
        <v>2824</v>
      </c>
      <c r="L425" s="10" t="s">
        <v>2825</v>
      </c>
      <c r="M425" s="10" t="s">
        <v>1260</v>
      </c>
      <c r="N425" s="10" t="s">
        <v>18</v>
      </c>
      <c r="O425" s="10" t="s">
        <v>1261</v>
      </c>
      <c r="P425" s="10" t="s">
        <v>1262</v>
      </c>
      <c r="Q425" s="10" t="s">
        <v>1262</v>
      </c>
      <c r="R425" s="10" t="s">
        <v>1263</v>
      </c>
      <c r="S425" s="12">
        <v>1</v>
      </c>
      <c r="T425" s="12">
        <v>44729</v>
      </c>
      <c r="U425" s="10" t="s">
        <v>1270</v>
      </c>
      <c r="V425" s="10" t="s">
        <v>26</v>
      </c>
      <c r="W425" s="10" t="s">
        <v>27</v>
      </c>
    </row>
    <row r="426" spans="1:23" x14ac:dyDescent="0.25">
      <c r="A426" s="10" t="s">
        <v>1253</v>
      </c>
      <c r="B426" s="10" t="s">
        <v>1254</v>
      </c>
      <c r="C426" s="7" t="s">
        <v>2826</v>
      </c>
      <c r="D426" s="10" t="s">
        <v>456</v>
      </c>
      <c r="E426" s="7" t="s">
        <v>2827</v>
      </c>
      <c r="F426" s="8">
        <v>44729</v>
      </c>
      <c r="G426" s="8">
        <v>44742</v>
      </c>
      <c r="H426" s="10" t="s">
        <v>1257</v>
      </c>
      <c r="I426" s="10" t="s">
        <v>1258</v>
      </c>
      <c r="J426" s="10">
        <v>1400</v>
      </c>
      <c r="K426" s="10" t="s">
        <v>1163</v>
      </c>
      <c r="L426" s="10" t="s">
        <v>1164</v>
      </c>
      <c r="M426" s="10" t="s">
        <v>1260</v>
      </c>
      <c r="N426" s="10" t="s">
        <v>18</v>
      </c>
      <c r="O426" s="10" t="s">
        <v>1281</v>
      </c>
      <c r="P426" s="10" t="s">
        <v>1262</v>
      </c>
      <c r="Q426" s="10" t="s">
        <v>1262</v>
      </c>
      <c r="R426" s="10" t="s">
        <v>1263</v>
      </c>
      <c r="S426" s="12">
        <v>1</v>
      </c>
      <c r="T426" s="12">
        <v>44729</v>
      </c>
      <c r="U426" s="10" t="s">
        <v>1304</v>
      </c>
      <c r="V426" s="10" t="s">
        <v>26</v>
      </c>
      <c r="W426" s="10" t="s">
        <v>27</v>
      </c>
    </row>
    <row r="427" spans="1:23" x14ac:dyDescent="0.25">
      <c r="A427" s="10" t="s">
        <v>1253</v>
      </c>
      <c r="B427" s="10" t="s">
        <v>1254</v>
      </c>
      <c r="C427" s="7" t="s">
        <v>2828</v>
      </c>
      <c r="D427" s="10" t="s">
        <v>2829</v>
      </c>
      <c r="E427" s="7" t="s">
        <v>2830</v>
      </c>
      <c r="F427" s="8">
        <v>44729</v>
      </c>
      <c r="G427" s="8">
        <v>44742</v>
      </c>
      <c r="H427" s="10" t="s">
        <v>1257</v>
      </c>
      <c r="I427" s="10" t="s">
        <v>1258</v>
      </c>
      <c r="J427" s="10">
        <v>130</v>
      </c>
      <c r="K427" s="10" t="s">
        <v>1063</v>
      </c>
      <c r="L427" s="10" t="s">
        <v>1064</v>
      </c>
      <c r="M427" s="10" t="s">
        <v>1260</v>
      </c>
      <c r="N427" s="10" t="s">
        <v>18</v>
      </c>
      <c r="O427" s="10" t="s">
        <v>1281</v>
      </c>
      <c r="P427" s="10" t="s">
        <v>1262</v>
      </c>
      <c r="Q427" s="10" t="s">
        <v>1262</v>
      </c>
      <c r="R427" s="10" t="s">
        <v>1263</v>
      </c>
      <c r="S427" s="12">
        <v>1</v>
      </c>
      <c r="T427" s="12">
        <v>44729</v>
      </c>
      <c r="U427" s="10" t="s">
        <v>1638</v>
      </c>
      <c r="V427" s="10" t="s">
        <v>67</v>
      </c>
      <c r="W427" s="10" t="s">
        <v>68</v>
      </c>
    </row>
    <row r="428" spans="1:23" x14ac:dyDescent="0.25">
      <c r="A428" s="10" t="s">
        <v>1253</v>
      </c>
      <c r="B428" s="10" t="s">
        <v>1254</v>
      </c>
      <c r="C428" s="7" t="s">
        <v>2831</v>
      </c>
      <c r="D428" s="10" t="s">
        <v>2832</v>
      </c>
      <c r="E428" s="7" t="s">
        <v>2833</v>
      </c>
      <c r="F428" s="8">
        <v>44729</v>
      </c>
      <c r="G428" s="8">
        <v>44742</v>
      </c>
      <c r="H428" s="10" t="s">
        <v>1257</v>
      </c>
      <c r="I428" s="10" t="s">
        <v>1258</v>
      </c>
      <c r="J428" s="10">
        <v>1500</v>
      </c>
      <c r="K428" s="10" t="s">
        <v>2834</v>
      </c>
      <c r="L428" s="10" t="s">
        <v>2835</v>
      </c>
      <c r="M428" s="10" t="s">
        <v>1260</v>
      </c>
      <c r="N428" s="10" t="s">
        <v>18</v>
      </c>
      <c r="O428" s="10" t="s">
        <v>1261</v>
      </c>
      <c r="P428" s="10" t="s">
        <v>1262</v>
      </c>
      <c r="Q428" s="10" t="s">
        <v>1262</v>
      </c>
      <c r="R428" s="10" t="s">
        <v>1263</v>
      </c>
      <c r="S428" s="12">
        <v>1</v>
      </c>
      <c r="T428" s="12">
        <v>44729</v>
      </c>
      <c r="U428" s="10" t="s">
        <v>1270</v>
      </c>
      <c r="V428" s="10" t="s">
        <v>26</v>
      </c>
      <c r="W428" s="10" t="s">
        <v>27</v>
      </c>
    </row>
    <row r="429" spans="1:23" x14ac:dyDescent="0.25">
      <c r="A429" s="10" t="s">
        <v>1253</v>
      </c>
      <c r="B429" s="10" t="s">
        <v>1254</v>
      </c>
      <c r="C429" s="7" t="s">
        <v>2836</v>
      </c>
      <c r="D429" s="10" t="s">
        <v>2837</v>
      </c>
      <c r="E429" s="7" t="s">
        <v>2838</v>
      </c>
      <c r="F429" s="8">
        <v>44729</v>
      </c>
      <c r="G429" s="8">
        <v>44742</v>
      </c>
      <c r="H429" s="10" t="s">
        <v>1257</v>
      </c>
      <c r="I429" s="10" t="s">
        <v>1258</v>
      </c>
      <c r="J429" s="10">
        <v>1350</v>
      </c>
      <c r="K429" s="10" t="s">
        <v>2839</v>
      </c>
      <c r="L429" s="10" t="s">
        <v>2840</v>
      </c>
      <c r="M429" s="10" t="s">
        <v>1260</v>
      </c>
      <c r="N429" s="10" t="s">
        <v>18</v>
      </c>
      <c r="O429" s="10" t="s">
        <v>1261</v>
      </c>
      <c r="P429" s="10" t="s">
        <v>1262</v>
      </c>
      <c r="Q429" s="10" t="s">
        <v>1262</v>
      </c>
      <c r="R429" s="10" t="s">
        <v>1263</v>
      </c>
      <c r="S429" s="12">
        <v>1</v>
      </c>
      <c r="T429" s="12">
        <v>44729</v>
      </c>
      <c r="U429" s="10" t="s">
        <v>1264</v>
      </c>
      <c r="V429" s="10" t="s">
        <v>67</v>
      </c>
      <c r="W429" s="10" t="s">
        <v>68</v>
      </c>
    </row>
    <row r="430" spans="1:23" x14ac:dyDescent="0.25">
      <c r="A430" s="10" t="s">
        <v>1253</v>
      </c>
      <c r="B430" s="10" t="s">
        <v>1254</v>
      </c>
      <c r="C430" s="7" t="s">
        <v>2841</v>
      </c>
      <c r="D430" s="10" t="s">
        <v>2842</v>
      </c>
      <c r="E430" s="7" t="s">
        <v>2843</v>
      </c>
      <c r="F430" s="8">
        <v>44729</v>
      </c>
      <c r="G430" s="8">
        <v>44742</v>
      </c>
      <c r="H430" s="10" t="s">
        <v>1257</v>
      </c>
      <c r="I430" s="10" t="s">
        <v>1258</v>
      </c>
      <c r="J430" s="10">
        <v>1500</v>
      </c>
      <c r="K430" s="10" t="s">
        <v>2844</v>
      </c>
      <c r="L430" s="10" t="s">
        <v>2845</v>
      </c>
      <c r="M430" s="10" t="s">
        <v>1260</v>
      </c>
      <c r="N430" s="10" t="s">
        <v>18</v>
      </c>
      <c r="O430" s="10" t="s">
        <v>1261</v>
      </c>
      <c r="P430" s="10" t="s">
        <v>1262</v>
      </c>
      <c r="Q430" s="10" t="s">
        <v>1262</v>
      </c>
      <c r="R430" s="10" t="s">
        <v>1263</v>
      </c>
      <c r="S430" s="12">
        <v>1</v>
      </c>
      <c r="T430" s="12">
        <v>44729</v>
      </c>
      <c r="U430" s="10" t="s">
        <v>1367</v>
      </c>
      <c r="V430" s="10" t="s">
        <v>26</v>
      </c>
      <c r="W430" s="10" t="s">
        <v>27</v>
      </c>
    </row>
    <row r="431" spans="1:23" x14ac:dyDescent="0.25">
      <c r="A431" s="10" t="s">
        <v>1253</v>
      </c>
      <c r="B431" s="10" t="s">
        <v>1254</v>
      </c>
      <c r="C431" s="7" t="s">
        <v>2846</v>
      </c>
      <c r="D431" s="10" t="s">
        <v>2847</v>
      </c>
      <c r="E431" s="7" t="s">
        <v>2848</v>
      </c>
      <c r="F431" s="8">
        <v>44729</v>
      </c>
      <c r="G431" s="8">
        <v>44742</v>
      </c>
      <c r="H431" s="10" t="s">
        <v>1257</v>
      </c>
      <c r="I431" s="10" t="s">
        <v>1258</v>
      </c>
      <c r="J431" s="10">
        <v>1400</v>
      </c>
      <c r="K431" s="10" t="s">
        <v>899</v>
      </c>
      <c r="L431" s="10" t="s">
        <v>2849</v>
      </c>
      <c r="M431" s="10" t="s">
        <v>1260</v>
      </c>
      <c r="N431" s="10" t="s">
        <v>18</v>
      </c>
      <c r="O431" s="10" t="s">
        <v>1281</v>
      </c>
      <c r="P431" s="10" t="s">
        <v>1262</v>
      </c>
      <c r="Q431" s="10" t="s">
        <v>1262</v>
      </c>
      <c r="R431" s="10" t="s">
        <v>1263</v>
      </c>
      <c r="S431" s="12">
        <v>1</v>
      </c>
      <c r="T431" s="12">
        <v>44729</v>
      </c>
      <c r="U431" s="10" t="s">
        <v>1270</v>
      </c>
      <c r="V431" s="10" t="s">
        <v>67</v>
      </c>
      <c r="W431" s="10" t="s">
        <v>68</v>
      </c>
    </row>
    <row r="432" spans="1:23" x14ac:dyDescent="0.25">
      <c r="A432" s="10" t="s">
        <v>1253</v>
      </c>
      <c r="B432" s="10" t="s">
        <v>1254</v>
      </c>
      <c r="C432" s="7" t="s">
        <v>2850</v>
      </c>
      <c r="D432" s="10" t="s">
        <v>2851</v>
      </c>
      <c r="E432" s="7" t="s">
        <v>2852</v>
      </c>
      <c r="F432" s="8">
        <v>44729</v>
      </c>
      <c r="G432" s="8">
        <v>44742</v>
      </c>
      <c r="H432" s="10" t="s">
        <v>1257</v>
      </c>
      <c r="I432" s="10" t="s">
        <v>1258</v>
      </c>
      <c r="J432" s="10">
        <v>1400</v>
      </c>
      <c r="K432" s="10" t="s">
        <v>2853</v>
      </c>
      <c r="L432" s="10" t="s">
        <v>2854</v>
      </c>
      <c r="M432" s="10" t="s">
        <v>1260</v>
      </c>
      <c r="N432" s="10" t="s">
        <v>18</v>
      </c>
      <c r="O432" s="10" t="s">
        <v>1281</v>
      </c>
      <c r="P432" s="10" t="s">
        <v>1262</v>
      </c>
      <c r="Q432" s="10" t="s">
        <v>1262</v>
      </c>
      <c r="R432" s="10" t="s">
        <v>1263</v>
      </c>
      <c r="S432" s="12">
        <v>1</v>
      </c>
      <c r="T432" s="12">
        <v>44729</v>
      </c>
      <c r="U432" s="10" t="s">
        <v>1384</v>
      </c>
      <c r="V432" s="10" t="s">
        <v>26</v>
      </c>
      <c r="W432" s="10" t="s">
        <v>27</v>
      </c>
    </row>
    <row r="433" spans="1:23" x14ac:dyDescent="0.25">
      <c r="A433" s="10" t="s">
        <v>1253</v>
      </c>
      <c r="B433" s="10" t="s">
        <v>1254</v>
      </c>
      <c r="C433" s="7" t="s">
        <v>2855</v>
      </c>
      <c r="D433" s="10" t="s">
        <v>2856</v>
      </c>
      <c r="E433" s="7" t="s">
        <v>2857</v>
      </c>
      <c r="F433" s="8">
        <v>44729</v>
      </c>
      <c r="G433" s="8">
        <v>44742</v>
      </c>
      <c r="H433" s="10" t="s">
        <v>1257</v>
      </c>
      <c r="I433" s="10" t="s">
        <v>1258</v>
      </c>
      <c r="J433" s="10">
        <v>1300</v>
      </c>
      <c r="K433" s="10" t="s">
        <v>853</v>
      </c>
      <c r="L433" s="10" t="s">
        <v>2858</v>
      </c>
      <c r="M433" s="10" t="s">
        <v>1260</v>
      </c>
      <c r="N433" s="10" t="s">
        <v>18</v>
      </c>
      <c r="O433" s="10" t="s">
        <v>1281</v>
      </c>
      <c r="P433" s="10" t="s">
        <v>1262</v>
      </c>
      <c r="Q433" s="10" t="s">
        <v>1262</v>
      </c>
      <c r="R433" s="10" t="s">
        <v>1263</v>
      </c>
      <c r="S433" s="12">
        <v>1</v>
      </c>
      <c r="T433" s="12">
        <v>44729</v>
      </c>
      <c r="U433" s="10" t="s">
        <v>1270</v>
      </c>
      <c r="V433" s="10" t="s">
        <v>67</v>
      </c>
      <c r="W433" s="10" t="s">
        <v>68</v>
      </c>
    </row>
    <row r="434" spans="1:23" x14ac:dyDescent="0.25">
      <c r="A434" s="10" t="s">
        <v>1253</v>
      </c>
      <c r="B434" s="10" t="s">
        <v>1254</v>
      </c>
      <c r="C434" s="7" t="s">
        <v>2859</v>
      </c>
      <c r="D434" s="10" t="s">
        <v>2860</v>
      </c>
      <c r="E434" s="7" t="s">
        <v>2861</v>
      </c>
      <c r="F434" s="8">
        <v>44729</v>
      </c>
      <c r="G434" s="8">
        <v>44742</v>
      </c>
      <c r="H434" s="10" t="s">
        <v>1257</v>
      </c>
      <c r="I434" s="10" t="s">
        <v>1258</v>
      </c>
      <c r="J434" s="10">
        <v>1500</v>
      </c>
      <c r="K434" s="10" t="s">
        <v>2862</v>
      </c>
      <c r="L434" s="10" t="s">
        <v>2863</v>
      </c>
      <c r="M434" s="10" t="s">
        <v>1260</v>
      </c>
      <c r="N434" s="10" t="s">
        <v>18</v>
      </c>
      <c r="O434" s="10" t="s">
        <v>1261</v>
      </c>
      <c r="P434" s="10" t="s">
        <v>1262</v>
      </c>
      <c r="Q434" s="10" t="s">
        <v>1262</v>
      </c>
      <c r="R434" s="10" t="s">
        <v>1263</v>
      </c>
      <c r="S434" s="12">
        <v>1</v>
      </c>
      <c r="T434" s="12">
        <v>44729</v>
      </c>
      <c r="U434" s="10" t="s">
        <v>1264</v>
      </c>
      <c r="V434" s="10" t="s">
        <v>26</v>
      </c>
      <c r="W434" s="10" t="s">
        <v>27</v>
      </c>
    </row>
    <row r="435" spans="1:23" x14ac:dyDescent="0.25">
      <c r="A435" s="10" t="s">
        <v>1253</v>
      </c>
      <c r="B435" s="10" t="s">
        <v>1254</v>
      </c>
      <c r="C435" s="7" t="s">
        <v>2864</v>
      </c>
      <c r="D435" s="10" t="s">
        <v>455</v>
      </c>
      <c r="E435" s="7" t="s">
        <v>2865</v>
      </c>
      <c r="F435" s="8">
        <v>44729</v>
      </c>
      <c r="G435" s="8">
        <v>44742</v>
      </c>
      <c r="H435" s="10" t="s">
        <v>1257</v>
      </c>
      <c r="I435" s="10" t="s">
        <v>1258</v>
      </c>
      <c r="J435" s="10">
        <v>1300</v>
      </c>
      <c r="K435" s="10" t="s">
        <v>1161</v>
      </c>
      <c r="L435" s="10" t="s">
        <v>1162</v>
      </c>
      <c r="M435" s="10" t="s">
        <v>1260</v>
      </c>
      <c r="N435" s="10" t="s">
        <v>18</v>
      </c>
      <c r="O435" s="10" t="s">
        <v>1281</v>
      </c>
      <c r="P435" s="10" t="s">
        <v>1262</v>
      </c>
      <c r="Q435" s="10" t="s">
        <v>1262</v>
      </c>
      <c r="R435" s="10" t="s">
        <v>1263</v>
      </c>
      <c r="S435" s="12">
        <v>1</v>
      </c>
      <c r="T435" s="12">
        <v>44729</v>
      </c>
      <c r="U435" s="10" t="s">
        <v>1264</v>
      </c>
      <c r="V435" s="10" t="s">
        <v>67</v>
      </c>
      <c r="W435" s="10" t="s">
        <v>68</v>
      </c>
    </row>
    <row r="436" spans="1:23" x14ac:dyDescent="0.25">
      <c r="A436" s="10" t="s">
        <v>1253</v>
      </c>
      <c r="B436" s="10" t="s">
        <v>1254</v>
      </c>
      <c r="C436" s="7" t="s">
        <v>2866</v>
      </c>
      <c r="D436" s="10" t="s">
        <v>2867</v>
      </c>
      <c r="E436" s="7" t="s">
        <v>2868</v>
      </c>
      <c r="F436" s="8">
        <v>44729</v>
      </c>
      <c r="G436" s="8">
        <v>44804</v>
      </c>
      <c r="H436" s="10" t="s">
        <v>1257</v>
      </c>
      <c r="I436" s="10" t="s">
        <v>1258</v>
      </c>
      <c r="J436" s="10">
        <v>1530</v>
      </c>
      <c r="K436" s="10" t="s">
        <v>1863</v>
      </c>
      <c r="L436" s="10" t="s">
        <v>2869</v>
      </c>
      <c r="M436" s="10" t="s">
        <v>1260</v>
      </c>
      <c r="N436" s="10" t="s">
        <v>18</v>
      </c>
      <c r="O436" s="10" t="s">
        <v>1281</v>
      </c>
      <c r="P436" s="10" t="s">
        <v>1262</v>
      </c>
      <c r="Q436" s="10" t="s">
        <v>1262</v>
      </c>
      <c r="R436" s="10" t="s">
        <v>1263</v>
      </c>
      <c r="S436" s="12">
        <v>1</v>
      </c>
      <c r="T436" s="12">
        <v>44729</v>
      </c>
      <c r="U436" s="10" t="s">
        <v>1301</v>
      </c>
      <c r="V436" s="10" t="s">
        <v>26</v>
      </c>
      <c r="W436" s="10" t="s">
        <v>27</v>
      </c>
    </row>
    <row r="437" spans="1:23" x14ac:dyDescent="0.25">
      <c r="A437" s="10" t="s">
        <v>1253</v>
      </c>
      <c r="B437" s="10" t="s">
        <v>1254</v>
      </c>
      <c r="C437" s="7" t="s">
        <v>2870</v>
      </c>
      <c r="D437" s="10" t="s">
        <v>2871</v>
      </c>
      <c r="E437" s="7" t="s">
        <v>2872</v>
      </c>
      <c r="F437" s="8">
        <v>44729</v>
      </c>
      <c r="G437" s="8">
        <v>44742</v>
      </c>
      <c r="H437" s="10" t="s">
        <v>1257</v>
      </c>
      <c r="I437" s="10" t="s">
        <v>1258</v>
      </c>
      <c r="J437" s="10">
        <v>1400</v>
      </c>
      <c r="K437" s="10" t="s">
        <v>2873</v>
      </c>
      <c r="L437" s="10" t="s">
        <v>2874</v>
      </c>
      <c r="M437" s="10" t="s">
        <v>1260</v>
      </c>
      <c r="N437" s="10" t="s">
        <v>18</v>
      </c>
      <c r="O437" s="10" t="s">
        <v>1281</v>
      </c>
      <c r="P437" s="10" t="s">
        <v>1262</v>
      </c>
      <c r="Q437" s="10" t="s">
        <v>1262</v>
      </c>
      <c r="R437" s="10" t="s">
        <v>1263</v>
      </c>
      <c r="S437" s="12">
        <v>1</v>
      </c>
      <c r="T437" s="12">
        <v>44729</v>
      </c>
      <c r="U437" s="10" t="s">
        <v>1264</v>
      </c>
      <c r="V437" s="10" t="s">
        <v>67</v>
      </c>
      <c r="W437" s="10" t="s">
        <v>68</v>
      </c>
    </row>
    <row r="438" spans="1:23" x14ac:dyDescent="0.25">
      <c r="A438" s="10" t="s">
        <v>1253</v>
      </c>
      <c r="B438" s="10" t="s">
        <v>1254</v>
      </c>
      <c r="C438" s="7" t="s">
        <v>2875</v>
      </c>
      <c r="D438" s="10" t="s">
        <v>516</v>
      </c>
      <c r="E438" s="7" t="s">
        <v>2876</v>
      </c>
      <c r="F438" s="8">
        <v>44729</v>
      </c>
      <c r="G438" s="8">
        <v>44742</v>
      </c>
      <c r="H438" s="10" t="s">
        <v>1257</v>
      </c>
      <c r="I438" s="10" t="s">
        <v>1258</v>
      </c>
      <c r="J438" s="10">
        <v>1400</v>
      </c>
      <c r="K438" s="10" t="s">
        <v>624</v>
      </c>
      <c r="L438" s="10" t="s">
        <v>625</v>
      </c>
      <c r="M438" s="10" t="s">
        <v>1260</v>
      </c>
      <c r="N438" s="10" t="s">
        <v>18</v>
      </c>
      <c r="O438" s="10" t="s">
        <v>1281</v>
      </c>
      <c r="P438" s="10" t="s">
        <v>1262</v>
      </c>
      <c r="Q438" s="10" t="s">
        <v>1262</v>
      </c>
      <c r="R438" s="10" t="s">
        <v>1263</v>
      </c>
      <c r="S438" s="12">
        <v>1</v>
      </c>
      <c r="T438" s="12">
        <v>44729</v>
      </c>
      <c r="U438" s="10" t="s">
        <v>1264</v>
      </c>
      <c r="V438" s="10" t="s">
        <v>26</v>
      </c>
      <c r="W438" s="10" t="s">
        <v>27</v>
      </c>
    </row>
    <row r="439" spans="1:23" x14ac:dyDescent="0.25">
      <c r="A439" s="10" t="s">
        <v>1253</v>
      </c>
      <c r="B439" s="10" t="s">
        <v>1254</v>
      </c>
      <c r="C439" s="7" t="s">
        <v>2877</v>
      </c>
      <c r="D439" s="10" t="s">
        <v>2878</v>
      </c>
      <c r="E439" s="7" t="s">
        <v>2879</v>
      </c>
      <c r="F439" s="8">
        <v>44729</v>
      </c>
      <c r="G439" s="8">
        <v>44742</v>
      </c>
      <c r="H439" s="10" t="s">
        <v>1257</v>
      </c>
      <c r="I439" s="10" t="s">
        <v>1258</v>
      </c>
      <c r="J439" s="10">
        <v>1400</v>
      </c>
      <c r="K439" s="10" t="s">
        <v>926</v>
      </c>
      <c r="L439" s="10" t="s">
        <v>2880</v>
      </c>
      <c r="M439" s="10" t="s">
        <v>1260</v>
      </c>
      <c r="N439" s="10" t="s">
        <v>18</v>
      </c>
      <c r="O439" s="10" t="s">
        <v>1261</v>
      </c>
      <c r="P439" s="10" t="s">
        <v>1262</v>
      </c>
      <c r="Q439" s="10" t="s">
        <v>1262</v>
      </c>
      <c r="R439" s="10" t="s">
        <v>1263</v>
      </c>
      <c r="S439" s="12">
        <v>1</v>
      </c>
      <c r="T439" s="12">
        <v>44729</v>
      </c>
      <c r="U439" s="10" t="s">
        <v>1270</v>
      </c>
      <c r="V439" s="10" t="s">
        <v>26</v>
      </c>
      <c r="W439" s="10" t="s">
        <v>27</v>
      </c>
    </row>
    <row r="440" spans="1:23" x14ac:dyDescent="0.25">
      <c r="A440" s="10" t="s">
        <v>1253</v>
      </c>
      <c r="B440" s="10" t="s">
        <v>1254</v>
      </c>
      <c r="C440" s="7" t="s">
        <v>2881</v>
      </c>
      <c r="D440" s="10" t="s">
        <v>2882</v>
      </c>
      <c r="E440" s="7" t="s">
        <v>2883</v>
      </c>
      <c r="F440" s="8">
        <v>44729</v>
      </c>
      <c r="G440" s="8">
        <v>44742</v>
      </c>
      <c r="H440" s="10" t="s">
        <v>1257</v>
      </c>
      <c r="I440" s="10" t="s">
        <v>1258</v>
      </c>
      <c r="J440" s="10">
        <v>1300</v>
      </c>
      <c r="K440" s="10" t="s">
        <v>959</v>
      </c>
      <c r="L440" s="10" t="s">
        <v>759</v>
      </c>
      <c r="M440" s="10" t="s">
        <v>1260</v>
      </c>
      <c r="N440" s="10" t="s">
        <v>18</v>
      </c>
      <c r="O440" s="10" t="s">
        <v>1261</v>
      </c>
      <c r="P440" s="10" t="s">
        <v>1262</v>
      </c>
      <c r="Q440" s="10" t="s">
        <v>1262</v>
      </c>
      <c r="R440" s="10" t="s">
        <v>1263</v>
      </c>
      <c r="S440" s="12">
        <v>1</v>
      </c>
      <c r="T440" s="12">
        <v>44729</v>
      </c>
      <c r="U440" s="10" t="s">
        <v>1270</v>
      </c>
      <c r="V440" s="10" t="s">
        <v>67</v>
      </c>
      <c r="W440" s="10" t="s">
        <v>68</v>
      </c>
    </row>
    <row r="441" spans="1:23" x14ac:dyDescent="0.25">
      <c r="A441" s="10" t="s">
        <v>1253</v>
      </c>
      <c r="B441" s="10" t="s">
        <v>1254</v>
      </c>
      <c r="C441" s="7" t="s">
        <v>2884</v>
      </c>
      <c r="D441" s="10" t="s">
        <v>2885</v>
      </c>
      <c r="E441" s="7" t="s">
        <v>2886</v>
      </c>
      <c r="F441" s="8">
        <v>44729</v>
      </c>
      <c r="G441" s="8">
        <v>44742</v>
      </c>
      <c r="H441" s="10" t="s">
        <v>1257</v>
      </c>
      <c r="I441" s="10" t="s">
        <v>1258</v>
      </c>
      <c r="J441" s="10">
        <v>1400</v>
      </c>
      <c r="K441" s="10" t="s">
        <v>2887</v>
      </c>
      <c r="L441" s="10" t="s">
        <v>2888</v>
      </c>
      <c r="M441" s="10" t="s">
        <v>1260</v>
      </c>
      <c r="N441" s="10" t="s">
        <v>18</v>
      </c>
      <c r="O441" s="10" t="s">
        <v>1281</v>
      </c>
      <c r="P441" s="10" t="s">
        <v>1262</v>
      </c>
      <c r="Q441" s="10" t="s">
        <v>1262</v>
      </c>
      <c r="R441" s="10" t="s">
        <v>1263</v>
      </c>
      <c r="S441" s="12">
        <v>1</v>
      </c>
      <c r="T441" s="12">
        <v>44729</v>
      </c>
      <c r="U441" s="10" t="s">
        <v>1805</v>
      </c>
      <c r="V441" s="10" t="s">
        <v>26</v>
      </c>
      <c r="W441" s="10" t="s">
        <v>27</v>
      </c>
    </row>
    <row r="442" spans="1:23" x14ac:dyDescent="0.25">
      <c r="A442" s="10" t="s">
        <v>1253</v>
      </c>
      <c r="B442" s="10" t="s">
        <v>1254</v>
      </c>
      <c r="C442" s="7" t="s">
        <v>2889</v>
      </c>
      <c r="D442" s="10" t="s">
        <v>119</v>
      </c>
      <c r="E442" s="7" t="s">
        <v>2890</v>
      </c>
      <c r="F442" s="8">
        <v>44729</v>
      </c>
      <c r="G442" s="8">
        <v>44742</v>
      </c>
      <c r="H442" s="10" t="s">
        <v>1257</v>
      </c>
      <c r="I442" s="10" t="s">
        <v>1258</v>
      </c>
      <c r="J442" s="10">
        <v>1300</v>
      </c>
      <c r="K442" s="10" t="s">
        <v>686</v>
      </c>
      <c r="L442" s="10" t="s">
        <v>687</v>
      </c>
      <c r="M442" s="10" t="s">
        <v>1260</v>
      </c>
      <c r="N442" s="10" t="s">
        <v>18</v>
      </c>
      <c r="O442" s="10" t="s">
        <v>1281</v>
      </c>
      <c r="P442" s="10" t="s">
        <v>1262</v>
      </c>
      <c r="Q442" s="10" t="s">
        <v>1262</v>
      </c>
      <c r="R442" s="10" t="s">
        <v>1263</v>
      </c>
      <c r="S442" s="12">
        <v>1</v>
      </c>
      <c r="T442" s="12">
        <v>44729</v>
      </c>
      <c r="U442" s="10" t="s">
        <v>2891</v>
      </c>
      <c r="V442" s="10" t="s">
        <v>67</v>
      </c>
      <c r="W442" s="10" t="s">
        <v>68</v>
      </c>
    </row>
    <row r="443" spans="1:23" x14ac:dyDescent="0.25">
      <c r="A443" s="10" t="s">
        <v>1253</v>
      </c>
      <c r="B443" s="10" t="s">
        <v>1254</v>
      </c>
      <c r="C443" s="7" t="s">
        <v>2892</v>
      </c>
      <c r="D443" s="10" t="s">
        <v>2893</v>
      </c>
      <c r="E443" s="7" t="s">
        <v>2894</v>
      </c>
      <c r="F443" s="8">
        <v>44729</v>
      </c>
      <c r="G443" s="8">
        <v>44742</v>
      </c>
      <c r="H443" s="10" t="s">
        <v>1257</v>
      </c>
      <c r="I443" s="10" t="s">
        <v>1258</v>
      </c>
      <c r="J443" s="10">
        <v>1300</v>
      </c>
      <c r="K443" s="10" t="s">
        <v>806</v>
      </c>
      <c r="L443" s="10" t="s">
        <v>2895</v>
      </c>
      <c r="M443" s="10" t="s">
        <v>1260</v>
      </c>
      <c r="N443" s="10" t="s">
        <v>18</v>
      </c>
      <c r="O443" s="10" t="s">
        <v>1281</v>
      </c>
      <c r="P443" s="10" t="s">
        <v>1262</v>
      </c>
      <c r="Q443" s="10" t="s">
        <v>1262</v>
      </c>
      <c r="R443" s="10" t="s">
        <v>1263</v>
      </c>
      <c r="S443" s="12">
        <v>1</v>
      </c>
      <c r="T443" s="12">
        <v>44729</v>
      </c>
      <c r="U443" s="10" t="s">
        <v>1270</v>
      </c>
      <c r="V443" s="10" t="s">
        <v>67</v>
      </c>
      <c r="W443" s="10" t="s">
        <v>68</v>
      </c>
    </row>
    <row r="444" spans="1:23" x14ac:dyDescent="0.25">
      <c r="A444" s="10" t="s">
        <v>1253</v>
      </c>
      <c r="B444" s="10" t="s">
        <v>1254</v>
      </c>
      <c r="C444" s="7" t="s">
        <v>2896</v>
      </c>
      <c r="D444" s="10" t="s">
        <v>2897</v>
      </c>
      <c r="E444" s="7" t="s">
        <v>2898</v>
      </c>
      <c r="F444" s="8">
        <v>44729</v>
      </c>
      <c r="G444" s="8">
        <v>44742</v>
      </c>
      <c r="H444" s="10" t="s">
        <v>1257</v>
      </c>
      <c r="I444" s="10" t="s">
        <v>1258</v>
      </c>
      <c r="J444" s="10">
        <v>1500</v>
      </c>
      <c r="K444" s="10" t="s">
        <v>915</v>
      </c>
      <c r="L444" s="10" t="s">
        <v>2899</v>
      </c>
      <c r="M444" s="10" t="s">
        <v>1260</v>
      </c>
      <c r="N444" s="10" t="s">
        <v>18</v>
      </c>
      <c r="O444" s="10" t="s">
        <v>1281</v>
      </c>
      <c r="P444" s="10" t="s">
        <v>1262</v>
      </c>
      <c r="Q444" s="10" t="s">
        <v>1262</v>
      </c>
      <c r="R444" s="10" t="s">
        <v>1263</v>
      </c>
      <c r="S444" s="12">
        <v>1</v>
      </c>
      <c r="T444" s="12">
        <v>44729</v>
      </c>
      <c r="U444" s="10" t="s">
        <v>1270</v>
      </c>
      <c r="V444" s="10" t="s">
        <v>26</v>
      </c>
      <c r="W444" s="10" t="s">
        <v>27</v>
      </c>
    </row>
    <row r="445" spans="1:23" x14ac:dyDescent="0.25">
      <c r="A445" s="10" t="s">
        <v>1253</v>
      </c>
      <c r="B445" s="10" t="s">
        <v>1254</v>
      </c>
      <c r="C445" s="7" t="s">
        <v>2900</v>
      </c>
      <c r="D445" s="10" t="s">
        <v>2901</v>
      </c>
      <c r="E445" s="7" t="s">
        <v>2902</v>
      </c>
      <c r="F445" s="8">
        <v>44729</v>
      </c>
      <c r="G445" s="8">
        <v>44742</v>
      </c>
      <c r="H445" s="10" t="s">
        <v>1257</v>
      </c>
      <c r="I445" s="10" t="s">
        <v>1258</v>
      </c>
      <c r="J445" s="10">
        <v>130</v>
      </c>
      <c r="K445" s="10" t="s">
        <v>2903</v>
      </c>
      <c r="L445" s="10" t="s">
        <v>2904</v>
      </c>
      <c r="M445" s="10" t="s">
        <v>1260</v>
      </c>
      <c r="N445" s="10" t="s">
        <v>18</v>
      </c>
      <c r="O445" s="10" t="s">
        <v>1281</v>
      </c>
      <c r="P445" s="10" t="s">
        <v>1262</v>
      </c>
      <c r="Q445" s="10" t="s">
        <v>1262</v>
      </c>
      <c r="R445" s="10" t="s">
        <v>1263</v>
      </c>
      <c r="S445" s="12">
        <v>1</v>
      </c>
      <c r="T445" s="12">
        <v>44729</v>
      </c>
      <c r="U445" s="10" t="s">
        <v>1638</v>
      </c>
      <c r="V445" s="10" t="s">
        <v>67</v>
      </c>
      <c r="W445" s="10" t="s">
        <v>68</v>
      </c>
    </row>
    <row r="446" spans="1:23" x14ac:dyDescent="0.25">
      <c r="A446" s="10" t="s">
        <v>1253</v>
      </c>
      <c r="B446" s="10" t="s">
        <v>1254</v>
      </c>
      <c r="C446" s="7" t="s">
        <v>2905</v>
      </c>
      <c r="D446" s="10" t="s">
        <v>2906</v>
      </c>
      <c r="E446" s="7" t="s">
        <v>2907</v>
      </c>
      <c r="F446" s="8">
        <v>44729</v>
      </c>
      <c r="G446" s="8">
        <v>44742</v>
      </c>
      <c r="H446" s="10" t="s">
        <v>1257</v>
      </c>
      <c r="I446" s="10" t="s">
        <v>1258</v>
      </c>
      <c r="J446" s="10">
        <v>1400</v>
      </c>
      <c r="K446" s="10" t="s">
        <v>764</v>
      </c>
      <c r="L446" s="10" t="s">
        <v>2908</v>
      </c>
      <c r="M446" s="10" t="s">
        <v>1260</v>
      </c>
      <c r="N446" s="10" t="s">
        <v>18</v>
      </c>
      <c r="O446" s="10" t="s">
        <v>1261</v>
      </c>
      <c r="P446" s="10" t="s">
        <v>1262</v>
      </c>
      <c r="Q446" s="10" t="s">
        <v>1262</v>
      </c>
      <c r="R446" s="10" t="s">
        <v>1263</v>
      </c>
      <c r="S446" s="12">
        <v>1</v>
      </c>
      <c r="T446" s="12">
        <v>44729</v>
      </c>
      <c r="U446" s="10" t="s">
        <v>1270</v>
      </c>
      <c r="V446" s="10" t="s">
        <v>26</v>
      </c>
      <c r="W446" s="10" t="s">
        <v>27</v>
      </c>
    </row>
    <row r="447" spans="1:23" x14ac:dyDescent="0.25">
      <c r="A447" s="10" t="s">
        <v>1253</v>
      </c>
      <c r="B447" s="10" t="s">
        <v>1254</v>
      </c>
      <c r="C447" s="7" t="s">
        <v>2909</v>
      </c>
      <c r="D447" s="10" t="s">
        <v>2910</v>
      </c>
      <c r="E447" s="7" t="s">
        <v>2911</v>
      </c>
      <c r="F447" s="8">
        <v>44729</v>
      </c>
      <c r="G447" s="8">
        <v>44742</v>
      </c>
      <c r="H447" s="10" t="s">
        <v>1257</v>
      </c>
      <c r="I447" s="10" t="s">
        <v>1258</v>
      </c>
      <c r="J447" s="10">
        <v>1300</v>
      </c>
      <c r="K447" s="10" t="s">
        <v>2912</v>
      </c>
      <c r="L447" s="10" t="s">
        <v>2913</v>
      </c>
      <c r="M447" s="10" t="s">
        <v>1260</v>
      </c>
      <c r="N447" s="10" t="s">
        <v>18</v>
      </c>
      <c r="O447" s="10" t="s">
        <v>1261</v>
      </c>
      <c r="P447" s="10" t="s">
        <v>1262</v>
      </c>
      <c r="Q447" s="10" t="s">
        <v>1262</v>
      </c>
      <c r="R447" s="10" t="s">
        <v>1263</v>
      </c>
      <c r="S447" s="12">
        <v>1</v>
      </c>
      <c r="T447" s="12">
        <v>44729</v>
      </c>
      <c r="U447" s="10" t="s">
        <v>1884</v>
      </c>
      <c r="V447" s="10" t="s">
        <v>67</v>
      </c>
      <c r="W447" s="10" t="s">
        <v>68</v>
      </c>
    </row>
    <row r="448" spans="1:23" x14ac:dyDescent="0.25">
      <c r="A448" s="10" t="s">
        <v>1253</v>
      </c>
      <c r="B448" s="10" t="s">
        <v>1254</v>
      </c>
      <c r="C448" s="7" t="s">
        <v>2914</v>
      </c>
      <c r="D448" s="10" t="s">
        <v>139</v>
      </c>
      <c r="E448" s="7" t="s">
        <v>2915</v>
      </c>
      <c r="F448" s="8">
        <v>44729</v>
      </c>
      <c r="G448" s="8">
        <v>44742</v>
      </c>
      <c r="H448" s="10" t="s">
        <v>1257</v>
      </c>
      <c r="I448" s="10" t="s">
        <v>1258</v>
      </c>
      <c r="J448" s="10">
        <v>1400</v>
      </c>
      <c r="K448" s="10" t="s">
        <v>716</v>
      </c>
      <c r="L448" s="10" t="s">
        <v>717</v>
      </c>
      <c r="M448" s="10" t="s">
        <v>1260</v>
      </c>
      <c r="N448" s="10" t="s">
        <v>18</v>
      </c>
      <c r="O448" s="10" t="s">
        <v>1261</v>
      </c>
      <c r="P448" s="10" t="s">
        <v>1262</v>
      </c>
      <c r="Q448" s="10" t="s">
        <v>1262</v>
      </c>
      <c r="R448" s="10" t="s">
        <v>1263</v>
      </c>
      <c r="S448" s="12">
        <v>1</v>
      </c>
      <c r="T448" s="12">
        <v>44729</v>
      </c>
      <c r="U448" s="10" t="s">
        <v>1384</v>
      </c>
      <c r="V448" s="10" t="s">
        <v>67</v>
      </c>
      <c r="W448" s="10" t="s">
        <v>68</v>
      </c>
    </row>
    <row r="449" spans="1:23" x14ac:dyDescent="0.25">
      <c r="A449" s="10" t="s">
        <v>1253</v>
      </c>
      <c r="B449" s="10" t="s">
        <v>1254</v>
      </c>
      <c r="C449" s="7" t="s">
        <v>2916</v>
      </c>
      <c r="D449" s="10" t="s">
        <v>2917</v>
      </c>
      <c r="E449" s="7" t="s">
        <v>2918</v>
      </c>
      <c r="F449" s="8">
        <v>44729</v>
      </c>
      <c r="G449" s="8">
        <v>44742</v>
      </c>
      <c r="H449" s="10" t="s">
        <v>1257</v>
      </c>
      <c r="I449" s="10" t="s">
        <v>1258</v>
      </c>
      <c r="J449" s="10">
        <v>1400</v>
      </c>
      <c r="K449" s="10" t="s">
        <v>919</v>
      </c>
      <c r="L449" s="10" t="s">
        <v>2919</v>
      </c>
      <c r="M449" s="10" t="s">
        <v>1260</v>
      </c>
      <c r="N449" s="10" t="s">
        <v>18</v>
      </c>
      <c r="O449" s="10" t="s">
        <v>1281</v>
      </c>
      <c r="P449" s="10" t="s">
        <v>1262</v>
      </c>
      <c r="Q449" s="10" t="s">
        <v>1262</v>
      </c>
      <c r="R449" s="10" t="s">
        <v>1263</v>
      </c>
      <c r="S449" s="12">
        <v>1</v>
      </c>
      <c r="T449" s="12">
        <v>44729</v>
      </c>
      <c r="U449" s="10" t="s">
        <v>1270</v>
      </c>
      <c r="V449" s="10" t="s">
        <v>26</v>
      </c>
      <c r="W449" s="10" t="s">
        <v>27</v>
      </c>
    </row>
    <row r="450" spans="1:23" x14ac:dyDescent="0.25">
      <c r="A450" s="10" t="s">
        <v>1253</v>
      </c>
      <c r="B450" s="10" t="s">
        <v>1254</v>
      </c>
      <c r="C450" s="7" t="s">
        <v>2920</v>
      </c>
      <c r="D450" s="10" t="s">
        <v>2921</v>
      </c>
      <c r="E450" s="7" t="s">
        <v>2922</v>
      </c>
      <c r="F450" s="8">
        <v>44729</v>
      </c>
      <c r="G450" s="8">
        <v>44744</v>
      </c>
      <c r="H450" s="10" t="s">
        <v>1257</v>
      </c>
      <c r="I450" s="10" t="s">
        <v>1258</v>
      </c>
      <c r="J450" s="10">
        <v>1400</v>
      </c>
      <c r="K450" s="10" t="s">
        <v>2923</v>
      </c>
      <c r="L450" s="10" t="s">
        <v>2924</v>
      </c>
      <c r="M450" s="10" t="s">
        <v>1260</v>
      </c>
      <c r="N450" s="10" t="s">
        <v>18</v>
      </c>
      <c r="O450" s="10" t="s">
        <v>1261</v>
      </c>
      <c r="P450" s="10" t="s">
        <v>1262</v>
      </c>
      <c r="Q450" s="10" t="s">
        <v>1262</v>
      </c>
      <c r="R450" s="10" t="s">
        <v>1263</v>
      </c>
      <c r="S450" s="12">
        <v>1</v>
      </c>
      <c r="T450" s="12">
        <v>44729</v>
      </c>
      <c r="U450" s="10" t="s">
        <v>1638</v>
      </c>
      <c r="V450" s="10" t="s">
        <v>67</v>
      </c>
      <c r="W450" s="10" t="s">
        <v>68</v>
      </c>
    </row>
    <row r="451" spans="1:23" x14ac:dyDescent="0.25">
      <c r="A451" s="10" t="s">
        <v>1253</v>
      </c>
      <c r="B451" s="10" t="s">
        <v>1254</v>
      </c>
      <c r="C451" s="7" t="s">
        <v>2925</v>
      </c>
      <c r="D451" s="10" t="s">
        <v>71</v>
      </c>
      <c r="E451" s="7" t="s">
        <v>2926</v>
      </c>
      <c r="F451" s="8">
        <v>44729</v>
      </c>
      <c r="G451" s="8">
        <v>44742</v>
      </c>
      <c r="H451" s="10" t="s">
        <v>1257</v>
      </c>
      <c r="I451" s="10" t="s">
        <v>1258</v>
      </c>
      <c r="J451" s="10">
        <v>1300</v>
      </c>
      <c r="K451" s="10" t="s">
        <v>606</v>
      </c>
      <c r="L451" s="10" t="s">
        <v>607</v>
      </c>
      <c r="M451" s="10" t="s">
        <v>1260</v>
      </c>
      <c r="N451" s="10" t="s">
        <v>18</v>
      </c>
      <c r="O451" s="10" t="s">
        <v>1261</v>
      </c>
      <c r="P451" s="10" t="s">
        <v>1262</v>
      </c>
      <c r="Q451" s="10" t="s">
        <v>1262</v>
      </c>
      <c r="R451" s="10" t="s">
        <v>1263</v>
      </c>
      <c r="S451" s="12">
        <v>1</v>
      </c>
      <c r="T451" s="12">
        <v>44729</v>
      </c>
      <c r="U451" s="10" t="s">
        <v>2398</v>
      </c>
      <c r="V451" s="10" t="s">
        <v>67</v>
      </c>
      <c r="W451" s="10" t="s">
        <v>68</v>
      </c>
    </row>
    <row r="452" spans="1:23" x14ac:dyDescent="0.25">
      <c r="A452" s="10" t="s">
        <v>1253</v>
      </c>
      <c r="B452" s="10" t="s">
        <v>1254</v>
      </c>
      <c r="C452" s="7" t="s">
        <v>2927</v>
      </c>
      <c r="D452" s="10" t="s">
        <v>2928</v>
      </c>
      <c r="E452" s="7" t="s">
        <v>2929</v>
      </c>
      <c r="F452" s="8">
        <v>44729</v>
      </c>
      <c r="G452" s="8">
        <v>44742</v>
      </c>
      <c r="H452" s="10" t="s">
        <v>1257</v>
      </c>
      <c r="I452" s="10" t="s">
        <v>1258</v>
      </c>
      <c r="J452" s="10">
        <v>1420</v>
      </c>
      <c r="K452" s="10" t="s">
        <v>2930</v>
      </c>
      <c r="L452" s="10" t="s">
        <v>782</v>
      </c>
      <c r="M452" s="10" t="s">
        <v>1260</v>
      </c>
      <c r="N452" s="10" t="s">
        <v>18</v>
      </c>
      <c r="O452" s="10" t="s">
        <v>1261</v>
      </c>
      <c r="P452" s="10" t="s">
        <v>1262</v>
      </c>
      <c r="Q452" s="10" t="s">
        <v>1262</v>
      </c>
      <c r="R452" s="10" t="s">
        <v>1263</v>
      </c>
      <c r="S452" s="12">
        <v>1</v>
      </c>
      <c r="T452" s="12">
        <v>44729</v>
      </c>
      <c r="U452" s="10" t="s">
        <v>1270</v>
      </c>
      <c r="V452" s="10" t="s">
        <v>67</v>
      </c>
      <c r="W452" s="10" t="s">
        <v>68</v>
      </c>
    </row>
    <row r="453" spans="1:23" x14ac:dyDescent="0.25">
      <c r="A453" s="10" t="s">
        <v>1253</v>
      </c>
      <c r="B453" s="10" t="s">
        <v>1254</v>
      </c>
      <c r="C453" s="7" t="s">
        <v>2931</v>
      </c>
      <c r="D453" s="10" t="s">
        <v>2932</v>
      </c>
      <c r="E453" s="7" t="s">
        <v>2933</v>
      </c>
      <c r="F453" s="8">
        <v>44729</v>
      </c>
      <c r="G453" s="8">
        <v>44742</v>
      </c>
      <c r="H453" s="10" t="s">
        <v>1257</v>
      </c>
      <c r="I453" s="10" t="s">
        <v>1258</v>
      </c>
      <c r="J453" s="10">
        <v>1300</v>
      </c>
      <c r="K453" s="10" t="s">
        <v>2934</v>
      </c>
      <c r="L453" s="10" t="s">
        <v>2935</v>
      </c>
      <c r="M453" s="10" t="s">
        <v>1260</v>
      </c>
      <c r="N453" s="10" t="s">
        <v>18</v>
      </c>
      <c r="O453" s="10" t="s">
        <v>1281</v>
      </c>
      <c r="P453" s="10" t="s">
        <v>1262</v>
      </c>
      <c r="Q453" s="10" t="s">
        <v>1262</v>
      </c>
      <c r="R453" s="10" t="s">
        <v>1263</v>
      </c>
      <c r="S453" s="12">
        <v>1</v>
      </c>
      <c r="T453" s="12">
        <v>44729</v>
      </c>
      <c r="U453" s="10" t="s">
        <v>1270</v>
      </c>
      <c r="V453" s="10" t="s">
        <v>67</v>
      </c>
      <c r="W453" s="10" t="s">
        <v>68</v>
      </c>
    </row>
    <row r="454" spans="1:23" x14ac:dyDescent="0.25">
      <c r="A454" s="10" t="s">
        <v>1253</v>
      </c>
      <c r="B454" s="10" t="s">
        <v>1254</v>
      </c>
      <c r="C454" s="7" t="s">
        <v>2936</v>
      </c>
      <c r="D454" s="10" t="s">
        <v>72</v>
      </c>
      <c r="E454" s="7" t="s">
        <v>2937</v>
      </c>
      <c r="F454" s="8">
        <v>44729</v>
      </c>
      <c r="G454" s="8">
        <v>44742</v>
      </c>
      <c r="H454" s="10" t="s">
        <v>1257</v>
      </c>
      <c r="I454" s="10" t="s">
        <v>1258</v>
      </c>
      <c r="J454" s="10">
        <v>1550</v>
      </c>
      <c r="K454" s="10" t="s">
        <v>608</v>
      </c>
      <c r="L454" s="10" t="s">
        <v>609</v>
      </c>
      <c r="M454" s="10" t="s">
        <v>1260</v>
      </c>
      <c r="N454" s="10" t="s">
        <v>18</v>
      </c>
      <c r="O454" s="10" t="s">
        <v>1281</v>
      </c>
      <c r="P454" s="10" t="s">
        <v>1262</v>
      </c>
      <c r="Q454" s="10" t="s">
        <v>1262</v>
      </c>
      <c r="R454" s="10" t="s">
        <v>1263</v>
      </c>
      <c r="S454" s="12">
        <v>1</v>
      </c>
      <c r="T454" s="12">
        <v>44729</v>
      </c>
      <c r="U454" s="10" t="s">
        <v>1384</v>
      </c>
      <c r="V454" s="10" t="s">
        <v>73</v>
      </c>
      <c r="W454" s="10" t="s">
        <v>74</v>
      </c>
    </row>
    <row r="455" spans="1:23" x14ac:dyDescent="0.25">
      <c r="A455" s="10" t="s">
        <v>1253</v>
      </c>
      <c r="B455" s="10" t="s">
        <v>1254</v>
      </c>
      <c r="C455" s="7" t="s">
        <v>2938</v>
      </c>
      <c r="D455" s="10" t="s">
        <v>2939</v>
      </c>
      <c r="E455" s="7" t="s">
        <v>2940</v>
      </c>
      <c r="F455" s="8">
        <v>44729</v>
      </c>
      <c r="G455" s="8">
        <v>44742</v>
      </c>
      <c r="H455" s="10" t="s">
        <v>1257</v>
      </c>
      <c r="I455" s="10" t="s">
        <v>1258</v>
      </c>
      <c r="J455" s="10">
        <v>1400</v>
      </c>
      <c r="K455" s="10" t="s">
        <v>2941</v>
      </c>
      <c r="L455" s="10" t="s">
        <v>2942</v>
      </c>
      <c r="M455" s="10" t="s">
        <v>1260</v>
      </c>
      <c r="N455" s="10" t="s">
        <v>18</v>
      </c>
      <c r="O455" s="10" t="s">
        <v>1281</v>
      </c>
      <c r="P455" s="10" t="s">
        <v>1262</v>
      </c>
      <c r="Q455" s="10" t="s">
        <v>1262</v>
      </c>
      <c r="R455" s="10" t="s">
        <v>1263</v>
      </c>
      <c r="S455" s="12">
        <v>1</v>
      </c>
      <c r="T455" s="12">
        <v>44729</v>
      </c>
      <c r="U455" s="10" t="s">
        <v>1270</v>
      </c>
      <c r="V455" s="10" t="s">
        <v>67</v>
      </c>
      <c r="W455" s="10" t="s">
        <v>68</v>
      </c>
    </row>
    <row r="456" spans="1:23" x14ac:dyDescent="0.25">
      <c r="A456" s="10" t="s">
        <v>1253</v>
      </c>
      <c r="B456" s="10" t="s">
        <v>1254</v>
      </c>
      <c r="C456" s="7" t="s">
        <v>2943</v>
      </c>
      <c r="D456" s="10" t="s">
        <v>2944</v>
      </c>
      <c r="E456" s="7" t="s">
        <v>2945</v>
      </c>
      <c r="F456" s="8">
        <v>44729</v>
      </c>
      <c r="G456" s="8">
        <v>44742</v>
      </c>
      <c r="H456" s="10" t="s">
        <v>1257</v>
      </c>
      <c r="I456" s="10" t="s">
        <v>1258</v>
      </c>
      <c r="J456" s="10">
        <v>1420</v>
      </c>
      <c r="K456" s="10" t="s">
        <v>2946</v>
      </c>
      <c r="L456" s="10" t="s">
        <v>2947</v>
      </c>
      <c r="M456" s="10" t="s">
        <v>1260</v>
      </c>
      <c r="N456" s="10" t="s">
        <v>18</v>
      </c>
      <c r="O456" s="10" t="s">
        <v>1261</v>
      </c>
      <c r="P456" s="10" t="s">
        <v>1262</v>
      </c>
      <c r="Q456" s="10" t="s">
        <v>1262</v>
      </c>
      <c r="R456" s="10" t="s">
        <v>1263</v>
      </c>
      <c r="S456" s="12">
        <v>1</v>
      </c>
      <c r="T456" s="12">
        <v>44729</v>
      </c>
      <c r="U456" s="10" t="s">
        <v>1301</v>
      </c>
      <c r="V456" s="10" t="s">
        <v>67</v>
      </c>
      <c r="W456" s="10" t="s">
        <v>68</v>
      </c>
    </row>
    <row r="457" spans="1:23" x14ac:dyDescent="0.25">
      <c r="A457" s="10" t="s">
        <v>1253</v>
      </c>
      <c r="B457" s="10" t="s">
        <v>1254</v>
      </c>
      <c r="C457" s="7" t="s">
        <v>2948</v>
      </c>
      <c r="D457" s="10" t="s">
        <v>2949</v>
      </c>
      <c r="E457" s="7" t="s">
        <v>2950</v>
      </c>
      <c r="F457" s="8">
        <v>44729</v>
      </c>
      <c r="G457" s="8">
        <v>44742</v>
      </c>
      <c r="H457" s="10" t="s">
        <v>1257</v>
      </c>
      <c r="I457" s="10" t="s">
        <v>1258</v>
      </c>
      <c r="J457" s="10">
        <v>260</v>
      </c>
      <c r="K457" s="10" t="s">
        <v>876</v>
      </c>
      <c r="L457" s="10" t="s">
        <v>2951</v>
      </c>
      <c r="M457" s="10" t="s">
        <v>1260</v>
      </c>
      <c r="N457" s="10" t="s">
        <v>18</v>
      </c>
      <c r="O457" s="10" t="s">
        <v>1261</v>
      </c>
      <c r="P457" s="10" t="s">
        <v>1262</v>
      </c>
      <c r="Q457" s="10" t="s">
        <v>1262</v>
      </c>
      <c r="R457" s="10" t="s">
        <v>1263</v>
      </c>
      <c r="S457" s="12">
        <v>1</v>
      </c>
      <c r="T457" s="12">
        <v>44729</v>
      </c>
      <c r="U457" s="10" t="s">
        <v>1270</v>
      </c>
      <c r="V457" s="10" t="s">
        <v>67</v>
      </c>
      <c r="W457" s="10" t="s">
        <v>68</v>
      </c>
    </row>
    <row r="458" spans="1:23" x14ac:dyDescent="0.25">
      <c r="A458" s="10" t="s">
        <v>1253</v>
      </c>
      <c r="B458" s="10" t="s">
        <v>1254</v>
      </c>
      <c r="C458" s="7" t="s">
        <v>2952</v>
      </c>
      <c r="D458" s="10" t="s">
        <v>2953</v>
      </c>
      <c r="E458" s="7" t="s">
        <v>2954</v>
      </c>
      <c r="F458" s="8">
        <v>44729</v>
      </c>
      <c r="G458" s="8">
        <v>44742</v>
      </c>
      <c r="H458" s="10" t="s">
        <v>1257</v>
      </c>
      <c r="I458" s="10" t="s">
        <v>1258</v>
      </c>
      <c r="J458" s="10">
        <v>1300</v>
      </c>
      <c r="K458" s="10" t="s">
        <v>939</v>
      </c>
      <c r="L458" s="10" t="s">
        <v>2955</v>
      </c>
      <c r="M458" s="10" t="s">
        <v>1260</v>
      </c>
      <c r="N458" s="10" t="s">
        <v>18</v>
      </c>
      <c r="O458" s="10" t="s">
        <v>1281</v>
      </c>
      <c r="P458" s="10" t="s">
        <v>1262</v>
      </c>
      <c r="Q458" s="10" t="s">
        <v>1262</v>
      </c>
      <c r="R458" s="10" t="s">
        <v>1263</v>
      </c>
      <c r="S458" s="12">
        <v>1</v>
      </c>
      <c r="T458" s="12">
        <v>44729</v>
      </c>
      <c r="U458" s="10" t="s">
        <v>1270</v>
      </c>
      <c r="V458" s="10" t="s">
        <v>67</v>
      </c>
      <c r="W458" s="10" t="s">
        <v>68</v>
      </c>
    </row>
    <row r="459" spans="1:23" x14ac:dyDescent="0.25">
      <c r="A459" s="10" t="s">
        <v>1253</v>
      </c>
      <c r="B459" s="10" t="s">
        <v>1254</v>
      </c>
      <c r="C459" s="7" t="s">
        <v>2956</v>
      </c>
      <c r="D459" s="10" t="s">
        <v>2957</v>
      </c>
      <c r="E459" s="7" t="s">
        <v>2958</v>
      </c>
      <c r="F459" s="8">
        <v>44729</v>
      </c>
      <c r="G459" s="8">
        <v>44742</v>
      </c>
      <c r="H459" s="10" t="s">
        <v>1257</v>
      </c>
      <c r="I459" s="10" t="s">
        <v>1258</v>
      </c>
      <c r="J459" s="10">
        <v>1400</v>
      </c>
      <c r="K459" s="10" t="s">
        <v>2959</v>
      </c>
      <c r="L459" s="10" t="s">
        <v>2960</v>
      </c>
      <c r="M459" s="10" t="s">
        <v>1260</v>
      </c>
      <c r="N459" s="10" t="s">
        <v>18</v>
      </c>
      <c r="O459" s="10" t="s">
        <v>1281</v>
      </c>
      <c r="P459" s="10" t="s">
        <v>1262</v>
      </c>
      <c r="Q459" s="10" t="s">
        <v>1262</v>
      </c>
      <c r="R459" s="10" t="s">
        <v>1263</v>
      </c>
      <c r="S459" s="12">
        <v>1</v>
      </c>
      <c r="T459" s="12">
        <v>44729</v>
      </c>
      <c r="U459" s="10" t="s">
        <v>1264</v>
      </c>
      <c r="V459" s="10" t="s">
        <v>67</v>
      </c>
      <c r="W459" s="10" t="s">
        <v>68</v>
      </c>
    </row>
    <row r="460" spans="1:23" x14ac:dyDescent="0.25">
      <c r="A460" s="10" t="s">
        <v>1253</v>
      </c>
      <c r="B460" s="10" t="s">
        <v>1254</v>
      </c>
      <c r="C460" s="7" t="s">
        <v>2961</v>
      </c>
      <c r="D460" s="10" t="s">
        <v>2962</v>
      </c>
      <c r="E460" s="7" t="s">
        <v>2963</v>
      </c>
      <c r="F460" s="8">
        <v>44729</v>
      </c>
      <c r="G460" s="8">
        <v>44742</v>
      </c>
      <c r="H460" s="10" t="s">
        <v>1257</v>
      </c>
      <c r="I460" s="10" t="s">
        <v>1258</v>
      </c>
      <c r="J460" s="10">
        <v>1300</v>
      </c>
      <c r="K460" s="10" t="s">
        <v>1061</v>
      </c>
      <c r="L460" s="10" t="s">
        <v>2964</v>
      </c>
      <c r="M460" s="10" t="s">
        <v>1260</v>
      </c>
      <c r="N460" s="10" t="s">
        <v>18</v>
      </c>
      <c r="O460" s="10" t="s">
        <v>1281</v>
      </c>
      <c r="P460" s="10" t="s">
        <v>1262</v>
      </c>
      <c r="Q460" s="10" t="s">
        <v>1262</v>
      </c>
      <c r="R460" s="10" t="s">
        <v>1263</v>
      </c>
      <c r="S460" s="12">
        <v>1</v>
      </c>
      <c r="T460" s="12">
        <v>44729</v>
      </c>
      <c r="U460" s="10" t="s">
        <v>1270</v>
      </c>
      <c r="V460" s="10" t="s">
        <v>67</v>
      </c>
      <c r="W460" s="10" t="s">
        <v>68</v>
      </c>
    </row>
    <row r="461" spans="1:23" x14ac:dyDescent="0.25">
      <c r="A461" s="10" t="s">
        <v>1253</v>
      </c>
      <c r="B461" s="10" t="s">
        <v>1254</v>
      </c>
      <c r="C461" s="7" t="s">
        <v>2965</v>
      </c>
      <c r="D461" s="10" t="s">
        <v>2966</v>
      </c>
      <c r="E461" s="7" t="s">
        <v>2967</v>
      </c>
      <c r="F461" s="8">
        <v>44729</v>
      </c>
      <c r="G461" s="8">
        <v>44742</v>
      </c>
      <c r="H461" s="10" t="s">
        <v>1257</v>
      </c>
      <c r="I461" s="10" t="s">
        <v>1258</v>
      </c>
      <c r="J461" s="10">
        <v>1300</v>
      </c>
      <c r="K461" s="10" t="s">
        <v>2968</v>
      </c>
      <c r="L461" s="10" t="s">
        <v>2969</v>
      </c>
      <c r="M461" s="10" t="s">
        <v>1260</v>
      </c>
      <c r="N461" s="10" t="s">
        <v>18</v>
      </c>
      <c r="O461" s="10" t="s">
        <v>1261</v>
      </c>
      <c r="P461" s="10" t="s">
        <v>1262</v>
      </c>
      <c r="Q461" s="10" t="s">
        <v>1262</v>
      </c>
      <c r="R461" s="10" t="s">
        <v>1263</v>
      </c>
      <c r="S461" s="12">
        <v>1</v>
      </c>
      <c r="T461" s="12">
        <v>44729</v>
      </c>
      <c r="U461" s="10" t="s">
        <v>1270</v>
      </c>
      <c r="V461" s="10" t="s">
        <v>67</v>
      </c>
      <c r="W461" s="10" t="s">
        <v>68</v>
      </c>
    </row>
    <row r="462" spans="1:23" x14ac:dyDescent="0.25">
      <c r="A462" s="10" t="s">
        <v>1253</v>
      </c>
      <c r="B462" s="10" t="s">
        <v>1254</v>
      </c>
      <c r="C462" s="7" t="s">
        <v>2970</v>
      </c>
      <c r="D462" s="10" t="s">
        <v>2971</v>
      </c>
      <c r="E462" s="7" t="s">
        <v>2972</v>
      </c>
      <c r="F462" s="8">
        <v>44729</v>
      </c>
      <c r="G462" s="8">
        <v>44742</v>
      </c>
      <c r="H462" s="10" t="s">
        <v>1257</v>
      </c>
      <c r="I462" s="10" t="s">
        <v>1258</v>
      </c>
      <c r="J462" s="10">
        <v>1550</v>
      </c>
      <c r="K462" s="10" t="s">
        <v>804</v>
      </c>
      <c r="L462" s="10" t="s">
        <v>2973</v>
      </c>
      <c r="M462" s="10" t="s">
        <v>1260</v>
      </c>
      <c r="N462" s="10" t="s">
        <v>18</v>
      </c>
      <c r="O462" s="10" t="s">
        <v>1261</v>
      </c>
      <c r="P462" s="10" t="s">
        <v>1262</v>
      </c>
      <c r="Q462" s="10" t="s">
        <v>1262</v>
      </c>
      <c r="R462" s="10" t="s">
        <v>1263</v>
      </c>
      <c r="S462" s="12">
        <v>1</v>
      </c>
      <c r="T462" s="12">
        <v>44729</v>
      </c>
      <c r="U462" s="10" t="s">
        <v>2398</v>
      </c>
      <c r="V462" s="10" t="s">
        <v>73</v>
      </c>
      <c r="W462" s="10" t="s">
        <v>74</v>
      </c>
    </row>
    <row r="463" spans="1:23" x14ac:dyDescent="0.25">
      <c r="A463" s="10" t="s">
        <v>1253</v>
      </c>
      <c r="B463" s="10" t="s">
        <v>1254</v>
      </c>
      <c r="C463" s="7" t="s">
        <v>2974</v>
      </c>
      <c r="D463" s="10" t="s">
        <v>2975</v>
      </c>
      <c r="E463" s="7" t="s">
        <v>2976</v>
      </c>
      <c r="F463" s="8">
        <v>44729</v>
      </c>
      <c r="G463" s="8">
        <v>44742</v>
      </c>
      <c r="H463" s="10" t="s">
        <v>1257</v>
      </c>
      <c r="I463" s="10" t="s">
        <v>1258</v>
      </c>
      <c r="J463" s="10">
        <v>1900</v>
      </c>
      <c r="K463" s="10" t="s">
        <v>814</v>
      </c>
      <c r="L463" s="10" t="s">
        <v>2977</v>
      </c>
      <c r="M463" s="10" t="s">
        <v>1260</v>
      </c>
      <c r="N463" s="10" t="s">
        <v>18</v>
      </c>
      <c r="O463" s="10" t="s">
        <v>1261</v>
      </c>
      <c r="P463" s="10" t="s">
        <v>1262</v>
      </c>
      <c r="Q463" s="10" t="s">
        <v>1262</v>
      </c>
      <c r="R463" s="10" t="s">
        <v>1263</v>
      </c>
      <c r="S463" s="12">
        <v>1</v>
      </c>
      <c r="T463" s="12">
        <v>44729</v>
      </c>
      <c r="U463" s="10" t="s">
        <v>1270</v>
      </c>
      <c r="V463" s="10" t="s">
        <v>180</v>
      </c>
      <c r="W463" s="10" t="s">
        <v>181</v>
      </c>
    </row>
    <row r="464" spans="1:23" x14ac:dyDescent="0.25">
      <c r="A464" s="10" t="s">
        <v>1253</v>
      </c>
      <c r="B464" s="10" t="s">
        <v>1254</v>
      </c>
      <c r="C464" s="7" t="s">
        <v>2978</v>
      </c>
      <c r="D464" s="10" t="s">
        <v>2979</v>
      </c>
      <c r="E464" s="7" t="s">
        <v>2980</v>
      </c>
      <c r="F464" s="8">
        <v>44729</v>
      </c>
      <c r="G464" s="8">
        <v>44742</v>
      </c>
      <c r="H464" s="10" t="s">
        <v>1257</v>
      </c>
      <c r="I464" s="10" t="s">
        <v>1258</v>
      </c>
      <c r="J464" s="10">
        <v>1300</v>
      </c>
      <c r="K464" s="10" t="s">
        <v>2981</v>
      </c>
      <c r="L464" s="10" t="s">
        <v>2982</v>
      </c>
      <c r="M464" s="10" t="s">
        <v>1260</v>
      </c>
      <c r="N464" s="10" t="s">
        <v>18</v>
      </c>
      <c r="O464" s="10" t="s">
        <v>1261</v>
      </c>
      <c r="P464" s="10" t="s">
        <v>1262</v>
      </c>
      <c r="Q464" s="10" t="s">
        <v>1262</v>
      </c>
      <c r="R464" s="10" t="s">
        <v>1263</v>
      </c>
      <c r="S464" s="12">
        <v>1</v>
      </c>
      <c r="T464" s="12">
        <v>44729</v>
      </c>
      <c r="U464" s="10" t="s">
        <v>1270</v>
      </c>
      <c r="V464" s="10" t="s">
        <v>67</v>
      </c>
      <c r="W464" s="10" t="s">
        <v>68</v>
      </c>
    </row>
    <row r="465" spans="1:23" x14ac:dyDescent="0.25">
      <c r="A465" s="10" t="s">
        <v>1253</v>
      </c>
      <c r="B465" s="10" t="s">
        <v>1254</v>
      </c>
      <c r="C465" s="7" t="s">
        <v>2983</v>
      </c>
      <c r="D465" s="10" t="s">
        <v>548</v>
      </c>
      <c r="E465" s="7" t="s">
        <v>2984</v>
      </c>
      <c r="F465" s="8">
        <v>44756</v>
      </c>
      <c r="G465" s="8">
        <v>44804</v>
      </c>
      <c r="H465" s="10" t="s">
        <v>1257</v>
      </c>
      <c r="I465" s="10" t="s">
        <v>1357</v>
      </c>
      <c r="J465" s="10">
        <v>0</v>
      </c>
      <c r="K465" s="10" t="s">
        <v>1199</v>
      </c>
      <c r="L465" s="10" t="s">
        <v>1200</v>
      </c>
      <c r="M465" s="10" t="s">
        <v>1260</v>
      </c>
      <c r="N465" s="10" t="s">
        <v>18</v>
      </c>
      <c r="O465" s="10" t="s">
        <v>1261</v>
      </c>
      <c r="P465" s="10" t="s">
        <v>1262</v>
      </c>
      <c r="Q465" s="10" t="s">
        <v>1262</v>
      </c>
      <c r="R465" s="10" t="s">
        <v>1263</v>
      </c>
      <c r="S465" s="12">
        <v>1</v>
      </c>
      <c r="T465" s="12">
        <v>44756</v>
      </c>
      <c r="U465" s="10" t="s">
        <v>1708</v>
      </c>
      <c r="V465" s="10" t="s">
        <v>67</v>
      </c>
      <c r="W465" s="10" t="s">
        <v>68</v>
      </c>
    </row>
    <row r="466" spans="1:23" x14ac:dyDescent="0.25">
      <c r="A466" s="10" t="s">
        <v>1253</v>
      </c>
      <c r="B466" s="10" t="s">
        <v>1254</v>
      </c>
      <c r="C466" s="7" t="s">
        <v>2985</v>
      </c>
      <c r="D466" s="10" t="s">
        <v>2986</v>
      </c>
      <c r="E466" s="7" t="s">
        <v>2987</v>
      </c>
      <c r="F466" s="8">
        <v>44729</v>
      </c>
      <c r="G466" s="8">
        <v>44742</v>
      </c>
      <c r="H466" s="10" t="s">
        <v>1257</v>
      </c>
      <c r="I466" s="10" t="s">
        <v>1258</v>
      </c>
      <c r="J466" s="10">
        <v>1400</v>
      </c>
      <c r="K466" s="10" t="s">
        <v>2988</v>
      </c>
      <c r="L466" s="10" t="s">
        <v>2989</v>
      </c>
      <c r="M466" s="10" t="s">
        <v>1260</v>
      </c>
      <c r="N466" s="10" t="s">
        <v>18</v>
      </c>
      <c r="O466" s="10" t="s">
        <v>1261</v>
      </c>
      <c r="P466" s="10" t="s">
        <v>1262</v>
      </c>
      <c r="Q466" s="10" t="s">
        <v>1262</v>
      </c>
      <c r="R466" s="10" t="s">
        <v>1263</v>
      </c>
      <c r="S466" s="12">
        <v>1</v>
      </c>
      <c r="T466" s="12">
        <v>44729</v>
      </c>
      <c r="U466" s="10" t="s">
        <v>2990</v>
      </c>
      <c r="V466" s="10" t="s">
        <v>67</v>
      </c>
      <c r="W466" s="10" t="s">
        <v>68</v>
      </c>
    </row>
    <row r="467" spans="1:23" x14ac:dyDescent="0.25">
      <c r="A467" s="10" t="s">
        <v>1253</v>
      </c>
      <c r="B467" s="10" t="s">
        <v>1254</v>
      </c>
      <c r="C467" s="7" t="s">
        <v>2991</v>
      </c>
      <c r="D467" s="10" t="s">
        <v>2992</v>
      </c>
      <c r="E467" s="7" t="s">
        <v>2993</v>
      </c>
      <c r="F467" s="8">
        <v>44729</v>
      </c>
      <c r="G467" s="8">
        <v>44742</v>
      </c>
      <c r="H467" s="10" t="s">
        <v>1257</v>
      </c>
      <c r="I467" s="10" t="s">
        <v>1258</v>
      </c>
      <c r="J467" s="10">
        <v>687</v>
      </c>
      <c r="K467" s="10" t="s">
        <v>2994</v>
      </c>
      <c r="L467" s="10" t="s">
        <v>2995</v>
      </c>
      <c r="M467" s="10" t="s">
        <v>1260</v>
      </c>
      <c r="N467" s="10" t="s">
        <v>18</v>
      </c>
      <c r="O467" s="10" t="s">
        <v>1281</v>
      </c>
      <c r="P467" s="10" t="s">
        <v>1262</v>
      </c>
      <c r="Q467" s="10" t="s">
        <v>1262</v>
      </c>
      <c r="R467" s="10" t="s">
        <v>1263</v>
      </c>
      <c r="S467" s="12">
        <v>1</v>
      </c>
      <c r="T467" s="12">
        <v>44729</v>
      </c>
      <c r="U467" s="10" t="s">
        <v>1264</v>
      </c>
      <c r="V467" s="10" t="s">
        <v>67</v>
      </c>
      <c r="W467" s="10" t="s">
        <v>68</v>
      </c>
    </row>
    <row r="468" spans="1:23" x14ac:dyDescent="0.25">
      <c r="A468" s="10" t="s">
        <v>1253</v>
      </c>
      <c r="B468" s="10" t="s">
        <v>1254</v>
      </c>
      <c r="C468" s="7" t="s">
        <v>2996</v>
      </c>
      <c r="D468" s="10" t="s">
        <v>2997</v>
      </c>
      <c r="E468" s="7" t="s">
        <v>2998</v>
      </c>
      <c r="F468" s="8">
        <v>44729</v>
      </c>
      <c r="G468" s="8">
        <v>44804</v>
      </c>
      <c r="H468" s="10" t="s">
        <v>1257</v>
      </c>
      <c r="I468" s="10" t="s">
        <v>1258</v>
      </c>
      <c r="J468" s="10">
        <v>2100</v>
      </c>
      <c r="K468" s="10" t="s">
        <v>2999</v>
      </c>
      <c r="L468" s="10" t="s">
        <v>3000</v>
      </c>
      <c r="M468" s="10" t="s">
        <v>1260</v>
      </c>
      <c r="N468" s="10" t="s">
        <v>18</v>
      </c>
      <c r="O468" s="10" t="s">
        <v>1281</v>
      </c>
      <c r="P468" s="10" t="s">
        <v>1262</v>
      </c>
      <c r="Q468" s="10" t="s">
        <v>1262</v>
      </c>
      <c r="R468" s="10" t="s">
        <v>1263</v>
      </c>
      <c r="S468" s="12">
        <v>1</v>
      </c>
      <c r="T468" s="12">
        <v>44729</v>
      </c>
      <c r="U468" s="10" t="s">
        <v>1304</v>
      </c>
      <c r="V468" s="10" t="s">
        <v>180</v>
      </c>
      <c r="W468" s="10" t="s">
        <v>181</v>
      </c>
    </row>
    <row r="469" spans="1:23" x14ac:dyDescent="0.25">
      <c r="A469" s="10" t="s">
        <v>1253</v>
      </c>
      <c r="B469" s="10" t="s">
        <v>1254</v>
      </c>
      <c r="C469" s="7" t="s">
        <v>3001</v>
      </c>
      <c r="D469" s="10" t="s">
        <v>445</v>
      </c>
      <c r="E469" s="7" t="s">
        <v>3002</v>
      </c>
      <c r="F469" s="8">
        <v>44729</v>
      </c>
      <c r="G469" s="8">
        <v>44742</v>
      </c>
      <c r="H469" s="10" t="s">
        <v>1257</v>
      </c>
      <c r="I469" s="10" t="s">
        <v>1258</v>
      </c>
      <c r="J469" s="10">
        <v>2100</v>
      </c>
      <c r="K469" s="10" t="s">
        <v>1148</v>
      </c>
      <c r="L469" s="10" t="s">
        <v>1149</v>
      </c>
      <c r="M469" s="10" t="s">
        <v>1260</v>
      </c>
      <c r="N469" s="10" t="s">
        <v>18</v>
      </c>
      <c r="O469" s="10" t="s">
        <v>1261</v>
      </c>
      <c r="P469" s="10" t="s">
        <v>1262</v>
      </c>
      <c r="Q469" s="10" t="s">
        <v>1262</v>
      </c>
      <c r="R469" s="10" t="s">
        <v>1263</v>
      </c>
      <c r="S469" s="12">
        <v>1</v>
      </c>
      <c r="T469" s="12">
        <v>44729</v>
      </c>
      <c r="U469" s="10" t="s">
        <v>1264</v>
      </c>
      <c r="V469" s="10" t="s">
        <v>180</v>
      </c>
      <c r="W469" s="10" t="s">
        <v>181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38B4-0450-480B-9490-0B27F36518AF}">
  <dimension ref="A1:W642"/>
  <sheetViews>
    <sheetView topLeftCell="C1" workbookViewId="0">
      <selection activeCell="D15" sqref="D15"/>
    </sheetView>
  </sheetViews>
  <sheetFormatPr defaultColWidth="8.85546875" defaultRowHeight="15" x14ac:dyDescent="0.25"/>
  <cols>
    <col min="1" max="1" width="8.7109375" style="10" hidden="1" customWidth="1"/>
    <col min="2" max="2" width="15.140625" style="10" hidden="1" customWidth="1"/>
    <col min="3" max="3" width="10.7109375" style="20" bestFit="1" customWidth="1"/>
    <col min="4" max="4" width="19" style="10" bestFit="1" customWidth="1"/>
    <col min="5" max="7" width="10.7109375" style="7" bestFit="1" customWidth="1"/>
    <col min="8" max="8" width="16.7109375" style="10" customWidth="1"/>
    <col min="9" max="9" width="33.7109375" style="10" bestFit="1" customWidth="1"/>
    <col min="10" max="10" width="11.7109375" style="10" bestFit="1" customWidth="1"/>
    <col min="11" max="11" width="31.5703125" style="10" bestFit="1" customWidth="1"/>
    <col min="12" max="12" width="33.7109375" style="10" bestFit="1" customWidth="1"/>
    <col min="13" max="13" width="13" style="10" bestFit="1" customWidth="1"/>
    <col min="14" max="17" width="11.7109375" style="10" bestFit="1" customWidth="1"/>
    <col min="18" max="18" width="39.28515625" style="10" bestFit="1" customWidth="1"/>
    <col min="19" max="20" width="15.7109375" style="10" bestFit="1" customWidth="1"/>
    <col min="21" max="22" width="11.7109375" style="10" bestFit="1" customWidth="1"/>
    <col min="23" max="23" width="32.85546875" style="10" bestFit="1" customWidth="1"/>
    <col min="24" max="16384" width="8.85546875" style="10"/>
  </cols>
  <sheetData>
    <row r="1" spans="1:23" s="5" customFormat="1" x14ac:dyDescent="0.25">
      <c r="A1" s="5" t="s">
        <v>1230</v>
      </c>
      <c r="B1" s="5" t="s">
        <v>1231</v>
      </c>
      <c r="C1" s="19" t="s">
        <v>1232</v>
      </c>
      <c r="D1" s="5" t="s">
        <v>1233</v>
      </c>
      <c r="E1" s="1" t="s">
        <v>1234</v>
      </c>
      <c r="F1" s="1" t="s">
        <v>1235</v>
      </c>
      <c r="G1" s="1" t="s">
        <v>1236</v>
      </c>
      <c r="H1" s="5" t="s">
        <v>1237</v>
      </c>
      <c r="I1" s="5" t="s">
        <v>1238</v>
      </c>
      <c r="J1" s="5" t="s">
        <v>1239</v>
      </c>
      <c r="K1" s="5" t="s">
        <v>1240</v>
      </c>
      <c r="L1" s="5" t="s">
        <v>1241</v>
      </c>
      <c r="M1" s="5" t="s">
        <v>1242</v>
      </c>
      <c r="N1" s="5" t="s">
        <v>1243</v>
      </c>
      <c r="O1" s="5" t="s">
        <v>1244</v>
      </c>
      <c r="P1" s="5" t="s">
        <v>1245</v>
      </c>
      <c r="Q1" s="5" t="s">
        <v>1246</v>
      </c>
      <c r="R1" s="5" t="s">
        <v>1247</v>
      </c>
      <c r="S1" s="5" t="s">
        <v>1248</v>
      </c>
      <c r="T1" s="5" t="s">
        <v>1249</v>
      </c>
      <c r="U1" s="5" t="s">
        <v>1250</v>
      </c>
      <c r="V1" s="5" t="s">
        <v>1251</v>
      </c>
      <c r="W1" s="5" t="s">
        <v>1252</v>
      </c>
    </row>
    <row r="2" spans="1:23" s="15" customFormat="1" x14ac:dyDescent="0.25">
      <c r="C2" s="16">
        <v>1</v>
      </c>
      <c r="D2" s="17">
        <v>2</v>
      </c>
      <c r="E2" s="18">
        <v>3</v>
      </c>
      <c r="F2" s="17">
        <v>4</v>
      </c>
      <c r="G2" s="16">
        <v>5</v>
      </c>
      <c r="H2" s="17">
        <v>6</v>
      </c>
      <c r="I2" s="18">
        <v>7</v>
      </c>
      <c r="J2" s="17">
        <v>8</v>
      </c>
      <c r="K2" s="16">
        <v>9</v>
      </c>
      <c r="L2" s="17">
        <v>10</v>
      </c>
      <c r="M2" s="18">
        <v>11</v>
      </c>
      <c r="N2" s="15">
        <v>12</v>
      </c>
      <c r="O2" s="18">
        <v>13</v>
      </c>
      <c r="P2" s="15">
        <v>14</v>
      </c>
      <c r="Q2" s="18">
        <v>15</v>
      </c>
      <c r="R2" s="15">
        <v>16</v>
      </c>
      <c r="S2" s="18">
        <v>17</v>
      </c>
      <c r="T2" s="15">
        <v>18</v>
      </c>
      <c r="U2" s="18">
        <v>19</v>
      </c>
      <c r="V2" s="15">
        <v>20</v>
      </c>
      <c r="W2" s="18">
        <v>21</v>
      </c>
    </row>
    <row r="3" spans="1:23" x14ac:dyDescent="0.25">
      <c r="A3" s="10" t="s">
        <v>1253</v>
      </c>
      <c r="B3" s="10" t="s">
        <v>1254</v>
      </c>
      <c r="C3" s="7" t="s">
        <v>1286</v>
      </c>
      <c r="D3" s="10" t="s">
        <v>1287</v>
      </c>
      <c r="E3" s="7" t="s">
        <v>1288</v>
      </c>
      <c r="F3" s="8">
        <v>44729</v>
      </c>
      <c r="G3" s="8">
        <v>44834</v>
      </c>
      <c r="H3" s="10" t="s">
        <v>1257</v>
      </c>
      <c r="I3" s="10" t="s">
        <v>1258</v>
      </c>
      <c r="J3" s="10">
        <v>1000</v>
      </c>
      <c r="K3" s="10" t="s">
        <v>1289</v>
      </c>
      <c r="L3" s="10" t="s">
        <v>1290</v>
      </c>
      <c r="M3" s="10" t="s">
        <v>1260</v>
      </c>
      <c r="N3" s="10" t="s">
        <v>18</v>
      </c>
      <c r="O3" s="10" t="s">
        <v>1281</v>
      </c>
      <c r="P3" s="10" t="s">
        <v>1262</v>
      </c>
      <c r="Q3" s="10" t="s">
        <v>1262</v>
      </c>
      <c r="R3" s="10" t="s">
        <v>1263</v>
      </c>
      <c r="S3" s="12">
        <v>1</v>
      </c>
      <c r="T3" s="12">
        <v>44729</v>
      </c>
      <c r="U3" s="10" t="s">
        <v>1282</v>
      </c>
      <c r="V3" s="10" t="s">
        <v>20</v>
      </c>
      <c r="W3" s="10" t="s">
        <v>21</v>
      </c>
    </row>
    <row r="4" spans="1:23" x14ac:dyDescent="0.25">
      <c r="A4" s="10" t="s">
        <v>1253</v>
      </c>
      <c r="B4" s="10" t="s">
        <v>1254</v>
      </c>
      <c r="C4" s="7" t="s">
        <v>1346</v>
      </c>
      <c r="D4" s="10" t="s">
        <v>41</v>
      </c>
      <c r="E4" s="7" t="s">
        <v>42</v>
      </c>
      <c r="F4" s="8">
        <v>44729</v>
      </c>
      <c r="G4" s="8">
        <v>44834</v>
      </c>
      <c r="H4" s="10" t="s">
        <v>1257</v>
      </c>
      <c r="I4" s="10" t="s">
        <v>1258</v>
      </c>
      <c r="J4" s="10">
        <v>190</v>
      </c>
      <c r="K4" s="10" t="s">
        <v>567</v>
      </c>
      <c r="L4" s="10" t="s">
        <v>568</v>
      </c>
      <c r="M4" s="10" t="s">
        <v>1260</v>
      </c>
      <c r="N4" s="10" t="s">
        <v>18</v>
      </c>
      <c r="O4" s="10" t="s">
        <v>1281</v>
      </c>
      <c r="P4" s="10" t="s">
        <v>1262</v>
      </c>
      <c r="Q4" s="10" t="s">
        <v>1262</v>
      </c>
      <c r="R4" s="10" t="s">
        <v>1263</v>
      </c>
      <c r="S4" s="12">
        <v>1</v>
      </c>
      <c r="T4" s="12">
        <v>44729</v>
      </c>
      <c r="U4" s="10" t="s">
        <v>1304</v>
      </c>
      <c r="V4" s="10" t="s">
        <v>20</v>
      </c>
      <c r="W4" s="10" t="s">
        <v>21</v>
      </c>
    </row>
    <row r="5" spans="1:23" x14ac:dyDescent="0.25">
      <c r="A5" s="10" t="s">
        <v>1253</v>
      </c>
      <c r="B5" s="10" t="s">
        <v>1254</v>
      </c>
      <c r="C5" s="7" t="s">
        <v>1347</v>
      </c>
      <c r="D5" s="10" t="s">
        <v>44</v>
      </c>
      <c r="E5" s="7" t="s">
        <v>45</v>
      </c>
      <c r="F5" s="8">
        <v>44729</v>
      </c>
      <c r="G5" s="8">
        <v>44834</v>
      </c>
      <c r="H5" s="10" t="s">
        <v>1257</v>
      </c>
      <c r="I5" s="10" t="s">
        <v>1258</v>
      </c>
      <c r="J5" s="10">
        <v>190</v>
      </c>
      <c r="K5" s="10" t="s">
        <v>569</v>
      </c>
      <c r="L5" s="10" t="s">
        <v>568</v>
      </c>
      <c r="M5" s="10" t="s">
        <v>1260</v>
      </c>
      <c r="N5" s="10" t="s">
        <v>18</v>
      </c>
      <c r="O5" s="10" t="s">
        <v>1281</v>
      </c>
      <c r="P5" s="10" t="s">
        <v>1262</v>
      </c>
      <c r="Q5" s="10" t="s">
        <v>1262</v>
      </c>
      <c r="R5" s="10" t="s">
        <v>1263</v>
      </c>
      <c r="S5" s="12">
        <v>1</v>
      </c>
      <c r="T5" s="12">
        <v>44729</v>
      </c>
      <c r="U5" s="10" t="s">
        <v>1304</v>
      </c>
      <c r="V5" s="10" t="s">
        <v>20</v>
      </c>
      <c r="W5" s="10" t="s">
        <v>21</v>
      </c>
    </row>
    <row r="6" spans="1:23" x14ac:dyDescent="0.25">
      <c r="A6" s="10" t="s">
        <v>1253</v>
      </c>
      <c r="B6" s="10" t="s">
        <v>1254</v>
      </c>
      <c r="C6" s="7" t="s">
        <v>1350</v>
      </c>
      <c r="D6" s="10" t="s">
        <v>47</v>
      </c>
      <c r="E6" s="7" t="s">
        <v>48</v>
      </c>
      <c r="F6" s="8">
        <v>44729</v>
      </c>
      <c r="G6" s="8">
        <v>44834</v>
      </c>
      <c r="H6" s="10" t="s">
        <v>1257</v>
      </c>
      <c r="I6" s="10" t="s">
        <v>1258</v>
      </c>
      <c r="J6" s="10">
        <v>190</v>
      </c>
      <c r="K6" s="10" t="s">
        <v>570</v>
      </c>
      <c r="L6" s="10" t="s">
        <v>571</v>
      </c>
      <c r="M6" s="10" t="s">
        <v>1260</v>
      </c>
      <c r="N6" s="10" t="s">
        <v>18</v>
      </c>
      <c r="O6" s="10" t="s">
        <v>1261</v>
      </c>
      <c r="P6" s="10" t="s">
        <v>1262</v>
      </c>
      <c r="Q6" s="10" t="s">
        <v>1262</v>
      </c>
      <c r="R6" s="10" t="s">
        <v>1263</v>
      </c>
      <c r="S6" s="12">
        <v>1</v>
      </c>
      <c r="T6" s="12">
        <v>44729</v>
      </c>
      <c r="U6" s="10" t="s">
        <v>1304</v>
      </c>
      <c r="V6" s="10" t="s">
        <v>20</v>
      </c>
      <c r="W6" s="10" t="s">
        <v>21</v>
      </c>
    </row>
    <row r="7" spans="1:23" x14ac:dyDescent="0.25">
      <c r="A7" s="10" t="s">
        <v>1253</v>
      </c>
      <c r="B7" s="10" t="s">
        <v>1254</v>
      </c>
      <c r="C7" s="7" t="s">
        <v>1355</v>
      </c>
      <c r="D7" s="10" t="s">
        <v>49</v>
      </c>
      <c r="E7" s="7" t="s">
        <v>50</v>
      </c>
      <c r="F7" s="8">
        <v>44729</v>
      </c>
      <c r="G7" s="8">
        <v>44834</v>
      </c>
      <c r="H7" s="10" t="s">
        <v>1257</v>
      </c>
      <c r="I7" s="10" t="s">
        <v>1258</v>
      </c>
      <c r="J7" s="10">
        <v>190</v>
      </c>
      <c r="K7" s="10" t="s">
        <v>572</v>
      </c>
      <c r="L7" s="10" t="s">
        <v>573</v>
      </c>
      <c r="M7" s="10" t="s">
        <v>1260</v>
      </c>
      <c r="N7" s="10" t="s">
        <v>18</v>
      </c>
      <c r="O7" s="10" t="s">
        <v>1281</v>
      </c>
      <c r="P7" s="10" t="s">
        <v>1262</v>
      </c>
      <c r="Q7" s="10" t="s">
        <v>1262</v>
      </c>
      <c r="R7" s="10" t="s">
        <v>1263</v>
      </c>
      <c r="S7" s="12">
        <v>1</v>
      </c>
      <c r="T7" s="12">
        <v>44729</v>
      </c>
      <c r="U7" s="10" t="s">
        <v>1304</v>
      </c>
      <c r="V7" s="10" t="s">
        <v>20</v>
      </c>
      <c r="W7" s="10" t="s">
        <v>21</v>
      </c>
    </row>
    <row r="8" spans="1:23" x14ac:dyDescent="0.25">
      <c r="A8" s="10" t="s">
        <v>1253</v>
      </c>
      <c r="B8" s="10" t="s">
        <v>1254</v>
      </c>
      <c r="C8" s="7" t="s">
        <v>1356</v>
      </c>
      <c r="D8" s="10" t="s">
        <v>479</v>
      </c>
      <c r="E8" s="7" t="s">
        <v>480</v>
      </c>
      <c r="F8" s="8">
        <v>44756</v>
      </c>
      <c r="G8" s="8">
        <v>44834</v>
      </c>
      <c r="H8" s="10" t="s">
        <v>1257</v>
      </c>
      <c r="I8" s="10" t="s">
        <v>1357</v>
      </c>
      <c r="J8" s="10">
        <v>0</v>
      </c>
      <c r="K8" s="10" t="s">
        <v>1194</v>
      </c>
      <c r="L8" s="10" t="s">
        <v>1195</v>
      </c>
      <c r="M8" s="10" t="s">
        <v>1260</v>
      </c>
      <c r="N8" s="10" t="s">
        <v>18</v>
      </c>
      <c r="O8" s="10" t="s">
        <v>1281</v>
      </c>
      <c r="P8" s="10" t="s">
        <v>1262</v>
      </c>
      <c r="Q8" s="10" t="s">
        <v>1262</v>
      </c>
      <c r="R8" s="10" t="s">
        <v>1263</v>
      </c>
      <c r="S8" s="12">
        <v>1</v>
      </c>
      <c r="T8" s="12">
        <v>44756</v>
      </c>
      <c r="U8" s="10" t="s">
        <v>1304</v>
      </c>
      <c r="V8" s="10" t="s">
        <v>20</v>
      </c>
      <c r="W8" s="10" t="s">
        <v>21</v>
      </c>
    </row>
    <row r="9" spans="1:23" x14ac:dyDescent="0.25">
      <c r="A9" s="10" t="s">
        <v>1253</v>
      </c>
      <c r="B9" s="10" t="s">
        <v>1254</v>
      </c>
      <c r="C9" s="7" t="s">
        <v>1385</v>
      </c>
      <c r="D9" s="10" t="s">
        <v>87</v>
      </c>
      <c r="E9" s="7" t="s">
        <v>1386</v>
      </c>
      <c r="F9" s="8">
        <v>44729</v>
      </c>
      <c r="G9" s="8">
        <v>44834</v>
      </c>
      <c r="H9" s="10" t="s">
        <v>1257</v>
      </c>
      <c r="I9" s="10" t="s">
        <v>1258</v>
      </c>
      <c r="J9" s="10">
        <v>1500</v>
      </c>
      <c r="K9" s="10" t="s">
        <v>636</v>
      </c>
      <c r="L9" s="10" t="s">
        <v>637</v>
      </c>
      <c r="M9" s="10" t="s">
        <v>1260</v>
      </c>
      <c r="N9" s="10" t="s">
        <v>18</v>
      </c>
      <c r="O9" s="10" t="s">
        <v>1281</v>
      </c>
      <c r="P9" s="10" t="s">
        <v>1262</v>
      </c>
      <c r="Q9" s="10" t="s">
        <v>1262</v>
      </c>
      <c r="R9" s="10" t="s">
        <v>1263</v>
      </c>
      <c r="S9" s="12">
        <v>1</v>
      </c>
      <c r="T9" s="12">
        <v>44729</v>
      </c>
      <c r="U9" s="10" t="s">
        <v>1384</v>
      </c>
      <c r="V9" s="10" t="s">
        <v>73</v>
      </c>
      <c r="W9" s="10" t="s">
        <v>74</v>
      </c>
    </row>
    <row r="10" spans="1:23" x14ac:dyDescent="0.25">
      <c r="A10" s="10" t="s">
        <v>1253</v>
      </c>
      <c r="B10" s="10" t="s">
        <v>1254</v>
      </c>
      <c r="C10" s="7" t="s">
        <v>1387</v>
      </c>
      <c r="D10" s="10" t="s">
        <v>190</v>
      </c>
      <c r="E10" s="7" t="s">
        <v>1388</v>
      </c>
      <c r="F10" s="8">
        <v>44756</v>
      </c>
      <c r="G10" s="8">
        <v>44834</v>
      </c>
      <c r="H10" s="10" t="s">
        <v>1257</v>
      </c>
      <c r="I10" s="10" t="s">
        <v>1357</v>
      </c>
      <c r="J10" s="10">
        <v>0</v>
      </c>
      <c r="K10" s="10" t="s">
        <v>798</v>
      </c>
      <c r="L10" s="10" t="s">
        <v>799</v>
      </c>
      <c r="M10" s="10" t="s">
        <v>1260</v>
      </c>
      <c r="N10" s="10" t="s">
        <v>18</v>
      </c>
      <c r="O10" s="10" t="s">
        <v>1281</v>
      </c>
      <c r="P10" s="10" t="s">
        <v>1262</v>
      </c>
      <c r="Q10" s="10" t="s">
        <v>1262</v>
      </c>
      <c r="R10" s="10" t="s">
        <v>1263</v>
      </c>
      <c r="S10" s="12">
        <v>1</v>
      </c>
      <c r="T10" s="12">
        <v>44756</v>
      </c>
      <c r="U10" s="10" t="s">
        <v>1264</v>
      </c>
      <c r="V10" s="10" t="s">
        <v>73</v>
      </c>
      <c r="W10" s="10" t="s">
        <v>74</v>
      </c>
    </row>
    <row r="11" spans="1:23" x14ac:dyDescent="0.25">
      <c r="A11" s="10" t="s">
        <v>1253</v>
      </c>
      <c r="B11" s="10" t="s">
        <v>1254</v>
      </c>
      <c r="C11" s="7" t="s">
        <v>1412</v>
      </c>
      <c r="D11" s="10" t="s">
        <v>131</v>
      </c>
      <c r="E11" s="7" t="s">
        <v>1413</v>
      </c>
      <c r="F11" s="8">
        <v>44729</v>
      </c>
      <c r="G11" s="8">
        <v>44834</v>
      </c>
      <c r="H11" s="10" t="s">
        <v>1257</v>
      </c>
      <c r="I11" s="10" t="s">
        <v>1258</v>
      </c>
      <c r="J11" s="10">
        <v>1550</v>
      </c>
      <c r="K11" s="10" t="s">
        <v>706</v>
      </c>
      <c r="L11" s="10" t="s">
        <v>707</v>
      </c>
      <c r="M11" s="10" t="s">
        <v>1260</v>
      </c>
      <c r="N11" s="10" t="s">
        <v>18</v>
      </c>
      <c r="O11" s="10" t="s">
        <v>1281</v>
      </c>
      <c r="P11" s="10" t="s">
        <v>1262</v>
      </c>
      <c r="Q11" s="10" t="s">
        <v>1262</v>
      </c>
      <c r="R11" s="10" t="s">
        <v>1263</v>
      </c>
      <c r="S11" s="12">
        <v>1</v>
      </c>
      <c r="T11" s="12">
        <v>44729</v>
      </c>
      <c r="U11" s="10" t="s">
        <v>1414</v>
      </c>
      <c r="V11" s="10" t="s">
        <v>73</v>
      </c>
      <c r="W11" s="10" t="s">
        <v>74</v>
      </c>
    </row>
    <row r="12" spans="1:23" x14ac:dyDescent="0.25">
      <c r="A12" s="10" t="s">
        <v>1253</v>
      </c>
      <c r="B12" s="10" t="s">
        <v>1254</v>
      </c>
      <c r="C12" s="7" t="s">
        <v>1417</v>
      </c>
      <c r="D12" s="10" t="s">
        <v>450</v>
      </c>
      <c r="E12" s="7" t="s">
        <v>1416</v>
      </c>
      <c r="F12" s="8">
        <v>44743</v>
      </c>
      <c r="G12" s="8">
        <v>44834</v>
      </c>
      <c r="H12" s="10" t="s">
        <v>1257</v>
      </c>
      <c r="I12" s="10" t="s">
        <v>1258</v>
      </c>
      <c r="J12" s="10">
        <v>1550</v>
      </c>
      <c r="K12" s="10" t="s">
        <v>1157</v>
      </c>
      <c r="L12" s="10" t="s">
        <v>1158</v>
      </c>
      <c r="M12" s="10" t="s">
        <v>1260</v>
      </c>
      <c r="N12" s="10" t="s">
        <v>18</v>
      </c>
      <c r="O12" s="10" t="s">
        <v>1261</v>
      </c>
      <c r="P12" s="10" t="s">
        <v>1262</v>
      </c>
      <c r="Q12" s="10" t="s">
        <v>1262</v>
      </c>
      <c r="R12" s="10" t="s">
        <v>1263</v>
      </c>
      <c r="S12" s="12">
        <v>1</v>
      </c>
      <c r="T12" s="12">
        <v>44743</v>
      </c>
      <c r="U12" s="10" t="s">
        <v>1264</v>
      </c>
      <c r="V12" s="10" t="s">
        <v>73</v>
      </c>
      <c r="W12" s="10" t="s">
        <v>74</v>
      </c>
    </row>
    <row r="13" spans="1:23" x14ac:dyDescent="0.25">
      <c r="A13" s="10" t="s">
        <v>1253</v>
      </c>
      <c r="B13" s="10" t="s">
        <v>1254</v>
      </c>
      <c r="C13" s="7" t="s">
        <v>1434</v>
      </c>
      <c r="D13" s="10" t="s">
        <v>350</v>
      </c>
      <c r="E13" s="7" t="s">
        <v>1435</v>
      </c>
      <c r="F13" s="8">
        <v>44729</v>
      </c>
      <c r="G13" s="8">
        <v>44834</v>
      </c>
      <c r="H13" s="10" t="s">
        <v>1257</v>
      </c>
      <c r="I13" s="10" t="s">
        <v>1258</v>
      </c>
      <c r="J13" s="10">
        <v>1680</v>
      </c>
      <c r="K13" s="10" t="s">
        <v>1005</v>
      </c>
      <c r="L13" s="10" t="s">
        <v>1006</v>
      </c>
      <c r="M13" s="10" t="s">
        <v>1260</v>
      </c>
      <c r="N13" s="10" t="s">
        <v>18</v>
      </c>
      <c r="O13" s="10" t="s">
        <v>1281</v>
      </c>
      <c r="P13" s="10" t="s">
        <v>1262</v>
      </c>
      <c r="Q13" s="10" t="s">
        <v>1262</v>
      </c>
      <c r="R13" s="10" t="s">
        <v>1263</v>
      </c>
      <c r="S13" s="12">
        <v>1</v>
      </c>
      <c r="T13" s="12">
        <v>44729</v>
      </c>
      <c r="U13" s="10" t="s">
        <v>1436</v>
      </c>
      <c r="V13" s="10" t="s">
        <v>73</v>
      </c>
      <c r="W13" s="10" t="s">
        <v>74</v>
      </c>
    </row>
    <row r="14" spans="1:23" x14ac:dyDescent="0.25">
      <c r="A14" s="10" t="s">
        <v>1253</v>
      </c>
      <c r="B14" s="10" t="s">
        <v>1254</v>
      </c>
      <c r="C14" s="7" t="s">
        <v>1437</v>
      </c>
      <c r="D14" s="10" t="s">
        <v>16</v>
      </c>
      <c r="E14" s="7" t="s">
        <v>17</v>
      </c>
      <c r="F14" s="8">
        <v>44729</v>
      </c>
      <c r="G14" s="8">
        <v>44834</v>
      </c>
      <c r="H14" s="10" t="s">
        <v>1257</v>
      </c>
      <c r="I14" s="10" t="s">
        <v>1258</v>
      </c>
      <c r="J14" s="10">
        <v>190</v>
      </c>
      <c r="K14" s="10" t="s">
        <v>553</v>
      </c>
      <c r="L14" s="10" t="s">
        <v>554</v>
      </c>
      <c r="M14" s="10" t="s">
        <v>1260</v>
      </c>
      <c r="N14" s="10" t="s">
        <v>18</v>
      </c>
      <c r="O14" s="10" t="s">
        <v>1261</v>
      </c>
      <c r="P14" s="10" t="s">
        <v>1262</v>
      </c>
      <c r="Q14" s="10" t="s">
        <v>1262</v>
      </c>
      <c r="R14" s="10" t="s">
        <v>1263</v>
      </c>
      <c r="S14" s="12">
        <v>1</v>
      </c>
      <c r="T14" s="12">
        <v>44729</v>
      </c>
      <c r="U14" s="10" t="s">
        <v>1304</v>
      </c>
      <c r="V14" s="10" t="s">
        <v>20</v>
      </c>
      <c r="W14" s="10" t="s">
        <v>21</v>
      </c>
    </row>
    <row r="15" spans="1:23" x14ac:dyDescent="0.25">
      <c r="A15" s="10" t="s">
        <v>1253</v>
      </c>
      <c r="B15" s="10" t="s">
        <v>1254</v>
      </c>
      <c r="C15" s="7" t="s">
        <v>1438</v>
      </c>
      <c r="D15" s="10" t="s">
        <v>22</v>
      </c>
      <c r="E15" s="7" t="s">
        <v>23</v>
      </c>
      <c r="F15" s="8">
        <v>44729</v>
      </c>
      <c r="G15" s="8">
        <v>44834</v>
      </c>
      <c r="H15" s="10" t="s">
        <v>1257</v>
      </c>
      <c r="I15" s="10" t="s">
        <v>1258</v>
      </c>
      <c r="J15" s="10">
        <v>190</v>
      </c>
      <c r="K15" s="10" t="s">
        <v>555</v>
      </c>
      <c r="L15" s="10" t="s">
        <v>556</v>
      </c>
      <c r="M15" s="10" t="s">
        <v>1260</v>
      </c>
      <c r="N15" s="10" t="s">
        <v>18</v>
      </c>
      <c r="O15" s="10" t="s">
        <v>1261</v>
      </c>
      <c r="P15" s="10" t="s">
        <v>1262</v>
      </c>
      <c r="Q15" s="10" t="s">
        <v>1262</v>
      </c>
      <c r="R15" s="10" t="s">
        <v>1263</v>
      </c>
      <c r="S15" s="12">
        <v>1</v>
      </c>
      <c r="T15" s="12">
        <v>44729</v>
      </c>
      <c r="U15" s="10" t="s">
        <v>1304</v>
      </c>
      <c r="V15" s="10" t="s">
        <v>20</v>
      </c>
      <c r="W15" s="10" t="s">
        <v>21</v>
      </c>
    </row>
    <row r="16" spans="1:23" x14ac:dyDescent="0.25">
      <c r="A16" s="10" t="s">
        <v>1253</v>
      </c>
      <c r="B16" s="10" t="s">
        <v>1254</v>
      </c>
      <c r="C16" s="7" t="s">
        <v>1443</v>
      </c>
      <c r="D16" s="10" t="s">
        <v>28</v>
      </c>
      <c r="E16" s="7" t="s">
        <v>29</v>
      </c>
      <c r="F16" s="8">
        <v>44729</v>
      </c>
      <c r="G16" s="8">
        <v>44834</v>
      </c>
      <c r="H16" s="10" t="s">
        <v>1257</v>
      </c>
      <c r="I16" s="10" t="s">
        <v>1258</v>
      </c>
      <c r="J16" s="10">
        <v>190</v>
      </c>
      <c r="K16" s="10" t="s">
        <v>559</v>
      </c>
      <c r="L16" s="10" t="s">
        <v>560</v>
      </c>
      <c r="M16" s="10" t="s">
        <v>1260</v>
      </c>
      <c r="N16" s="10" t="s">
        <v>18</v>
      </c>
      <c r="O16" s="10" t="s">
        <v>1261</v>
      </c>
      <c r="P16" s="10" t="s">
        <v>1262</v>
      </c>
      <c r="Q16" s="10" t="s">
        <v>1262</v>
      </c>
      <c r="R16" s="10" t="s">
        <v>1263</v>
      </c>
      <c r="S16" s="12">
        <v>1</v>
      </c>
      <c r="T16" s="12">
        <v>44729</v>
      </c>
      <c r="U16" s="10" t="s">
        <v>1304</v>
      </c>
      <c r="V16" s="10" t="s">
        <v>20</v>
      </c>
      <c r="W16" s="10" t="s">
        <v>21</v>
      </c>
    </row>
    <row r="17" spans="1:23" x14ac:dyDescent="0.25">
      <c r="A17" s="10" t="s">
        <v>1253</v>
      </c>
      <c r="B17" s="10" t="s">
        <v>1254</v>
      </c>
      <c r="C17" s="7" t="s">
        <v>1448</v>
      </c>
      <c r="D17" s="10" t="s">
        <v>24</v>
      </c>
      <c r="E17" s="7" t="s">
        <v>25</v>
      </c>
      <c r="F17" s="8">
        <v>44729</v>
      </c>
      <c r="G17" s="8">
        <v>44834</v>
      </c>
      <c r="H17" s="10" t="s">
        <v>1257</v>
      </c>
      <c r="I17" s="10" t="s">
        <v>1258</v>
      </c>
      <c r="J17" s="10">
        <v>190</v>
      </c>
      <c r="K17" s="10" t="s">
        <v>557</v>
      </c>
      <c r="L17" s="10" t="s">
        <v>558</v>
      </c>
      <c r="M17" s="10" t="s">
        <v>1260</v>
      </c>
      <c r="N17" s="10" t="s">
        <v>18</v>
      </c>
      <c r="O17" s="10" t="s">
        <v>1261</v>
      </c>
      <c r="P17" s="10" t="s">
        <v>1262</v>
      </c>
      <c r="Q17" s="10" t="s">
        <v>1262</v>
      </c>
      <c r="R17" s="10" t="s">
        <v>1263</v>
      </c>
      <c r="S17" s="12">
        <v>1</v>
      </c>
      <c r="T17" s="12">
        <v>44729</v>
      </c>
      <c r="U17" s="10" t="s">
        <v>1304</v>
      </c>
      <c r="V17" s="10" t="s">
        <v>20</v>
      </c>
      <c r="W17" s="10" t="s">
        <v>21</v>
      </c>
    </row>
    <row r="18" spans="1:23" x14ac:dyDescent="0.25">
      <c r="A18" s="10" t="s">
        <v>1253</v>
      </c>
      <c r="B18" s="10" t="s">
        <v>1254</v>
      </c>
      <c r="C18" s="7" t="s">
        <v>1449</v>
      </c>
      <c r="D18" s="10" t="s">
        <v>30</v>
      </c>
      <c r="E18" s="7" t="s">
        <v>31</v>
      </c>
      <c r="F18" s="8">
        <v>44729</v>
      </c>
      <c r="G18" s="8">
        <v>44834</v>
      </c>
      <c r="H18" s="10" t="s">
        <v>1257</v>
      </c>
      <c r="I18" s="10" t="s">
        <v>1258</v>
      </c>
      <c r="J18" s="10">
        <v>190</v>
      </c>
      <c r="K18" s="10" t="s">
        <v>561</v>
      </c>
      <c r="L18" s="10" t="s">
        <v>562</v>
      </c>
      <c r="M18" s="10" t="s">
        <v>1260</v>
      </c>
      <c r="N18" s="10" t="s">
        <v>18</v>
      </c>
      <c r="O18" s="10" t="s">
        <v>1261</v>
      </c>
      <c r="P18" s="10" t="s">
        <v>1262</v>
      </c>
      <c r="Q18" s="10" t="s">
        <v>1262</v>
      </c>
      <c r="R18" s="10" t="s">
        <v>1263</v>
      </c>
      <c r="S18" s="12">
        <v>1</v>
      </c>
      <c r="T18" s="12">
        <v>44729</v>
      </c>
      <c r="U18" s="10" t="s">
        <v>1304</v>
      </c>
      <c r="V18" s="10" t="s">
        <v>20</v>
      </c>
      <c r="W18" s="10" t="s">
        <v>21</v>
      </c>
    </row>
    <row r="19" spans="1:23" x14ac:dyDescent="0.25">
      <c r="A19" s="10" t="s">
        <v>1253</v>
      </c>
      <c r="B19" s="10" t="s">
        <v>1254</v>
      </c>
      <c r="C19" s="7" t="s">
        <v>1459</v>
      </c>
      <c r="D19" s="10" t="s">
        <v>52</v>
      </c>
      <c r="E19" s="7" t="s">
        <v>53</v>
      </c>
      <c r="F19" s="8">
        <v>44729</v>
      </c>
      <c r="G19" s="8">
        <v>44834</v>
      </c>
      <c r="H19" s="10" t="s">
        <v>1257</v>
      </c>
      <c r="I19" s="10" t="s">
        <v>1258</v>
      </c>
      <c r="J19" s="10">
        <v>190</v>
      </c>
      <c r="K19" s="10" t="s">
        <v>574</v>
      </c>
      <c r="L19" s="10" t="s">
        <v>575</v>
      </c>
      <c r="M19" s="10" t="s">
        <v>1260</v>
      </c>
      <c r="N19" s="10" t="s">
        <v>18</v>
      </c>
      <c r="O19" s="10" t="s">
        <v>1281</v>
      </c>
      <c r="P19" s="10" t="s">
        <v>1262</v>
      </c>
      <c r="Q19" s="10" t="s">
        <v>1262</v>
      </c>
      <c r="R19" s="10" t="s">
        <v>1263</v>
      </c>
      <c r="S19" s="12">
        <v>1</v>
      </c>
      <c r="T19" s="12">
        <v>44729</v>
      </c>
      <c r="U19" s="10" t="s">
        <v>1304</v>
      </c>
      <c r="V19" s="10" t="s">
        <v>20</v>
      </c>
      <c r="W19" s="10" t="s">
        <v>21</v>
      </c>
    </row>
    <row r="20" spans="1:23" x14ac:dyDescent="0.25">
      <c r="A20" s="10" t="s">
        <v>1253</v>
      </c>
      <c r="B20" s="10" t="s">
        <v>1254</v>
      </c>
      <c r="C20" s="7" t="s">
        <v>1463</v>
      </c>
      <c r="D20" s="10" t="s">
        <v>32</v>
      </c>
      <c r="E20" s="7" t="s">
        <v>33</v>
      </c>
      <c r="F20" s="8">
        <v>44729</v>
      </c>
      <c r="G20" s="8">
        <v>44834</v>
      </c>
      <c r="H20" s="10" t="s">
        <v>1257</v>
      </c>
      <c r="I20" s="10" t="s">
        <v>1258</v>
      </c>
      <c r="J20" s="10">
        <v>190</v>
      </c>
      <c r="K20" s="10" t="s">
        <v>563</v>
      </c>
      <c r="L20" s="10" t="s">
        <v>564</v>
      </c>
      <c r="M20" s="10" t="s">
        <v>1260</v>
      </c>
      <c r="N20" s="10" t="s">
        <v>18</v>
      </c>
      <c r="O20" s="10" t="s">
        <v>1281</v>
      </c>
      <c r="P20" s="10" t="s">
        <v>1262</v>
      </c>
      <c r="Q20" s="10" t="s">
        <v>1262</v>
      </c>
      <c r="R20" s="10" t="s">
        <v>1263</v>
      </c>
      <c r="S20" s="12">
        <v>1</v>
      </c>
      <c r="T20" s="12">
        <v>44729</v>
      </c>
      <c r="U20" s="10" t="s">
        <v>1304</v>
      </c>
      <c r="V20" s="10" t="s">
        <v>20</v>
      </c>
      <c r="W20" s="10" t="s">
        <v>21</v>
      </c>
    </row>
    <row r="21" spans="1:23" x14ac:dyDescent="0.25">
      <c r="A21" s="10" t="s">
        <v>1253</v>
      </c>
      <c r="B21" s="10" t="s">
        <v>1254</v>
      </c>
      <c r="C21" s="7" t="s">
        <v>1464</v>
      </c>
      <c r="D21" s="10" t="s">
        <v>37</v>
      </c>
      <c r="E21" s="7" t="s">
        <v>38</v>
      </c>
      <c r="F21" s="8">
        <v>44729</v>
      </c>
      <c r="G21" s="8">
        <v>44834</v>
      </c>
      <c r="H21" s="10" t="s">
        <v>1257</v>
      </c>
      <c r="I21" s="10" t="s">
        <v>1258</v>
      </c>
      <c r="J21" s="10">
        <v>190</v>
      </c>
      <c r="K21" s="10" t="s">
        <v>565</v>
      </c>
      <c r="L21" s="10" t="s">
        <v>566</v>
      </c>
      <c r="M21" s="10" t="s">
        <v>1260</v>
      </c>
      <c r="N21" s="10" t="s">
        <v>18</v>
      </c>
      <c r="O21" s="10" t="s">
        <v>1281</v>
      </c>
      <c r="P21" s="10" t="s">
        <v>1262</v>
      </c>
      <c r="Q21" s="10" t="s">
        <v>1262</v>
      </c>
      <c r="R21" s="10" t="s">
        <v>1263</v>
      </c>
      <c r="S21" s="12">
        <v>1</v>
      </c>
      <c r="T21" s="12">
        <v>44729</v>
      </c>
      <c r="U21" s="10" t="s">
        <v>1304</v>
      </c>
      <c r="V21" s="10" t="s">
        <v>20</v>
      </c>
      <c r="W21" s="10" t="s">
        <v>21</v>
      </c>
    </row>
    <row r="22" spans="1:23" x14ac:dyDescent="0.25">
      <c r="A22" s="10" t="s">
        <v>1253</v>
      </c>
      <c r="B22" s="10" t="s">
        <v>1254</v>
      </c>
      <c r="C22" s="7" t="s">
        <v>1500</v>
      </c>
      <c r="D22" s="10" t="s">
        <v>104</v>
      </c>
      <c r="E22" s="7" t="s">
        <v>1499</v>
      </c>
      <c r="F22" s="8">
        <v>44743</v>
      </c>
      <c r="G22" s="8">
        <v>44834</v>
      </c>
      <c r="H22" s="10" t="s">
        <v>1257</v>
      </c>
      <c r="I22" s="10" t="s">
        <v>1258</v>
      </c>
      <c r="J22" s="10">
        <v>1550</v>
      </c>
      <c r="K22" s="10" t="s">
        <v>662</v>
      </c>
      <c r="L22" s="10" t="s">
        <v>663</v>
      </c>
      <c r="M22" s="10" t="s">
        <v>1260</v>
      </c>
      <c r="N22" s="10" t="s">
        <v>18</v>
      </c>
      <c r="O22" s="10" t="s">
        <v>1261</v>
      </c>
      <c r="P22" s="10" t="s">
        <v>1262</v>
      </c>
      <c r="Q22" s="10" t="s">
        <v>1262</v>
      </c>
      <c r="R22" s="10" t="s">
        <v>1263</v>
      </c>
      <c r="S22" s="12">
        <v>1</v>
      </c>
      <c r="T22" s="12">
        <v>44743</v>
      </c>
      <c r="U22" s="10" t="s">
        <v>1384</v>
      </c>
      <c r="V22" s="10" t="s">
        <v>73</v>
      </c>
      <c r="W22" s="10" t="s">
        <v>74</v>
      </c>
    </row>
    <row r="23" spans="1:23" x14ac:dyDescent="0.25">
      <c r="A23" s="10" t="s">
        <v>1253</v>
      </c>
      <c r="B23" s="10" t="s">
        <v>1254</v>
      </c>
      <c r="C23" s="7" t="s">
        <v>1561</v>
      </c>
      <c r="D23" s="10" t="s">
        <v>440</v>
      </c>
      <c r="E23" s="7" t="s">
        <v>1560</v>
      </c>
      <c r="F23" s="8">
        <v>44743</v>
      </c>
      <c r="G23" s="8">
        <v>44834</v>
      </c>
      <c r="H23" s="10" t="s">
        <v>1257</v>
      </c>
      <c r="I23" s="10" t="s">
        <v>1258</v>
      </c>
      <c r="J23" s="10">
        <v>1570</v>
      </c>
      <c r="K23" s="10" t="s">
        <v>1138</v>
      </c>
      <c r="L23" s="10" t="s">
        <v>1139</v>
      </c>
      <c r="M23" s="10" t="s">
        <v>1260</v>
      </c>
      <c r="N23" s="10" t="s">
        <v>18</v>
      </c>
      <c r="O23" s="10" t="s">
        <v>1261</v>
      </c>
      <c r="P23" s="10" t="s">
        <v>1262</v>
      </c>
      <c r="Q23" s="10" t="s">
        <v>1262</v>
      </c>
      <c r="R23" s="10" t="s">
        <v>1263</v>
      </c>
      <c r="S23" s="12">
        <v>1</v>
      </c>
      <c r="T23" s="12">
        <v>44743</v>
      </c>
      <c r="U23" s="10" t="s">
        <v>1301</v>
      </c>
      <c r="V23" s="10" t="s">
        <v>67</v>
      </c>
      <c r="W23" s="10" t="s">
        <v>68</v>
      </c>
    </row>
    <row r="24" spans="1:23" x14ac:dyDescent="0.25">
      <c r="A24" s="10" t="s">
        <v>1253</v>
      </c>
      <c r="B24" s="10" t="s">
        <v>1254</v>
      </c>
      <c r="C24" s="7" t="s">
        <v>1584</v>
      </c>
      <c r="D24" s="10" t="s">
        <v>309</v>
      </c>
      <c r="E24" s="7" t="s">
        <v>1585</v>
      </c>
      <c r="F24" s="8">
        <v>44729</v>
      </c>
      <c r="G24" s="8">
        <v>44834</v>
      </c>
      <c r="H24" s="10" t="s">
        <v>1257</v>
      </c>
      <c r="I24" s="10" t="s">
        <v>1258</v>
      </c>
      <c r="J24" s="10">
        <v>1500</v>
      </c>
      <c r="K24" s="10" t="s">
        <v>956</v>
      </c>
      <c r="L24" s="10" t="s">
        <v>957</v>
      </c>
      <c r="M24" s="10" t="s">
        <v>1260</v>
      </c>
      <c r="N24" s="10" t="s">
        <v>18</v>
      </c>
      <c r="O24" s="10" t="s">
        <v>1281</v>
      </c>
      <c r="P24" s="10" t="s">
        <v>1262</v>
      </c>
      <c r="Q24" s="10" t="s">
        <v>1262</v>
      </c>
      <c r="R24" s="10" t="s">
        <v>1263</v>
      </c>
      <c r="S24" s="12">
        <v>1</v>
      </c>
      <c r="T24" s="12">
        <v>44729</v>
      </c>
      <c r="U24" s="10" t="s">
        <v>1301</v>
      </c>
      <c r="V24" s="10" t="s">
        <v>26</v>
      </c>
      <c r="W24" s="10" t="s">
        <v>27</v>
      </c>
    </row>
    <row r="25" spans="1:23" x14ac:dyDescent="0.25">
      <c r="A25" s="10" t="s">
        <v>1253</v>
      </c>
      <c r="B25" s="10" t="s">
        <v>1254</v>
      </c>
      <c r="C25" s="7" t="s">
        <v>1606</v>
      </c>
      <c r="D25" s="10" t="s">
        <v>465</v>
      </c>
      <c r="E25" s="7" t="s">
        <v>1607</v>
      </c>
      <c r="F25" s="8">
        <v>44729</v>
      </c>
      <c r="G25" s="8">
        <v>44834</v>
      </c>
      <c r="H25" s="10" t="s">
        <v>1257</v>
      </c>
      <c r="I25" s="10" t="s">
        <v>1258</v>
      </c>
      <c r="J25" s="10">
        <v>1400</v>
      </c>
      <c r="K25" s="10" t="s">
        <v>1177</v>
      </c>
      <c r="L25" s="10" t="s">
        <v>1178</v>
      </c>
      <c r="M25" s="10" t="s">
        <v>1260</v>
      </c>
      <c r="N25" s="10" t="s">
        <v>18</v>
      </c>
      <c r="O25" s="10" t="s">
        <v>1281</v>
      </c>
      <c r="P25" s="10" t="s">
        <v>1262</v>
      </c>
      <c r="Q25" s="10" t="s">
        <v>1262</v>
      </c>
      <c r="R25" s="10" t="s">
        <v>1263</v>
      </c>
      <c r="S25" s="12">
        <v>1</v>
      </c>
      <c r="T25" s="12">
        <v>44729</v>
      </c>
      <c r="U25" s="10" t="s">
        <v>1304</v>
      </c>
      <c r="V25" s="10" t="s">
        <v>26</v>
      </c>
      <c r="W25" s="10" t="s">
        <v>27</v>
      </c>
    </row>
    <row r="26" spans="1:23" x14ac:dyDescent="0.25">
      <c r="A26" s="10" t="s">
        <v>1253</v>
      </c>
      <c r="B26" s="10" t="s">
        <v>1254</v>
      </c>
      <c r="C26" s="7" t="s">
        <v>1903</v>
      </c>
      <c r="D26" s="10" t="s">
        <v>96</v>
      </c>
      <c r="E26" s="7" t="s">
        <v>1904</v>
      </c>
      <c r="F26" s="8">
        <v>44729</v>
      </c>
      <c r="G26" s="8">
        <v>44834</v>
      </c>
      <c r="H26" s="10" t="s">
        <v>1257</v>
      </c>
      <c r="I26" s="10" t="s">
        <v>1258</v>
      </c>
      <c r="J26" s="10">
        <v>1500</v>
      </c>
      <c r="K26" s="10" t="s">
        <v>648</v>
      </c>
      <c r="L26" s="10" t="s">
        <v>649</v>
      </c>
      <c r="M26" s="10" t="s">
        <v>1260</v>
      </c>
      <c r="N26" s="10" t="s">
        <v>18</v>
      </c>
      <c r="O26" s="10" t="s">
        <v>1281</v>
      </c>
      <c r="P26" s="10" t="s">
        <v>1262</v>
      </c>
      <c r="Q26" s="10" t="s">
        <v>1262</v>
      </c>
      <c r="R26" s="10" t="s">
        <v>1263</v>
      </c>
      <c r="S26" s="12">
        <v>1</v>
      </c>
      <c r="T26" s="12">
        <v>44729</v>
      </c>
      <c r="U26" s="10" t="s">
        <v>1304</v>
      </c>
      <c r="V26" s="10" t="s">
        <v>26</v>
      </c>
      <c r="W26" s="10" t="s">
        <v>27</v>
      </c>
    </row>
    <row r="27" spans="1:23" x14ac:dyDescent="0.25">
      <c r="A27" s="10" t="s">
        <v>1253</v>
      </c>
      <c r="B27" s="10" t="s">
        <v>1254</v>
      </c>
      <c r="C27" s="7" t="s">
        <v>1905</v>
      </c>
      <c r="D27" s="10" t="s">
        <v>70</v>
      </c>
      <c r="E27" s="7" t="s">
        <v>1906</v>
      </c>
      <c r="F27" s="8">
        <v>44756</v>
      </c>
      <c r="G27" s="8">
        <v>44834</v>
      </c>
      <c r="H27" s="10" t="s">
        <v>1257</v>
      </c>
      <c r="I27" s="10" t="s">
        <v>1357</v>
      </c>
      <c r="J27" s="10">
        <v>0</v>
      </c>
      <c r="K27" s="10" t="s">
        <v>604</v>
      </c>
      <c r="L27" s="10" t="s">
        <v>605</v>
      </c>
      <c r="M27" s="10" t="s">
        <v>1260</v>
      </c>
      <c r="N27" s="10" t="s">
        <v>18</v>
      </c>
      <c r="O27" s="10" t="s">
        <v>1281</v>
      </c>
      <c r="P27" s="10" t="s">
        <v>1262</v>
      </c>
      <c r="Q27" s="10" t="s">
        <v>1262</v>
      </c>
      <c r="R27" s="10" t="s">
        <v>1263</v>
      </c>
      <c r="S27" s="12">
        <v>1</v>
      </c>
      <c r="T27" s="12">
        <v>44756</v>
      </c>
      <c r="U27" s="10" t="s">
        <v>1907</v>
      </c>
      <c r="V27" s="10" t="s">
        <v>67</v>
      </c>
      <c r="W27" s="10" t="s">
        <v>68</v>
      </c>
    </row>
    <row r="28" spans="1:23" x14ac:dyDescent="0.25">
      <c r="A28" s="10" t="s">
        <v>1253</v>
      </c>
      <c r="B28" s="10" t="s">
        <v>1254</v>
      </c>
      <c r="C28" s="7" t="s">
        <v>1936</v>
      </c>
      <c r="D28" s="10" t="s">
        <v>98</v>
      </c>
      <c r="E28" s="7" t="s">
        <v>1937</v>
      </c>
      <c r="F28" s="8">
        <v>44729</v>
      </c>
      <c r="G28" s="8">
        <v>44834</v>
      </c>
      <c r="H28" s="10" t="s">
        <v>1257</v>
      </c>
      <c r="I28" s="10" t="s">
        <v>1258</v>
      </c>
      <c r="J28" s="10">
        <v>1450</v>
      </c>
      <c r="K28" s="10" t="s">
        <v>654</v>
      </c>
      <c r="L28" s="10" t="s">
        <v>655</v>
      </c>
      <c r="M28" s="10" t="s">
        <v>1260</v>
      </c>
      <c r="N28" s="10" t="s">
        <v>18</v>
      </c>
      <c r="O28" s="10" t="s">
        <v>1281</v>
      </c>
      <c r="P28" s="10" t="s">
        <v>1262</v>
      </c>
      <c r="Q28" s="10" t="s">
        <v>1262</v>
      </c>
      <c r="R28" s="10" t="s">
        <v>1263</v>
      </c>
      <c r="S28" s="12">
        <v>1</v>
      </c>
      <c r="T28" s="12">
        <v>44729</v>
      </c>
      <c r="U28" s="10" t="s">
        <v>1384</v>
      </c>
      <c r="V28" s="10" t="s">
        <v>26</v>
      </c>
      <c r="W28" s="10" t="s">
        <v>27</v>
      </c>
    </row>
    <row r="29" spans="1:23" x14ac:dyDescent="0.25">
      <c r="A29" s="10" t="s">
        <v>1253</v>
      </c>
      <c r="B29" s="10" t="s">
        <v>1254</v>
      </c>
      <c r="C29" s="7" t="s">
        <v>1964</v>
      </c>
      <c r="D29" s="10" t="s">
        <v>458</v>
      </c>
      <c r="E29" s="7" t="s">
        <v>1965</v>
      </c>
      <c r="F29" s="8">
        <v>44729</v>
      </c>
      <c r="G29" s="8">
        <v>44834</v>
      </c>
      <c r="H29" s="10" t="s">
        <v>1257</v>
      </c>
      <c r="I29" s="10" t="s">
        <v>1258</v>
      </c>
      <c r="J29" s="10">
        <v>1400</v>
      </c>
      <c r="K29" s="10" t="s">
        <v>1167</v>
      </c>
      <c r="L29" s="10" t="s">
        <v>1168</v>
      </c>
      <c r="M29" s="10" t="s">
        <v>1260</v>
      </c>
      <c r="N29" s="10" t="s">
        <v>18</v>
      </c>
      <c r="O29" s="10" t="s">
        <v>1261</v>
      </c>
      <c r="P29" s="10" t="s">
        <v>1262</v>
      </c>
      <c r="Q29" s="10" t="s">
        <v>1262</v>
      </c>
      <c r="R29" s="10" t="s">
        <v>1263</v>
      </c>
      <c r="S29" s="12">
        <v>1</v>
      </c>
      <c r="T29" s="12">
        <v>44729</v>
      </c>
      <c r="U29" s="10" t="s">
        <v>1966</v>
      </c>
      <c r="V29" s="10" t="s">
        <v>26</v>
      </c>
      <c r="W29" s="10" t="s">
        <v>27</v>
      </c>
    </row>
    <row r="30" spans="1:23" x14ac:dyDescent="0.25">
      <c r="A30" s="10" t="s">
        <v>1253</v>
      </c>
      <c r="B30" s="10" t="s">
        <v>1254</v>
      </c>
      <c r="C30" s="7" t="s">
        <v>1987</v>
      </c>
      <c r="D30" s="10" t="s">
        <v>183</v>
      </c>
      <c r="E30" s="7" t="s">
        <v>1988</v>
      </c>
      <c r="F30" s="8">
        <v>44729</v>
      </c>
      <c r="G30" s="8">
        <v>44834</v>
      </c>
      <c r="H30" s="10" t="s">
        <v>1257</v>
      </c>
      <c r="I30" s="10" t="s">
        <v>1258</v>
      </c>
      <c r="J30" s="10">
        <v>1890</v>
      </c>
      <c r="K30" s="10" t="s">
        <v>787</v>
      </c>
      <c r="L30" s="10" t="s">
        <v>788</v>
      </c>
      <c r="M30" s="10" t="s">
        <v>1260</v>
      </c>
      <c r="N30" s="10" t="s">
        <v>18</v>
      </c>
      <c r="O30" s="10" t="s">
        <v>1281</v>
      </c>
      <c r="P30" s="10" t="s">
        <v>1262</v>
      </c>
      <c r="Q30" s="10" t="s">
        <v>1262</v>
      </c>
      <c r="R30" s="10" t="s">
        <v>1263</v>
      </c>
      <c r="S30" s="12">
        <v>1</v>
      </c>
      <c r="T30" s="12">
        <v>44729</v>
      </c>
      <c r="U30" s="10" t="s">
        <v>1943</v>
      </c>
      <c r="V30" s="10" t="s">
        <v>56</v>
      </c>
      <c r="W30" s="10" t="s">
        <v>57</v>
      </c>
    </row>
    <row r="31" spans="1:23" x14ac:dyDescent="0.25">
      <c r="A31" s="10" t="s">
        <v>1253</v>
      </c>
      <c r="B31" s="10" t="s">
        <v>1254</v>
      </c>
      <c r="C31" s="7" t="s">
        <v>1998</v>
      </c>
      <c r="D31" s="10" t="s">
        <v>1263</v>
      </c>
      <c r="E31" s="7" t="s">
        <v>1999</v>
      </c>
      <c r="F31" s="8">
        <v>44743</v>
      </c>
      <c r="G31" s="8">
        <v>44834</v>
      </c>
      <c r="H31" s="10" t="s">
        <v>2000</v>
      </c>
      <c r="I31" s="10" t="s">
        <v>1258</v>
      </c>
      <c r="J31" s="10">
        <v>1890</v>
      </c>
      <c r="K31" s="10" t="s">
        <v>2001</v>
      </c>
      <c r="L31" s="10" t="s">
        <v>589</v>
      </c>
      <c r="M31" s="10" t="s">
        <v>1260</v>
      </c>
      <c r="N31" s="10" t="s">
        <v>2002</v>
      </c>
      <c r="O31" s="10" t="s">
        <v>1261</v>
      </c>
      <c r="P31" s="10" t="s">
        <v>2003</v>
      </c>
      <c r="Q31" s="10" t="s">
        <v>2003</v>
      </c>
      <c r="R31" s="10" t="s">
        <v>2004</v>
      </c>
      <c r="S31" s="12">
        <v>44743.102083333331</v>
      </c>
      <c r="T31" s="12">
        <v>44743</v>
      </c>
      <c r="U31" s="10" t="s">
        <v>1538</v>
      </c>
      <c r="V31" s="10" t="s">
        <v>56</v>
      </c>
      <c r="W31" s="10" t="s">
        <v>57</v>
      </c>
    </row>
    <row r="32" spans="1:23" x14ac:dyDescent="0.25">
      <c r="A32" s="10" t="s">
        <v>1253</v>
      </c>
      <c r="B32" s="10" t="s">
        <v>1254</v>
      </c>
      <c r="C32" s="7" t="s">
        <v>2078</v>
      </c>
      <c r="D32" s="10" t="s">
        <v>124</v>
      </c>
      <c r="E32" s="7" t="s">
        <v>2079</v>
      </c>
      <c r="F32" s="8">
        <v>44729</v>
      </c>
      <c r="G32" s="8">
        <v>44834</v>
      </c>
      <c r="H32" s="10" t="s">
        <v>1257</v>
      </c>
      <c r="I32" s="10" t="s">
        <v>1258</v>
      </c>
      <c r="J32" s="10">
        <v>207</v>
      </c>
      <c r="K32" s="10" t="s">
        <v>694</v>
      </c>
      <c r="L32" s="10" t="s">
        <v>695</v>
      </c>
      <c r="M32" s="10" t="s">
        <v>1260</v>
      </c>
      <c r="N32" s="10" t="s">
        <v>18</v>
      </c>
      <c r="O32" s="10" t="s">
        <v>1281</v>
      </c>
      <c r="P32" s="10" t="s">
        <v>1262</v>
      </c>
      <c r="Q32" s="10" t="s">
        <v>1262</v>
      </c>
      <c r="R32" s="10" t="s">
        <v>1263</v>
      </c>
      <c r="S32" s="12">
        <v>1</v>
      </c>
      <c r="T32" s="12">
        <v>44729</v>
      </c>
      <c r="U32" s="10" t="s">
        <v>1805</v>
      </c>
      <c r="V32" s="10" t="s">
        <v>80</v>
      </c>
      <c r="W32" s="10" t="s">
        <v>81</v>
      </c>
    </row>
    <row r="33" spans="1:23" x14ac:dyDescent="0.25">
      <c r="A33" s="10" t="s">
        <v>1253</v>
      </c>
      <c r="B33" s="10" t="s">
        <v>1254</v>
      </c>
      <c r="C33" s="7" t="s">
        <v>2145</v>
      </c>
      <c r="D33" s="10" t="s">
        <v>476</v>
      </c>
      <c r="E33" s="7" t="s">
        <v>477</v>
      </c>
      <c r="F33" s="8">
        <v>44756</v>
      </c>
      <c r="G33" s="8">
        <v>44834</v>
      </c>
      <c r="H33" s="10" t="s">
        <v>1257</v>
      </c>
      <c r="I33" s="10" t="s">
        <v>1357</v>
      </c>
      <c r="J33" s="10">
        <v>0</v>
      </c>
      <c r="K33" s="10" t="s">
        <v>1190</v>
      </c>
      <c r="L33" s="10" t="s">
        <v>1191</v>
      </c>
      <c r="M33" s="10" t="s">
        <v>1260</v>
      </c>
      <c r="N33" s="10" t="s">
        <v>18</v>
      </c>
      <c r="O33" s="10" t="s">
        <v>1281</v>
      </c>
      <c r="P33" s="10" t="s">
        <v>1262</v>
      </c>
      <c r="Q33" s="10" t="s">
        <v>1262</v>
      </c>
      <c r="R33" s="10" t="s">
        <v>1263</v>
      </c>
      <c r="S33" s="12">
        <v>1</v>
      </c>
      <c r="T33" s="12">
        <v>44756</v>
      </c>
      <c r="U33" s="10" t="s">
        <v>1304</v>
      </c>
      <c r="V33" s="10" t="s">
        <v>63</v>
      </c>
      <c r="W33" s="10" t="s">
        <v>64</v>
      </c>
    </row>
    <row r="34" spans="1:23" x14ac:dyDescent="0.25">
      <c r="A34" s="10" t="s">
        <v>1253</v>
      </c>
      <c r="B34" s="10" t="s">
        <v>1254</v>
      </c>
      <c r="C34" s="7" t="s">
        <v>2242</v>
      </c>
      <c r="D34" s="10" t="s">
        <v>145</v>
      </c>
      <c r="E34" s="7" t="s">
        <v>2241</v>
      </c>
      <c r="F34" s="8">
        <v>44743</v>
      </c>
      <c r="G34" s="8">
        <v>44834</v>
      </c>
      <c r="H34" s="10" t="s">
        <v>1257</v>
      </c>
      <c r="I34" s="10" t="s">
        <v>1258</v>
      </c>
      <c r="J34" s="10">
        <v>1650</v>
      </c>
      <c r="K34" s="10" t="s">
        <v>724</v>
      </c>
      <c r="L34" s="10" t="s">
        <v>725</v>
      </c>
      <c r="M34" s="10" t="s">
        <v>1260</v>
      </c>
      <c r="N34" s="10" t="s">
        <v>18</v>
      </c>
      <c r="O34" s="10" t="s">
        <v>1281</v>
      </c>
      <c r="P34" s="10" t="s">
        <v>1262</v>
      </c>
      <c r="Q34" s="10" t="s">
        <v>1262</v>
      </c>
      <c r="R34" s="10" t="s">
        <v>1263</v>
      </c>
      <c r="S34" s="12">
        <v>1</v>
      </c>
      <c r="T34" s="12">
        <v>44743</v>
      </c>
      <c r="U34" s="10" t="s">
        <v>1732</v>
      </c>
      <c r="V34" s="10" t="s">
        <v>80</v>
      </c>
      <c r="W34" s="10" t="s">
        <v>81</v>
      </c>
    </row>
    <row r="35" spans="1:23" x14ac:dyDescent="0.25">
      <c r="A35" s="10" t="s">
        <v>1253</v>
      </c>
      <c r="B35" s="10" t="s">
        <v>1254</v>
      </c>
      <c r="C35" s="7" t="s">
        <v>2264</v>
      </c>
      <c r="D35" s="10" t="s">
        <v>453</v>
      </c>
      <c r="E35" s="7" t="s">
        <v>2263</v>
      </c>
      <c r="F35" s="8">
        <v>44743</v>
      </c>
      <c r="G35" s="8">
        <v>44834</v>
      </c>
      <c r="H35" s="10" t="s">
        <v>1257</v>
      </c>
      <c r="I35" s="10" t="s">
        <v>1258</v>
      </c>
      <c r="J35" s="10">
        <v>1550</v>
      </c>
      <c r="K35" s="10" t="s">
        <v>1159</v>
      </c>
      <c r="L35" s="10" t="s">
        <v>1160</v>
      </c>
      <c r="M35" s="10" t="s">
        <v>1260</v>
      </c>
      <c r="N35" s="10" t="s">
        <v>18</v>
      </c>
      <c r="O35" s="10" t="s">
        <v>1281</v>
      </c>
      <c r="P35" s="10" t="s">
        <v>1262</v>
      </c>
      <c r="Q35" s="10" t="s">
        <v>1262</v>
      </c>
      <c r="R35" s="10" t="s">
        <v>1263</v>
      </c>
      <c r="S35" s="12">
        <v>1</v>
      </c>
      <c r="T35" s="12">
        <v>44743</v>
      </c>
      <c r="U35" s="10" t="s">
        <v>1935</v>
      </c>
      <c r="V35" s="10" t="s">
        <v>80</v>
      </c>
      <c r="W35" s="10" t="s">
        <v>81</v>
      </c>
    </row>
    <row r="36" spans="1:23" x14ac:dyDescent="0.25">
      <c r="A36" s="10" t="s">
        <v>1253</v>
      </c>
      <c r="B36" s="10" t="s">
        <v>1254</v>
      </c>
      <c r="C36" s="7" t="s">
        <v>2318</v>
      </c>
      <c r="D36" s="10" t="s">
        <v>396</v>
      </c>
      <c r="E36" s="7" t="s">
        <v>2319</v>
      </c>
      <c r="F36" s="8">
        <v>44729</v>
      </c>
      <c r="G36" s="8">
        <v>44834</v>
      </c>
      <c r="H36" s="10" t="s">
        <v>1257</v>
      </c>
      <c r="I36" s="10" t="s">
        <v>1258</v>
      </c>
      <c r="J36" s="10">
        <v>49</v>
      </c>
      <c r="K36" s="10" t="s">
        <v>1070</v>
      </c>
      <c r="L36" s="10" t="s">
        <v>1071</v>
      </c>
      <c r="M36" s="10" t="s">
        <v>1260</v>
      </c>
      <c r="N36" s="10" t="s">
        <v>18</v>
      </c>
      <c r="O36" s="10" t="s">
        <v>1281</v>
      </c>
      <c r="P36" s="10" t="s">
        <v>1262</v>
      </c>
      <c r="Q36" s="10" t="s">
        <v>1262</v>
      </c>
      <c r="R36" s="10" t="s">
        <v>1263</v>
      </c>
      <c r="S36" s="12">
        <v>1</v>
      </c>
      <c r="T36" s="12">
        <v>44729</v>
      </c>
      <c r="U36" s="10" t="s">
        <v>1301</v>
      </c>
      <c r="V36" s="10" t="s">
        <v>26</v>
      </c>
      <c r="W36" s="10" t="s">
        <v>27</v>
      </c>
    </row>
    <row r="37" spans="1:23" x14ac:dyDescent="0.25">
      <c r="A37" s="10" t="s">
        <v>1253</v>
      </c>
      <c r="B37" s="10" t="s">
        <v>1254</v>
      </c>
      <c r="C37" s="7" t="s">
        <v>2348</v>
      </c>
      <c r="D37" s="10" t="s">
        <v>431</v>
      </c>
      <c r="E37" s="7" t="s">
        <v>432</v>
      </c>
      <c r="F37" s="8">
        <v>44756</v>
      </c>
      <c r="G37" s="8">
        <v>44834</v>
      </c>
      <c r="H37" s="10" t="s">
        <v>1257</v>
      </c>
      <c r="I37" s="10" t="s">
        <v>1357</v>
      </c>
      <c r="J37" s="10">
        <v>0</v>
      </c>
      <c r="K37" s="10" t="s">
        <v>1118</v>
      </c>
      <c r="L37" s="10" t="s">
        <v>1119</v>
      </c>
      <c r="M37" s="10" t="s">
        <v>1260</v>
      </c>
      <c r="N37" s="10" t="s">
        <v>18</v>
      </c>
      <c r="O37" s="10" t="s">
        <v>1261</v>
      </c>
      <c r="P37" s="10" t="s">
        <v>1262</v>
      </c>
      <c r="Q37" s="10" t="s">
        <v>1262</v>
      </c>
      <c r="R37" s="10" t="s">
        <v>1263</v>
      </c>
      <c r="S37" s="12">
        <v>1</v>
      </c>
      <c r="T37" s="12">
        <v>44756</v>
      </c>
      <c r="U37" s="10" t="s">
        <v>1301</v>
      </c>
      <c r="V37" s="10" t="s">
        <v>143</v>
      </c>
      <c r="W37" s="10" t="s">
        <v>144</v>
      </c>
    </row>
    <row r="38" spans="1:23" x14ac:dyDescent="0.25">
      <c r="A38" s="10" t="s">
        <v>1253</v>
      </c>
      <c r="B38" s="10" t="s">
        <v>1254</v>
      </c>
      <c r="C38" s="7" t="s">
        <v>2351</v>
      </c>
      <c r="D38" s="10" t="s">
        <v>431</v>
      </c>
      <c r="E38" s="7" t="s">
        <v>433</v>
      </c>
      <c r="F38" s="8">
        <v>44756</v>
      </c>
      <c r="G38" s="8">
        <v>44834</v>
      </c>
      <c r="H38" s="10" t="s">
        <v>1257</v>
      </c>
      <c r="I38" s="10" t="s">
        <v>1357</v>
      </c>
      <c r="J38" s="10">
        <v>0</v>
      </c>
      <c r="K38" s="10" t="s">
        <v>1118</v>
      </c>
      <c r="L38" s="10" t="s">
        <v>1119</v>
      </c>
      <c r="M38" s="10" t="s">
        <v>1260</v>
      </c>
      <c r="N38" s="10" t="s">
        <v>18</v>
      </c>
      <c r="O38" s="10" t="s">
        <v>1261</v>
      </c>
      <c r="P38" s="10" t="s">
        <v>1262</v>
      </c>
      <c r="Q38" s="10" t="s">
        <v>1262</v>
      </c>
      <c r="R38" s="10" t="s">
        <v>1263</v>
      </c>
      <c r="S38" s="12">
        <v>1</v>
      </c>
      <c r="T38" s="12">
        <v>44756</v>
      </c>
      <c r="U38" s="10" t="s">
        <v>1301</v>
      </c>
      <c r="V38" s="10" t="s">
        <v>143</v>
      </c>
      <c r="W38" s="10" t="s">
        <v>144</v>
      </c>
    </row>
    <row r="39" spans="1:23" x14ac:dyDescent="0.25">
      <c r="A39" s="10" t="s">
        <v>1253</v>
      </c>
      <c r="B39" s="10" t="s">
        <v>1254</v>
      </c>
      <c r="C39" s="7" t="s">
        <v>2383</v>
      </c>
      <c r="D39" s="10" t="s">
        <v>2384</v>
      </c>
      <c r="E39" s="7" t="s">
        <v>2385</v>
      </c>
      <c r="F39" s="8">
        <v>44729</v>
      </c>
      <c r="G39" s="8">
        <v>44834</v>
      </c>
      <c r="H39" s="10" t="s">
        <v>1257</v>
      </c>
      <c r="I39" s="10" t="s">
        <v>1258</v>
      </c>
      <c r="J39" s="10">
        <v>950</v>
      </c>
      <c r="K39" s="10" t="s">
        <v>2386</v>
      </c>
      <c r="L39" s="10" t="s">
        <v>2387</v>
      </c>
      <c r="M39" s="10" t="s">
        <v>1260</v>
      </c>
      <c r="N39" s="10" t="s">
        <v>18</v>
      </c>
      <c r="O39" s="10" t="s">
        <v>1281</v>
      </c>
      <c r="P39" s="10" t="s">
        <v>1262</v>
      </c>
      <c r="Q39" s="10" t="s">
        <v>1262</v>
      </c>
      <c r="R39" s="10" t="s">
        <v>1263</v>
      </c>
      <c r="S39" s="12">
        <v>1</v>
      </c>
      <c r="T39" s="12">
        <v>44729</v>
      </c>
      <c r="U39" s="10" t="s">
        <v>1282</v>
      </c>
      <c r="V39" s="10" t="s">
        <v>143</v>
      </c>
      <c r="W39" s="10" t="s">
        <v>144</v>
      </c>
    </row>
    <row r="40" spans="1:23" x14ac:dyDescent="0.25">
      <c r="A40" s="10" t="s">
        <v>1253</v>
      </c>
      <c r="B40" s="10" t="s">
        <v>1254</v>
      </c>
      <c r="C40" s="7" t="s">
        <v>2399</v>
      </c>
      <c r="D40" s="10" t="s">
        <v>126</v>
      </c>
      <c r="E40" s="7" t="s">
        <v>127</v>
      </c>
      <c r="F40" s="8">
        <v>44729</v>
      </c>
      <c r="G40" s="8">
        <v>44834</v>
      </c>
      <c r="H40" s="10" t="s">
        <v>1257</v>
      </c>
      <c r="I40" s="10" t="s">
        <v>1258</v>
      </c>
      <c r="J40" s="10">
        <v>100</v>
      </c>
      <c r="K40" s="10" t="s">
        <v>700</v>
      </c>
      <c r="L40" s="10" t="s">
        <v>701</v>
      </c>
      <c r="M40" s="10" t="s">
        <v>1260</v>
      </c>
      <c r="N40" s="10" t="s">
        <v>18</v>
      </c>
      <c r="O40" s="10" t="s">
        <v>1261</v>
      </c>
      <c r="P40" s="10" t="s">
        <v>1262</v>
      </c>
      <c r="Q40" s="10" t="s">
        <v>1262</v>
      </c>
      <c r="R40" s="10" t="s">
        <v>1263</v>
      </c>
      <c r="S40" s="12">
        <v>1</v>
      </c>
      <c r="T40" s="12">
        <v>44729</v>
      </c>
      <c r="U40" s="10" t="s">
        <v>1805</v>
      </c>
      <c r="V40" s="10" t="s">
        <v>20</v>
      </c>
      <c r="W40" s="10" t="s">
        <v>21</v>
      </c>
    </row>
    <row r="41" spans="1:23" x14ac:dyDescent="0.25">
      <c r="A41" s="10" t="s">
        <v>1253</v>
      </c>
      <c r="B41" s="10" t="s">
        <v>1254</v>
      </c>
      <c r="C41" s="7" t="s">
        <v>2577</v>
      </c>
      <c r="D41" s="10" t="s">
        <v>133</v>
      </c>
      <c r="E41" s="7" t="s">
        <v>134</v>
      </c>
      <c r="F41" s="8">
        <v>44744</v>
      </c>
      <c r="G41" s="8">
        <v>44834</v>
      </c>
      <c r="H41" s="10" t="s">
        <v>1257</v>
      </c>
      <c r="I41" s="10" t="s">
        <v>1357</v>
      </c>
      <c r="J41" s="10">
        <v>0</v>
      </c>
      <c r="K41" s="10" t="s">
        <v>710</v>
      </c>
      <c r="L41" s="10" t="s">
        <v>711</v>
      </c>
      <c r="M41" s="10" t="s">
        <v>1260</v>
      </c>
      <c r="N41" s="10" t="s">
        <v>18</v>
      </c>
      <c r="O41" s="10" t="s">
        <v>1281</v>
      </c>
      <c r="P41" s="10" t="s">
        <v>1262</v>
      </c>
      <c r="Q41" s="10" t="s">
        <v>1262</v>
      </c>
      <c r="R41" s="10" t="s">
        <v>1263</v>
      </c>
      <c r="S41" s="12">
        <v>1</v>
      </c>
      <c r="T41" s="12">
        <v>44744</v>
      </c>
      <c r="U41" s="10" t="s">
        <v>1282</v>
      </c>
      <c r="V41" s="10" t="s">
        <v>135</v>
      </c>
      <c r="W41" s="10" t="s">
        <v>136</v>
      </c>
    </row>
    <row r="42" spans="1:23" x14ac:dyDescent="0.25">
      <c r="A42" s="10" t="s">
        <v>1253</v>
      </c>
      <c r="B42" s="10" t="s">
        <v>1254</v>
      </c>
      <c r="C42" s="7" t="s">
        <v>2765</v>
      </c>
      <c r="D42" s="10" t="s">
        <v>112</v>
      </c>
      <c r="E42" s="7" t="s">
        <v>2766</v>
      </c>
      <c r="F42" s="8">
        <v>44729</v>
      </c>
      <c r="G42" s="8">
        <v>44834</v>
      </c>
      <c r="H42" s="10" t="s">
        <v>1257</v>
      </c>
      <c r="I42" s="10" t="s">
        <v>1258</v>
      </c>
      <c r="J42" s="10">
        <v>1600</v>
      </c>
      <c r="K42" s="10" t="s">
        <v>676</v>
      </c>
      <c r="L42" s="10" t="s">
        <v>677</v>
      </c>
      <c r="M42" s="10" t="s">
        <v>1260</v>
      </c>
      <c r="N42" s="10" t="s">
        <v>18</v>
      </c>
      <c r="O42" s="10" t="s">
        <v>1261</v>
      </c>
      <c r="P42" s="10" t="s">
        <v>1262</v>
      </c>
      <c r="Q42" s="10" t="s">
        <v>1262</v>
      </c>
      <c r="R42" s="10" t="s">
        <v>1263</v>
      </c>
      <c r="S42" s="12">
        <v>1</v>
      </c>
      <c r="T42" s="12">
        <v>44729</v>
      </c>
      <c r="U42" s="10" t="s">
        <v>1732</v>
      </c>
      <c r="V42" s="10" t="s">
        <v>113</v>
      </c>
      <c r="W42" s="10" t="s">
        <v>114</v>
      </c>
    </row>
    <row r="43" spans="1:23" x14ac:dyDescent="0.25">
      <c r="A43" s="10" t="s">
        <v>1253</v>
      </c>
      <c r="B43" s="10" t="s">
        <v>1254</v>
      </c>
      <c r="C43" s="7" t="s">
        <v>3003</v>
      </c>
      <c r="D43" s="10" t="s">
        <v>442</v>
      </c>
      <c r="E43" s="7" t="s">
        <v>3004</v>
      </c>
      <c r="F43" s="8">
        <v>44729</v>
      </c>
      <c r="G43" s="8">
        <v>44865</v>
      </c>
      <c r="H43" s="10" t="s">
        <v>1257</v>
      </c>
      <c r="I43" s="10" t="s">
        <v>1258</v>
      </c>
      <c r="J43" s="10">
        <v>1550</v>
      </c>
      <c r="K43" s="10" t="s">
        <v>1142</v>
      </c>
      <c r="L43" s="10" t="s">
        <v>1143</v>
      </c>
      <c r="M43" s="10" t="s">
        <v>1260</v>
      </c>
      <c r="N43" s="10" t="s">
        <v>18</v>
      </c>
      <c r="O43" s="10" t="s">
        <v>1261</v>
      </c>
      <c r="P43" s="10" t="s">
        <v>1262</v>
      </c>
      <c r="Q43" s="10" t="s">
        <v>1262</v>
      </c>
      <c r="R43" s="10" t="s">
        <v>1263</v>
      </c>
      <c r="S43" s="12">
        <v>1</v>
      </c>
      <c r="T43" s="12">
        <v>44729</v>
      </c>
      <c r="U43" s="10" t="s">
        <v>1264</v>
      </c>
      <c r="V43" s="10" t="s">
        <v>73</v>
      </c>
      <c r="W43" s="10" t="s">
        <v>74</v>
      </c>
    </row>
    <row r="44" spans="1:23" x14ac:dyDescent="0.25">
      <c r="A44" s="10" t="s">
        <v>1253</v>
      </c>
      <c r="B44" s="10" t="s">
        <v>1254</v>
      </c>
      <c r="C44" s="7" t="s">
        <v>3005</v>
      </c>
      <c r="D44" s="10" t="s">
        <v>1263</v>
      </c>
      <c r="E44" s="7" t="s">
        <v>2215</v>
      </c>
      <c r="F44" s="8">
        <v>44805</v>
      </c>
      <c r="G44" s="8">
        <v>44926</v>
      </c>
      <c r="H44" s="10" t="s">
        <v>2000</v>
      </c>
      <c r="I44" s="10" t="s">
        <v>1357</v>
      </c>
      <c r="J44" s="10">
        <v>1050</v>
      </c>
      <c r="K44" s="10" t="s">
        <v>3006</v>
      </c>
      <c r="L44" s="10" t="s">
        <v>3007</v>
      </c>
      <c r="M44" s="10" t="s">
        <v>1260</v>
      </c>
      <c r="N44" s="10" t="s">
        <v>2002</v>
      </c>
      <c r="O44" s="10" t="s">
        <v>1281</v>
      </c>
      <c r="P44" s="10" t="s">
        <v>2003</v>
      </c>
      <c r="Q44" s="10" t="s">
        <v>2003</v>
      </c>
      <c r="R44" s="10" t="s">
        <v>3008</v>
      </c>
      <c r="S44" s="12">
        <v>44805.375</v>
      </c>
      <c r="T44" s="12">
        <v>44805</v>
      </c>
      <c r="U44" s="10" t="s">
        <v>1516</v>
      </c>
      <c r="V44" s="10" t="s">
        <v>80</v>
      </c>
      <c r="W44" s="10" t="s">
        <v>81</v>
      </c>
    </row>
    <row r="45" spans="1:23" x14ac:dyDescent="0.25">
      <c r="A45" s="10" t="s">
        <v>1253</v>
      </c>
      <c r="B45" s="10" t="s">
        <v>1254</v>
      </c>
      <c r="C45" s="7" t="s">
        <v>3009</v>
      </c>
      <c r="D45" s="10" t="s">
        <v>141</v>
      </c>
      <c r="E45" s="7" t="s">
        <v>142</v>
      </c>
      <c r="F45" s="8">
        <v>44743</v>
      </c>
      <c r="G45" s="8">
        <v>44926</v>
      </c>
      <c r="H45" s="10" t="s">
        <v>1257</v>
      </c>
      <c r="I45" s="10" t="s">
        <v>1258</v>
      </c>
      <c r="J45" s="10">
        <v>1160</v>
      </c>
      <c r="K45" s="10" t="s">
        <v>722</v>
      </c>
      <c r="L45" s="10" t="s">
        <v>723</v>
      </c>
      <c r="M45" s="10" t="s">
        <v>1260</v>
      </c>
      <c r="N45" s="10" t="s">
        <v>18</v>
      </c>
      <c r="O45" s="10" t="s">
        <v>1281</v>
      </c>
      <c r="P45" s="10" t="s">
        <v>1262</v>
      </c>
      <c r="Q45" s="10" t="s">
        <v>1262</v>
      </c>
      <c r="R45" s="10" t="s">
        <v>1263</v>
      </c>
      <c r="S45" s="12">
        <v>1</v>
      </c>
      <c r="T45" s="12">
        <v>44743</v>
      </c>
      <c r="U45" s="10" t="s">
        <v>2463</v>
      </c>
      <c r="V45" s="10" t="s">
        <v>143</v>
      </c>
      <c r="W45" s="10" t="s">
        <v>144</v>
      </c>
    </row>
    <row r="46" spans="1:23" x14ac:dyDescent="0.25">
      <c r="A46" s="10" t="s">
        <v>1253</v>
      </c>
      <c r="B46" s="10" t="s">
        <v>1254</v>
      </c>
      <c r="C46" s="7" t="s">
        <v>3010</v>
      </c>
      <c r="D46" s="10" t="s">
        <v>3011</v>
      </c>
      <c r="E46" s="7" t="s">
        <v>3012</v>
      </c>
      <c r="F46" s="8">
        <v>44729</v>
      </c>
      <c r="G46" s="8">
        <v>44926</v>
      </c>
      <c r="H46" s="10" t="s">
        <v>1257</v>
      </c>
      <c r="I46" s="10" t="s">
        <v>1258</v>
      </c>
      <c r="J46" s="10">
        <v>1500</v>
      </c>
      <c r="K46" s="10" t="s">
        <v>1330</v>
      </c>
      <c r="L46" s="10" t="s">
        <v>3013</v>
      </c>
      <c r="M46" s="10" t="s">
        <v>1260</v>
      </c>
      <c r="N46" s="10" t="s">
        <v>18</v>
      </c>
      <c r="O46" s="10" t="s">
        <v>1281</v>
      </c>
      <c r="P46" s="10" t="s">
        <v>1262</v>
      </c>
      <c r="Q46" s="10" t="s">
        <v>1262</v>
      </c>
      <c r="R46" s="10" t="s">
        <v>1263</v>
      </c>
      <c r="S46" s="12">
        <v>1</v>
      </c>
      <c r="T46" s="12">
        <v>44729</v>
      </c>
      <c r="U46" s="10" t="s">
        <v>1270</v>
      </c>
      <c r="V46" s="10" t="s">
        <v>26</v>
      </c>
      <c r="W46" s="10" t="s">
        <v>27</v>
      </c>
    </row>
    <row r="47" spans="1:23" x14ac:dyDescent="0.25">
      <c r="A47" s="10" t="s">
        <v>1253</v>
      </c>
      <c r="B47" s="10" t="s">
        <v>1254</v>
      </c>
      <c r="C47" s="7" t="s">
        <v>3014</v>
      </c>
      <c r="D47" s="10" t="s">
        <v>252</v>
      </c>
      <c r="E47" s="7" t="s">
        <v>3015</v>
      </c>
      <c r="F47" s="8">
        <v>44729</v>
      </c>
      <c r="G47" s="8">
        <v>44926</v>
      </c>
      <c r="H47" s="10" t="s">
        <v>1257</v>
      </c>
      <c r="I47" s="10" t="s">
        <v>1258</v>
      </c>
      <c r="J47" s="10">
        <v>1530</v>
      </c>
      <c r="K47" s="10" t="s">
        <v>804</v>
      </c>
      <c r="L47" s="10" t="s">
        <v>887</v>
      </c>
      <c r="M47" s="10" t="s">
        <v>1260</v>
      </c>
      <c r="N47" s="10" t="s">
        <v>18</v>
      </c>
      <c r="O47" s="10" t="s">
        <v>1261</v>
      </c>
      <c r="P47" s="10" t="s">
        <v>1262</v>
      </c>
      <c r="Q47" s="10" t="s">
        <v>1262</v>
      </c>
      <c r="R47" s="10" t="s">
        <v>1263</v>
      </c>
      <c r="S47" s="12">
        <v>1</v>
      </c>
      <c r="T47" s="12">
        <v>44729</v>
      </c>
      <c r="U47" s="10" t="s">
        <v>1264</v>
      </c>
      <c r="V47" s="10" t="s">
        <v>26</v>
      </c>
      <c r="W47" s="10" t="s">
        <v>27</v>
      </c>
    </row>
    <row r="48" spans="1:23" x14ac:dyDescent="0.25">
      <c r="A48" s="10" t="s">
        <v>1253</v>
      </c>
      <c r="B48" s="10" t="s">
        <v>1254</v>
      </c>
      <c r="C48" s="7" t="s">
        <v>3016</v>
      </c>
      <c r="D48" s="10" t="s">
        <v>471</v>
      </c>
      <c r="E48" s="7" t="s">
        <v>3017</v>
      </c>
      <c r="F48" s="8">
        <v>44756</v>
      </c>
      <c r="G48" s="8">
        <v>44926</v>
      </c>
      <c r="H48" s="10" t="s">
        <v>1257</v>
      </c>
      <c r="I48" s="10" t="s">
        <v>1357</v>
      </c>
      <c r="J48" s="10">
        <v>0</v>
      </c>
      <c r="K48" s="10" t="s">
        <v>1186</v>
      </c>
      <c r="L48" s="10" t="s">
        <v>1187</v>
      </c>
      <c r="M48" s="10" t="s">
        <v>1260</v>
      </c>
      <c r="N48" s="10" t="s">
        <v>18</v>
      </c>
      <c r="O48" s="10" t="s">
        <v>1281</v>
      </c>
      <c r="P48" s="10" t="s">
        <v>1262</v>
      </c>
      <c r="Q48" s="10" t="s">
        <v>1262</v>
      </c>
      <c r="R48" s="10" t="s">
        <v>1263</v>
      </c>
      <c r="S48" s="12">
        <v>1</v>
      </c>
      <c r="T48" s="12">
        <v>44756</v>
      </c>
      <c r="U48" s="10" t="s">
        <v>1282</v>
      </c>
      <c r="V48" s="10" t="s">
        <v>472</v>
      </c>
      <c r="W48" s="10" t="s">
        <v>473</v>
      </c>
    </row>
    <row r="49" spans="1:23" x14ac:dyDescent="0.25">
      <c r="A49" s="10" t="s">
        <v>1253</v>
      </c>
      <c r="B49" s="10" t="s">
        <v>1254</v>
      </c>
      <c r="C49" s="7" t="s">
        <v>3018</v>
      </c>
      <c r="D49" s="10" t="s">
        <v>55</v>
      </c>
      <c r="E49" s="7" t="s">
        <v>2006</v>
      </c>
      <c r="F49" s="8">
        <v>44743</v>
      </c>
      <c r="G49" s="8">
        <v>44957</v>
      </c>
      <c r="H49" s="10" t="s">
        <v>1257</v>
      </c>
      <c r="I49" s="10" t="s">
        <v>1258</v>
      </c>
      <c r="J49" s="10">
        <v>1040</v>
      </c>
      <c r="K49" s="10" t="s">
        <v>576</v>
      </c>
      <c r="L49" s="10" t="s">
        <v>577</v>
      </c>
      <c r="M49" s="10" t="s">
        <v>1260</v>
      </c>
      <c r="N49" s="10" t="s">
        <v>18</v>
      </c>
      <c r="O49" s="10" t="s">
        <v>1261</v>
      </c>
      <c r="P49" s="10" t="s">
        <v>1262</v>
      </c>
      <c r="Q49" s="10" t="s">
        <v>1262</v>
      </c>
      <c r="R49" s="10" t="s">
        <v>1263</v>
      </c>
      <c r="S49" s="12">
        <v>1</v>
      </c>
      <c r="T49" s="12">
        <v>44743</v>
      </c>
      <c r="U49" s="10" t="s">
        <v>1264</v>
      </c>
      <c r="V49" s="10" t="s">
        <v>56</v>
      </c>
      <c r="W49" s="10" t="s">
        <v>57</v>
      </c>
    </row>
    <row r="50" spans="1:23" x14ac:dyDescent="0.25">
      <c r="A50" s="10" t="s">
        <v>1253</v>
      </c>
      <c r="B50" s="10" t="s">
        <v>1254</v>
      </c>
      <c r="C50" s="7" t="s">
        <v>3019</v>
      </c>
      <c r="D50" s="10" t="s">
        <v>1263</v>
      </c>
      <c r="E50" s="7" t="s">
        <v>501</v>
      </c>
      <c r="F50" s="8">
        <v>44743</v>
      </c>
      <c r="G50" s="8">
        <v>44957</v>
      </c>
      <c r="H50" s="10" t="s">
        <v>2000</v>
      </c>
      <c r="I50" s="10" t="s">
        <v>1357</v>
      </c>
      <c r="J50" s="10">
        <v>1050</v>
      </c>
      <c r="K50" s="10" t="s">
        <v>590</v>
      </c>
      <c r="L50" s="10" t="s">
        <v>591</v>
      </c>
      <c r="M50" s="10" t="s">
        <v>1260</v>
      </c>
      <c r="N50" s="10" t="s">
        <v>2002</v>
      </c>
      <c r="O50" s="10" t="s">
        <v>1281</v>
      </c>
      <c r="P50" s="10" t="s">
        <v>2003</v>
      </c>
      <c r="Q50" s="10" t="s">
        <v>2003</v>
      </c>
      <c r="R50" s="10" t="s">
        <v>3020</v>
      </c>
      <c r="S50" s="12">
        <v>1</v>
      </c>
      <c r="T50" s="12">
        <v>44743</v>
      </c>
      <c r="U50" s="10" t="s">
        <v>1301</v>
      </c>
      <c r="V50" s="10" t="s">
        <v>143</v>
      </c>
      <c r="W50" s="10" t="s">
        <v>144</v>
      </c>
    </row>
    <row r="51" spans="1:23" x14ac:dyDescent="0.25">
      <c r="A51" s="10" t="s">
        <v>1253</v>
      </c>
      <c r="B51" s="10" t="s">
        <v>1254</v>
      </c>
      <c r="C51" s="7" t="s">
        <v>3021</v>
      </c>
      <c r="D51" s="10" t="s">
        <v>121</v>
      </c>
      <c r="E51" s="7" t="s">
        <v>3022</v>
      </c>
      <c r="F51" s="8">
        <v>44729</v>
      </c>
      <c r="G51" s="8">
        <v>44957</v>
      </c>
      <c r="H51" s="10" t="s">
        <v>1257</v>
      </c>
      <c r="I51" s="10" t="s">
        <v>1258</v>
      </c>
      <c r="J51" s="10">
        <v>1400</v>
      </c>
      <c r="K51" s="10" t="s">
        <v>692</v>
      </c>
      <c r="L51" s="10" t="s">
        <v>693</v>
      </c>
      <c r="M51" s="10" t="s">
        <v>1260</v>
      </c>
      <c r="N51" s="10" t="s">
        <v>18</v>
      </c>
      <c r="O51" s="10" t="s">
        <v>1261</v>
      </c>
      <c r="P51" s="10" t="s">
        <v>1262</v>
      </c>
      <c r="Q51" s="10" t="s">
        <v>1262</v>
      </c>
      <c r="R51" s="10" t="s">
        <v>1263</v>
      </c>
      <c r="S51" s="12">
        <v>1</v>
      </c>
      <c r="T51" s="12">
        <v>44729</v>
      </c>
      <c r="U51" s="10" t="s">
        <v>1378</v>
      </c>
      <c r="V51" s="10" t="s">
        <v>26</v>
      </c>
      <c r="W51" s="10" t="s">
        <v>27</v>
      </c>
    </row>
    <row r="52" spans="1:23" x14ac:dyDescent="0.25">
      <c r="A52" s="10" t="s">
        <v>1253</v>
      </c>
      <c r="B52" s="10" t="s">
        <v>1254</v>
      </c>
      <c r="C52" s="7" t="s">
        <v>3023</v>
      </c>
      <c r="D52" s="10" t="s">
        <v>1263</v>
      </c>
      <c r="E52" s="7" t="s">
        <v>534</v>
      </c>
      <c r="F52" s="8">
        <v>44774</v>
      </c>
      <c r="G52" s="8">
        <v>44985</v>
      </c>
      <c r="H52" s="10" t="s">
        <v>2000</v>
      </c>
      <c r="I52" s="10" t="s">
        <v>1357</v>
      </c>
      <c r="J52" s="10">
        <v>1110</v>
      </c>
      <c r="K52" s="10" t="s">
        <v>688</v>
      </c>
      <c r="L52" s="10" t="s">
        <v>3024</v>
      </c>
      <c r="M52" s="10" t="s">
        <v>1260</v>
      </c>
      <c r="N52" s="10" t="s">
        <v>2002</v>
      </c>
      <c r="O52" s="10" t="s">
        <v>1261</v>
      </c>
      <c r="P52" s="10" t="s">
        <v>2003</v>
      </c>
      <c r="Q52" s="10" t="s">
        <v>2003</v>
      </c>
      <c r="R52" s="10" t="s">
        <v>3025</v>
      </c>
      <c r="S52" s="12">
        <v>44774.583333333336</v>
      </c>
      <c r="T52" s="12">
        <v>44774</v>
      </c>
      <c r="U52" s="10" t="s">
        <v>1301</v>
      </c>
      <c r="V52" s="10" t="s">
        <v>20</v>
      </c>
      <c r="W52" s="10" t="s">
        <v>21</v>
      </c>
    </row>
    <row r="53" spans="1:23" x14ac:dyDescent="0.25">
      <c r="A53" s="10" t="s">
        <v>1253</v>
      </c>
      <c r="B53" s="10" t="s">
        <v>1254</v>
      </c>
      <c r="C53" s="7" t="s">
        <v>3026</v>
      </c>
      <c r="D53" s="10" t="s">
        <v>1263</v>
      </c>
      <c r="E53" s="7" t="s">
        <v>410</v>
      </c>
      <c r="F53" s="8">
        <v>44774</v>
      </c>
      <c r="G53" s="8">
        <v>44985</v>
      </c>
      <c r="H53" s="10" t="s">
        <v>2000</v>
      </c>
      <c r="I53" s="10" t="s">
        <v>1357</v>
      </c>
      <c r="J53" s="10">
        <v>1110</v>
      </c>
      <c r="K53" s="10" t="s">
        <v>704</v>
      </c>
      <c r="L53" s="10" t="s">
        <v>705</v>
      </c>
      <c r="M53" s="10" t="s">
        <v>1260</v>
      </c>
      <c r="N53" s="10" t="s">
        <v>2002</v>
      </c>
      <c r="O53" s="10" t="s">
        <v>1281</v>
      </c>
      <c r="P53" s="10" t="s">
        <v>2003</v>
      </c>
      <c r="Q53" s="10" t="s">
        <v>2003</v>
      </c>
      <c r="R53" s="10" t="s">
        <v>3027</v>
      </c>
      <c r="S53" s="12">
        <v>44805.375</v>
      </c>
      <c r="T53" s="12">
        <v>44774</v>
      </c>
      <c r="U53" s="10" t="s">
        <v>1282</v>
      </c>
      <c r="V53" s="10" t="s">
        <v>20</v>
      </c>
      <c r="W53" s="10" t="s">
        <v>21</v>
      </c>
    </row>
    <row r="54" spans="1:23" x14ac:dyDescent="0.25">
      <c r="A54" s="10" t="s">
        <v>1253</v>
      </c>
      <c r="B54" s="10" t="s">
        <v>1254</v>
      </c>
      <c r="C54" s="7" t="s">
        <v>3028</v>
      </c>
      <c r="D54" s="10" t="s">
        <v>1263</v>
      </c>
      <c r="E54" s="7" t="s">
        <v>1268</v>
      </c>
      <c r="F54" s="8">
        <v>44805</v>
      </c>
      <c r="G54" s="8">
        <v>44985</v>
      </c>
      <c r="H54" s="10" t="s">
        <v>2000</v>
      </c>
      <c r="I54" s="10" t="s">
        <v>1357</v>
      </c>
      <c r="J54" s="10">
        <v>1110</v>
      </c>
      <c r="K54" s="10" t="s">
        <v>3029</v>
      </c>
      <c r="L54" s="10" t="s">
        <v>3030</v>
      </c>
      <c r="M54" s="10" t="s">
        <v>1260</v>
      </c>
      <c r="N54" s="10" t="s">
        <v>2002</v>
      </c>
      <c r="O54" s="10" t="s">
        <v>1261</v>
      </c>
      <c r="P54" s="10" t="s">
        <v>2003</v>
      </c>
      <c r="Q54" s="10" t="s">
        <v>2003</v>
      </c>
      <c r="R54" s="10" t="s">
        <v>3031</v>
      </c>
      <c r="S54" s="12">
        <v>1</v>
      </c>
      <c r="T54" s="12">
        <v>44805</v>
      </c>
      <c r="U54" s="10" t="s">
        <v>1304</v>
      </c>
      <c r="V54" s="10" t="s">
        <v>20</v>
      </c>
      <c r="W54" s="10" t="s">
        <v>21</v>
      </c>
    </row>
    <row r="55" spans="1:23" x14ac:dyDescent="0.25">
      <c r="A55" s="10" t="s">
        <v>1253</v>
      </c>
      <c r="B55" s="10" t="s">
        <v>1254</v>
      </c>
      <c r="C55" s="7" t="s">
        <v>3032</v>
      </c>
      <c r="D55" s="10" t="s">
        <v>1263</v>
      </c>
      <c r="E55" s="7" t="s">
        <v>1273</v>
      </c>
      <c r="F55" s="8">
        <v>44805</v>
      </c>
      <c r="G55" s="8">
        <v>44985</v>
      </c>
      <c r="H55" s="10" t="s">
        <v>2000</v>
      </c>
      <c r="I55" s="10" t="s">
        <v>1357</v>
      </c>
      <c r="J55" s="10">
        <v>1110</v>
      </c>
      <c r="K55" s="10" t="s">
        <v>3033</v>
      </c>
      <c r="L55" s="10" t="s">
        <v>3034</v>
      </c>
      <c r="M55" s="10" t="s">
        <v>1260</v>
      </c>
      <c r="N55" s="10" t="s">
        <v>2002</v>
      </c>
      <c r="O55" s="10" t="s">
        <v>1261</v>
      </c>
      <c r="P55" s="10" t="s">
        <v>2003</v>
      </c>
      <c r="Q55" s="10" t="s">
        <v>2003</v>
      </c>
      <c r="R55" s="10" t="s">
        <v>3035</v>
      </c>
      <c r="S55" s="12">
        <v>1</v>
      </c>
      <c r="T55" s="12">
        <v>44805</v>
      </c>
      <c r="U55" s="10" t="s">
        <v>1304</v>
      </c>
      <c r="V55" s="10" t="s">
        <v>20</v>
      </c>
      <c r="W55" s="10" t="s">
        <v>21</v>
      </c>
    </row>
    <row r="56" spans="1:23" x14ac:dyDescent="0.25">
      <c r="A56" s="10" t="s">
        <v>1253</v>
      </c>
      <c r="B56" s="10" t="s">
        <v>1254</v>
      </c>
      <c r="C56" s="7" t="s">
        <v>3036</v>
      </c>
      <c r="D56" s="10" t="s">
        <v>1263</v>
      </c>
      <c r="E56" s="7" t="s">
        <v>506</v>
      </c>
      <c r="F56" s="8">
        <v>44774</v>
      </c>
      <c r="G56" s="8">
        <v>44985</v>
      </c>
      <c r="H56" s="10" t="s">
        <v>2000</v>
      </c>
      <c r="I56" s="10" t="s">
        <v>1357</v>
      </c>
      <c r="J56" s="10">
        <v>1110</v>
      </c>
      <c r="K56" s="10" t="s">
        <v>3037</v>
      </c>
      <c r="L56" s="10" t="s">
        <v>3038</v>
      </c>
      <c r="M56" s="10" t="s">
        <v>1260</v>
      </c>
      <c r="N56" s="10" t="s">
        <v>2002</v>
      </c>
      <c r="O56" s="10" t="s">
        <v>1281</v>
      </c>
      <c r="P56" s="10" t="s">
        <v>2003</v>
      </c>
      <c r="Q56" s="10" t="s">
        <v>2003</v>
      </c>
      <c r="R56" s="10" t="s">
        <v>3039</v>
      </c>
      <c r="S56" s="12">
        <v>44774.375</v>
      </c>
      <c r="T56" s="12">
        <v>44774</v>
      </c>
      <c r="U56" s="10" t="s">
        <v>1304</v>
      </c>
      <c r="V56" s="10" t="s">
        <v>20</v>
      </c>
      <c r="W56" s="10" t="s">
        <v>21</v>
      </c>
    </row>
    <row r="57" spans="1:23" x14ac:dyDescent="0.25">
      <c r="A57" s="10" t="s">
        <v>1253</v>
      </c>
      <c r="B57" s="10" t="s">
        <v>1254</v>
      </c>
      <c r="C57" s="7" t="s">
        <v>3040</v>
      </c>
      <c r="D57" s="10" t="s">
        <v>1263</v>
      </c>
      <c r="E57" s="7" t="s">
        <v>1288</v>
      </c>
      <c r="F57" s="8">
        <v>44835</v>
      </c>
      <c r="G57" s="8">
        <v>44985</v>
      </c>
      <c r="H57" s="10" t="s">
        <v>2000</v>
      </c>
      <c r="I57" s="10" t="s">
        <v>1357</v>
      </c>
      <c r="J57" s="10">
        <v>1230</v>
      </c>
      <c r="K57" s="10" t="s">
        <v>3041</v>
      </c>
      <c r="L57" s="10" t="s">
        <v>3042</v>
      </c>
      <c r="M57" s="10" t="s">
        <v>1260</v>
      </c>
      <c r="N57" s="10" t="s">
        <v>2002</v>
      </c>
      <c r="O57" s="10" t="s">
        <v>1281</v>
      </c>
      <c r="P57" s="10" t="s">
        <v>2003</v>
      </c>
      <c r="Q57" s="10" t="s">
        <v>2003</v>
      </c>
      <c r="R57" s="10" t="s">
        <v>3043</v>
      </c>
      <c r="S57" s="12">
        <v>1</v>
      </c>
      <c r="T57" s="12">
        <v>44835</v>
      </c>
      <c r="U57" s="10" t="s">
        <v>1282</v>
      </c>
      <c r="V57" s="10" t="s">
        <v>20</v>
      </c>
      <c r="W57" s="10" t="s">
        <v>21</v>
      </c>
    </row>
    <row r="58" spans="1:23" x14ac:dyDescent="0.25">
      <c r="A58" s="10" t="s">
        <v>1253</v>
      </c>
      <c r="B58" s="10" t="s">
        <v>1254</v>
      </c>
      <c r="C58" s="7" t="s">
        <v>3044</v>
      </c>
      <c r="D58" s="10" t="s">
        <v>1263</v>
      </c>
      <c r="E58" s="7" t="s">
        <v>3045</v>
      </c>
      <c r="F58" s="8">
        <v>44835</v>
      </c>
      <c r="G58" s="8">
        <v>44985</v>
      </c>
      <c r="H58" s="10" t="s">
        <v>2000</v>
      </c>
      <c r="I58" s="10" t="s">
        <v>1357</v>
      </c>
      <c r="J58" s="10">
        <v>1230</v>
      </c>
      <c r="K58" s="10" t="s">
        <v>3046</v>
      </c>
      <c r="L58" s="10" t="s">
        <v>3047</v>
      </c>
      <c r="M58" s="10" t="s">
        <v>1260</v>
      </c>
      <c r="N58" s="10" t="s">
        <v>2002</v>
      </c>
      <c r="O58" s="10" t="s">
        <v>1261</v>
      </c>
      <c r="P58" s="10" t="s">
        <v>2003</v>
      </c>
      <c r="Q58" s="10" t="s">
        <v>2003</v>
      </c>
      <c r="R58" s="10" t="s">
        <v>3048</v>
      </c>
      <c r="S58" s="12">
        <v>1</v>
      </c>
      <c r="T58" s="12">
        <v>44835</v>
      </c>
      <c r="U58" s="10" t="s">
        <v>1304</v>
      </c>
      <c r="V58" s="10" t="s">
        <v>20</v>
      </c>
      <c r="W58" s="10" t="s">
        <v>21</v>
      </c>
    </row>
    <row r="59" spans="1:23" x14ac:dyDescent="0.25">
      <c r="A59" s="10" t="s">
        <v>1253</v>
      </c>
      <c r="B59" s="10" t="s">
        <v>1254</v>
      </c>
      <c r="C59" s="7" t="s">
        <v>3049</v>
      </c>
      <c r="D59" s="10" t="s">
        <v>1263</v>
      </c>
      <c r="E59" s="7" t="s">
        <v>3050</v>
      </c>
      <c r="F59" s="8">
        <v>44805</v>
      </c>
      <c r="G59" s="8">
        <v>44985</v>
      </c>
      <c r="H59" s="10" t="s">
        <v>2000</v>
      </c>
      <c r="I59" s="10" t="s">
        <v>1357</v>
      </c>
      <c r="J59" s="10">
        <v>1110</v>
      </c>
      <c r="K59" s="10" t="s">
        <v>3051</v>
      </c>
      <c r="L59" s="10" t="s">
        <v>3052</v>
      </c>
      <c r="M59" s="10" t="s">
        <v>1260</v>
      </c>
      <c r="N59" s="10" t="s">
        <v>2002</v>
      </c>
      <c r="O59" s="10" t="s">
        <v>1261</v>
      </c>
      <c r="P59" s="10" t="s">
        <v>2003</v>
      </c>
      <c r="Q59" s="10" t="s">
        <v>2003</v>
      </c>
      <c r="R59" s="10" t="s">
        <v>3053</v>
      </c>
      <c r="S59" s="12">
        <v>44831.375</v>
      </c>
      <c r="T59" s="12">
        <v>44805</v>
      </c>
      <c r="U59" s="10" t="s">
        <v>3054</v>
      </c>
      <c r="V59" s="10" t="s">
        <v>20</v>
      </c>
      <c r="W59" s="10" t="s">
        <v>21</v>
      </c>
    </row>
    <row r="60" spans="1:23" x14ac:dyDescent="0.25">
      <c r="A60" s="10" t="s">
        <v>1253</v>
      </c>
      <c r="B60" s="10" t="s">
        <v>1254</v>
      </c>
      <c r="C60" s="7" t="s">
        <v>3055</v>
      </c>
      <c r="D60" s="10" t="s">
        <v>1263</v>
      </c>
      <c r="E60" s="7" t="s">
        <v>1293</v>
      </c>
      <c r="F60" s="8">
        <v>44835</v>
      </c>
      <c r="G60" s="8">
        <v>44985</v>
      </c>
      <c r="H60" s="10" t="s">
        <v>2000</v>
      </c>
      <c r="I60" s="10" t="s">
        <v>1357</v>
      </c>
      <c r="J60" s="10">
        <v>1230</v>
      </c>
      <c r="K60" s="10" t="s">
        <v>3056</v>
      </c>
      <c r="L60" s="10" t="s">
        <v>3057</v>
      </c>
      <c r="M60" s="10" t="s">
        <v>1260</v>
      </c>
      <c r="N60" s="10" t="s">
        <v>2002</v>
      </c>
      <c r="O60" s="10" t="s">
        <v>1261</v>
      </c>
      <c r="P60" s="10" t="s">
        <v>2003</v>
      </c>
      <c r="Q60" s="10" t="s">
        <v>2003</v>
      </c>
      <c r="R60" s="10" t="s">
        <v>3058</v>
      </c>
      <c r="S60" s="12">
        <v>44835.541666666664</v>
      </c>
      <c r="T60" s="12">
        <v>44835</v>
      </c>
      <c r="U60" s="10" t="s">
        <v>1282</v>
      </c>
      <c r="V60" s="10" t="s">
        <v>20</v>
      </c>
      <c r="W60" s="10" t="s">
        <v>21</v>
      </c>
    </row>
    <row r="61" spans="1:23" x14ac:dyDescent="0.25">
      <c r="A61" s="10" t="s">
        <v>1253</v>
      </c>
      <c r="B61" s="10" t="s">
        <v>1254</v>
      </c>
      <c r="C61" s="7" t="s">
        <v>3059</v>
      </c>
      <c r="D61" s="10" t="s">
        <v>1263</v>
      </c>
      <c r="E61" s="7" t="s">
        <v>59</v>
      </c>
      <c r="F61" s="8">
        <v>44835</v>
      </c>
      <c r="G61" s="8">
        <v>44985</v>
      </c>
      <c r="H61" s="10" t="s">
        <v>2000</v>
      </c>
      <c r="I61" s="10" t="s">
        <v>1357</v>
      </c>
      <c r="J61" s="10">
        <v>1230</v>
      </c>
      <c r="K61" s="10" t="s">
        <v>3060</v>
      </c>
      <c r="L61" s="10" t="s">
        <v>3061</v>
      </c>
      <c r="M61" s="10" t="s">
        <v>1260</v>
      </c>
      <c r="N61" s="10" t="s">
        <v>2002</v>
      </c>
      <c r="O61" s="10" t="s">
        <v>1261</v>
      </c>
      <c r="P61" s="10" t="s">
        <v>2003</v>
      </c>
      <c r="Q61" s="10" t="s">
        <v>2003</v>
      </c>
      <c r="R61" s="10" t="s">
        <v>3062</v>
      </c>
      <c r="S61" s="12">
        <v>1</v>
      </c>
      <c r="T61" s="12">
        <v>44835</v>
      </c>
      <c r="U61" s="10" t="s">
        <v>1367</v>
      </c>
      <c r="V61" s="10" t="s">
        <v>20</v>
      </c>
      <c r="W61" s="10" t="s">
        <v>21</v>
      </c>
    </row>
    <row r="62" spans="1:23" x14ac:dyDescent="0.25">
      <c r="A62" s="10" t="s">
        <v>1253</v>
      </c>
      <c r="B62" s="10" t="s">
        <v>1254</v>
      </c>
      <c r="C62" s="7" t="s">
        <v>3063</v>
      </c>
      <c r="D62" s="10" t="s">
        <v>1263</v>
      </c>
      <c r="E62" s="7" t="s">
        <v>3064</v>
      </c>
      <c r="F62" s="8">
        <v>44833</v>
      </c>
      <c r="G62" s="8">
        <v>44985</v>
      </c>
      <c r="H62" s="10" t="s">
        <v>2000</v>
      </c>
      <c r="I62" s="10" t="s">
        <v>1357</v>
      </c>
      <c r="J62" s="10">
        <v>1230</v>
      </c>
      <c r="K62" s="10" t="s">
        <v>3065</v>
      </c>
      <c r="L62" s="10" t="s">
        <v>3066</v>
      </c>
      <c r="M62" s="10" t="s">
        <v>1260</v>
      </c>
      <c r="N62" s="10" t="s">
        <v>2002</v>
      </c>
      <c r="O62" s="10" t="s">
        <v>1281</v>
      </c>
      <c r="P62" s="10" t="s">
        <v>2003</v>
      </c>
      <c r="Q62" s="10" t="s">
        <v>2003</v>
      </c>
      <c r="R62" s="10" t="s">
        <v>3067</v>
      </c>
      <c r="S62" s="12">
        <v>44833.583333333336</v>
      </c>
      <c r="T62" s="12">
        <v>44833</v>
      </c>
      <c r="U62" s="10" t="s">
        <v>2439</v>
      </c>
      <c r="V62" s="10" t="s">
        <v>20</v>
      </c>
      <c r="W62" s="10" t="s">
        <v>21</v>
      </c>
    </row>
    <row r="63" spans="1:23" x14ac:dyDescent="0.25">
      <c r="A63" s="10" t="s">
        <v>1253</v>
      </c>
      <c r="B63" s="10" t="s">
        <v>1254</v>
      </c>
      <c r="C63" s="7" t="s">
        <v>3068</v>
      </c>
      <c r="D63" s="10" t="s">
        <v>1263</v>
      </c>
      <c r="E63" s="7" t="s">
        <v>3069</v>
      </c>
      <c r="F63" s="8">
        <v>44835</v>
      </c>
      <c r="G63" s="8">
        <v>44985</v>
      </c>
      <c r="H63" s="10" t="s">
        <v>2000</v>
      </c>
      <c r="I63" s="10" t="s">
        <v>1357</v>
      </c>
      <c r="J63" s="10">
        <v>1230</v>
      </c>
      <c r="K63" s="10" t="s">
        <v>3070</v>
      </c>
      <c r="L63" s="10" t="s">
        <v>3071</v>
      </c>
      <c r="M63" s="10" t="s">
        <v>1260</v>
      </c>
      <c r="N63" s="10" t="s">
        <v>2002</v>
      </c>
      <c r="O63" s="10" t="s">
        <v>1281</v>
      </c>
      <c r="P63" s="10" t="s">
        <v>2003</v>
      </c>
      <c r="Q63" s="10" t="s">
        <v>2003</v>
      </c>
      <c r="R63" s="10" t="s">
        <v>3072</v>
      </c>
      <c r="S63" s="12">
        <v>44835.625</v>
      </c>
      <c r="T63" s="12">
        <v>44835</v>
      </c>
      <c r="U63" s="10" t="s">
        <v>1638</v>
      </c>
      <c r="V63" s="10" t="s">
        <v>20</v>
      </c>
      <c r="W63" s="10" t="s">
        <v>21</v>
      </c>
    </row>
    <row r="64" spans="1:23" x14ac:dyDescent="0.25">
      <c r="A64" s="10" t="s">
        <v>1253</v>
      </c>
      <c r="B64" s="10" t="s">
        <v>1254</v>
      </c>
      <c r="C64" s="7" t="s">
        <v>3073</v>
      </c>
      <c r="D64" s="10" t="s">
        <v>1263</v>
      </c>
      <c r="E64" s="7" t="s">
        <v>1320</v>
      </c>
      <c r="F64" s="8">
        <v>44805</v>
      </c>
      <c r="G64" s="8">
        <v>44985</v>
      </c>
      <c r="H64" s="10" t="s">
        <v>2000</v>
      </c>
      <c r="I64" s="10" t="s">
        <v>1357</v>
      </c>
      <c r="J64" s="10">
        <v>1110</v>
      </c>
      <c r="K64" s="10" t="s">
        <v>3074</v>
      </c>
      <c r="L64" s="10" t="s">
        <v>3075</v>
      </c>
      <c r="M64" s="10" t="s">
        <v>1260</v>
      </c>
      <c r="N64" s="10" t="s">
        <v>2002</v>
      </c>
      <c r="O64" s="10" t="s">
        <v>1281</v>
      </c>
      <c r="P64" s="10" t="s">
        <v>2003</v>
      </c>
      <c r="Q64" s="10" t="s">
        <v>2003</v>
      </c>
      <c r="R64" s="10" t="s">
        <v>3076</v>
      </c>
      <c r="S64" s="12">
        <v>44824</v>
      </c>
      <c r="T64" s="12">
        <v>44805</v>
      </c>
      <c r="U64" s="10" t="s">
        <v>1304</v>
      </c>
      <c r="V64" s="10" t="s">
        <v>20</v>
      </c>
      <c r="W64" s="10" t="s">
        <v>21</v>
      </c>
    </row>
    <row r="65" spans="1:23" x14ac:dyDescent="0.25">
      <c r="A65" s="10" t="s">
        <v>1253</v>
      </c>
      <c r="B65" s="10" t="s">
        <v>1254</v>
      </c>
      <c r="C65" s="7" t="s">
        <v>3077</v>
      </c>
      <c r="D65" s="10" t="s">
        <v>219</v>
      </c>
      <c r="E65" s="7" t="s">
        <v>1325</v>
      </c>
      <c r="F65" s="8">
        <v>44832</v>
      </c>
      <c r="G65" s="8">
        <v>44985</v>
      </c>
      <c r="H65" s="10" t="s">
        <v>1257</v>
      </c>
      <c r="I65" s="10" t="s">
        <v>1258</v>
      </c>
      <c r="J65" s="10">
        <v>1850</v>
      </c>
      <c r="K65" s="10" t="s">
        <v>841</v>
      </c>
      <c r="L65" s="10" t="s">
        <v>842</v>
      </c>
      <c r="M65" s="10" t="s">
        <v>1260</v>
      </c>
      <c r="N65" s="10" t="s">
        <v>18</v>
      </c>
      <c r="O65" s="10" t="s">
        <v>1281</v>
      </c>
      <c r="P65" s="10" t="s">
        <v>1262</v>
      </c>
      <c r="Q65" s="10" t="s">
        <v>1262</v>
      </c>
      <c r="R65" s="10" t="s">
        <v>1263</v>
      </c>
      <c r="S65" s="12">
        <v>1</v>
      </c>
      <c r="T65" s="12">
        <v>44832</v>
      </c>
      <c r="U65" s="10" t="s">
        <v>1270</v>
      </c>
      <c r="V65" s="10" t="s">
        <v>73</v>
      </c>
      <c r="W65" s="10" t="s">
        <v>74</v>
      </c>
    </row>
    <row r="66" spans="1:23" x14ac:dyDescent="0.25">
      <c r="A66" s="10" t="s">
        <v>1253</v>
      </c>
      <c r="B66" s="10" t="s">
        <v>1254</v>
      </c>
      <c r="C66" s="7" t="s">
        <v>3078</v>
      </c>
      <c r="D66" s="10" t="s">
        <v>334</v>
      </c>
      <c r="E66" s="7" t="s">
        <v>1339</v>
      </c>
      <c r="F66" s="8">
        <v>44805</v>
      </c>
      <c r="G66" s="8">
        <v>44985</v>
      </c>
      <c r="H66" s="10" t="s">
        <v>1257</v>
      </c>
      <c r="I66" s="10" t="s">
        <v>1258</v>
      </c>
      <c r="J66" s="10">
        <v>1850</v>
      </c>
      <c r="K66" s="10" t="s">
        <v>853</v>
      </c>
      <c r="L66" s="10" t="s">
        <v>984</v>
      </c>
      <c r="M66" s="10" t="s">
        <v>1260</v>
      </c>
      <c r="N66" s="10" t="s">
        <v>18</v>
      </c>
      <c r="O66" s="10" t="s">
        <v>1281</v>
      </c>
      <c r="P66" s="10" t="s">
        <v>1262</v>
      </c>
      <c r="Q66" s="10" t="s">
        <v>1262</v>
      </c>
      <c r="R66" s="10" t="s">
        <v>1263</v>
      </c>
      <c r="S66" s="12">
        <v>1</v>
      </c>
      <c r="T66" s="12">
        <v>44805</v>
      </c>
      <c r="U66" s="10" t="s">
        <v>1270</v>
      </c>
      <c r="V66" s="10" t="s">
        <v>73</v>
      </c>
      <c r="W66" s="10" t="s">
        <v>74</v>
      </c>
    </row>
    <row r="67" spans="1:23" x14ac:dyDescent="0.25">
      <c r="A67" s="10" t="s">
        <v>1253</v>
      </c>
      <c r="B67" s="10" t="s">
        <v>1254</v>
      </c>
      <c r="C67" s="7" t="s">
        <v>3079</v>
      </c>
      <c r="D67" s="10" t="s">
        <v>375</v>
      </c>
      <c r="E67" s="7" t="s">
        <v>1353</v>
      </c>
      <c r="F67" s="8">
        <v>44805</v>
      </c>
      <c r="G67" s="8">
        <v>44985</v>
      </c>
      <c r="H67" s="10" t="s">
        <v>1257</v>
      </c>
      <c r="I67" s="10" t="s">
        <v>1258</v>
      </c>
      <c r="J67" s="10">
        <v>1850</v>
      </c>
      <c r="K67" s="10" t="s">
        <v>1041</v>
      </c>
      <c r="L67" s="10" t="s">
        <v>1042</v>
      </c>
      <c r="M67" s="10" t="s">
        <v>1260</v>
      </c>
      <c r="N67" s="10" t="s">
        <v>18</v>
      </c>
      <c r="O67" s="10" t="s">
        <v>1281</v>
      </c>
      <c r="P67" s="10" t="s">
        <v>1262</v>
      </c>
      <c r="Q67" s="10" t="s">
        <v>1262</v>
      </c>
      <c r="R67" s="10" t="s">
        <v>1263</v>
      </c>
      <c r="S67" s="12">
        <v>1</v>
      </c>
      <c r="T67" s="12">
        <v>44805</v>
      </c>
      <c r="U67" s="10" t="s">
        <v>1270</v>
      </c>
      <c r="V67" s="10" t="s">
        <v>73</v>
      </c>
      <c r="W67" s="10" t="s">
        <v>74</v>
      </c>
    </row>
    <row r="68" spans="1:23" x14ac:dyDescent="0.25">
      <c r="A68" s="10" t="s">
        <v>1253</v>
      </c>
      <c r="B68" s="10" t="s">
        <v>1254</v>
      </c>
      <c r="C68" s="7" t="s">
        <v>3080</v>
      </c>
      <c r="D68" s="10" t="s">
        <v>1263</v>
      </c>
      <c r="E68" s="7" t="s">
        <v>3081</v>
      </c>
      <c r="F68" s="8">
        <v>44805</v>
      </c>
      <c r="G68" s="8">
        <v>44985</v>
      </c>
      <c r="H68" s="10" t="s">
        <v>2000</v>
      </c>
      <c r="I68" s="10" t="s">
        <v>1357</v>
      </c>
      <c r="J68" s="10">
        <v>1680</v>
      </c>
      <c r="K68" s="10" t="s">
        <v>3082</v>
      </c>
      <c r="L68" s="10" t="s">
        <v>3083</v>
      </c>
      <c r="M68" s="10" t="s">
        <v>1260</v>
      </c>
      <c r="N68" s="10" t="s">
        <v>2002</v>
      </c>
      <c r="O68" s="10" t="s">
        <v>1281</v>
      </c>
      <c r="P68" s="10" t="s">
        <v>2003</v>
      </c>
      <c r="Q68" s="10" t="s">
        <v>2003</v>
      </c>
      <c r="R68" s="10" t="s">
        <v>3084</v>
      </c>
      <c r="S68" s="12">
        <v>44829.625</v>
      </c>
      <c r="T68" s="12">
        <v>44805</v>
      </c>
      <c r="U68" s="10" t="s">
        <v>1943</v>
      </c>
      <c r="V68" s="10" t="s">
        <v>73</v>
      </c>
      <c r="W68" s="10" t="s">
        <v>74</v>
      </c>
    </row>
    <row r="69" spans="1:23" x14ac:dyDescent="0.25">
      <c r="A69" s="10" t="s">
        <v>1253</v>
      </c>
      <c r="B69" s="10" t="s">
        <v>1254</v>
      </c>
      <c r="C69" s="7" t="s">
        <v>3085</v>
      </c>
      <c r="D69" s="10" t="s">
        <v>247</v>
      </c>
      <c r="E69" s="7" t="s">
        <v>1370</v>
      </c>
      <c r="F69" s="8">
        <v>44805</v>
      </c>
      <c r="G69" s="8">
        <v>44985</v>
      </c>
      <c r="H69" s="10" t="s">
        <v>1257</v>
      </c>
      <c r="I69" s="10" t="s">
        <v>1258</v>
      </c>
      <c r="J69" s="10">
        <v>1850</v>
      </c>
      <c r="K69" s="10" t="s">
        <v>3086</v>
      </c>
      <c r="L69" s="10" t="s">
        <v>881</v>
      </c>
      <c r="M69" s="10" t="s">
        <v>1260</v>
      </c>
      <c r="N69" s="10" t="s">
        <v>18</v>
      </c>
      <c r="O69" s="10" t="s">
        <v>1281</v>
      </c>
      <c r="P69" s="10" t="s">
        <v>1262</v>
      </c>
      <c r="Q69" s="10" t="s">
        <v>1262</v>
      </c>
      <c r="R69" s="10" t="s">
        <v>1263</v>
      </c>
      <c r="S69" s="12">
        <v>1</v>
      </c>
      <c r="T69" s="12">
        <v>44805</v>
      </c>
      <c r="U69" s="10" t="s">
        <v>1270</v>
      </c>
      <c r="V69" s="10" t="s">
        <v>73</v>
      </c>
      <c r="W69" s="10" t="s">
        <v>74</v>
      </c>
    </row>
    <row r="70" spans="1:23" x14ac:dyDescent="0.25">
      <c r="A70" s="10" t="s">
        <v>1253</v>
      </c>
      <c r="B70" s="10" t="s">
        <v>1254</v>
      </c>
      <c r="C70" s="7" t="s">
        <v>3087</v>
      </c>
      <c r="D70" s="10" t="s">
        <v>3088</v>
      </c>
      <c r="E70" s="7" t="s">
        <v>1404</v>
      </c>
      <c r="F70" s="8">
        <v>44805</v>
      </c>
      <c r="G70" s="8">
        <v>44985</v>
      </c>
      <c r="H70" s="10" t="s">
        <v>1257</v>
      </c>
      <c r="I70" s="10" t="s">
        <v>1258</v>
      </c>
      <c r="J70" s="10">
        <v>1850</v>
      </c>
      <c r="K70" s="10" t="s">
        <v>3086</v>
      </c>
      <c r="L70" s="10" t="s">
        <v>3089</v>
      </c>
      <c r="M70" s="10" t="s">
        <v>1260</v>
      </c>
      <c r="N70" s="10" t="s">
        <v>18</v>
      </c>
      <c r="O70" s="10" t="s">
        <v>1281</v>
      </c>
      <c r="P70" s="10" t="s">
        <v>1262</v>
      </c>
      <c r="Q70" s="10" t="s">
        <v>1262</v>
      </c>
      <c r="R70" s="10" t="s">
        <v>1263</v>
      </c>
      <c r="S70" s="12">
        <v>1</v>
      </c>
      <c r="T70" s="12">
        <v>44805</v>
      </c>
      <c r="U70" s="10" t="s">
        <v>1270</v>
      </c>
      <c r="V70" s="10" t="s">
        <v>73</v>
      </c>
      <c r="W70" s="10" t="s">
        <v>74</v>
      </c>
    </row>
    <row r="71" spans="1:23" x14ac:dyDescent="0.25">
      <c r="A71" s="10" t="s">
        <v>1253</v>
      </c>
      <c r="B71" s="10" t="s">
        <v>1254</v>
      </c>
      <c r="C71" s="7" t="s">
        <v>3090</v>
      </c>
      <c r="D71" s="10" t="s">
        <v>1263</v>
      </c>
      <c r="E71" s="7" t="s">
        <v>3091</v>
      </c>
      <c r="F71" s="8">
        <v>44835</v>
      </c>
      <c r="G71" s="8">
        <v>44985</v>
      </c>
      <c r="H71" s="10" t="s">
        <v>2000</v>
      </c>
      <c r="I71" s="10" t="s">
        <v>1357</v>
      </c>
      <c r="J71" s="10">
        <v>1230</v>
      </c>
      <c r="K71" s="10" t="s">
        <v>3092</v>
      </c>
      <c r="L71" s="10" t="s">
        <v>3093</v>
      </c>
      <c r="M71" s="10" t="s">
        <v>1260</v>
      </c>
      <c r="N71" s="10" t="s">
        <v>2002</v>
      </c>
      <c r="O71" s="10" t="s">
        <v>1281</v>
      </c>
      <c r="P71" s="10" t="s">
        <v>2003</v>
      </c>
      <c r="Q71" s="10" t="s">
        <v>2003</v>
      </c>
      <c r="R71" s="10" t="s">
        <v>3094</v>
      </c>
      <c r="S71" s="12">
        <v>44835.375</v>
      </c>
      <c r="T71" s="12">
        <v>44835</v>
      </c>
      <c r="U71" s="10" t="s">
        <v>1282</v>
      </c>
      <c r="V71" s="10" t="s">
        <v>20</v>
      </c>
      <c r="W71" s="10" t="s">
        <v>21</v>
      </c>
    </row>
    <row r="72" spans="1:23" x14ac:dyDescent="0.25">
      <c r="A72" s="10" t="s">
        <v>1253</v>
      </c>
      <c r="B72" s="10" t="s">
        <v>1254</v>
      </c>
      <c r="C72" s="7" t="s">
        <v>3095</v>
      </c>
      <c r="D72" s="10" t="s">
        <v>1263</v>
      </c>
      <c r="E72" s="7" t="s">
        <v>1422</v>
      </c>
      <c r="F72" s="8">
        <v>44832</v>
      </c>
      <c r="G72" s="8">
        <v>44985</v>
      </c>
      <c r="H72" s="10" t="s">
        <v>2000</v>
      </c>
      <c r="I72" s="10" t="s">
        <v>1357</v>
      </c>
      <c r="J72" s="10">
        <v>1230</v>
      </c>
      <c r="K72" s="10" t="s">
        <v>3096</v>
      </c>
      <c r="L72" s="10" t="s">
        <v>3097</v>
      </c>
      <c r="M72" s="10" t="s">
        <v>1260</v>
      </c>
      <c r="N72" s="10" t="s">
        <v>2002</v>
      </c>
      <c r="O72" s="10" t="s">
        <v>1281</v>
      </c>
      <c r="P72" s="10" t="s">
        <v>2003</v>
      </c>
      <c r="Q72" s="10" t="s">
        <v>2003</v>
      </c>
      <c r="R72" s="10" t="s">
        <v>3098</v>
      </c>
      <c r="S72" s="12">
        <v>1</v>
      </c>
      <c r="T72" s="12">
        <v>44832</v>
      </c>
      <c r="U72" s="10" t="s">
        <v>1282</v>
      </c>
      <c r="V72" s="10" t="s">
        <v>20</v>
      </c>
      <c r="W72" s="10" t="s">
        <v>21</v>
      </c>
    </row>
    <row r="73" spans="1:23" x14ac:dyDescent="0.25">
      <c r="A73" s="10" t="s">
        <v>1253</v>
      </c>
      <c r="B73" s="10" t="s">
        <v>1254</v>
      </c>
      <c r="C73" s="7" t="s">
        <v>3099</v>
      </c>
      <c r="D73" s="10" t="s">
        <v>422</v>
      </c>
      <c r="E73" s="7" t="s">
        <v>1427</v>
      </c>
      <c r="F73" s="8">
        <v>44805</v>
      </c>
      <c r="G73" s="8">
        <v>44985</v>
      </c>
      <c r="H73" s="10" t="s">
        <v>1257</v>
      </c>
      <c r="I73" s="10" t="s">
        <v>1357</v>
      </c>
      <c r="J73" s="10">
        <v>0</v>
      </c>
      <c r="K73" s="10" t="s">
        <v>1104</v>
      </c>
      <c r="L73" s="10" t="s">
        <v>1105</v>
      </c>
      <c r="M73" s="10" t="s">
        <v>1260</v>
      </c>
      <c r="N73" s="10" t="s">
        <v>18</v>
      </c>
      <c r="O73" s="10" t="s">
        <v>1261</v>
      </c>
      <c r="P73" s="10" t="s">
        <v>1262</v>
      </c>
      <c r="Q73" s="10" t="s">
        <v>1262</v>
      </c>
      <c r="R73" s="10" t="s">
        <v>1263</v>
      </c>
      <c r="S73" s="12">
        <v>1</v>
      </c>
      <c r="T73" s="12">
        <v>44805</v>
      </c>
      <c r="U73" s="10" t="s">
        <v>1270</v>
      </c>
      <c r="V73" s="10" t="s">
        <v>73</v>
      </c>
      <c r="W73" s="10" t="s">
        <v>74</v>
      </c>
    </row>
    <row r="74" spans="1:23" x14ac:dyDescent="0.25">
      <c r="A74" s="10" t="s">
        <v>1253</v>
      </c>
      <c r="B74" s="10" t="s">
        <v>1254</v>
      </c>
      <c r="C74" s="7" t="s">
        <v>3100</v>
      </c>
      <c r="D74" s="10" t="s">
        <v>418</v>
      </c>
      <c r="E74" s="7" t="s">
        <v>419</v>
      </c>
      <c r="F74" s="8">
        <v>44834</v>
      </c>
      <c r="G74" s="8">
        <v>44985</v>
      </c>
      <c r="H74" s="10" t="s">
        <v>1257</v>
      </c>
      <c r="I74" s="10" t="s">
        <v>1258</v>
      </c>
      <c r="J74" s="10">
        <v>1230</v>
      </c>
      <c r="K74" s="10" t="s">
        <v>1099</v>
      </c>
      <c r="L74" s="10" t="s">
        <v>1100</v>
      </c>
      <c r="M74" s="10" t="s">
        <v>1260</v>
      </c>
      <c r="N74" s="10" t="s">
        <v>18</v>
      </c>
      <c r="O74" s="10" t="s">
        <v>1261</v>
      </c>
      <c r="P74" s="10" t="s">
        <v>1262</v>
      </c>
      <c r="Q74" s="10" t="s">
        <v>1262</v>
      </c>
      <c r="R74" s="10" t="s">
        <v>1263</v>
      </c>
      <c r="S74" s="12">
        <v>1</v>
      </c>
      <c r="T74" s="12">
        <v>44834</v>
      </c>
      <c r="U74" s="10" t="s">
        <v>1638</v>
      </c>
      <c r="V74" s="10" t="s">
        <v>20</v>
      </c>
      <c r="W74" s="10" t="s">
        <v>21</v>
      </c>
    </row>
    <row r="75" spans="1:23" x14ac:dyDescent="0.25">
      <c r="A75" s="10" t="s">
        <v>1253</v>
      </c>
      <c r="B75" s="10" t="s">
        <v>1254</v>
      </c>
      <c r="C75" s="7" t="s">
        <v>3101</v>
      </c>
      <c r="D75" s="10" t="s">
        <v>1263</v>
      </c>
      <c r="E75" s="7" t="s">
        <v>1435</v>
      </c>
      <c r="F75" s="8">
        <v>44835</v>
      </c>
      <c r="G75" s="8">
        <v>44985</v>
      </c>
      <c r="H75" s="10" t="s">
        <v>2000</v>
      </c>
      <c r="I75" s="10" t="s">
        <v>1357</v>
      </c>
      <c r="J75" s="10">
        <v>1850</v>
      </c>
      <c r="K75" s="10" t="s">
        <v>698</v>
      </c>
      <c r="L75" s="10" t="s">
        <v>3102</v>
      </c>
      <c r="M75" s="10" t="s">
        <v>1260</v>
      </c>
      <c r="N75" s="10" t="s">
        <v>2002</v>
      </c>
      <c r="O75" s="10" t="s">
        <v>1261</v>
      </c>
      <c r="P75" s="10" t="s">
        <v>2003</v>
      </c>
      <c r="Q75" s="10" t="s">
        <v>2003</v>
      </c>
      <c r="R75" s="10" t="s">
        <v>3103</v>
      </c>
      <c r="S75" s="12">
        <v>1</v>
      </c>
      <c r="T75" s="12">
        <v>44835</v>
      </c>
      <c r="U75" s="10" t="s">
        <v>1264</v>
      </c>
      <c r="V75" s="10" t="s">
        <v>73</v>
      </c>
      <c r="W75" s="10" t="s">
        <v>74</v>
      </c>
    </row>
    <row r="76" spans="1:23" x14ac:dyDescent="0.25">
      <c r="A76" s="10" t="s">
        <v>1253</v>
      </c>
      <c r="B76" s="10" t="s">
        <v>1254</v>
      </c>
      <c r="C76" s="7" t="s">
        <v>3104</v>
      </c>
      <c r="D76" s="10" t="s">
        <v>201</v>
      </c>
      <c r="E76" s="7" t="s">
        <v>1441</v>
      </c>
      <c r="F76" s="8">
        <v>44805</v>
      </c>
      <c r="G76" s="8">
        <v>44985</v>
      </c>
      <c r="H76" s="10" t="s">
        <v>1257</v>
      </c>
      <c r="I76" s="10" t="s">
        <v>1258</v>
      </c>
      <c r="J76" s="10">
        <v>1850</v>
      </c>
      <c r="K76" s="10" t="s">
        <v>816</v>
      </c>
      <c r="L76" s="10" t="s">
        <v>817</v>
      </c>
      <c r="M76" s="10" t="s">
        <v>1260</v>
      </c>
      <c r="N76" s="10" t="s">
        <v>18</v>
      </c>
      <c r="O76" s="10" t="s">
        <v>1261</v>
      </c>
      <c r="P76" s="10" t="s">
        <v>1262</v>
      </c>
      <c r="Q76" s="10" t="s">
        <v>1262</v>
      </c>
      <c r="R76" s="10" t="s">
        <v>1263</v>
      </c>
      <c r="S76" s="12">
        <v>44818</v>
      </c>
      <c r="T76" s="12">
        <v>44805</v>
      </c>
      <c r="U76" s="10" t="s">
        <v>1270</v>
      </c>
      <c r="V76" s="10" t="s">
        <v>73</v>
      </c>
      <c r="W76" s="10" t="s">
        <v>74</v>
      </c>
    </row>
    <row r="77" spans="1:23" x14ac:dyDescent="0.25">
      <c r="A77" s="10" t="s">
        <v>1253</v>
      </c>
      <c r="B77" s="10" t="s">
        <v>1254</v>
      </c>
      <c r="C77" s="7" t="s">
        <v>3105</v>
      </c>
      <c r="D77" s="10" t="s">
        <v>256</v>
      </c>
      <c r="E77" s="7" t="s">
        <v>1452</v>
      </c>
      <c r="F77" s="8">
        <v>44805</v>
      </c>
      <c r="G77" s="8">
        <v>44985</v>
      </c>
      <c r="H77" s="10" t="s">
        <v>1257</v>
      </c>
      <c r="I77" s="10" t="s">
        <v>1258</v>
      </c>
      <c r="J77" s="10">
        <v>1850</v>
      </c>
      <c r="K77" s="10" t="s">
        <v>891</v>
      </c>
      <c r="L77" s="10" t="s">
        <v>892</v>
      </c>
      <c r="M77" s="10" t="s">
        <v>1260</v>
      </c>
      <c r="N77" s="10" t="s">
        <v>18</v>
      </c>
      <c r="O77" s="10" t="s">
        <v>1281</v>
      </c>
      <c r="P77" s="10" t="s">
        <v>1262</v>
      </c>
      <c r="Q77" s="10" t="s">
        <v>1262</v>
      </c>
      <c r="R77" s="10" t="s">
        <v>1263</v>
      </c>
      <c r="S77" s="12">
        <v>1</v>
      </c>
      <c r="T77" s="12">
        <v>44805</v>
      </c>
      <c r="U77" s="10" t="s">
        <v>1270</v>
      </c>
      <c r="V77" s="10" t="s">
        <v>73</v>
      </c>
      <c r="W77" s="10" t="s">
        <v>74</v>
      </c>
    </row>
    <row r="78" spans="1:23" x14ac:dyDescent="0.25">
      <c r="A78" s="10" t="s">
        <v>1253</v>
      </c>
      <c r="B78" s="10" t="s">
        <v>1254</v>
      </c>
      <c r="C78" s="7" t="s">
        <v>3106</v>
      </c>
      <c r="D78" s="10" t="s">
        <v>223</v>
      </c>
      <c r="E78" s="7" t="s">
        <v>1471</v>
      </c>
      <c r="F78" s="8">
        <v>44805</v>
      </c>
      <c r="G78" s="8">
        <v>44985</v>
      </c>
      <c r="H78" s="10" t="s">
        <v>1257</v>
      </c>
      <c r="I78" s="10" t="s">
        <v>1258</v>
      </c>
      <c r="J78" s="10">
        <v>1850</v>
      </c>
      <c r="K78" s="10" t="s">
        <v>848</v>
      </c>
      <c r="L78" s="10" t="s">
        <v>849</v>
      </c>
      <c r="M78" s="10" t="s">
        <v>1260</v>
      </c>
      <c r="N78" s="10" t="s">
        <v>18</v>
      </c>
      <c r="O78" s="10" t="s">
        <v>1281</v>
      </c>
      <c r="P78" s="10" t="s">
        <v>1262</v>
      </c>
      <c r="Q78" s="10" t="s">
        <v>1262</v>
      </c>
      <c r="R78" s="10" t="s">
        <v>1263</v>
      </c>
      <c r="S78" s="12">
        <v>1</v>
      </c>
      <c r="T78" s="12">
        <v>44805</v>
      </c>
      <c r="U78" s="10" t="s">
        <v>1270</v>
      </c>
      <c r="V78" s="10" t="s">
        <v>73</v>
      </c>
      <c r="W78" s="10" t="s">
        <v>74</v>
      </c>
    </row>
    <row r="79" spans="1:23" x14ac:dyDescent="0.25">
      <c r="A79" s="10" t="s">
        <v>1253</v>
      </c>
      <c r="B79" s="10" t="s">
        <v>1254</v>
      </c>
      <c r="C79" s="7" t="s">
        <v>3107</v>
      </c>
      <c r="D79" s="10" t="s">
        <v>147</v>
      </c>
      <c r="E79" s="7" t="s">
        <v>1478</v>
      </c>
      <c r="F79" s="8">
        <v>44805</v>
      </c>
      <c r="G79" s="8">
        <v>44985</v>
      </c>
      <c r="H79" s="10" t="s">
        <v>1257</v>
      </c>
      <c r="I79" s="10" t="s">
        <v>1258</v>
      </c>
      <c r="J79" s="10">
        <v>1850</v>
      </c>
      <c r="K79" s="10" t="s">
        <v>728</v>
      </c>
      <c r="L79" s="10" t="s">
        <v>729</v>
      </c>
      <c r="M79" s="10" t="s">
        <v>1260</v>
      </c>
      <c r="N79" s="10" t="s">
        <v>18</v>
      </c>
      <c r="O79" s="10" t="s">
        <v>1281</v>
      </c>
      <c r="P79" s="10" t="s">
        <v>1262</v>
      </c>
      <c r="Q79" s="10" t="s">
        <v>1262</v>
      </c>
      <c r="R79" s="10" t="s">
        <v>1263</v>
      </c>
      <c r="S79" s="12">
        <v>1</v>
      </c>
      <c r="T79" s="12">
        <v>44805</v>
      </c>
      <c r="U79" s="10" t="s">
        <v>1270</v>
      </c>
      <c r="V79" s="10" t="s">
        <v>73</v>
      </c>
      <c r="W79" s="10" t="s">
        <v>74</v>
      </c>
    </row>
    <row r="80" spans="1:23" x14ac:dyDescent="0.25">
      <c r="A80" s="10" t="s">
        <v>1253</v>
      </c>
      <c r="B80" s="10" t="s">
        <v>1254</v>
      </c>
      <c r="C80" s="7" t="s">
        <v>3108</v>
      </c>
      <c r="D80" s="10" t="s">
        <v>229</v>
      </c>
      <c r="E80" s="7" t="s">
        <v>1482</v>
      </c>
      <c r="F80" s="8">
        <v>44831</v>
      </c>
      <c r="G80" s="8">
        <v>44985</v>
      </c>
      <c r="H80" s="10" t="s">
        <v>1257</v>
      </c>
      <c r="I80" s="10" t="s">
        <v>1258</v>
      </c>
      <c r="J80" s="10">
        <v>1850</v>
      </c>
      <c r="K80" s="10" t="s">
        <v>855</v>
      </c>
      <c r="L80" s="10" t="s">
        <v>856</v>
      </c>
      <c r="M80" s="10" t="s">
        <v>1260</v>
      </c>
      <c r="N80" s="10" t="s">
        <v>18</v>
      </c>
      <c r="O80" s="10" t="s">
        <v>1281</v>
      </c>
      <c r="P80" s="10" t="s">
        <v>1262</v>
      </c>
      <c r="Q80" s="10" t="s">
        <v>1262</v>
      </c>
      <c r="R80" s="10" t="s">
        <v>1263</v>
      </c>
      <c r="S80" s="12">
        <v>1</v>
      </c>
      <c r="T80" s="12">
        <v>44831</v>
      </c>
      <c r="U80" s="10" t="s">
        <v>1270</v>
      </c>
      <c r="V80" s="10" t="s">
        <v>73</v>
      </c>
      <c r="W80" s="10" t="s">
        <v>74</v>
      </c>
    </row>
    <row r="81" spans="1:23" x14ac:dyDescent="0.25">
      <c r="A81" s="10" t="s">
        <v>1253</v>
      </c>
      <c r="B81" s="10" t="s">
        <v>1254</v>
      </c>
      <c r="C81" s="7" t="s">
        <v>3109</v>
      </c>
      <c r="D81" s="10" t="s">
        <v>202</v>
      </c>
      <c r="E81" s="7" t="s">
        <v>1490</v>
      </c>
      <c r="F81" s="8">
        <v>44829</v>
      </c>
      <c r="G81" s="8">
        <v>44985</v>
      </c>
      <c r="H81" s="10" t="s">
        <v>1257</v>
      </c>
      <c r="I81" s="10" t="s">
        <v>1258</v>
      </c>
      <c r="J81" s="10">
        <v>1690</v>
      </c>
      <c r="K81" s="10" t="s">
        <v>748</v>
      </c>
      <c r="L81" s="10" t="s">
        <v>818</v>
      </c>
      <c r="M81" s="10" t="s">
        <v>1260</v>
      </c>
      <c r="N81" s="10" t="s">
        <v>18</v>
      </c>
      <c r="O81" s="10" t="s">
        <v>1281</v>
      </c>
      <c r="P81" s="10" t="s">
        <v>1262</v>
      </c>
      <c r="Q81" s="10" t="s">
        <v>1262</v>
      </c>
      <c r="R81" s="10" t="s">
        <v>1263</v>
      </c>
      <c r="S81" s="12">
        <v>1</v>
      </c>
      <c r="T81" s="12">
        <v>44829</v>
      </c>
      <c r="U81" s="10" t="s">
        <v>1270</v>
      </c>
      <c r="V81" s="10" t="s">
        <v>26</v>
      </c>
      <c r="W81" s="10" t="s">
        <v>27</v>
      </c>
    </row>
    <row r="82" spans="1:23" x14ac:dyDescent="0.25">
      <c r="A82" s="10" t="s">
        <v>1253</v>
      </c>
      <c r="B82" s="10" t="s">
        <v>1254</v>
      </c>
      <c r="C82" s="7" t="s">
        <v>3110</v>
      </c>
      <c r="D82" s="10" t="s">
        <v>385</v>
      </c>
      <c r="E82" s="7" t="s">
        <v>1496</v>
      </c>
      <c r="F82" s="8">
        <v>44832</v>
      </c>
      <c r="G82" s="8">
        <v>44985</v>
      </c>
      <c r="H82" s="10" t="s">
        <v>1257</v>
      </c>
      <c r="I82" s="10" t="s">
        <v>1258</v>
      </c>
      <c r="J82" s="10">
        <v>1690</v>
      </c>
      <c r="K82" s="10" t="s">
        <v>853</v>
      </c>
      <c r="L82" s="10" t="s">
        <v>1054</v>
      </c>
      <c r="M82" s="10" t="s">
        <v>1260</v>
      </c>
      <c r="N82" s="10" t="s">
        <v>18</v>
      </c>
      <c r="O82" s="10" t="s">
        <v>1281</v>
      </c>
      <c r="P82" s="10" t="s">
        <v>1262</v>
      </c>
      <c r="Q82" s="10" t="s">
        <v>1262</v>
      </c>
      <c r="R82" s="10" t="s">
        <v>1263</v>
      </c>
      <c r="S82" s="12">
        <v>1</v>
      </c>
      <c r="T82" s="12">
        <v>44832</v>
      </c>
      <c r="U82" s="10" t="s">
        <v>1270</v>
      </c>
      <c r="V82" s="10" t="s">
        <v>26</v>
      </c>
      <c r="W82" s="10" t="s">
        <v>27</v>
      </c>
    </row>
    <row r="83" spans="1:23" x14ac:dyDescent="0.25">
      <c r="A83" s="10" t="s">
        <v>1253</v>
      </c>
      <c r="B83" s="10" t="s">
        <v>1254</v>
      </c>
      <c r="C83" s="7" t="s">
        <v>3111</v>
      </c>
      <c r="D83" s="10" t="s">
        <v>261</v>
      </c>
      <c r="E83" s="7" t="s">
        <v>1503</v>
      </c>
      <c r="F83" s="8">
        <v>44805</v>
      </c>
      <c r="G83" s="8">
        <v>44985</v>
      </c>
      <c r="H83" s="10" t="s">
        <v>1257</v>
      </c>
      <c r="I83" s="10" t="s">
        <v>1258</v>
      </c>
      <c r="J83" s="10">
        <v>1690</v>
      </c>
      <c r="K83" s="10" t="s">
        <v>901</v>
      </c>
      <c r="L83" s="10" t="s">
        <v>873</v>
      </c>
      <c r="M83" s="10" t="s">
        <v>1260</v>
      </c>
      <c r="N83" s="10" t="s">
        <v>18</v>
      </c>
      <c r="O83" s="10" t="s">
        <v>1261</v>
      </c>
      <c r="P83" s="10" t="s">
        <v>1262</v>
      </c>
      <c r="Q83" s="10" t="s">
        <v>1262</v>
      </c>
      <c r="R83" s="10" t="s">
        <v>1263</v>
      </c>
      <c r="S83" s="12">
        <v>1</v>
      </c>
      <c r="T83" s="12">
        <v>44805</v>
      </c>
      <c r="U83" s="10" t="s">
        <v>1270</v>
      </c>
      <c r="V83" s="10" t="s">
        <v>26</v>
      </c>
      <c r="W83" s="10" t="s">
        <v>27</v>
      </c>
    </row>
    <row r="84" spans="1:23" x14ac:dyDescent="0.25">
      <c r="A84" s="10" t="s">
        <v>1253</v>
      </c>
      <c r="B84" s="10" t="s">
        <v>1254</v>
      </c>
      <c r="C84" s="7" t="s">
        <v>3112</v>
      </c>
      <c r="D84" s="10" t="s">
        <v>179</v>
      </c>
      <c r="E84" s="7" t="s">
        <v>1513</v>
      </c>
      <c r="F84" s="8">
        <v>44805</v>
      </c>
      <c r="G84" s="8">
        <v>44985</v>
      </c>
      <c r="H84" s="10" t="s">
        <v>1257</v>
      </c>
      <c r="I84" s="10" t="s">
        <v>1258</v>
      </c>
      <c r="J84" s="10">
        <v>2310</v>
      </c>
      <c r="K84" s="10" t="s">
        <v>783</v>
      </c>
      <c r="L84" s="10" t="s">
        <v>784</v>
      </c>
      <c r="M84" s="10" t="s">
        <v>1260</v>
      </c>
      <c r="N84" s="10" t="s">
        <v>18</v>
      </c>
      <c r="O84" s="10" t="s">
        <v>1261</v>
      </c>
      <c r="P84" s="10" t="s">
        <v>1262</v>
      </c>
      <c r="Q84" s="10" t="s">
        <v>1262</v>
      </c>
      <c r="R84" s="10" t="s">
        <v>1263</v>
      </c>
      <c r="S84" s="12">
        <v>1</v>
      </c>
      <c r="T84" s="12">
        <v>44805</v>
      </c>
      <c r="U84" s="10" t="s">
        <v>1270</v>
      </c>
      <c r="V84" s="10" t="s">
        <v>180</v>
      </c>
      <c r="W84" s="10" t="s">
        <v>181</v>
      </c>
    </row>
    <row r="85" spans="1:23" x14ac:dyDescent="0.25">
      <c r="A85" s="10" t="s">
        <v>1253</v>
      </c>
      <c r="B85" s="10" t="s">
        <v>1254</v>
      </c>
      <c r="C85" s="7" t="s">
        <v>3113</v>
      </c>
      <c r="D85" s="10" t="s">
        <v>262</v>
      </c>
      <c r="E85" s="7" t="s">
        <v>1564</v>
      </c>
      <c r="F85" s="8">
        <v>44829</v>
      </c>
      <c r="G85" s="8">
        <v>44985</v>
      </c>
      <c r="H85" s="10" t="s">
        <v>1257</v>
      </c>
      <c r="I85" s="10" t="s">
        <v>1258</v>
      </c>
      <c r="J85" s="10">
        <v>1690</v>
      </c>
      <c r="K85" s="10" t="s">
        <v>820</v>
      </c>
      <c r="L85" s="10" t="s">
        <v>847</v>
      </c>
      <c r="M85" s="10" t="s">
        <v>1260</v>
      </c>
      <c r="N85" s="10" t="s">
        <v>18</v>
      </c>
      <c r="O85" s="10" t="s">
        <v>1261</v>
      </c>
      <c r="P85" s="10" t="s">
        <v>1262</v>
      </c>
      <c r="Q85" s="10" t="s">
        <v>1262</v>
      </c>
      <c r="R85" s="10" t="s">
        <v>1263</v>
      </c>
      <c r="S85" s="12">
        <v>1</v>
      </c>
      <c r="T85" s="12">
        <v>44829</v>
      </c>
      <c r="U85" s="10" t="s">
        <v>1270</v>
      </c>
      <c r="V85" s="10" t="s">
        <v>26</v>
      </c>
      <c r="W85" s="10" t="s">
        <v>27</v>
      </c>
    </row>
    <row r="86" spans="1:23" x14ac:dyDescent="0.25">
      <c r="A86" s="10" t="s">
        <v>1253</v>
      </c>
      <c r="B86" s="10" t="s">
        <v>1254</v>
      </c>
      <c r="C86" s="7" t="s">
        <v>3114</v>
      </c>
      <c r="D86" s="10" t="s">
        <v>285</v>
      </c>
      <c r="E86" s="7" t="s">
        <v>1569</v>
      </c>
      <c r="F86" s="8">
        <v>44805</v>
      </c>
      <c r="G86" s="8">
        <v>44985</v>
      </c>
      <c r="H86" s="10" t="s">
        <v>1257</v>
      </c>
      <c r="I86" s="10" t="s">
        <v>1258</v>
      </c>
      <c r="J86" s="10">
        <v>2310</v>
      </c>
      <c r="K86" s="10" t="s">
        <v>929</v>
      </c>
      <c r="L86" s="10" t="s">
        <v>930</v>
      </c>
      <c r="M86" s="10" t="s">
        <v>1260</v>
      </c>
      <c r="N86" s="10" t="s">
        <v>18</v>
      </c>
      <c r="O86" s="10" t="s">
        <v>1281</v>
      </c>
      <c r="P86" s="10" t="s">
        <v>1262</v>
      </c>
      <c r="Q86" s="10" t="s">
        <v>1262</v>
      </c>
      <c r="R86" s="10" t="s">
        <v>1263</v>
      </c>
      <c r="S86" s="12">
        <v>1</v>
      </c>
      <c r="T86" s="12">
        <v>44805</v>
      </c>
      <c r="U86" s="10" t="s">
        <v>1270</v>
      </c>
      <c r="V86" s="10" t="s">
        <v>180</v>
      </c>
      <c r="W86" s="10" t="s">
        <v>181</v>
      </c>
    </row>
    <row r="87" spans="1:23" x14ac:dyDescent="0.25">
      <c r="A87" s="10" t="s">
        <v>1253</v>
      </c>
      <c r="B87" s="10" t="s">
        <v>1254</v>
      </c>
      <c r="C87" s="7" t="s">
        <v>3115</v>
      </c>
      <c r="D87" s="10" t="s">
        <v>339</v>
      </c>
      <c r="E87" s="7" t="s">
        <v>1582</v>
      </c>
      <c r="F87" s="8">
        <v>44805</v>
      </c>
      <c r="G87" s="8">
        <v>44985</v>
      </c>
      <c r="H87" s="10" t="s">
        <v>1257</v>
      </c>
      <c r="I87" s="10" t="s">
        <v>1258</v>
      </c>
      <c r="J87" s="10">
        <v>1690</v>
      </c>
      <c r="K87" s="10" t="s">
        <v>990</v>
      </c>
      <c r="L87" s="10" t="s">
        <v>991</v>
      </c>
      <c r="M87" s="10" t="s">
        <v>1260</v>
      </c>
      <c r="N87" s="10" t="s">
        <v>18</v>
      </c>
      <c r="O87" s="10" t="s">
        <v>1281</v>
      </c>
      <c r="P87" s="10" t="s">
        <v>1262</v>
      </c>
      <c r="Q87" s="10" t="s">
        <v>1262</v>
      </c>
      <c r="R87" s="10" t="s">
        <v>1263</v>
      </c>
      <c r="S87" s="12">
        <v>1</v>
      </c>
      <c r="T87" s="12">
        <v>44805</v>
      </c>
      <c r="U87" s="10" t="s">
        <v>1270</v>
      </c>
      <c r="V87" s="10" t="s">
        <v>26</v>
      </c>
      <c r="W87" s="10" t="s">
        <v>27</v>
      </c>
    </row>
    <row r="88" spans="1:23" x14ac:dyDescent="0.25">
      <c r="A88" s="10" t="s">
        <v>1253</v>
      </c>
      <c r="B88" s="10" t="s">
        <v>1254</v>
      </c>
      <c r="C88" s="7" t="s">
        <v>3116</v>
      </c>
      <c r="D88" s="10" t="s">
        <v>273</v>
      </c>
      <c r="E88" s="7" t="s">
        <v>1610</v>
      </c>
      <c r="F88" s="8">
        <v>44832</v>
      </c>
      <c r="G88" s="8">
        <v>44985</v>
      </c>
      <c r="H88" s="10" t="s">
        <v>1257</v>
      </c>
      <c r="I88" s="10" t="s">
        <v>1258</v>
      </c>
      <c r="J88" s="10">
        <v>1690</v>
      </c>
      <c r="K88" s="10" t="s">
        <v>913</v>
      </c>
      <c r="L88" s="10" t="s">
        <v>914</v>
      </c>
      <c r="M88" s="10" t="s">
        <v>1260</v>
      </c>
      <c r="N88" s="10" t="s">
        <v>18</v>
      </c>
      <c r="O88" s="10" t="s">
        <v>1281</v>
      </c>
      <c r="P88" s="10" t="s">
        <v>1262</v>
      </c>
      <c r="Q88" s="10" t="s">
        <v>1262</v>
      </c>
      <c r="R88" s="10" t="s">
        <v>1263</v>
      </c>
      <c r="S88" s="12">
        <v>1</v>
      </c>
      <c r="T88" s="12">
        <v>44832</v>
      </c>
      <c r="U88" s="10" t="s">
        <v>1270</v>
      </c>
      <c r="V88" s="10" t="s">
        <v>26</v>
      </c>
      <c r="W88" s="10" t="s">
        <v>27</v>
      </c>
    </row>
    <row r="89" spans="1:23" x14ac:dyDescent="0.25">
      <c r="A89" s="10" t="s">
        <v>1253</v>
      </c>
      <c r="B89" s="10" t="s">
        <v>1254</v>
      </c>
      <c r="C89" s="7" t="s">
        <v>3117</v>
      </c>
      <c r="D89" s="10" t="s">
        <v>1263</v>
      </c>
      <c r="E89" s="7" t="s">
        <v>3118</v>
      </c>
      <c r="F89" s="8">
        <v>44805</v>
      </c>
      <c r="G89" s="8">
        <v>44985</v>
      </c>
      <c r="H89" s="10" t="s">
        <v>2000</v>
      </c>
      <c r="I89" s="10" t="s">
        <v>1357</v>
      </c>
      <c r="J89" s="10">
        <v>1230</v>
      </c>
      <c r="K89" s="10" t="s">
        <v>3119</v>
      </c>
      <c r="L89" s="10" t="s">
        <v>3120</v>
      </c>
      <c r="M89" s="10" t="s">
        <v>1260</v>
      </c>
      <c r="N89" s="10" t="s">
        <v>2002</v>
      </c>
      <c r="O89" s="10" t="s">
        <v>1261</v>
      </c>
      <c r="P89" s="10" t="s">
        <v>2003</v>
      </c>
      <c r="Q89" s="10" t="s">
        <v>2003</v>
      </c>
      <c r="R89" s="10" t="s">
        <v>3121</v>
      </c>
      <c r="S89" s="12">
        <v>44831.708333333336</v>
      </c>
      <c r="T89" s="12">
        <v>44805</v>
      </c>
      <c r="U89" s="10" t="s">
        <v>2439</v>
      </c>
      <c r="V89" s="10" t="s">
        <v>20</v>
      </c>
      <c r="W89" s="10" t="s">
        <v>21</v>
      </c>
    </row>
    <row r="90" spans="1:23" x14ac:dyDescent="0.25">
      <c r="A90" s="10" t="s">
        <v>1253</v>
      </c>
      <c r="B90" s="10" t="s">
        <v>1254</v>
      </c>
      <c r="C90" s="7" t="s">
        <v>3122</v>
      </c>
      <c r="D90" s="10" t="s">
        <v>1263</v>
      </c>
      <c r="E90" s="7" t="s">
        <v>3123</v>
      </c>
      <c r="F90" s="8">
        <v>44805</v>
      </c>
      <c r="G90" s="8">
        <v>44985</v>
      </c>
      <c r="H90" s="10" t="s">
        <v>2000</v>
      </c>
      <c r="I90" s="10" t="s">
        <v>1357</v>
      </c>
      <c r="J90" s="10">
        <v>1230</v>
      </c>
      <c r="K90" s="10" t="s">
        <v>1798</v>
      </c>
      <c r="L90" s="10" t="s">
        <v>3124</v>
      </c>
      <c r="M90" s="10" t="s">
        <v>1260</v>
      </c>
      <c r="N90" s="10" t="s">
        <v>2002</v>
      </c>
      <c r="O90" s="10" t="s">
        <v>1261</v>
      </c>
      <c r="P90" s="10" t="s">
        <v>2003</v>
      </c>
      <c r="Q90" s="10" t="s">
        <v>2003</v>
      </c>
      <c r="R90" s="10" t="s">
        <v>3125</v>
      </c>
      <c r="S90" s="12">
        <v>44831.708333333336</v>
      </c>
      <c r="T90" s="12">
        <v>44805</v>
      </c>
      <c r="U90" s="10" t="s">
        <v>2439</v>
      </c>
      <c r="V90" s="10" t="s">
        <v>20</v>
      </c>
      <c r="W90" s="10" t="s">
        <v>21</v>
      </c>
    </row>
    <row r="91" spans="1:23" x14ac:dyDescent="0.25">
      <c r="A91" s="10" t="s">
        <v>1253</v>
      </c>
      <c r="B91" s="10" t="s">
        <v>1254</v>
      </c>
      <c r="C91" s="7" t="s">
        <v>3126</v>
      </c>
      <c r="D91" s="10" t="s">
        <v>1263</v>
      </c>
      <c r="E91" s="7" t="s">
        <v>1635</v>
      </c>
      <c r="F91" s="8">
        <v>44835</v>
      </c>
      <c r="G91" s="8">
        <v>44985</v>
      </c>
      <c r="H91" s="10" t="s">
        <v>2000</v>
      </c>
      <c r="I91" s="10" t="s">
        <v>1357</v>
      </c>
      <c r="J91" s="10">
        <v>1850</v>
      </c>
      <c r="K91" s="10" t="s">
        <v>622</v>
      </c>
      <c r="L91" s="10" t="s">
        <v>3127</v>
      </c>
      <c r="M91" s="10" t="s">
        <v>1260</v>
      </c>
      <c r="N91" s="10" t="s">
        <v>2002</v>
      </c>
      <c r="O91" s="10" t="s">
        <v>1261</v>
      </c>
      <c r="P91" s="10" t="s">
        <v>2003</v>
      </c>
      <c r="Q91" s="10" t="s">
        <v>2003</v>
      </c>
      <c r="R91" s="10" t="s">
        <v>3128</v>
      </c>
      <c r="S91" s="12">
        <v>1</v>
      </c>
      <c r="T91" s="12">
        <v>44835</v>
      </c>
      <c r="U91" s="10" t="s">
        <v>1264</v>
      </c>
      <c r="V91" s="10" t="s">
        <v>73</v>
      </c>
      <c r="W91" s="10" t="s">
        <v>74</v>
      </c>
    </row>
    <row r="92" spans="1:23" x14ac:dyDescent="0.25">
      <c r="A92" s="10" t="s">
        <v>1253</v>
      </c>
      <c r="B92" s="10" t="s">
        <v>1254</v>
      </c>
      <c r="C92" s="7" t="s">
        <v>3129</v>
      </c>
      <c r="D92" s="10" t="s">
        <v>1263</v>
      </c>
      <c r="E92" s="7" t="s">
        <v>1661</v>
      </c>
      <c r="F92" s="8">
        <v>44805</v>
      </c>
      <c r="G92" s="8">
        <v>44985</v>
      </c>
      <c r="H92" s="10" t="s">
        <v>2000</v>
      </c>
      <c r="I92" s="10" t="s">
        <v>1357</v>
      </c>
      <c r="J92" s="10">
        <v>1110</v>
      </c>
      <c r="K92" s="10" t="s">
        <v>3130</v>
      </c>
      <c r="L92" s="10" t="s">
        <v>3131</v>
      </c>
      <c r="M92" s="10" t="s">
        <v>1260</v>
      </c>
      <c r="N92" s="10" t="s">
        <v>2002</v>
      </c>
      <c r="O92" s="10" t="s">
        <v>1261</v>
      </c>
      <c r="P92" s="10" t="s">
        <v>2003</v>
      </c>
      <c r="Q92" s="10" t="s">
        <v>2003</v>
      </c>
      <c r="R92" s="10" t="s">
        <v>3132</v>
      </c>
      <c r="S92" s="12">
        <v>44805.375</v>
      </c>
      <c r="T92" s="12">
        <v>44805</v>
      </c>
      <c r="U92" s="10" t="s">
        <v>2463</v>
      </c>
      <c r="V92" s="10" t="s">
        <v>20</v>
      </c>
      <c r="W92" s="10" t="s">
        <v>21</v>
      </c>
    </row>
    <row r="93" spans="1:23" x14ac:dyDescent="0.25">
      <c r="A93" s="10" t="s">
        <v>1253</v>
      </c>
      <c r="B93" s="10" t="s">
        <v>1254</v>
      </c>
      <c r="C93" s="7" t="s">
        <v>3133</v>
      </c>
      <c r="D93" s="10" t="s">
        <v>1263</v>
      </c>
      <c r="E93" s="7" t="s">
        <v>1668</v>
      </c>
      <c r="F93" s="8">
        <v>44805</v>
      </c>
      <c r="G93" s="8">
        <v>44985</v>
      </c>
      <c r="H93" s="10" t="s">
        <v>2000</v>
      </c>
      <c r="I93" s="10" t="s">
        <v>1357</v>
      </c>
      <c r="J93" s="10">
        <v>1110</v>
      </c>
      <c r="K93" s="10" t="s">
        <v>2862</v>
      </c>
      <c r="L93" s="10" t="s">
        <v>3134</v>
      </c>
      <c r="M93" s="10" t="s">
        <v>1260</v>
      </c>
      <c r="N93" s="10" t="s">
        <v>2002</v>
      </c>
      <c r="O93" s="10" t="s">
        <v>1261</v>
      </c>
      <c r="P93" s="10" t="s">
        <v>2003</v>
      </c>
      <c r="Q93" s="10" t="s">
        <v>2003</v>
      </c>
      <c r="R93" s="10" t="s">
        <v>3135</v>
      </c>
      <c r="S93" s="12">
        <v>44827.625</v>
      </c>
      <c r="T93" s="12">
        <v>44805</v>
      </c>
      <c r="U93" s="10" t="s">
        <v>1264</v>
      </c>
      <c r="V93" s="10" t="s">
        <v>20</v>
      </c>
      <c r="W93" s="10" t="s">
        <v>21</v>
      </c>
    </row>
    <row r="94" spans="1:23" x14ac:dyDescent="0.25">
      <c r="A94" s="10" t="s">
        <v>1253</v>
      </c>
      <c r="B94" s="10" t="s">
        <v>1254</v>
      </c>
      <c r="C94" s="7" t="s">
        <v>3136</v>
      </c>
      <c r="D94" s="10" t="s">
        <v>1263</v>
      </c>
      <c r="E94" s="7" t="s">
        <v>1672</v>
      </c>
      <c r="F94" s="8">
        <v>44805</v>
      </c>
      <c r="G94" s="8">
        <v>44985</v>
      </c>
      <c r="H94" s="10" t="s">
        <v>2000</v>
      </c>
      <c r="I94" s="10" t="s">
        <v>1357</v>
      </c>
      <c r="J94" s="10">
        <v>1110</v>
      </c>
      <c r="K94" s="10" t="s">
        <v>3137</v>
      </c>
      <c r="L94" s="10" t="s">
        <v>3138</v>
      </c>
      <c r="M94" s="10" t="s">
        <v>1260</v>
      </c>
      <c r="N94" s="10" t="s">
        <v>2002</v>
      </c>
      <c r="O94" s="10" t="s">
        <v>1261</v>
      </c>
      <c r="P94" s="10" t="s">
        <v>2003</v>
      </c>
      <c r="Q94" s="10" t="s">
        <v>2003</v>
      </c>
      <c r="R94" s="10" t="s">
        <v>3139</v>
      </c>
      <c r="S94" s="12">
        <v>44826.75</v>
      </c>
      <c r="T94" s="12">
        <v>44805</v>
      </c>
      <c r="U94" s="10" t="s">
        <v>3140</v>
      </c>
      <c r="V94" s="10" t="s">
        <v>20</v>
      </c>
      <c r="W94" s="10" t="s">
        <v>21</v>
      </c>
    </row>
    <row r="95" spans="1:23" x14ac:dyDescent="0.25">
      <c r="A95" s="10" t="s">
        <v>1253</v>
      </c>
      <c r="B95" s="10" t="s">
        <v>1254</v>
      </c>
      <c r="C95" s="7" t="s">
        <v>3141</v>
      </c>
      <c r="D95" s="10" t="s">
        <v>1263</v>
      </c>
      <c r="E95" s="7" t="s">
        <v>1681</v>
      </c>
      <c r="F95" s="8">
        <v>44835</v>
      </c>
      <c r="G95" s="8">
        <v>44985</v>
      </c>
      <c r="H95" s="10" t="s">
        <v>2000</v>
      </c>
      <c r="I95" s="10" t="s">
        <v>1357</v>
      </c>
      <c r="J95" s="10">
        <v>1230</v>
      </c>
      <c r="K95" s="10" t="s">
        <v>3142</v>
      </c>
      <c r="L95" s="10" t="s">
        <v>3143</v>
      </c>
      <c r="M95" s="10" t="s">
        <v>1260</v>
      </c>
      <c r="N95" s="10" t="s">
        <v>2002</v>
      </c>
      <c r="O95" s="10" t="s">
        <v>1261</v>
      </c>
      <c r="P95" s="10" t="s">
        <v>2003</v>
      </c>
      <c r="Q95" s="10" t="s">
        <v>2003</v>
      </c>
      <c r="R95" s="10" t="s">
        <v>3144</v>
      </c>
      <c r="S95" s="12">
        <v>1</v>
      </c>
      <c r="T95" s="12">
        <v>44835</v>
      </c>
      <c r="U95" s="10" t="s">
        <v>1264</v>
      </c>
      <c r="V95" s="10" t="s">
        <v>20</v>
      </c>
      <c r="W95" s="10" t="s">
        <v>21</v>
      </c>
    </row>
    <row r="96" spans="1:23" x14ac:dyDescent="0.25">
      <c r="A96" s="10" t="s">
        <v>1253</v>
      </c>
      <c r="B96" s="10" t="s">
        <v>1254</v>
      </c>
      <c r="C96" s="7" t="s">
        <v>3145</v>
      </c>
      <c r="D96" s="10" t="s">
        <v>1263</v>
      </c>
      <c r="E96" s="7" t="s">
        <v>3146</v>
      </c>
      <c r="F96" s="8">
        <v>44835</v>
      </c>
      <c r="G96" s="8">
        <v>44985</v>
      </c>
      <c r="H96" s="10" t="s">
        <v>2000</v>
      </c>
      <c r="I96" s="10" t="s">
        <v>1357</v>
      </c>
      <c r="J96" s="10">
        <v>1230</v>
      </c>
      <c r="K96" s="10" t="s">
        <v>3147</v>
      </c>
      <c r="L96" s="10" t="s">
        <v>3148</v>
      </c>
      <c r="M96" s="10" t="s">
        <v>1260</v>
      </c>
      <c r="N96" s="10" t="s">
        <v>2002</v>
      </c>
      <c r="O96" s="10" t="s">
        <v>1261</v>
      </c>
      <c r="P96" s="10" t="s">
        <v>2003</v>
      </c>
      <c r="Q96" s="10" t="s">
        <v>2003</v>
      </c>
      <c r="R96" s="10" t="s">
        <v>3149</v>
      </c>
      <c r="S96" s="12">
        <v>1</v>
      </c>
      <c r="T96" s="12">
        <v>44835</v>
      </c>
      <c r="U96" s="10" t="s">
        <v>1264</v>
      </c>
      <c r="V96" s="10" t="s">
        <v>20</v>
      </c>
      <c r="W96" s="10" t="s">
        <v>21</v>
      </c>
    </row>
    <row r="97" spans="1:23" x14ac:dyDescent="0.25">
      <c r="A97" s="10" t="s">
        <v>1253</v>
      </c>
      <c r="B97" s="10" t="s">
        <v>1254</v>
      </c>
      <c r="C97" s="7" t="s">
        <v>3150</v>
      </c>
      <c r="D97" s="10" t="s">
        <v>1263</v>
      </c>
      <c r="E97" s="7" t="s">
        <v>1689</v>
      </c>
      <c r="F97" s="8">
        <v>44805</v>
      </c>
      <c r="G97" s="8">
        <v>44985</v>
      </c>
      <c r="H97" s="10" t="s">
        <v>2000</v>
      </c>
      <c r="I97" s="10" t="s">
        <v>1357</v>
      </c>
      <c r="J97" s="10">
        <v>1110</v>
      </c>
      <c r="K97" s="10" t="s">
        <v>598</v>
      </c>
      <c r="L97" s="10" t="s">
        <v>3151</v>
      </c>
      <c r="M97" s="10" t="s">
        <v>1260</v>
      </c>
      <c r="N97" s="10" t="s">
        <v>2002</v>
      </c>
      <c r="O97" s="10" t="s">
        <v>1261</v>
      </c>
      <c r="P97" s="10" t="s">
        <v>2003</v>
      </c>
      <c r="Q97" s="10" t="s">
        <v>2003</v>
      </c>
      <c r="R97" s="10" t="s">
        <v>3152</v>
      </c>
      <c r="S97" s="12">
        <v>44805.375</v>
      </c>
      <c r="T97" s="12">
        <v>44805</v>
      </c>
      <c r="U97" s="10" t="s">
        <v>2439</v>
      </c>
      <c r="V97" s="10" t="s">
        <v>20</v>
      </c>
      <c r="W97" s="10" t="s">
        <v>21</v>
      </c>
    </row>
    <row r="98" spans="1:23" x14ac:dyDescent="0.25">
      <c r="A98" s="10" t="s">
        <v>1253</v>
      </c>
      <c r="B98" s="10" t="s">
        <v>1254</v>
      </c>
      <c r="C98" s="7" t="s">
        <v>3153</v>
      </c>
      <c r="D98" s="10" t="s">
        <v>1263</v>
      </c>
      <c r="E98" s="7" t="s">
        <v>3154</v>
      </c>
      <c r="F98" s="8">
        <v>44803</v>
      </c>
      <c r="G98" s="8">
        <v>44985</v>
      </c>
      <c r="H98" s="10" t="s">
        <v>2000</v>
      </c>
      <c r="I98" s="10" t="s">
        <v>1357</v>
      </c>
      <c r="J98" s="10">
        <v>1110</v>
      </c>
      <c r="K98" s="10" t="s">
        <v>3155</v>
      </c>
      <c r="L98" s="10" t="s">
        <v>3156</v>
      </c>
      <c r="M98" s="10" t="s">
        <v>1260</v>
      </c>
      <c r="N98" s="10" t="s">
        <v>2002</v>
      </c>
      <c r="O98" s="10" t="s">
        <v>1261</v>
      </c>
      <c r="P98" s="10" t="s">
        <v>2003</v>
      </c>
      <c r="Q98" s="10" t="s">
        <v>2003</v>
      </c>
      <c r="R98" s="10" t="s">
        <v>3157</v>
      </c>
      <c r="S98" s="12">
        <v>44803.708333333336</v>
      </c>
      <c r="T98" s="12">
        <v>44803</v>
      </c>
      <c r="U98" s="10" t="s">
        <v>3158</v>
      </c>
      <c r="V98" s="10" t="s">
        <v>20</v>
      </c>
      <c r="W98" s="10" t="s">
        <v>21</v>
      </c>
    </row>
    <row r="99" spans="1:23" x14ac:dyDescent="0.25">
      <c r="A99" s="10" t="s">
        <v>1253</v>
      </c>
      <c r="B99" s="10" t="s">
        <v>1254</v>
      </c>
      <c r="C99" s="7" t="s">
        <v>3159</v>
      </c>
      <c r="D99" s="10" t="s">
        <v>1263</v>
      </c>
      <c r="E99" s="7" t="s">
        <v>3160</v>
      </c>
      <c r="F99" s="8">
        <v>44835</v>
      </c>
      <c r="G99" s="8">
        <v>44985</v>
      </c>
      <c r="H99" s="10" t="s">
        <v>2000</v>
      </c>
      <c r="I99" s="10" t="s">
        <v>1357</v>
      </c>
      <c r="J99" s="10">
        <v>1230</v>
      </c>
      <c r="K99" s="10" t="s">
        <v>3161</v>
      </c>
      <c r="L99" s="10" t="s">
        <v>3162</v>
      </c>
      <c r="M99" s="10" t="s">
        <v>1260</v>
      </c>
      <c r="N99" s="10" t="s">
        <v>2002</v>
      </c>
      <c r="O99" s="10" t="s">
        <v>1261</v>
      </c>
      <c r="P99" s="10" t="s">
        <v>2003</v>
      </c>
      <c r="Q99" s="10" t="s">
        <v>2003</v>
      </c>
      <c r="R99" s="10" t="s">
        <v>3163</v>
      </c>
      <c r="S99" s="12">
        <v>1</v>
      </c>
      <c r="T99" s="12">
        <v>44835</v>
      </c>
      <c r="U99" s="10" t="s">
        <v>2463</v>
      </c>
      <c r="V99" s="10" t="s">
        <v>20</v>
      </c>
      <c r="W99" s="10" t="s">
        <v>21</v>
      </c>
    </row>
    <row r="100" spans="1:23" x14ac:dyDescent="0.25">
      <c r="A100" s="10" t="s">
        <v>1253</v>
      </c>
      <c r="B100" s="10" t="s">
        <v>1254</v>
      </c>
      <c r="C100" s="7" t="s">
        <v>3164</v>
      </c>
      <c r="D100" s="10" t="s">
        <v>1263</v>
      </c>
      <c r="E100" s="7" t="s">
        <v>3165</v>
      </c>
      <c r="F100" s="8">
        <v>44835</v>
      </c>
      <c r="G100" s="8">
        <v>44985</v>
      </c>
      <c r="H100" s="10" t="s">
        <v>2000</v>
      </c>
      <c r="I100" s="10" t="s">
        <v>1357</v>
      </c>
      <c r="J100" s="10">
        <v>1230</v>
      </c>
      <c r="K100" s="10" t="s">
        <v>3166</v>
      </c>
      <c r="L100" s="10" t="s">
        <v>3167</v>
      </c>
      <c r="M100" s="10" t="s">
        <v>1260</v>
      </c>
      <c r="N100" s="10" t="s">
        <v>2002</v>
      </c>
      <c r="O100" s="10" t="s">
        <v>1261</v>
      </c>
      <c r="P100" s="10" t="s">
        <v>2003</v>
      </c>
      <c r="Q100" s="10" t="s">
        <v>2003</v>
      </c>
      <c r="R100" s="10" t="s">
        <v>3168</v>
      </c>
      <c r="S100" s="12">
        <v>44836.708333333336</v>
      </c>
      <c r="T100" s="12">
        <v>44835</v>
      </c>
      <c r="U100" s="10" t="s">
        <v>1638</v>
      </c>
      <c r="V100" s="10" t="s">
        <v>20</v>
      </c>
      <c r="W100" s="10" t="s">
        <v>21</v>
      </c>
    </row>
    <row r="101" spans="1:23" x14ac:dyDescent="0.25">
      <c r="A101" s="10" t="s">
        <v>1253</v>
      </c>
      <c r="B101" s="10" t="s">
        <v>1254</v>
      </c>
      <c r="C101" s="7" t="s">
        <v>3169</v>
      </c>
      <c r="D101" s="10" t="s">
        <v>1263</v>
      </c>
      <c r="E101" s="7" t="s">
        <v>3170</v>
      </c>
      <c r="F101" s="8">
        <v>44835</v>
      </c>
      <c r="G101" s="8">
        <v>44985</v>
      </c>
      <c r="H101" s="10" t="s">
        <v>2000</v>
      </c>
      <c r="I101" s="10" t="s">
        <v>1357</v>
      </c>
      <c r="J101" s="10">
        <v>1230</v>
      </c>
      <c r="K101" s="10" t="s">
        <v>766</v>
      </c>
      <c r="L101" s="10" t="s">
        <v>3171</v>
      </c>
      <c r="M101" s="10" t="s">
        <v>1260</v>
      </c>
      <c r="N101" s="10" t="s">
        <v>2002</v>
      </c>
      <c r="O101" s="10" t="s">
        <v>1261</v>
      </c>
      <c r="P101" s="10" t="s">
        <v>2003</v>
      </c>
      <c r="Q101" s="10" t="s">
        <v>2003</v>
      </c>
      <c r="R101" s="10" t="s">
        <v>3172</v>
      </c>
      <c r="S101" s="12">
        <v>44836.666666666664</v>
      </c>
      <c r="T101" s="12">
        <v>44835</v>
      </c>
      <c r="U101" s="10" t="s">
        <v>1638</v>
      </c>
      <c r="V101" s="10" t="s">
        <v>20</v>
      </c>
      <c r="W101" s="10" t="s">
        <v>21</v>
      </c>
    </row>
    <row r="102" spans="1:23" x14ac:dyDescent="0.25">
      <c r="A102" s="10" t="s">
        <v>1253</v>
      </c>
      <c r="B102" s="10" t="s">
        <v>1254</v>
      </c>
      <c r="C102" s="7" t="s">
        <v>3173</v>
      </c>
      <c r="D102" s="10" t="s">
        <v>485</v>
      </c>
      <c r="E102" s="7" t="s">
        <v>3174</v>
      </c>
      <c r="F102" s="8">
        <v>44756</v>
      </c>
      <c r="G102" s="8">
        <v>44985</v>
      </c>
      <c r="H102" s="10" t="s">
        <v>1257</v>
      </c>
      <c r="I102" s="10" t="s">
        <v>1357</v>
      </c>
      <c r="J102" s="10">
        <v>0</v>
      </c>
      <c r="K102" s="10" t="s">
        <v>1201</v>
      </c>
      <c r="L102" s="10" t="s">
        <v>1202</v>
      </c>
      <c r="M102" s="10" t="s">
        <v>1260</v>
      </c>
      <c r="N102" s="10" t="s">
        <v>18</v>
      </c>
      <c r="O102" s="10" t="s">
        <v>1281</v>
      </c>
      <c r="P102" s="10" t="s">
        <v>1262</v>
      </c>
      <c r="Q102" s="10" t="s">
        <v>1262</v>
      </c>
      <c r="R102" s="10" t="s">
        <v>1263</v>
      </c>
      <c r="S102" s="12">
        <v>1</v>
      </c>
      <c r="T102" s="12">
        <v>44756</v>
      </c>
      <c r="U102" s="10" t="s">
        <v>1516</v>
      </c>
      <c r="V102" s="10" t="s">
        <v>73</v>
      </c>
      <c r="W102" s="10" t="s">
        <v>74</v>
      </c>
    </row>
    <row r="103" spans="1:23" x14ac:dyDescent="0.25">
      <c r="A103" s="10" t="s">
        <v>1253</v>
      </c>
      <c r="B103" s="10" t="s">
        <v>1254</v>
      </c>
      <c r="C103" s="7" t="s">
        <v>3175</v>
      </c>
      <c r="D103" s="10" t="s">
        <v>531</v>
      </c>
      <c r="E103" s="7" t="s">
        <v>1706</v>
      </c>
      <c r="F103" s="8">
        <v>44743</v>
      </c>
      <c r="G103" s="8">
        <v>44985</v>
      </c>
      <c r="H103" s="10" t="s">
        <v>1257</v>
      </c>
      <c r="I103" s="10" t="s">
        <v>1258</v>
      </c>
      <c r="J103" s="10">
        <v>1550</v>
      </c>
      <c r="K103" s="10" t="s">
        <v>720</v>
      </c>
      <c r="L103" s="10" t="s">
        <v>721</v>
      </c>
      <c r="M103" s="10" t="s">
        <v>1260</v>
      </c>
      <c r="N103" s="10" t="s">
        <v>18</v>
      </c>
      <c r="O103" s="10" t="s">
        <v>1281</v>
      </c>
      <c r="P103" s="10" t="s">
        <v>1262</v>
      </c>
      <c r="Q103" s="10" t="s">
        <v>1262</v>
      </c>
      <c r="R103" s="10" t="s">
        <v>1263</v>
      </c>
      <c r="S103" s="12">
        <v>1</v>
      </c>
      <c r="T103" s="12">
        <v>44743</v>
      </c>
      <c r="U103" s="10" t="s">
        <v>1708</v>
      </c>
      <c r="V103" s="10" t="s">
        <v>93</v>
      </c>
      <c r="W103" s="10" t="s">
        <v>94</v>
      </c>
    </row>
    <row r="104" spans="1:23" x14ac:dyDescent="0.25">
      <c r="A104" s="10" t="s">
        <v>1253</v>
      </c>
      <c r="B104" s="10" t="s">
        <v>1254</v>
      </c>
      <c r="C104" s="7" t="s">
        <v>3176</v>
      </c>
      <c r="D104" s="10" t="s">
        <v>173</v>
      </c>
      <c r="E104" s="7" t="s">
        <v>1727</v>
      </c>
      <c r="F104" s="8">
        <v>44805</v>
      </c>
      <c r="G104" s="8">
        <v>44985</v>
      </c>
      <c r="H104" s="10" t="s">
        <v>1257</v>
      </c>
      <c r="I104" s="10" t="s">
        <v>1258</v>
      </c>
      <c r="J104" s="10">
        <v>1850</v>
      </c>
      <c r="K104" s="10" t="s">
        <v>772</v>
      </c>
      <c r="L104" s="10" t="s">
        <v>773</v>
      </c>
      <c r="M104" s="10" t="s">
        <v>1260</v>
      </c>
      <c r="N104" s="10" t="s">
        <v>18</v>
      </c>
      <c r="O104" s="10" t="s">
        <v>1281</v>
      </c>
      <c r="P104" s="10" t="s">
        <v>1262</v>
      </c>
      <c r="Q104" s="10" t="s">
        <v>1262</v>
      </c>
      <c r="R104" s="10" t="s">
        <v>1263</v>
      </c>
      <c r="S104" s="12">
        <v>1</v>
      </c>
      <c r="T104" s="12">
        <v>44805</v>
      </c>
      <c r="U104" s="10" t="s">
        <v>1270</v>
      </c>
      <c r="V104" s="10" t="s">
        <v>73</v>
      </c>
      <c r="W104" s="10" t="s">
        <v>74</v>
      </c>
    </row>
    <row r="105" spans="1:23" x14ac:dyDescent="0.25">
      <c r="A105" s="10" t="s">
        <v>1253</v>
      </c>
      <c r="B105" s="10" t="s">
        <v>1254</v>
      </c>
      <c r="C105" s="7" t="s">
        <v>3177</v>
      </c>
      <c r="D105" s="10" t="s">
        <v>1263</v>
      </c>
      <c r="E105" s="7" t="s">
        <v>1735</v>
      </c>
      <c r="F105" s="8">
        <v>44835</v>
      </c>
      <c r="G105" s="8">
        <v>44985</v>
      </c>
      <c r="H105" s="10" t="s">
        <v>2000</v>
      </c>
      <c r="I105" s="10" t="s">
        <v>1357</v>
      </c>
      <c r="J105" s="10">
        <v>1850</v>
      </c>
      <c r="K105" s="10" t="s">
        <v>584</v>
      </c>
      <c r="L105" s="10" t="s">
        <v>3178</v>
      </c>
      <c r="M105" s="10" t="s">
        <v>1260</v>
      </c>
      <c r="N105" s="10" t="s">
        <v>2002</v>
      </c>
      <c r="O105" s="10" t="s">
        <v>1261</v>
      </c>
      <c r="P105" s="10" t="s">
        <v>2003</v>
      </c>
      <c r="Q105" s="10" t="s">
        <v>2003</v>
      </c>
      <c r="R105" s="10" t="s">
        <v>3179</v>
      </c>
      <c r="S105" s="12">
        <v>1</v>
      </c>
      <c r="T105" s="12">
        <v>44835</v>
      </c>
      <c r="U105" s="10" t="s">
        <v>1264</v>
      </c>
      <c r="V105" s="10" t="s">
        <v>73</v>
      </c>
      <c r="W105" s="10" t="s">
        <v>74</v>
      </c>
    </row>
    <row r="106" spans="1:23" x14ac:dyDescent="0.25">
      <c r="A106" s="10" t="s">
        <v>1253</v>
      </c>
      <c r="B106" s="10" t="s">
        <v>1254</v>
      </c>
      <c r="C106" s="7" t="s">
        <v>3180</v>
      </c>
      <c r="D106" s="10" t="s">
        <v>239</v>
      </c>
      <c r="E106" s="7" t="s">
        <v>1774</v>
      </c>
      <c r="F106" s="8">
        <v>44829</v>
      </c>
      <c r="G106" s="8">
        <v>44985</v>
      </c>
      <c r="H106" s="10" t="s">
        <v>1257</v>
      </c>
      <c r="I106" s="10" t="s">
        <v>1258</v>
      </c>
      <c r="J106" s="10">
        <v>1850</v>
      </c>
      <c r="K106" s="10" t="s">
        <v>869</v>
      </c>
      <c r="L106" s="10" t="s">
        <v>870</v>
      </c>
      <c r="M106" s="10" t="s">
        <v>1260</v>
      </c>
      <c r="N106" s="10" t="s">
        <v>18</v>
      </c>
      <c r="O106" s="10" t="s">
        <v>1261</v>
      </c>
      <c r="P106" s="10" t="s">
        <v>1262</v>
      </c>
      <c r="Q106" s="10" t="s">
        <v>1262</v>
      </c>
      <c r="R106" s="10" t="s">
        <v>1263</v>
      </c>
      <c r="S106" s="12">
        <v>1</v>
      </c>
      <c r="T106" s="12">
        <v>44829</v>
      </c>
      <c r="U106" s="10" t="s">
        <v>1270</v>
      </c>
      <c r="V106" s="10" t="s">
        <v>73</v>
      </c>
      <c r="W106" s="10" t="s">
        <v>74</v>
      </c>
    </row>
    <row r="107" spans="1:23" x14ac:dyDescent="0.25">
      <c r="A107" s="10" t="s">
        <v>1253</v>
      </c>
      <c r="B107" s="10" t="s">
        <v>1254</v>
      </c>
      <c r="C107" s="7" t="s">
        <v>3181</v>
      </c>
      <c r="D107" s="10" t="s">
        <v>242</v>
      </c>
      <c r="E107" s="7" t="s">
        <v>243</v>
      </c>
      <c r="F107" s="8">
        <v>44805</v>
      </c>
      <c r="G107" s="8">
        <v>44985</v>
      </c>
      <c r="H107" s="10" t="s">
        <v>1257</v>
      </c>
      <c r="I107" s="10" t="s">
        <v>1258</v>
      </c>
      <c r="J107" s="10">
        <v>1230</v>
      </c>
      <c r="K107" s="10" t="s">
        <v>730</v>
      </c>
      <c r="L107" s="10" t="s">
        <v>873</v>
      </c>
      <c r="M107" s="10" t="s">
        <v>1260</v>
      </c>
      <c r="N107" s="10" t="s">
        <v>18</v>
      </c>
      <c r="O107" s="10" t="s">
        <v>1261</v>
      </c>
      <c r="P107" s="10" t="s">
        <v>1262</v>
      </c>
      <c r="Q107" s="10" t="s">
        <v>1262</v>
      </c>
      <c r="R107" s="10" t="s">
        <v>1263</v>
      </c>
      <c r="S107" s="12">
        <v>44824</v>
      </c>
      <c r="T107" s="12">
        <v>44805</v>
      </c>
      <c r="U107" s="10" t="s">
        <v>1270</v>
      </c>
      <c r="V107" s="10" t="s">
        <v>20</v>
      </c>
      <c r="W107" s="10" t="s">
        <v>21</v>
      </c>
    </row>
    <row r="108" spans="1:23" x14ac:dyDescent="0.25">
      <c r="A108" s="10" t="s">
        <v>1253</v>
      </c>
      <c r="B108" s="10" t="s">
        <v>1254</v>
      </c>
      <c r="C108" s="7" t="s">
        <v>3182</v>
      </c>
      <c r="D108" s="10" t="s">
        <v>1263</v>
      </c>
      <c r="E108" s="7" t="s">
        <v>1797</v>
      </c>
      <c r="F108" s="8">
        <v>44834</v>
      </c>
      <c r="G108" s="8">
        <v>44985</v>
      </c>
      <c r="H108" s="10" t="s">
        <v>2000</v>
      </c>
      <c r="I108" s="10" t="s">
        <v>1357</v>
      </c>
      <c r="J108" s="10">
        <v>1230</v>
      </c>
      <c r="K108" s="10" t="s">
        <v>3183</v>
      </c>
      <c r="L108" s="10" t="s">
        <v>3184</v>
      </c>
      <c r="M108" s="10" t="s">
        <v>1260</v>
      </c>
      <c r="N108" s="10" t="s">
        <v>2002</v>
      </c>
      <c r="O108" s="10" t="s">
        <v>1261</v>
      </c>
      <c r="P108" s="10" t="s">
        <v>2003</v>
      </c>
      <c r="Q108" s="10" t="s">
        <v>2003</v>
      </c>
      <c r="R108" s="10" t="s">
        <v>3185</v>
      </c>
      <c r="S108" s="12">
        <v>44834.6875</v>
      </c>
      <c r="T108" s="12">
        <v>44834</v>
      </c>
      <c r="U108" s="10" t="s">
        <v>1943</v>
      </c>
      <c r="V108" s="10" t="s">
        <v>20</v>
      </c>
      <c r="W108" s="10" t="s">
        <v>21</v>
      </c>
    </row>
    <row r="109" spans="1:23" x14ac:dyDescent="0.25">
      <c r="A109" s="10" t="s">
        <v>1253</v>
      </c>
      <c r="B109" s="10" t="s">
        <v>1254</v>
      </c>
      <c r="C109" s="7" t="s">
        <v>3186</v>
      </c>
      <c r="D109" s="10" t="s">
        <v>156</v>
      </c>
      <c r="E109" s="7" t="s">
        <v>1813</v>
      </c>
      <c r="F109" s="8">
        <v>44829</v>
      </c>
      <c r="G109" s="8">
        <v>44985</v>
      </c>
      <c r="H109" s="10" t="s">
        <v>1257</v>
      </c>
      <c r="I109" s="10" t="s">
        <v>1258</v>
      </c>
      <c r="J109" s="10">
        <v>1740</v>
      </c>
      <c r="K109" s="10" t="s">
        <v>746</v>
      </c>
      <c r="L109" s="10" t="s">
        <v>747</v>
      </c>
      <c r="M109" s="10" t="s">
        <v>1260</v>
      </c>
      <c r="N109" s="10" t="s">
        <v>18</v>
      </c>
      <c r="O109" s="10" t="s">
        <v>1281</v>
      </c>
      <c r="P109" s="10" t="s">
        <v>1262</v>
      </c>
      <c r="Q109" s="10" t="s">
        <v>1262</v>
      </c>
      <c r="R109" s="10" t="s">
        <v>1263</v>
      </c>
      <c r="S109" s="12">
        <v>1</v>
      </c>
      <c r="T109" s="12">
        <v>44829</v>
      </c>
      <c r="U109" s="10" t="s">
        <v>1270</v>
      </c>
      <c r="V109" s="10" t="s">
        <v>93</v>
      </c>
      <c r="W109" s="10" t="s">
        <v>94</v>
      </c>
    </row>
    <row r="110" spans="1:23" x14ac:dyDescent="0.25">
      <c r="A110" s="10" t="s">
        <v>1253</v>
      </c>
      <c r="B110" s="10" t="s">
        <v>1254</v>
      </c>
      <c r="C110" s="7" t="s">
        <v>3187</v>
      </c>
      <c r="D110" s="10" t="s">
        <v>360</v>
      </c>
      <c r="E110" s="7" t="s">
        <v>1818</v>
      </c>
      <c r="F110" s="8">
        <v>44829</v>
      </c>
      <c r="G110" s="8">
        <v>44985</v>
      </c>
      <c r="H110" s="10" t="s">
        <v>1257</v>
      </c>
      <c r="I110" s="10" t="s">
        <v>1258</v>
      </c>
      <c r="J110" s="10">
        <v>1740</v>
      </c>
      <c r="K110" s="10" t="s">
        <v>1024</v>
      </c>
      <c r="L110" s="10" t="s">
        <v>1025</v>
      </c>
      <c r="M110" s="10" t="s">
        <v>1260</v>
      </c>
      <c r="N110" s="10" t="s">
        <v>18</v>
      </c>
      <c r="O110" s="10" t="s">
        <v>1281</v>
      </c>
      <c r="P110" s="10" t="s">
        <v>1262</v>
      </c>
      <c r="Q110" s="10" t="s">
        <v>1262</v>
      </c>
      <c r="R110" s="10" t="s">
        <v>1263</v>
      </c>
      <c r="S110" s="12">
        <v>1</v>
      </c>
      <c r="T110" s="12">
        <v>44829</v>
      </c>
      <c r="U110" s="10" t="s">
        <v>1270</v>
      </c>
      <c r="V110" s="10" t="s">
        <v>93</v>
      </c>
      <c r="W110" s="10" t="s">
        <v>94</v>
      </c>
    </row>
    <row r="111" spans="1:23" x14ac:dyDescent="0.25">
      <c r="A111" s="10" t="s">
        <v>1253</v>
      </c>
      <c r="B111" s="10" t="s">
        <v>1254</v>
      </c>
      <c r="C111" s="7" t="s">
        <v>3188</v>
      </c>
      <c r="D111" s="10" t="s">
        <v>1263</v>
      </c>
      <c r="E111" s="7" t="s">
        <v>1847</v>
      </c>
      <c r="F111" s="8">
        <v>44805</v>
      </c>
      <c r="G111" s="8">
        <v>44985</v>
      </c>
      <c r="H111" s="10" t="s">
        <v>2000</v>
      </c>
      <c r="I111" s="10" t="s">
        <v>1357</v>
      </c>
      <c r="J111" s="10">
        <v>1690</v>
      </c>
      <c r="K111" s="10" t="s">
        <v>2633</v>
      </c>
      <c r="L111" s="10" t="s">
        <v>3189</v>
      </c>
      <c r="M111" s="10" t="s">
        <v>1260</v>
      </c>
      <c r="N111" s="10" t="s">
        <v>2002</v>
      </c>
      <c r="O111" s="10" t="s">
        <v>1281</v>
      </c>
      <c r="P111" s="10" t="s">
        <v>2003</v>
      </c>
      <c r="Q111" s="10" t="s">
        <v>2003</v>
      </c>
      <c r="R111" s="10" t="s">
        <v>3190</v>
      </c>
      <c r="S111" s="12">
        <v>44824.583333333336</v>
      </c>
      <c r="T111" s="12">
        <v>44805</v>
      </c>
      <c r="U111" s="10" t="s">
        <v>1436</v>
      </c>
      <c r="V111" s="10" t="s">
        <v>26</v>
      </c>
      <c r="W111" s="10" t="s">
        <v>27</v>
      </c>
    </row>
    <row r="112" spans="1:23" x14ac:dyDescent="0.25">
      <c r="A112" s="10" t="s">
        <v>1253</v>
      </c>
      <c r="B112" s="10" t="s">
        <v>1254</v>
      </c>
      <c r="C112" s="7" t="s">
        <v>3191</v>
      </c>
      <c r="D112" s="10" t="s">
        <v>380</v>
      </c>
      <c r="E112" s="7" t="s">
        <v>1870</v>
      </c>
      <c r="F112" s="8">
        <v>44829</v>
      </c>
      <c r="G112" s="8">
        <v>44985</v>
      </c>
      <c r="H112" s="10" t="s">
        <v>1257</v>
      </c>
      <c r="I112" s="10" t="s">
        <v>1258</v>
      </c>
      <c r="J112" s="10">
        <v>1690</v>
      </c>
      <c r="K112" s="10" t="s">
        <v>565</v>
      </c>
      <c r="L112" s="10" t="s">
        <v>1049</v>
      </c>
      <c r="M112" s="10" t="s">
        <v>1260</v>
      </c>
      <c r="N112" s="10" t="s">
        <v>18</v>
      </c>
      <c r="O112" s="10" t="s">
        <v>1281</v>
      </c>
      <c r="P112" s="10" t="s">
        <v>1262</v>
      </c>
      <c r="Q112" s="10" t="s">
        <v>1262</v>
      </c>
      <c r="R112" s="10" t="s">
        <v>1263</v>
      </c>
      <c r="S112" s="12">
        <v>1</v>
      </c>
      <c r="T112" s="12">
        <v>44829</v>
      </c>
      <c r="U112" s="10" t="s">
        <v>1270</v>
      </c>
      <c r="V112" s="10" t="s">
        <v>26</v>
      </c>
      <c r="W112" s="10" t="s">
        <v>27</v>
      </c>
    </row>
    <row r="113" spans="1:23" x14ac:dyDescent="0.25">
      <c r="A113" s="10" t="s">
        <v>1253</v>
      </c>
      <c r="B113" s="10" t="s">
        <v>1254</v>
      </c>
      <c r="C113" s="7" t="s">
        <v>3192</v>
      </c>
      <c r="D113" s="10" t="s">
        <v>428</v>
      </c>
      <c r="E113" s="7" t="s">
        <v>1881</v>
      </c>
      <c r="F113" s="8">
        <v>44805</v>
      </c>
      <c r="G113" s="8">
        <v>44985</v>
      </c>
      <c r="H113" s="10" t="s">
        <v>1257</v>
      </c>
      <c r="I113" s="10" t="s">
        <v>1258</v>
      </c>
      <c r="J113" s="10">
        <v>1690</v>
      </c>
      <c r="K113" s="10" t="s">
        <v>1056</v>
      </c>
      <c r="L113" s="10" t="s">
        <v>1114</v>
      </c>
      <c r="M113" s="10" t="s">
        <v>1260</v>
      </c>
      <c r="N113" s="10" t="s">
        <v>18</v>
      </c>
      <c r="O113" s="10" t="s">
        <v>1281</v>
      </c>
      <c r="P113" s="10" t="s">
        <v>1262</v>
      </c>
      <c r="Q113" s="10" t="s">
        <v>1262</v>
      </c>
      <c r="R113" s="10" t="s">
        <v>1263</v>
      </c>
      <c r="S113" s="12">
        <v>44836</v>
      </c>
      <c r="T113" s="12">
        <v>44805</v>
      </c>
      <c r="U113" s="10" t="s">
        <v>1638</v>
      </c>
      <c r="V113" s="10" t="s">
        <v>26</v>
      </c>
      <c r="W113" s="10" t="s">
        <v>27</v>
      </c>
    </row>
    <row r="114" spans="1:23" x14ac:dyDescent="0.25">
      <c r="A114" s="10" t="s">
        <v>1253</v>
      </c>
      <c r="B114" s="10" t="s">
        <v>1254</v>
      </c>
      <c r="C114" s="7" t="s">
        <v>3193</v>
      </c>
      <c r="D114" s="10" t="s">
        <v>421</v>
      </c>
      <c r="E114" s="7" t="s">
        <v>1892</v>
      </c>
      <c r="F114" s="8">
        <v>44832</v>
      </c>
      <c r="G114" s="8">
        <v>44985</v>
      </c>
      <c r="H114" s="10" t="s">
        <v>1257</v>
      </c>
      <c r="I114" s="10" t="s">
        <v>1258</v>
      </c>
      <c r="J114" s="10">
        <v>1690</v>
      </c>
      <c r="K114" s="10" t="s">
        <v>622</v>
      </c>
      <c r="L114" s="10" t="s">
        <v>1103</v>
      </c>
      <c r="M114" s="10" t="s">
        <v>1260</v>
      </c>
      <c r="N114" s="10" t="s">
        <v>18</v>
      </c>
      <c r="O114" s="10" t="s">
        <v>1261</v>
      </c>
      <c r="P114" s="10" t="s">
        <v>1262</v>
      </c>
      <c r="Q114" s="10" t="s">
        <v>1262</v>
      </c>
      <c r="R114" s="10" t="s">
        <v>1263</v>
      </c>
      <c r="S114" s="12">
        <v>1</v>
      </c>
      <c r="T114" s="12">
        <v>44832</v>
      </c>
      <c r="U114" s="10" t="s">
        <v>1270</v>
      </c>
      <c r="V114" s="10" t="s">
        <v>26</v>
      </c>
      <c r="W114" s="10" t="s">
        <v>27</v>
      </c>
    </row>
    <row r="115" spans="1:23" x14ac:dyDescent="0.25">
      <c r="A115" s="10" t="s">
        <v>1253</v>
      </c>
      <c r="B115" s="10" t="s">
        <v>1254</v>
      </c>
      <c r="C115" s="7" t="s">
        <v>3194</v>
      </c>
      <c r="D115" s="10" t="s">
        <v>357</v>
      </c>
      <c r="E115" s="7" t="s">
        <v>1914</v>
      </c>
      <c r="F115" s="8">
        <v>44831</v>
      </c>
      <c r="G115" s="8">
        <v>44985</v>
      </c>
      <c r="H115" s="10" t="s">
        <v>1257</v>
      </c>
      <c r="I115" s="10" t="s">
        <v>1258</v>
      </c>
      <c r="J115" s="10">
        <v>1690</v>
      </c>
      <c r="K115" s="10" t="s">
        <v>1018</v>
      </c>
      <c r="L115" s="10" t="s">
        <v>1019</v>
      </c>
      <c r="M115" s="10" t="s">
        <v>1260</v>
      </c>
      <c r="N115" s="10" t="s">
        <v>18</v>
      </c>
      <c r="O115" s="10" t="s">
        <v>1281</v>
      </c>
      <c r="P115" s="10" t="s">
        <v>1262</v>
      </c>
      <c r="Q115" s="10" t="s">
        <v>1262</v>
      </c>
      <c r="R115" s="10" t="s">
        <v>1263</v>
      </c>
      <c r="S115" s="12">
        <v>1</v>
      </c>
      <c r="T115" s="12">
        <v>44831</v>
      </c>
      <c r="U115" s="10" t="s">
        <v>1270</v>
      </c>
      <c r="V115" s="10" t="s">
        <v>26</v>
      </c>
      <c r="W115" s="10" t="s">
        <v>27</v>
      </c>
    </row>
    <row r="116" spans="1:23" x14ac:dyDescent="0.25">
      <c r="A116" s="10" t="s">
        <v>1253</v>
      </c>
      <c r="B116" s="10" t="s">
        <v>1254</v>
      </c>
      <c r="C116" s="7" t="s">
        <v>3195</v>
      </c>
      <c r="D116" s="10" t="s">
        <v>1263</v>
      </c>
      <c r="E116" s="7" t="s">
        <v>3196</v>
      </c>
      <c r="F116" s="8">
        <v>44805</v>
      </c>
      <c r="G116" s="8">
        <v>44985</v>
      </c>
      <c r="H116" s="10" t="s">
        <v>2000</v>
      </c>
      <c r="I116" s="10" t="s">
        <v>1357</v>
      </c>
      <c r="J116" s="10">
        <v>1690</v>
      </c>
      <c r="K116" s="10" t="s">
        <v>3197</v>
      </c>
      <c r="L116" s="10" t="s">
        <v>3198</v>
      </c>
      <c r="M116" s="10" t="s">
        <v>1260</v>
      </c>
      <c r="N116" s="10" t="s">
        <v>2002</v>
      </c>
      <c r="O116" s="10" t="s">
        <v>1281</v>
      </c>
      <c r="P116" s="10" t="s">
        <v>2003</v>
      </c>
      <c r="Q116" s="10" t="s">
        <v>2003</v>
      </c>
      <c r="R116" s="10" t="s">
        <v>3199</v>
      </c>
      <c r="S116" s="12">
        <v>44807.520833333336</v>
      </c>
      <c r="T116" s="12">
        <v>44805</v>
      </c>
      <c r="U116" s="10" t="s">
        <v>2130</v>
      </c>
      <c r="V116" s="10" t="s">
        <v>26</v>
      </c>
      <c r="W116" s="10" t="s">
        <v>27</v>
      </c>
    </row>
    <row r="117" spans="1:23" x14ac:dyDescent="0.25">
      <c r="A117" s="10" t="s">
        <v>1253</v>
      </c>
      <c r="B117" s="10" t="s">
        <v>1254</v>
      </c>
      <c r="C117" s="7" t="s">
        <v>3200</v>
      </c>
      <c r="D117" s="10" t="s">
        <v>1263</v>
      </c>
      <c r="E117" s="7" t="s">
        <v>3201</v>
      </c>
      <c r="F117" s="8">
        <v>44832</v>
      </c>
      <c r="G117" s="8">
        <v>44985</v>
      </c>
      <c r="H117" s="10" t="s">
        <v>2000</v>
      </c>
      <c r="I117" s="10" t="s">
        <v>1357</v>
      </c>
      <c r="J117" s="10">
        <v>1690</v>
      </c>
      <c r="K117" s="10" t="s">
        <v>3202</v>
      </c>
      <c r="L117" s="10" t="s">
        <v>3203</v>
      </c>
      <c r="M117" s="10" t="s">
        <v>1260</v>
      </c>
      <c r="N117" s="10" t="s">
        <v>2002</v>
      </c>
      <c r="O117" s="10" t="s">
        <v>1261</v>
      </c>
      <c r="P117" s="10" t="s">
        <v>2003</v>
      </c>
      <c r="Q117" s="10" t="s">
        <v>2003</v>
      </c>
      <c r="R117" s="10" t="s">
        <v>3204</v>
      </c>
      <c r="S117" s="12">
        <v>1</v>
      </c>
      <c r="T117" s="12">
        <v>44832</v>
      </c>
      <c r="U117" s="10" t="s">
        <v>1264</v>
      </c>
      <c r="V117" s="10" t="s">
        <v>26</v>
      </c>
      <c r="W117" s="10" t="s">
        <v>27</v>
      </c>
    </row>
    <row r="118" spans="1:23" x14ac:dyDescent="0.25">
      <c r="A118" s="10" t="s">
        <v>1253</v>
      </c>
      <c r="B118" s="10" t="s">
        <v>1254</v>
      </c>
      <c r="C118" s="7" t="s">
        <v>3205</v>
      </c>
      <c r="D118" s="10" t="s">
        <v>401</v>
      </c>
      <c r="E118" s="7" t="s">
        <v>1950</v>
      </c>
      <c r="F118" s="8">
        <v>44805</v>
      </c>
      <c r="G118" s="8">
        <v>44985</v>
      </c>
      <c r="H118" s="10" t="s">
        <v>1257</v>
      </c>
      <c r="I118" s="10" t="s">
        <v>1258</v>
      </c>
      <c r="J118" s="10">
        <v>1690</v>
      </c>
      <c r="K118" s="10" t="s">
        <v>1079</v>
      </c>
      <c r="L118" s="10" t="s">
        <v>1080</v>
      </c>
      <c r="M118" s="10" t="s">
        <v>1260</v>
      </c>
      <c r="N118" s="10" t="s">
        <v>18</v>
      </c>
      <c r="O118" s="10" t="s">
        <v>1281</v>
      </c>
      <c r="P118" s="10" t="s">
        <v>1262</v>
      </c>
      <c r="Q118" s="10" t="s">
        <v>1262</v>
      </c>
      <c r="R118" s="10" t="s">
        <v>1263</v>
      </c>
      <c r="S118" s="12">
        <v>1</v>
      </c>
      <c r="T118" s="12">
        <v>44805</v>
      </c>
      <c r="U118" s="10" t="s">
        <v>1638</v>
      </c>
      <c r="V118" s="10" t="s">
        <v>26</v>
      </c>
      <c r="W118" s="10" t="s">
        <v>27</v>
      </c>
    </row>
    <row r="119" spans="1:23" x14ac:dyDescent="0.25">
      <c r="A119" s="10" t="s">
        <v>1253</v>
      </c>
      <c r="B119" s="10" t="s">
        <v>1254</v>
      </c>
      <c r="C119" s="7" t="s">
        <v>3206</v>
      </c>
      <c r="D119" s="10" t="s">
        <v>185</v>
      </c>
      <c r="E119" s="7" t="s">
        <v>1959</v>
      </c>
      <c r="F119" s="8">
        <v>44743</v>
      </c>
      <c r="G119" s="8">
        <v>44985</v>
      </c>
      <c r="H119" s="10" t="s">
        <v>1257</v>
      </c>
      <c r="I119" s="10" t="s">
        <v>1258</v>
      </c>
      <c r="J119" s="10">
        <v>1690</v>
      </c>
      <c r="K119" s="10" t="s">
        <v>790</v>
      </c>
      <c r="L119" s="10" t="s">
        <v>791</v>
      </c>
      <c r="M119" s="10" t="s">
        <v>1260</v>
      </c>
      <c r="N119" s="10" t="s">
        <v>18</v>
      </c>
      <c r="O119" s="10" t="s">
        <v>1281</v>
      </c>
      <c r="P119" s="10" t="s">
        <v>1262</v>
      </c>
      <c r="Q119" s="10" t="s">
        <v>1262</v>
      </c>
      <c r="R119" s="10" t="s">
        <v>1263</v>
      </c>
      <c r="S119" s="12">
        <v>1</v>
      </c>
      <c r="T119" s="12">
        <v>44743</v>
      </c>
      <c r="U119" s="10" t="s">
        <v>1907</v>
      </c>
      <c r="V119" s="10" t="s">
        <v>26</v>
      </c>
      <c r="W119" s="10" t="s">
        <v>27</v>
      </c>
    </row>
    <row r="120" spans="1:23" x14ac:dyDescent="0.25">
      <c r="A120" s="10" t="s">
        <v>1253</v>
      </c>
      <c r="B120" s="10" t="s">
        <v>1254</v>
      </c>
      <c r="C120" s="7" t="s">
        <v>3207</v>
      </c>
      <c r="D120" s="10" t="s">
        <v>120</v>
      </c>
      <c r="E120" s="7" t="s">
        <v>1973</v>
      </c>
      <c r="F120" s="8">
        <v>44743</v>
      </c>
      <c r="G120" s="8">
        <v>44985</v>
      </c>
      <c r="H120" s="10" t="s">
        <v>1257</v>
      </c>
      <c r="I120" s="10" t="s">
        <v>1258</v>
      </c>
      <c r="J120" s="10">
        <v>1750</v>
      </c>
      <c r="K120" s="10" t="s">
        <v>688</v>
      </c>
      <c r="L120" s="10" t="s">
        <v>689</v>
      </c>
      <c r="M120" s="10" t="s">
        <v>1260</v>
      </c>
      <c r="N120" s="10" t="s">
        <v>18</v>
      </c>
      <c r="O120" s="10" t="s">
        <v>1261</v>
      </c>
      <c r="P120" s="10" t="s">
        <v>1262</v>
      </c>
      <c r="Q120" s="10" t="s">
        <v>1262</v>
      </c>
      <c r="R120" s="10" t="s">
        <v>1263</v>
      </c>
      <c r="S120" s="12">
        <v>1</v>
      </c>
      <c r="T120" s="12">
        <v>44743</v>
      </c>
      <c r="U120" s="10" t="s">
        <v>1301</v>
      </c>
      <c r="V120" s="10" t="s">
        <v>56</v>
      </c>
      <c r="W120" s="10" t="s">
        <v>57</v>
      </c>
    </row>
    <row r="121" spans="1:23" x14ac:dyDescent="0.25">
      <c r="A121" s="10" t="s">
        <v>1253</v>
      </c>
      <c r="B121" s="10" t="s">
        <v>1254</v>
      </c>
      <c r="C121" s="7" t="s">
        <v>3208</v>
      </c>
      <c r="D121" s="10" t="s">
        <v>400</v>
      </c>
      <c r="E121" s="7" t="s">
        <v>3209</v>
      </c>
      <c r="F121" s="8">
        <v>44805</v>
      </c>
      <c r="G121" s="8">
        <v>44985</v>
      </c>
      <c r="H121" s="10" t="s">
        <v>1257</v>
      </c>
      <c r="I121" s="10" t="s">
        <v>1258</v>
      </c>
      <c r="J121" s="10">
        <v>2080</v>
      </c>
      <c r="K121" s="10" t="s">
        <v>1068</v>
      </c>
      <c r="L121" s="10" t="s">
        <v>1078</v>
      </c>
      <c r="M121" s="10" t="s">
        <v>1260</v>
      </c>
      <c r="N121" s="10" t="s">
        <v>18</v>
      </c>
      <c r="O121" s="10" t="s">
        <v>1281</v>
      </c>
      <c r="P121" s="10" t="s">
        <v>1262</v>
      </c>
      <c r="Q121" s="10" t="s">
        <v>1262</v>
      </c>
      <c r="R121" s="10" t="s">
        <v>1263</v>
      </c>
      <c r="S121" s="12">
        <v>1</v>
      </c>
      <c r="T121" s="12">
        <v>44805</v>
      </c>
      <c r="U121" s="10" t="s">
        <v>2439</v>
      </c>
      <c r="V121" s="10" t="s">
        <v>56</v>
      </c>
      <c r="W121" s="10" t="s">
        <v>57</v>
      </c>
    </row>
    <row r="122" spans="1:23" x14ac:dyDescent="0.25">
      <c r="A122" s="10" t="s">
        <v>1253</v>
      </c>
      <c r="B122" s="10" t="s">
        <v>1254</v>
      </c>
      <c r="C122" s="7" t="s">
        <v>3210</v>
      </c>
      <c r="D122" s="10" t="s">
        <v>1263</v>
      </c>
      <c r="E122" s="7" t="s">
        <v>2009</v>
      </c>
      <c r="F122" s="8">
        <v>44833</v>
      </c>
      <c r="G122" s="8">
        <v>44985</v>
      </c>
      <c r="H122" s="10" t="s">
        <v>2000</v>
      </c>
      <c r="I122" s="10" t="s">
        <v>1357</v>
      </c>
      <c r="J122" s="10">
        <v>1690</v>
      </c>
      <c r="K122" s="10" t="s">
        <v>3211</v>
      </c>
      <c r="L122" s="10" t="s">
        <v>3212</v>
      </c>
      <c r="M122" s="10" t="s">
        <v>1260</v>
      </c>
      <c r="N122" s="10" t="s">
        <v>2002</v>
      </c>
      <c r="O122" s="10" t="s">
        <v>1281</v>
      </c>
      <c r="P122" s="10" t="s">
        <v>2003</v>
      </c>
      <c r="Q122" s="10" t="s">
        <v>2003</v>
      </c>
      <c r="R122" s="10" t="s">
        <v>3213</v>
      </c>
      <c r="S122" s="12">
        <v>1</v>
      </c>
      <c r="T122" s="12">
        <v>44833</v>
      </c>
      <c r="U122" s="10" t="s">
        <v>1638</v>
      </c>
      <c r="V122" s="10" t="s">
        <v>26</v>
      </c>
      <c r="W122" s="10" t="s">
        <v>27</v>
      </c>
    </row>
    <row r="123" spans="1:23" x14ac:dyDescent="0.25">
      <c r="A123" s="10" t="s">
        <v>1253</v>
      </c>
      <c r="B123" s="10" t="s">
        <v>1254</v>
      </c>
      <c r="C123" s="7" t="s">
        <v>3214</v>
      </c>
      <c r="D123" s="10" t="s">
        <v>341</v>
      </c>
      <c r="E123" s="7" t="s">
        <v>2013</v>
      </c>
      <c r="F123" s="8">
        <v>44833</v>
      </c>
      <c r="G123" s="8">
        <v>44985</v>
      </c>
      <c r="H123" s="10" t="s">
        <v>1257</v>
      </c>
      <c r="I123" s="10" t="s">
        <v>1258</v>
      </c>
      <c r="J123" s="10">
        <v>1690</v>
      </c>
      <c r="K123" s="10" t="s">
        <v>994</v>
      </c>
      <c r="L123" s="10" t="s">
        <v>995</v>
      </c>
      <c r="M123" s="10" t="s">
        <v>1260</v>
      </c>
      <c r="N123" s="10" t="s">
        <v>18</v>
      </c>
      <c r="O123" s="10" t="s">
        <v>1261</v>
      </c>
      <c r="P123" s="10" t="s">
        <v>1262</v>
      </c>
      <c r="Q123" s="10" t="s">
        <v>1262</v>
      </c>
      <c r="R123" s="10" t="s">
        <v>1263</v>
      </c>
      <c r="S123" s="12">
        <v>1</v>
      </c>
      <c r="T123" s="12">
        <v>44833</v>
      </c>
      <c r="U123" s="10" t="s">
        <v>1270</v>
      </c>
      <c r="V123" s="10" t="s">
        <v>26</v>
      </c>
      <c r="W123" s="10" t="s">
        <v>27</v>
      </c>
    </row>
    <row r="124" spans="1:23" x14ac:dyDescent="0.25">
      <c r="A124" s="10" t="s">
        <v>1253</v>
      </c>
      <c r="B124" s="10" t="s">
        <v>1254</v>
      </c>
      <c r="C124" s="7" t="s">
        <v>3215</v>
      </c>
      <c r="D124" s="10" t="s">
        <v>532</v>
      </c>
      <c r="E124" s="7" t="s">
        <v>2028</v>
      </c>
      <c r="F124" s="8">
        <v>44835</v>
      </c>
      <c r="G124" s="8">
        <v>44985</v>
      </c>
      <c r="H124" s="10" t="s">
        <v>1257</v>
      </c>
      <c r="I124" s="10" t="s">
        <v>1357</v>
      </c>
      <c r="J124" s="10">
        <v>0</v>
      </c>
      <c r="K124" s="10" t="s">
        <v>826</v>
      </c>
      <c r="L124" s="10" t="s">
        <v>827</v>
      </c>
      <c r="M124" s="10" t="s">
        <v>1260</v>
      </c>
      <c r="N124" s="10" t="s">
        <v>18</v>
      </c>
      <c r="O124" s="10" t="s">
        <v>1281</v>
      </c>
      <c r="P124" s="10" t="s">
        <v>1262</v>
      </c>
      <c r="Q124" s="10" t="s">
        <v>1262</v>
      </c>
      <c r="R124" s="10" t="s">
        <v>1263</v>
      </c>
      <c r="S124" s="12">
        <v>1</v>
      </c>
      <c r="T124" s="12">
        <v>44835</v>
      </c>
      <c r="U124" s="10" t="s">
        <v>1270</v>
      </c>
      <c r="V124" s="10" t="s">
        <v>56</v>
      </c>
      <c r="W124" s="10" t="s">
        <v>57</v>
      </c>
    </row>
    <row r="125" spans="1:23" x14ac:dyDescent="0.25">
      <c r="A125" s="10" t="s">
        <v>1253</v>
      </c>
      <c r="B125" s="10" t="s">
        <v>1254</v>
      </c>
      <c r="C125" s="7" t="s">
        <v>3216</v>
      </c>
      <c r="D125" s="10" t="s">
        <v>1263</v>
      </c>
      <c r="E125" s="7" t="s">
        <v>2033</v>
      </c>
      <c r="F125" s="8">
        <v>44805</v>
      </c>
      <c r="G125" s="8">
        <v>44985</v>
      </c>
      <c r="H125" s="10" t="s">
        <v>2000</v>
      </c>
      <c r="I125" s="10" t="s">
        <v>1357</v>
      </c>
      <c r="J125" s="10">
        <v>1890</v>
      </c>
      <c r="K125" s="10" t="s">
        <v>726</v>
      </c>
      <c r="L125" s="10" t="s">
        <v>3217</v>
      </c>
      <c r="M125" s="10" t="s">
        <v>1260</v>
      </c>
      <c r="N125" s="10" t="s">
        <v>2002</v>
      </c>
      <c r="O125" s="10" t="s">
        <v>1261</v>
      </c>
      <c r="P125" s="10" t="s">
        <v>2003</v>
      </c>
      <c r="Q125" s="10" t="s">
        <v>2003</v>
      </c>
      <c r="R125" s="10" t="s">
        <v>3218</v>
      </c>
      <c r="S125" s="12">
        <v>44811.5</v>
      </c>
      <c r="T125" s="12">
        <v>44805</v>
      </c>
      <c r="U125" s="10" t="s">
        <v>1270</v>
      </c>
      <c r="V125" s="10" t="s">
        <v>56</v>
      </c>
      <c r="W125" s="10" t="s">
        <v>57</v>
      </c>
    </row>
    <row r="126" spans="1:23" x14ac:dyDescent="0.25">
      <c r="A126" s="10" t="s">
        <v>1253</v>
      </c>
      <c r="B126" s="10" t="s">
        <v>1254</v>
      </c>
      <c r="C126" s="7" t="s">
        <v>3219</v>
      </c>
      <c r="D126" s="10" t="s">
        <v>1263</v>
      </c>
      <c r="E126" s="7" t="s">
        <v>2038</v>
      </c>
      <c r="F126" s="8">
        <v>44805</v>
      </c>
      <c r="G126" s="8">
        <v>44985</v>
      </c>
      <c r="H126" s="10" t="s">
        <v>2000</v>
      </c>
      <c r="I126" s="10" t="s">
        <v>1258</v>
      </c>
      <c r="J126" s="10">
        <v>1890</v>
      </c>
      <c r="K126" s="10" t="s">
        <v>1677</v>
      </c>
      <c r="L126" s="10" t="s">
        <v>3220</v>
      </c>
      <c r="M126" s="10" t="s">
        <v>1260</v>
      </c>
      <c r="N126" s="10" t="s">
        <v>2002</v>
      </c>
      <c r="O126" s="10" t="s">
        <v>1261</v>
      </c>
      <c r="P126" s="10" t="s">
        <v>2003</v>
      </c>
      <c r="Q126" s="10" t="s">
        <v>2003</v>
      </c>
      <c r="R126" s="10" t="s">
        <v>3221</v>
      </c>
      <c r="S126" s="12">
        <v>44825</v>
      </c>
      <c r="T126" s="12">
        <v>44805</v>
      </c>
      <c r="U126" s="10" t="s">
        <v>1270</v>
      </c>
      <c r="V126" s="10" t="s">
        <v>56</v>
      </c>
      <c r="W126" s="10" t="s">
        <v>57</v>
      </c>
    </row>
    <row r="127" spans="1:23" x14ac:dyDescent="0.25">
      <c r="A127" s="10" t="s">
        <v>1253</v>
      </c>
      <c r="B127" s="10" t="s">
        <v>1254</v>
      </c>
      <c r="C127" s="7" t="s">
        <v>3222</v>
      </c>
      <c r="D127" s="10" t="s">
        <v>1263</v>
      </c>
      <c r="E127" s="7" t="s">
        <v>3223</v>
      </c>
      <c r="F127" s="8">
        <v>44805</v>
      </c>
      <c r="G127" s="8">
        <v>44985</v>
      </c>
      <c r="H127" s="10" t="s">
        <v>2000</v>
      </c>
      <c r="I127" s="10" t="s">
        <v>1357</v>
      </c>
      <c r="J127" s="10">
        <v>1680</v>
      </c>
      <c r="K127" s="10" t="s">
        <v>3224</v>
      </c>
      <c r="L127" s="10" t="s">
        <v>3225</v>
      </c>
      <c r="M127" s="10" t="s">
        <v>1260</v>
      </c>
      <c r="N127" s="10" t="s">
        <v>2002</v>
      </c>
      <c r="O127" s="10" t="s">
        <v>1261</v>
      </c>
      <c r="P127" s="10" t="s">
        <v>2003</v>
      </c>
      <c r="Q127" s="10" t="s">
        <v>2003</v>
      </c>
      <c r="R127" s="10" t="s">
        <v>3226</v>
      </c>
      <c r="S127" s="12">
        <v>1</v>
      </c>
      <c r="T127" s="12">
        <v>44805</v>
      </c>
      <c r="U127" s="10" t="s">
        <v>1264</v>
      </c>
      <c r="V127" s="10" t="s">
        <v>80</v>
      </c>
      <c r="W127" s="10" t="s">
        <v>81</v>
      </c>
    </row>
    <row r="128" spans="1:23" x14ac:dyDescent="0.25">
      <c r="A128" s="10" t="s">
        <v>1253</v>
      </c>
      <c r="B128" s="10" t="s">
        <v>1254</v>
      </c>
      <c r="C128" s="7" t="s">
        <v>3227</v>
      </c>
      <c r="D128" s="10" t="s">
        <v>425</v>
      </c>
      <c r="E128" s="7" t="s">
        <v>2082</v>
      </c>
      <c r="F128" s="8">
        <v>44805</v>
      </c>
      <c r="G128" s="8">
        <v>44985</v>
      </c>
      <c r="H128" s="10" t="s">
        <v>1257</v>
      </c>
      <c r="I128" s="10" t="s">
        <v>1258</v>
      </c>
      <c r="J128" s="10">
        <v>1850</v>
      </c>
      <c r="K128" s="10" t="s">
        <v>1109</v>
      </c>
      <c r="L128" s="10" t="s">
        <v>1110</v>
      </c>
      <c r="M128" s="10" t="s">
        <v>1260</v>
      </c>
      <c r="N128" s="10" t="s">
        <v>18</v>
      </c>
      <c r="O128" s="10" t="s">
        <v>1281</v>
      </c>
      <c r="P128" s="10" t="s">
        <v>1262</v>
      </c>
      <c r="Q128" s="10" t="s">
        <v>1262</v>
      </c>
      <c r="R128" s="10" t="s">
        <v>1263</v>
      </c>
      <c r="S128" s="12">
        <v>1</v>
      </c>
      <c r="T128" s="12">
        <v>44805</v>
      </c>
      <c r="U128" s="10" t="s">
        <v>1270</v>
      </c>
      <c r="V128" s="10" t="s">
        <v>80</v>
      </c>
      <c r="W128" s="10" t="s">
        <v>81</v>
      </c>
    </row>
    <row r="129" spans="1:23" x14ac:dyDescent="0.25">
      <c r="A129" s="10" t="s">
        <v>1253</v>
      </c>
      <c r="B129" s="10" t="s">
        <v>1254</v>
      </c>
      <c r="C129" s="7" t="s">
        <v>3228</v>
      </c>
      <c r="D129" s="10" t="s">
        <v>1263</v>
      </c>
      <c r="E129" s="7" t="s">
        <v>3229</v>
      </c>
      <c r="F129" s="8">
        <v>44809</v>
      </c>
      <c r="G129" s="8">
        <v>44985</v>
      </c>
      <c r="H129" s="10" t="s">
        <v>2000</v>
      </c>
      <c r="I129" s="10" t="s">
        <v>1357</v>
      </c>
      <c r="J129" s="10">
        <v>1210</v>
      </c>
      <c r="K129" s="10" t="s">
        <v>3230</v>
      </c>
      <c r="L129" s="10" t="s">
        <v>3231</v>
      </c>
      <c r="M129" s="10" t="s">
        <v>1260</v>
      </c>
      <c r="N129" s="10" t="s">
        <v>2002</v>
      </c>
      <c r="O129" s="10" t="s">
        <v>1281</v>
      </c>
      <c r="P129" s="10" t="s">
        <v>2003</v>
      </c>
      <c r="Q129" s="10" t="s">
        <v>2003</v>
      </c>
      <c r="R129" s="10" t="s">
        <v>3232</v>
      </c>
      <c r="S129" s="12">
        <v>44809.666666666664</v>
      </c>
      <c r="T129" s="12">
        <v>44809</v>
      </c>
      <c r="U129" s="10" t="s">
        <v>2463</v>
      </c>
      <c r="V129" s="10" t="s">
        <v>63</v>
      </c>
      <c r="W129" s="10" t="s">
        <v>64</v>
      </c>
    </row>
    <row r="130" spans="1:23" x14ac:dyDescent="0.25">
      <c r="A130" s="10" t="s">
        <v>1253</v>
      </c>
      <c r="B130" s="10" t="s">
        <v>1254</v>
      </c>
      <c r="C130" s="7" t="s">
        <v>3233</v>
      </c>
      <c r="D130" s="10" t="s">
        <v>1263</v>
      </c>
      <c r="E130" s="7" t="s">
        <v>3234</v>
      </c>
      <c r="F130" s="8">
        <v>44835</v>
      </c>
      <c r="G130" s="8">
        <v>44985</v>
      </c>
      <c r="H130" s="10" t="s">
        <v>2000</v>
      </c>
      <c r="I130" s="10" t="s">
        <v>1357</v>
      </c>
      <c r="J130" s="10">
        <v>1340</v>
      </c>
      <c r="K130" s="10" t="s">
        <v>3235</v>
      </c>
      <c r="L130" s="10" t="s">
        <v>3236</v>
      </c>
      <c r="M130" s="10" t="s">
        <v>1260</v>
      </c>
      <c r="N130" s="10" t="s">
        <v>2002</v>
      </c>
      <c r="O130" s="10" t="s">
        <v>1281</v>
      </c>
      <c r="P130" s="10" t="s">
        <v>2003</v>
      </c>
      <c r="Q130" s="10" t="s">
        <v>2003</v>
      </c>
      <c r="R130" s="10" t="s">
        <v>3237</v>
      </c>
      <c r="S130" s="12">
        <v>44835.375</v>
      </c>
      <c r="T130" s="12">
        <v>44835</v>
      </c>
      <c r="U130" s="10" t="s">
        <v>1282</v>
      </c>
      <c r="V130" s="10" t="s">
        <v>63</v>
      </c>
      <c r="W130" s="10" t="s">
        <v>64</v>
      </c>
    </row>
    <row r="131" spans="1:23" x14ac:dyDescent="0.25">
      <c r="A131" s="10" t="s">
        <v>1253</v>
      </c>
      <c r="B131" s="10" t="s">
        <v>1254</v>
      </c>
      <c r="C131" s="7" t="s">
        <v>3238</v>
      </c>
      <c r="D131" s="10" t="s">
        <v>1263</v>
      </c>
      <c r="E131" s="7" t="s">
        <v>3239</v>
      </c>
      <c r="F131" s="8">
        <v>44835</v>
      </c>
      <c r="G131" s="8">
        <v>44985</v>
      </c>
      <c r="H131" s="10" t="s">
        <v>2000</v>
      </c>
      <c r="I131" s="10" t="s">
        <v>1357</v>
      </c>
      <c r="J131" s="10">
        <v>1340</v>
      </c>
      <c r="K131" s="10" t="s">
        <v>3166</v>
      </c>
      <c r="L131" s="10" t="s">
        <v>3240</v>
      </c>
      <c r="M131" s="10" t="s">
        <v>1260</v>
      </c>
      <c r="N131" s="10" t="s">
        <v>2002</v>
      </c>
      <c r="O131" s="10" t="s">
        <v>1261</v>
      </c>
      <c r="P131" s="10" t="s">
        <v>2003</v>
      </c>
      <c r="Q131" s="10" t="s">
        <v>2003</v>
      </c>
      <c r="R131" s="10" t="s">
        <v>3241</v>
      </c>
      <c r="S131" s="12">
        <v>44835.5</v>
      </c>
      <c r="T131" s="12">
        <v>44835</v>
      </c>
      <c r="U131" s="10" t="s">
        <v>1638</v>
      </c>
      <c r="V131" s="10" t="s">
        <v>63</v>
      </c>
      <c r="W131" s="10" t="s">
        <v>64</v>
      </c>
    </row>
    <row r="132" spans="1:23" x14ac:dyDescent="0.25">
      <c r="A132" s="10" t="s">
        <v>1253</v>
      </c>
      <c r="B132" s="10" t="s">
        <v>1254</v>
      </c>
      <c r="C132" s="7" t="s">
        <v>3242</v>
      </c>
      <c r="D132" s="10" t="s">
        <v>1263</v>
      </c>
      <c r="E132" s="7" t="s">
        <v>2106</v>
      </c>
      <c r="F132" s="8">
        <v>44805</v>
      </c>
      <c r="G132" s="8">
        <v>44985</v>
      </c>
      <c r="H132" s="10" t="s">
        <v>2000</v>
      </c>
      <c r="I132" s="10" t="s">
        <v>1357</v>
      </c>
      <c r="J132" s="10">
        <v>1210</v>
      </c>
      <c r="K132" s="10" t="s">
        <v>750</v>
      </c>
      <c r="L132" s="10" t="s">
        <v>3243</v>
      </c>
      <c r="M132" s="10" t="s">
        <v>1260</v>
      </c>
      <c r="N132" s="10" t="s">
        <v>2002</v>
      </c>
      <c r="O132" s="10" t="s">
        <v>1281</v>
      </c>
      <c r="P132" s="10" t="s">
        <v>2003</v>
      </c>
      <c r="Q132" s="10" t="s">
        <v>2003</v>
      </c>
      <c r="R132" s="10" t="s">
        <v>3244</v>
      </c>
      <c r="S132" s="12">
        <v>44824</v>
      </c>
      <c r="T132" s="12">
        <v>44805</v>
      </c>
      <c r="U132" s="10" t="s">
        <v>1270</v>
      </c>
      <c r="V132" s="10" t="s">
        <v>63</v>
      </c>
      <c r="W132" s="10" t="s">
        <v>64</v>
      </c>
    </row>
    <row r="133" spans="1:23" x14ac:dyDescent="0.25">
      <c r="A133" s="10" t="s">
        <v>1253</v>
      </c>
      <c r="B133" s="10" t="s">
        <v>1254</v>
      </c>
      <c r="C133" s="7" t="s">
        <v>3245</v>
      </c>
      <c r="D133" s="10" t="s">
        <v>1263</v>
      </c>
      <c r="E133" s="7" t="s">
        <v>2110</v>
      </c>
      <c r="F133" s="8">
        <v>44805</v>
      </c>
      <c r="G133" s="8">
        <v>44985</v>
      </c>
      <c r="H133" s="10" t="s">
        <v>2000</v>
      </c>
      <c r="I133" s="10" t="s">
        <v>1357</v>
      </c>
      <c r="J133" s="10">
        <v>1210</v>
      </c>
      <c r="K133" s="10" t="s">
        <v>3246</v>
      </c>
      <c r="L133" s="10" t="s">
        <v>3247</v>
      </c>
      <c r="M133" s="10" t="s">
        <v>1260</v>
      </c>
      <c r="N133" s="10" t="s">
        <v>2002</v>
      </c>
      <c r="O133" s="10" t="s">
        <v>1281</v>
      </c>
      <c r="P133" s="10" t="s">
        <v>2003</v>
      </c>
      <c r="Q133" s="10" t="s">
        <v>2003</v>
      </c>
      <c r="R133" s="10" t="s">
        <v>3248</v>
      </c>
      <c r="S133" s="12">
        <v>44824.659722222219</v>
      </c>
      <c r="T133" s="12">
        <v>44805</v>
      </c>
      <c r="U133" s="10" t="s">
        <v>1270</v>
      </c>
      <c r="V133" s="10" t="s">
        <v>63</v>
      </c>
      <c r="W133" s="10" t="s">
        <v>64</v>
      </c>
    </row>
    <row r="134" spans="1:23" x14ac:dyDescent="0.25">
      <c r="A134" s="10" t="s">
        <v>1253</v>
      </c>
      <c r="B134" s="10" t="s">
        <v>1254</v>
      </c>
      <c r="C134" s="7" t="s">
        <v>3249</v>
      </c>
      <c r="D134" s="10" t="s">
        <v>373</v>
      </c>
      <c r="E134" s="7" t="s">
        <v>374</v>
      </c>
      <c r="F134" s="8">
        <v>44805</v>
      </c>
      <c r="G134" s="8">
        <v>44985</v>
      </c>
      <c r="H134" s="10" t="s">
        <v>1257</v>
      </c>
      <c r="I134" s="10" t="s">
        <v>1258</v>
      </c>
      <c r="J134" s="10">
        <v>1340</v>
      </c>
      <c r="K134" s="10" t="s">
        <v>1039</v>
      </c>
      <c r="L134" s="10" t="s">
        <v>1040</v>
      </c>
      <c r="M134" s="10" t="s">
        <v>1260</v>
      </c>
      <c r="N134" s="10" t="s">
        <v>18</v>
      </c>
      <c r="O134" s="10" t="s">
        <v>1261</v>
      </c>
      <c r="P134" s="10" t="s">
        <v>1262</v>
      </c>
      <c r="Q134" s="10" t="s">
        <v>1262</v>
      </c>
      <c r="R134" s="10" t="s">
        <v>1263</v>
      </c>
      <c r="S134" s="12">
        <v>1</v>
      </c>
      <c r="T134" s="12">
        <v>44805</v>
      </c>
      <c r="U134" s="10" t="s">
        <v>1270</v>
      </c>
      <c r="V134" s="10" t="s">
        <v>63</v>
      </c>
      <c r="W134" s="10" t="s">
        <v>64</v>
      </c>
    </row>
    <row r="135" spans="1:23" x14ac:dyDescent="0.25">
      <c r="A135" s="10" t="s">
        <v>1253</v>
      </c>
      <c r="B135" s="10" t="s">
        <v>1254</v>
      </c>
      <c r="C135" s="7" t="s">
        <v>3250</v>
      </c>
      <c r="D135" s="10" t="s">
        <v>1263</v>
      </c>
      <c r="E135" s="7" t="s">
        <v>2127</v>
      </c>
      <c r="F135" s="8">
        <v>44805</v>
      </c>
      <c r="G135" s="8">
        <v>44985</v>
      </c>
      <c r="H135" s="10" t="s">
        <v>2000</v>
      </c>
      <c r="I135" s="10" t="s">
        <v>1357</v>
      </c>
      <c r="J135" s="10">
        <v>1680</v>
      </c>
      <c r="K135" s="10" t="s">
        <v>3251</v>
      </c>
      <c r="L135" s="10" t="s">
        <v>3252</v>
      </c>
      <c r="M135" s="10" t="s">
        <v>1260</v>
      </c>
      <c r="N135" s="10" t="s">
        <v>2002</v>
      </c>
      <c r="O135" s="10" t="s">
        <v>1281</v>
      </c>
      <c r="P135" s="10" t="s">
        <v>2003</v>
      </c>
      <c r="Q135" s="10" t="s">
        <v>2003</v>
      </c>
      <c r="R135" s="10" t="s">
        <v>3253</v>
      </c>
      <c r="S135" s="12">
        <v>44821.673611111109</v>
      </c>
      <c r="T135" s="12">
        <v>44805</v>
      </c>
      <c r="U135" s="10" t="s">
        <v>1270</v>
      </c>
      <c r="V135" s="10" t="s">
        <v>80</v>
      </c>
      <c r="W135" s="10" t="s">
        <v>81</v>
      </c>
    </row>
    <row r="136" spans="1:23" x14ac:dyDescent="0.25">
      <c r="A136" s="10" t="s">
        <v>1253</v>
      </c>
      <c r="B136" s="10" t="s">
        <v>1254</v>
      </c>
      <c r="C136" s="7" t="s">
        <v>3254</v>
      </c>
      <c r="D136" s="10" t="s">
        <v>1263</v>
      </c>
      <c r="E136" s="7" t="s">
        <v>2142</v>
      </c>
      <c r="F136" s="8">
        <v>44805</v>
      </c>
      <c r="G136" s="8">
        <v>44985</v>
      </c>
      <c r="H136" s="10" t="s">
        <v>2000</v>
      </c>
      <c r="I136" s="10" t="s">
        <v>1357</v>
      </c>
      <c r="J136" s="10">
        <v>1680</v>
      </c>
      <c r="K136" s="10" t="s">
        <v>3255</v>
      </c>
      <c r="L136" s="10" t="s">
        <v>3256</v>
      </c>
      <c r="M136" s="10" t="s">
        <v>1260</v>
      </c>
      <c r="N136" s="10" t="s">
        <v>2002</v>
      </c>
      <c r="O136" s="10" t="s">
        <v>1281</v>
      </c>
      <c r="P136" s="10" t="s">
        <v>2003</v>
      </c>
      <c r="Q136" s="10" t="s">
        <v>2003</v>
      </c>
      <c r="R136" s="10" t="s">
        <v>3257</v>
      </c>
      <c r="S136" s="12">
        <v>44831.458333333336</v>
      </c>
      <c r="T136" s="12">
        <v>44805</v>
      </c>
      <c r="U136" s="10" t="s">
        <v>1943</v>
      </c>
      <c r="V136" s="10" t="s">
        <v>80</v>
      </c>
      <c r="W136" s="10" t="s">
        <v>81</v>
      </c>
    </row>
    <row r="137" spans="1:23" x14ac:dyDescent="0.25">
      <c r="A137" s="10" t="s">
        <v>1253</v>
      </c>
      <c r="B137" s="10" t="s">
        <v>1254</v>
      </c>
      <c r="C137" s="7" t="s">
        <v>3258</v>
      </c>
      <c r="D137" s="10" t="s">
        <v>1263</v>
      </c>
      <c r="E137" s="7" t="s">
        <v>2148</v>
      </c>
      <c r="F137" s="8">
        <v>44833</v>
      </c>
      <c r="G137" s="8">
        <v>44985</v>
      </c>
      <c r="H137" s="10" t="s">
        <v>2000</v>
      </c>
      <c r="I137" s="10" t="s">
        <v>1357</v>
      </c>
      <c r="J137" s="10">
        <v>1340</v>
      </c>
      <c r="K137" s="10" t="s">
        <v>3259</v>
      </c>
      <c r="L137" s="10" t="s">
        <v>3260</v>
      </c>
      <c r="M137" s="10" t="s">
        <v>1260</v>
      </c>
      <c r="N137" s="10" t="s">
        <v>2002</v>
      </c>
      <c r="O137" s="10" t="s">
        <v>1281</v>
      </c>
      <c r="P137" s="10" t="s">
        <v>2003</v>
      </c>
      <c r="Q137" s="10" t="s">
        <v>2003</v>
      </c>
      <c r="R137" s="10" t="s">
        <v>3261</v>
      </c>
      <c r="S137" s="12">
        <v>44835.833333333336</v>
      </c>
      <c r="T137" s="12">
        <v>44833</v>
      </c>
      <c r="U137" s="10" t="s">
        <v>1638</v>
      </c>
      <c r="V137" s="10" t="s">
        <v>63</v>
      </c>
      <c r="W137" s="10" t="s">
        <v>64</v>
      </c>
    </row>
    <row r="138" spans="1:23" x14ac:dyDescent="0.25">
      <c r="A138" s="10" t="s">
        <v>1253</v>
      </c>
      <c r="B138" s="10" t="s">
        <v>1254</v>
      </c>
      <c r="C138" s="7" t="s">
        <v>3262</v>
      </c>
      <c r="D138" s="10" t="s">
        <v>1263</v>
      </c>
      <c r="E138" s="7" t="s">
        <v>2158</v>
      </c>
      <c r="F138" s="8">
        <v>44835</v>
      </c>
      <c r="G138" s="8">
        <v>44985</v>
      </c>
      <c r="H138" s="10" t="s">
        <v>2000</v>
      </c>
      <c r="I138" s="10" t="s">
        <v>1357</v>
      </c>
      <c r="J138" s="10">
        <v>1340</v>
      </c>
      <c r="K138" s="10" t="s">
        <v>3263</v>
      </c>
      <c r="L138" s="10" t="s">
        <v>3264</v>
      </c>
      <c r="M138" s="10" t="s">
        <v>1260</v>
      </c>
      <c r="N138" s="10" t="s">
        <v>2002</v>
      </c>
      <c r="O138" s="10" t="s">
        <v>1261</v>
      </c>
      <c r="P138" s="10" t="s">
        <v>2003</v>
      </c>
      <c r="Q138" s="10" t="s">
        <v>2003</v>
      </c>
      <c r="R138" s="10" t="s">
        <v>3265</v>
      </c>
      <c r="S138" s="12">
        <v>1</v>
      </c>
      <c r="T138" s="12">
        <v>44835</v>
      </c>
      <c r="U138" s="10" t="s">
        <v>2439</v>
      </c>
      <c r="V138" s="10" t="s">
        <v>63</v>
      </c>
      <c r="W138" s="10" t="s">
        <v>64</v>
      </c>
    </row>
    <row r="139" spans="1:23" x14ac:dyDescent="0.25">
      <c r="A139" s="10" t="s">
        <v>1253</v>
      </c>
      <c r="B139" s="10" t="s">
        <v>1254</v>
      </c>
      <c r="C139" s="7" t="s">
        <v>3266</v>
      </c>
      <c r="D139" s="10" t="s">
        <v>1263</v>
      </c>
      <c r="E139" s="7" t="s">
        <v>3267</v>
      </c>
      <c r="F139" s="8">
        <v>44835</v>
      </c>
      <c r="G139" s="8">
        <v>44985</v>
      </c>
      <c r="H139" s="10" t="s">
        <v>2000</v>
      </c>
      <c r="I139" s="10" t="s">
        <v>1357</v>
      </c>
      <c r="J139" s="10">
        <v>1340</v>
      </c>
      <c r="K139" s="10" t="s">
        <v>3268</v>
      </c>
      <c r="L139" s="10" t="s">
        <v>3269</v>
      </c>
      <c r="M139" s="10" t="s">
        <v>1260</v>
      </c>
      <c r="N139" s="10" t="s">
        <v>2002</v>
      </c>
      <c r="O139" s="10" t="s">
        <v>1281</v>
      </c>
      <c r="P139" s="10" t="s">
        <v>2003</v>
      </c>
      <c r="Q139" s="10" t="s">
        <v>2003</v>
      </c>
      <c r="R139" s="10" t="s">
        <v>3270</v>
      </c>
      <c r="S139" s="12">
        <v>1</v>
      </c>
      <c r="T139" s="12">
        <v>44835</v>
      </c>
      <c r="U139" s="10" t="s">
        <v>2439</v>
      </c>
      <c r="V139" s="10" t="s">
        <v>63</v>
      </c>
      <c r="W139" s="10" t="s">
        <v>64</v>
      </c>
    </row>
    <row r="140" spans="1:23" x14ac:dyDescent="0.25">
      <c r="A140" s="10" t="s">
        <v>1253</v>
      </c>
      <c r="B140" s="10" t="s">
        <v>1254</v>
      </c>
      <c r="C140" s="7" t="s">
        <v>3271</v>
      </c>
      <c r="D140" s="10" t="s">
        <v>1263</v>
      </c>
      <c r="E140" s="7" t="s">
        <v>2161</v>
      </c>
      <c r="F140" s="8">
        <v>44835</v>
      </c>
      <c r="G140" s="8">
        <v>44985</v>
      </c>
      <c r="H140" s="10" t="s">
        <v>2000</v>
      </c>
      <c r="I140" s="10" t="s">
        <v>1357</v>
      </c>
      <c r="J140" s="10">
        <v>1340</v>
      </c>
      <c r="K140" s="10" t="s">
        <v>3272</v>
      </c>
      <c r="L140" s="10" t="s">
        <v>3273</v>
      </c>
      <c r="M140" s="10" t="s">
        <v>1260</v>
      </c>
      <c r="N140" s="10" t="s">
        <v>2002</v>
      </c>
      <c r="O140" s="10" t="s">
        <v>1281</v>
      </c>
      <c r="P140" s="10" t="s">
        <v>2003</v>
      </c>
      <c r="Q140" s="10" t="s">
        <v>2003</v>
      </c>
      <c r="R140" s="10" t="s">
        <v>3274</v>
      </c>
      <c r="S140" s="12">
        <v>1</v>
      </c>
      <c r="T140" s="12">
        <v>44835</v>
      </c>
      <c r="U140" s="10" t="s">
        <v>1638</v>
      </c>
      <c r="V140" s="10" t="s">
        <v>63</v>
      </c>
      <c r="W140" s="10" t="s">
        <v>64</v>
      </c>
    </row>
    <row r="141" spans="1:23" x14ac:dyDescent="0.25">
      <c r="A141" s="10" t="s">
        <v>1253</v>
      </c>
      <c r="B141" s="10" t="s">
        <v>1254</v>
      </c>
      <c r="C141" s="7" t="s">
        <v>3275</v>
      </c>
      <c r="D141" s="10" t="s">
        <v>1263</v>
      </c>
      <c r="E141" s="7" t="s">
        <v>2164</v>
      </c>
      <c r="F141" s="8">
        <v>44835</v>
      </c>
      <c r="G141" s="8">
        <v>44985</v>
      </c>
      <c r="H141" s="10" t="s">
        <v>2000</v>
      </c>
      <c r="I141" s="10" t="s">
        <v>1357</v>
      </c>
      <c r="J141" s="10">
        <v>1340</v>
      </c>
      <c r="K141" s="10" t="s">
        <v>3276</v>
      </c>
      <c r="L141" s="10" t="s">
        <v>3277</v>
      </c>
      <c r="M141" s="10" t="s">
        <v>1260</v>
      </c>
      <c r="N141" s="10" t="s">
        <v>2002</v>
      </c>
      <c r="O141" s="10" t="s">
        <v>1281</v>
      </c>
      <c r="P141" s="10" t="s">
        <v>2003</v>
      </c>
      <c r="Q141" s="10" t="s">
        <v>2003</v>
      </c>
      <c r="R141" s="10" t="s">
        <v>3278</v>
      </c>
      <c r="S141" s="12">
        <v>44839.625</v>
      </c>
      <c r="T141" s="12">
        <v>44835</v>
      </c>
      <c r="U141" s="10" t="s">
        <v>1282</v>
      </c>
      <c r="V141" s="10" t="s">
        <v>63</v>
      </c>
      <c r="W141" s="10" t="s">
        <v>64</v>
      </c>
    </row>
    <row r="142" spans="1:23" x14ac:dyDescent="0.25">
      <c r="A142" s="10" t="s">
        <v>1253</v>
      </c>
      <c r="B142" s="10" t="s">
        <v>1254</v>
      </c>
      <c r="C142" s="7" t="s">
        <v>3279</v>
      </c>
      <c r="D142" s="10" t="s">
        <v>1263</v>
      </c>
      <c r="E142" s="7" t="s">
        <v>2171</v>
      </c>
      <c r="F142" s="8">
        <v>44835</v>
      </c>
      <c r="G142" s="8">
        <v>44985</v>
      </c>
      <c r="H142" s="10" t="s">
        <v>2000</v>
      </c>
      <c r="I142" s="10" t="s">
        <v>1357</v>
      </c>
      <c r="J142" s="10">
        <v>1340</v>
      </c>
      <c r="K142" s="10" t="s">
        <v>3280</v>
      </c>
      <c r="L142" s="10" t="s">
        <v>3281</v>
      </c>
      <c r="M142" s="10" t="s">
        <v>1260</v>
      </c>
      <c r="N142" s="10" t="s">
        <v>2002</v>
      </c>
      <c r="O142" s="10" t="s">
        <v>1261</v>
      </c>
      <c r="P142" s="10" t="s">
        <v>2003</v>
      </c>
      <c r="Q142" s="10" t="s">
        <v>2003</v>
      </c>
      <c r="R142" s="10" t="s">
        <v>3282</v>
      </c>
      <c r="S142" s="12">
        <v>1</v>
      </c>
      <c r="T142" s="12">
        <v>44835</v>
      </c>
      <c r="U142" s="10" t="s">
        <v>20</v>
      </c>
      <c r="V142" s="10" t="s">
        <v>63</v>
      </c>
      <c r="W142" s="10" t="s">
        <v>64</v>
      </c>
    </row>
    <row r="143" spans="1:23" x14ac:dyDescent="0.25">
      <c r="A143" s="10" t="s">
        <v>1253</v>
      </c>
      <c r="B143" s="10" t="s">
        <v>1254</v>
      </c>
      <c r="C143" s="7" t="s">
        <v>3283</v>
      </c>
      <c r="D143" s="10" t="s">
        <v>1263</v>
      </c>
      <c r="E143" s="7" t="s">
        <v>3284</v>
      </c>
      <c r="F143" s="8">
        <v>44835</v>
      </c>
      <c r="G143" s="8">
        <v>44985</v>
      </c>
      <c r="H143" s="10" t="s">
        <v>2000</v>
      </c>
      <c r="I143" s="10" t="s">
        <v>1357</v>
      </c>
      <c r="J143" s="10">
        <v>1340</v>
      </c>
      <c r="K143" s="10" t="s">
        <v>3285</v>
      </c>
      <c r="L143" s="10" t="s">
        <v>3286</v>
      </c>
      <c r="M143" s="10" t="s">
        <v>1260</v>
      </c>
      <c r="N143" s="10" t="s">
        <v>2002</v>
      </c>
      <c r="O143" s="10" t="s">
        <v>1261</v>
      </c>
      <c r="P143" s="10" t="s">
        <v>2003</v>
      </c>
      <c r="Q143" s="10" t="s">
        <v>2003</v>
      </c>
      <c r="R143" s="10" t="s">
        <v>3287</v>
      </c>
      <c r="S143" s="12">
        <v>1</v>
      </c>
      <c r="T143" s="12">
        <v>44835</v>
      </c>
      <c r="U143" s="10" t="s">
        <v>1600</v>
      </c>
      <c r="V143" s="10" t="s">
        <v>63</v>
      </c>
      <c r="W143" s="10" t="s">
        <v>64</v>
      </c>
    </row>
    <row r="144" spans="1:23" x14ac:dyDescent="0.25">
      <c r="A144" s="10" t="s">
        <v>1253</v>
      </c>
      <c r="B144" s="10" t="s">
        <v>1254</v>
      </c>
      <c r="C144" s="7" t="s">
        <v>3288</v>
      </c>
      <c r="D144" s="10" t="s">
        <v>1263</v>
      </c>
      <c r="E144" s="7" t="s">
        <v>2174</v>
      </c>
      <c r="F144" s="8">
        <v>44805</v>
      </c>
      <c r="G144" s="8">
        <v>44985</v>
      </c>
      <c r="H144" s="10" t="s">
        <v>2000</v>
      </c>
      <c r="I144" s="10" t="s">
        <v>1357</v>
      </c>
      <c r="J144" s="10">
        <v>1680</v>
      </c>
      <c r="K144" s="10" t="s">
        <v>959</v>
      </c>
      <c r="L144" s="10" t="s">
        <v>3289</v>
      </c>
      <c r="M144" s="10" t="s">
        <v>1260</v>
      </c>
      <c r="N144" s="10" t="s">
        <v>2002</v>
      </c>
      <c r="O144" s="10" t="s">
        <v>1261</v>
      </c>
      <c r="P144" s="10" t="s">
        <v>2003</v>
      </c>
      <c r="Q144" s="10" t="s">
        <v>2003</v>
      </c>
      <c r="R144" s="10" t="s">
        <v>3290</v>
      </c>
      <c r="S144" s="12">
        <v>44806.666666666664</v>
      </c>
      <c r="T144" s="12">
        <v>44805</v>
      </c>
      <c r="U144" s="10" t="s">
        <v>2150</v>
      </c>
      <c r="V144" s="10" t="s">
        <v>80</v>
      </c>
      <c r="W144" s="10" t="s">
        <v>81</v>
      </c>
    </row>
    <row r="145" spans="1:23" x14ac:dyDescent="0.25">
      <c r="A145" s="10" t="s">
        <v>1253</v>
      </c>
      <c r="B145" s="10" t="s">
        <v>1254</v>
      </c>
      <c r="C145" s="7" t="s">
        <v>3291</v>
      </c>
      <c r="D145" s="10" t="s">
        <v>1263</v>
      </c>
      <c r="E145" s="7" t="s">
        <v>2177</v>
      </c>
      <c r="F145" s="8">
        <v>44835</v>
      </c>
      <c r="G145" s="8">
        <v>44985</v>
      </c>
      <c r="H145" s="10" t="s">
        <v>2000</v>
      </c>
      <c r="I145" s="10" t="s">
        <v>1357</v>
      </c>
      <c r="J145" s="10">
        <v>1340</v>
      </c>
      <c r="K145" s="10" t="s">
        <v>705</v>
      </c>
      <c r="L145" s="10" t="s">
        <v>3292</v>
      </c>
      <c r="M145" s="10" t="s">
        <v>1260</v>
      </c>
      <c r="N145" s="10" t="s">
        <v>2002</v>
      </c>
      <c r="O145" s="10" t="s">
        <v>1281</v>
      </c>
      <c r="P145" s="10" t="s">
        <v>2003</v>
      </c>
      <c r="Q145" s="10" t="s">
        <v>2003</v>
      </c>
      <c r="R145" s="10" t="s">
        <v>3293</v>
      </c>
      <c r="S145" s="12">
        <v>1</v>
      </c>
      <c r="T145" s="12">
        <v>44835</v>
      </c>
      <c r="U145" s="10" t="s">
        <v>1600</v>
      </c>
      <c r="V145" s="10" t="s">
        <v>63</v>
      </c>
      <c r="W145" s="10" t="s">
        <v>64</v>
      </c>
    </row>
    <row r="146" spans="1:23" x14ac:dyDescent="0.25">
      <c r="A146" s="10" t="s">
        <v>1253</v>
      </c>
      <c r="B146" s="10" t="s">
        <v>1254</v>
      </c>
      <c r="C146" s="7" t="s">
        <v>3294</v>
      </c>
      <c r="D146" s="10" t="s">
        <v>1263</v>
      </c>
      <c r="E146" s="7" t="s">
        <v>2188</v>
      </c>
      <c r="F146" s="8">
        <v>44830</v>
      </c>
      <c r="G146" s="8">
        <v>44985</v>
      </c>
      <c r="H146" s="10" t="s">
        <v>2000</v>
      </c>
      <c r="I146" s="10" t="s">
        <v>1357</v>
      </c>
      <c r="J146" s="10">
        <v>1210</v>
      </c>
      <c r="K146" s="10" t="s">
        <v>3295</v>
      </c>
      <c r="L146" s="10" t="s">
        <v>3296</v>
      </c>
      <c r="M146" s="10" t="s">
        <v>1260</v>
      </c>
      <c r="N146" s="10" t="s">
        <v>2002</v>
      </c>
      <c r="O146" s="10" t="s">
        <v>1261</v>
      </c>
      <c r="P146" s="10" t="s">
        <v>2003</v>
      </c>
      <c r="Q146" s="10" t="s">
        <v>2003</v>
      </c>
      <c r="R146" s="10" t="s">
        <v>3297</v>
      </c>
      <c r="S146" s="12">
        <v>1</v>
      </c>
      <c r="T146" s="12">
        <v>44830</v>
      </c>
      <c r="U146" s="10" t="s">
        <v>3298</v>
      </c>
      <c r="V146" s="10" t="s">
        <v>63</v>
      </c>
      <c r="W146" s="10" t="s">
        <v>64</v>
      </c>
    </row>
    <row r="147" spans="1:23" x14ac:dyDescent="0.25">
      <c r="A147" s="10" t="s">
        <v>1253</v>
      </c>
      <c r="B147" s="10" t="s">
        <v>1254</v>
      </c>
      <c r="C147" s="7" t="s">
        <v>3299</v>
      </c>
      <c r="D147" s="10" t="s">
        <v>1263</v>
      </c>
      <c r="E147" s="7" t="s">
        <v>2193</v>
      </c>
      <c r="F147" s="8">
        <v>44830</v>
      </c>
      <c r="G147" s="8">
        <v>44985</v>
      </c>
      <c r="H147" s="10" t="s">
        <v>2000</v>
      </c>
      <c r="I147" s="10" t="s">
        <v>1357</v>
      </c>
      <c r="J147" s="10">
        <v>1210</v>
      </c>
      <c r="K147" s="10" t="s">
        <v>3300</v>
      </c>
      <c r="L147" s="10" t="s">
        <v>3301</v>
      </c>
      <c r="M147" s="10" t="s">
        <v>1260</v>
      </c>
      <c r="N147" s="10" t="s">
        <v>2002</v>
      </c>
      <c r="O147" s="10" t="s">
        <v>1261</v>
      </c>
      <c r="P147" s="10" t="s">
        <v>2003</v>
      </c>
      <c r="Q147" s="10" t="s">
        <v>2003</v>
      </c>
      <c r="R147" s="10" t="s">
        <v>3302</v>
      </c>
      <c r="S147" s="12">
        <v>1</v>
      </c>
      <c r="T147" s="12">
        <v>44830</v>
      </c>
      <c r="U147" s="10" t="s">
        <v>3298</v>
      </c>
      <c r="V147" s="10" t="s">
        <v>63</v>
      </c>
      <c r="W147" s="10" t="s">
        <v>64</v>
      </c>
    </row>
    <row r="148" spans="1:23" x14ac:dyDescent="0.25">
      <c r="A148" s="10" t="s">
        <v>1253</v>
      </c>
      <c r="B148" s="10" t="s">
        <v>1254</v>
      </c>
      <c r="C148" s="7" t="s">
        <v>3303</v>
      </c>
      <c r="D148" s="10" t="s">
        <v>1263</v>
      </c>
      <c r="E148" s="7" t="s">
        <v>2197</v>
      </c>
      <c r="F148" s="8">
        <v>44805</v>
      </c>
      <c r="G148" s="8">
        <v>44985</v>
      </c>
      <c r="H148" s="10" t="s">
        <v>2000</v>
      </c>
      <c r="I148" s="10" t="s">
        <v>1357</v>
      </c>
      <c r="J148" s="10">
        <v>1680</v>
      </c>
      <c r="K148" s="10" t="s">
        <v>3304</v>
      </c>
      <c r="L148" s="10" t="s">
        <v>3305</v>
      </c>
      <c r="M148" s="10" t="s">
        <v>1260</v>
      </c>
      <c r="N148" s="10" t="s">
        <v>2002</v>
      </c>
      <c r="O148" s="10" t="s">
        <v>1281</v>
      </c>
      <c r="P148" s="10" t="s">
        <v>2003</v>
      </c>
      <c r="Q148" s="10" t="s">
        <v>2003</v>
      </c>
      <c r="R148" s="10" t="s">
        <v>3306</v>
      </c>
      <c r="S148" s="12">
        <v>44823.75</v>
      </c>
      <c r="T148" s="12">
        <v>44805</v>
      </c>
      <c r="U148" s="10" t="s">
        <v>3307</v>
      </c>
      <c r="V148" s="10" t="s">
        <v>80</v>
      </c>
      <c r="W148" s="10" t="s">
        <v>81</v>
      </c>
    </row>
    <row r="149" spans="1:23" x14ac:dyDescent="0.25">
      <c r="A149" s="10" t="s">
        <v>1253</v>
      </c>
      <c r="B149" s="10" t="s">
        <v>1254</v>
      </c>
      <c r="C149" s="7" t="s">
        <v>3308</v>
      </c>
      <c r="D149" s="10" t="s">
        <v>1263</v>
      </c>
      <c r="E149" s="7" t="s">
        <v>2201</v>
      </c>
      <c r="F149" s="8">
        <v>44805</v>
      </c>
      <c r="G149" s="8">
        <v>44985</v>
      </c>
      <c r="H149" s="10" t="s">
        <v>2000</v>
      </c>
      <c r="I149" s="10" t="s">
        <v>1357</v>
      </c>
      <c r="J149" s="10">
        <v>1210</v>
      </c>
      <c r="K149" s="10" t="s">
        <v>3309</v>
      </c>
      <c r="L149" s="10" t="s">
        <v>3310</v>
      </c>
      <c r="M149" s="10" t="s">
        <v>1260</v>
      </c>
      <c r="N149" s="10" t="s">
        <v>2002</v>
      </c>
      <c r="O149" s="10" t="s">
        <v>1281</v>
      </c>
      <c r="P149" s="10" t="s">
        <v>2003</v>
      </c>
      <c r="Q149" s="10" t="s">
        <v>2003</v>
      </c>
      <c r="R149" s="10" t="s">
        <v>3311</v>
      </c>
      <c r="S149" s="12">
        <v>1</v>
      </c>
      <c r="T149" s="12">
        <v>44805</v>
      </c>
      <c r="U149" s="10" t="s">
        <v>1638</v>
      </c>
      <c r="V149" s="10" t="s">
        <v>63</v>
      </c>
      <c r="W149" s="10" t="s">
        <v>64</v>
      </c>
    </row>
    <row r="150" spans="1:23" x14ac:dyDescent="0.25">
      <c r="A150" s="10" t="s">
        <v>1253</v>
      </c>
      <c r="B150" s="10" t="s">
        <v>1254</v>
      </c>
      <c r="C150" s="7" t="s">
        <v>3312</v>
      </c>
      <c r="D150" s="10" t="s">
        <v>1263</v>
      </c>
      <c r="E150" s="7" t="s">
        <v>2206</v>
      </c>
      <c r="F150" s="8">
        <v>44805</v>
      </c>
      <c r="G150" s="8">
        <v>44985</v>
      </c>
      <c r="H150" s="10" t="s">
        <v>2000</v>
      </c>
      <c r="I150" s="10" t="s">
        <v>1357</v>
      </c>
      <c r="J150" s="10">
        <v>1210</v>
      </c>
      <c r="K150" s="10" t="s">
        <v>3313</v>
      </c>
      <c r="L150" s="10" t="s">
        <v>3314</v>
      </c>
      <c r="M150" s="10" t="s">
        <v>1260</v>
      </c>
      <c r="N150" s="10" t="s">
        <v>2002</v>
      </c>
      <c r="O150" s="10" t="s">
        <v>1281</v>
      </c>
      <c r="P150" s="10" t="s">
        <v>2003</v>
      </c>
      <c r="Q150" s="10" t="s">
        <v>2003</v>
      </c>
      <c r="R150" s="10" t="s">
        <v>3315</v>
      </c>
      <c r="S150" s="12">
        <v>1</v>
      </c>
      <c r="T150" s="12">
        <v>44805</v>
      </c>
      <c r="U150" s="10" t="s">
        <v>1638</v>
      </c>
      <c r="V150" s="10" t="s">
        <v>63</v>
      </c>
      <c r="W150" s="10" t="s">
        <v>64</v>
      </c>
    </row>
    <row r="151" spans="1:23" x14ac:dyDescent="0.25">
      <c r="A151" s="10" t="s">
        <v>1253</v>
      </c>
      <c r="B151" s="10" t="s">
        <v>1254</v>
      </c>
      <c r="C151" s="7" t="s">
        <v>3316</v>
      </c>
      <c r="D151" s="10" t="s">
        <v>1263</v>
      </c>
      <c r="E151" s="7" t="s">
        <v>3317</v>
      </c>
      <c r="F151" s="8">
        <v>44830</v>
      </c>
      <c r="G151" s="8">
        <v>44985</v>
      </c>
      <c r="H151" s="10" t="s">
        <v>2000</v>
      </c>
      <c r="I151" s="10" t="s">
        <v>1357</v>
      </c>
      <c r="J151" s="10">
        <v>1210</v>
      </c>
      <c r="K151" s="10" t="s">
        <v>3318</v>
      </c>
      <c r="L151" s="10" t="s">
        <v>3319</v>
      </c>
      <c r="M151" s="10" t="s">
        <v>1260</v>
      </c>
      <c r="N151" s="10" t="s">
        <v>2002</v>
      </c>
      <c r="O151" s="10" t="s">
        <v>1261</v>
      </c>
      <c r="P151" s="10" t="s">
        <v>2003</v>
      </c>
      <c r="Q151" s="10" t="s">
        <v>2003</v>
      </c>
      <c r="R151" s="10" t="s">
        <v>3320</v>
      </c>
      <c r="S151" s="12">
        <v>1</v>
      </c>
      <c r="T151" s="12">
        <v>44830</v>
      </c>
      <c r="U151" s="10" t="s">
        <v>3298</v>
      </c>
      <c r="V151" s="10" t="s">
        <v>63</v>
      </c>
      <c r="W151" s="10" t="s">
        <v>64</v>
      </c>
    </row>
    <row r="152" spans="1:23" x14ac:dyDescent="0.25">
      <c r="A152" s="10" t="s">
        <v>1253</v>
      </c>
      <c r="B152" s="10" t="s">
        <v>1254</v>
      </c>
      <c r="C152" s="7" t="s">
        <v>3321</v>
      </c>
      <c r="D152" s="10" t="s">
        <v>1263</v>
      </c>
      <c r="E152" s="7" t="s">
        <v>3322</v>
      </c>
      <c r="F152" s="8">
        <v>44830</v>
      </c>
      <c r="G152" s="8">
        <v>44985</v>
      </c>
      <c r="H152" s="10" t="s">
        <v>2000</v>
      </c>
      <c r="I152" s="10" t="s">
        <v>1357</v>
      </c>
      <c r="J152" s="10">
        <v>1210</v>
      </c>
      <c r="K152" s="10" t="s">
        <v>3323</v>
      </c>
      <c r="L152" s="10" t="s">
        <v>3324</v>
      </c>
      <c r="M152" s="10" t="s">
        <v>1260</v>
      </c>
      <c r="N152" s="10" t="s">
        <v>2002</v>
      </c>
      <c r="O152" s="10" t="s">
        <v>1261</v>
      </c>
      <c r="P152" s="10" t="s">
        <v>2003</v>
      </c>
      <c r="Q152" s="10" t="s">
        <v>2003</v>
      </c>
      <c r="R152" s="10" t="s">
        <v>3325</v>
      </c>
      <c r="S152" s="12">
        <v>1</v>
      </c>
      <c r="T152" s="12">
        <v>44830</v>
      </c>
      <c r="U152" s="10" t="s">
        <v>3298</v>
      </c>
      <c r="V152" s="10" t="s">
        <v>63</v>
      </c>
      <c r="W152" s="10" t="s">
        <v>64</v>
      </c>
    </row>
    <row r="153" spans="1:23" x14ac:dyDescent="0.25">
      <c r="A153" s="10" t="s">
        <v>1253</v>
      </c>
      <c r="B153" s="10" t="s">
        <v>1254</v>
      </c>
      <c r="C153" s="7" t="s">
        <v>3326</v>
      </c>
      <c r="D153" s="10" t="s">
        <v>1263</v>
      </c>
      <c r="E153" s="7" t="s">
        <v>3327</v>
      </c>
      <c r="F153" s="8">
        <v>44830</v>
      </c>
      <c r="G153" s="8">
        <v>44985</v>
      </c>
      <c r="H153" s="10" t="s">
        <v>2000</v>
      </c>
      <c r="I153" s="10" t="s">
        <v>1357</v>
      </c>
      <c r="J153" s="10">
        <v>1210</v>
      </c>
      <c r="K153" s="10" t="s">
        <v>3323</v>
      </c>
      <c r="L153" s="10" t="s">
        <v>3328</v>
      </c>
      <c r="M153" s="10" t="s">
        <v>1260</v>
      </c>
      <c r="N153" s="10" t="s">
        <v>2002</v>
      </c>
      <c r="O153" s="10" t="s">
        <v>1261</v>
      </c>
      <c r="P153" s="10" t="s">
        <v>2003</v>
      </c>
      <c r="Q153" s="10" t="s">
        <v>2003</v>
      </c>
      <c r="R153" s="10" t="s">
        <v>3329</v>
      </c>
      <c r="S153" s="12">
        <v>1</v>
      </c>
      <c r="T153" s="12">
        <v>44830</v>
      </c>
      <c r="U153" s="10" t="s">
        <v>3298</v>
      </c>
      <c r="V153" s="10" t="s">
        <v>63</v>
      </c>
      <c r="W153" s="10" t="s">
        <v>64</v>
      </c>
    </row>
    <row r="154" spans="1:23" x14ac:dyDescent="0.25">
      <c r="A154" s="10" t="s">
        <v>1253</v>
      </c>
      <c r="B154" s="10" t="s">
        <v>1254</v>
      </c>
      <c r="C154" s="7" t="s">
        <v>3330</v>
      </c>
      <c r="D154" s="10" t="s">
        <v>1263</v>
      </c>
      <c r="E154" s="7" t="s">
        <v>3331</v>
      </c>
      <c r="F154" s="8">
        <v>44830</v>
      </c>
      <c r="G154" s="8">
        <v>44985</v>
      </c>
      <c r="H154" s="10" t="s">
        <v>2000</v>
      </c>
      <c r="I154" s="10" t="s">
        <v>1357</v>
      </c>
      <c r="J154" s="10">
        <v>1210</v>
      </c>
      <c r="K154" s="10" t="s">
        <v>3332</v>
      </c>
      <c r="L154" s="10" t="s">
        <v>3333</v>
      </c>
      <c r="M154" s="10" t="s">
        <v>1260</v>
      </c>
      <c r="N154" s="10" t="s">
        <v>2002</v>
      </c>
      <c r="O154" s="10" t="s">
        <v>1261</v>
      </c>
      <c r="P154" s="10" t="s">
        <v>2003</v>
      </c>
      <c r="Q154" s="10" t="s">
        <v>2003</v>
      </c>
      <c r="R154" s="10" t="s">
        <v>3334</v>
      </c>
      <c r="S154" s="12">
        <v>1</v>
      </c>
      <c r="T154" s="12">
        <v>44830</v>
      </c>
      <c r="U154" s="10" t="s">
        <v>3298</v>
      </c>
      <c r="V154" s="10" t="s">
        <v>63</v>
      </c>
      <c r="W154" s="10" t="s">
        <v>64</v>
      </c>
    </row>
    <row r="155" spans="1:23" x14ac:dyDescent="0.25">
      <c r="A155" s="10" t="s">
        <v>1253</v>
      </c>
      <c r="B155" s="10" t="s">
        <v>1254</v>
      </c>
      <c r="C155" s="7" t="s">
        <v>3335</v>
      </c>
      <c r="D155" s="10" t="s">
        <v>1263</v>
      </c>
      <c r="E155" s="7" t="s">
        <v>2222</v>
      </c>
      <c r="F155" s="8">
        <v>44830</v>
      </c>
      <c r="G155" s="8">
        <v>44985</v>
      </c>
      <c r="H155" s="10" t="s">
        <v>2000</v>
      </c>
      <c r="I155" s="10" t="s">
        <v>1357</v>
      </c>
      <c r="J155" s="10">
        <v>1210</v>
      </c>
      <c r="K155" s="10" t="s">
        <v>3336</v>
      </c>
      <c r="L155" s="10" t="s">
        <v>3337</v>
      </c>
      <c r="M155" s="10" t="s">
        <v>1260</v>
      </c>
      <c r="N155" s="10" t="s">
        <v>2002</v>
      </c>
      <c r="O155" s="10" t="s">
        <v>1281</v>
      </c>
      <c r="P155" s="10" t="s">
        <v>2003</v>
      </c>
      <c r="Q155" s="10" t="s">
        <v>2003</v>
      </c>
      <c r="R155" s="10" t="s">
        <v>3338</v>
      </c>
      <c r="S155" s="12">
        <v>1</v>
      </c>
      <c r="T155" s="12">
        <v>44830</v>
      </c>
      <c r="U155" s="10" t="s">
        <v>3298</v>
      </c>
      <c r="V155" s="10" t="s">
        <v>63</v>
      </c>
      <c r="W155" s="10" t="s">
        <v>64</v>
      </c>
    </row>
    <row r="156" spans="1:23" x14ac:dyDescent="0.25">
      <c r="A156" s="10" t="s">
        <v>1253</v>
      </c>
      <c r="B156" s="10" t="s">
        <v>1254</v>
      </c>
      <c r="C156" s="7" t="s">
        <v>3339</v>
      </c>
      <c r="D156" s="10" t="s">
        <v>1263</v>
      </c>
      <c r="E156" s="7" t="s">
        <v>2224</v>
      </c>
      <c r="F156" s="8">
        <v>44830</v>
      </c>
      <c r="G156" s="8">
        <v>44985</v>
      </c>
      <c r="H156" s="10" t="s">
        <v>2000</v>
      </c>
      <c r="I156" s="10" t="s">
        <v>1357</v>
      </c>
      <c r="J156" s="10">
        <v>1210</v>
      </c>
      <c r="K156" s="10" t="s">
        <v>3340</v>
      </c>
      <c r="L156" s="10" t="s">
        <v>3341</v>
      </c>
      <c r="M156" s="10" t="s">
        <v>1260</v>
      </c>
      <c r="N156" s="10" t="s">
        <v>2002</v>
      </c>
      <c r="O156" s="10" t="s">
        <v>3342</v>
      </c>
      <c r="P156" s="10" t="s">
        <v>2003</v>
      </c>
      <c r="Q156" s="10" t="s">
        <v>2003</v>
      </c>
      <c r="R156" s="10" t="s">
        <v>3343</v>
      </c>
      <c r="S156" s="12">
        <v>1</v>
      </c>
      <c r="T156" s="12">
        <v>44830</v>
      </c>
      <c r="U156" s="10" t="s">
        <v>1263</v>
      </c>
      <c r="V156" s="10" t="s">
        <v>63</v>
      </c>
      <c r="W156" s="10" t="s">
        <v>64</v>
      </c>
    </row>
    <row r="157" spans="1:23" x14ac:dyDescent="0.25">
      <c r="A157" s="10" t="s">
        <v>1253</v>
      </c>
      <c r="B157" s="10" t="s">
        <v>1254</v>
      </c>
      <c r="C157" s="7" t="s">
        <v>3344</v>
      </c>
      <c r="D157" s="10" t="s">
        <v>1263</v>
      </c>
      <c r="E157" s="7" t="s">
        <v>2227</v>
      </c>
      <c r="F157" s="8">
        <v>44829</v>
      </c>
      <c r="G157" s="8">
        <v>44985</v>
      </c>
      <c r="H157" s="10" t="s">
        <v>2000</v>
      </c>
      <c r="I157" s="10" t="s">
        <v>1357</v>
      </c>
      <c r="J157" s="10">
        <v>1690</v>
      </c>
      <c r="K157" s="10" t="s">
        <v>3345</v>
      </c>
      <c r="L157" s="10" t="s">
        <v>3346</v>
      </c>
      <c r="M157" s="10" t="s">
        <v>1260</v>
      </c>
      <c r="N157" s="10" t="s">
        <v>2002</v>
      </c>
      <c r="O157" s="10" t="s">
        <v>1281</v>
      </c>
      <c r="P157" s="10" t="s">
        <v>2003</v>
      </c>
      <c r="Q157" s="10" t="s">
        <v>2003</v>
      </c>
      <c r="R157" s="10" t="s">
        <v>3347</v>
      </c>
      <c r="S157" s="12">
        <v>44829.375</v>
      </c>
      <c r="T157" s="12">
        <v>44829</v>
      </c>
      <c r="U157" s="10" t="s">
        <v>1270</v>
      </c>
      <c r="V157" s="10" t="s">
        <v>80</v>
      </c>
      <c r="W157" s="10" t="s">
        <v>81</v>
      </c>
    </row>
    <row r="158" spans="1:23" x14ac:dyDescent="0.25">
      <c r="A158" s="10" t="s">
        <v>1253</v>
      </c>
      <c r="B158" s="10" t="s">
        <v>1254</v>
      </c>
      <c r="C158" s="7" t="s">
        <v>3348</v>
      </c>
      <c r="D158" s="10" t="s">
        <v>1263</v>
      </c>
      <c r="E158" s="7" t="s">
        <v>2241</v>
      </c>
      <c r="F158" s="8">
        <v>44835</v>
      </c>
      <c r="G158" s="8">
        <v>44985</v>
      </c>
      <c r="H158" s="10" t="s">
        <v>2000</v>
      </c>
      <c r="I158" s="10" t="s">
        <v>1357</v>
      </c>
      <c r="J158" s="10">
        <v>1850</v>
      </c>
      <c r="K158" s="10" t="s">
        <v>3349</v>
      </c>
      <c r="L158" s="10" t="s">
        <v>3350</v>
      </c>
      <c r="M158" s="10" t="s">
        <v>1260</v>
      </c>
      <c r="N158" s="10" t="s">
        <v>2002</v>
      </c>
      <c r="O158" s="10" t="s">
        <v>1261</v>
      </c>
      <c r="P158" s="10" t="s">
        <v>2003</v>
      </c>
      <c r="Q158" s="10" t="s">
        <v>2003</v>
      </c>
      <c r="R158" s="10" t="s">
        <v>3351</v>
      </c>
      <c r="S158" s="12">
        <v>1</v>
      </c>
      <c r="T158" s="12">
        <v>44835</v>
      </c>
      <c r="U158" s="10" t="s">
        <v>1270</v>
      </c>
      <c r="V158" s="10" t="s">
        <v>80</v>
      </c>
      <c r="W158" s="10" t="s">
        <v>81</v>
      </c>
    </row>
    <row r="159" spans="1:23" x14ac:dyDescent="0.25">
      <c r="A159" s="10" t="s">
        <v>1253</v>
      </c>
      <c r="B159" s="10" t="s">
        <v>1254</v>
      </c>
      <c r="C159" s="7" t="s">
        <v>3352</v>
      </c>
      <c r="D159" s="10" t="s">
        <v>1263</v>
      </c>
      <c r="E159" s="7" t="s">
        <v>2251</v>
      </c>
      <c r="F159" s="8">
        <v>44835</v>
      </c>
      <c r="G159" s="8">
        <v>44985</v>
      </c>
      <c r="H159" s="10" t="s">
        <v>2000</v>
      </c>
      <c r="I159" s="10" t="s">
        <v>1357</v>
      </c>
      <c r="J159" s="10">
        <v>1850</v>
      </c>
      <c r="K159" s="10" t="s">
        <v>2323</v>
      </c>
      <c r="L159" s="10" t="s">
        <v>3353</v>
      </c>
      <c r="M159" s="10" t="s">
        <v>1260</v>
      </c>
      <c r="N159" s="10" t="s">
        <v>2002</v>
      </c>
      <c r="O159" s="10" t="s">
        <v>1281</v>
      </c>
      <c r="P159" s="10" t="s">
        <v>2003</v>
      </c>
      <c r="Q159" s="10" t="s">
        <v>2003</v>
      </c>
      <c r="R159" s="10" t="s">
        <v>3354</v>
      </c>
      <c r="S159" s="12">
        <v>44835.375</v>
      </c>
      <c r="T159" s="12">
        <v>44835</v>
      </c>
      <c r="U159" s="10" t="s">
        <v>1270</v>
      </c>
      <c r="V159" s="10" t="s">
        <v>80</v>
      </c>
      <c r="W159" s="10" t="s">
        <v>81</v>
      </c>
    </row>
    <row r="160" spans="1:23" x14ac:dyDescent="0.25">
      <c r="A160" s="10" t="s">
        <v>1253</v>
      </c>
      <c r="B160" s="10" t="s">
        <v>1254</v>
      </c>
      <c r="C160" s="7" t="s">
        <v>3355</v>
      </c>
      <c r="D160" s="10" t="s">
        <v>1263</v>
      </c>
      <c r="E160" s="7" t="s">
        <v>3356</v>
      </c>
      <c r="F160" s="8">
        <v>44805</v>
      </c>
      <c r="G160" s="8">
        <v>44985</v>
      </c>
      <c r="H160" s="10" t="s">
        <v>2000</v>
      </c>
      <c r="I160" s="10" t="s">
        <v>1357</v>
      </c>
      <c r="J160" s="10">
        <v>1210</v>
      </c>
      <c r="K160" s="10" t="s">
        <v>3357</v>
      </c>
      <c r="L160" s="10" t="s">
        <v>3358</v>
      </c>
      <c r="M160" s="10" t="s">
        <v>1260</v>
      </c>
      <c r="N160" s="10" t="s">
        <v>2002</v>
      </c>
      <c r="O160" s="10" t="s">
        <v>1261</v>
      </c>
      <c r="P160" s="10" t="s">
        <v>2003</v>
      </c>
      <c r="Q160" s="10" t="s">
        <v>2003</v>
      </c>
      <c r="R160" s="10" t="s">
        <v>3359</v>
      </c>
      <c r="S160" s="12">
        <v>44829.708333333336</v>
      </c>
      <c r="T160" s="12">
        <v>44805</v>
      </c>
      <c r="U160" s="10" t="s">
        <v>1943</v>
      </c>
      <c r="V160" s="10" t="s">
        <v>63</v>
      </c>
      <c r="W160" s="10" t="s">
        <v>64</v>
      </c>
    </row>
    <row r="161" spans="1:23" x14ac:dyDescent="0.25">
      <c r="A161" s="10" t="s">
        <v>1253</v>
      </c>
      <c r="B161" s="10" t="s">
        <v>1254</v>
      </c>
      <c r="C161" s="7" t="s">
        <v>3360</v>
      </c>
      <c r="D161" s="10" t="s">
        <v>1263</v>
      </c>
      <c r="E161" s="7" t="s">
        <v>2259</v>
      </c>
      <c r="F161" s="8">
        <v>44805</v>
      </c>
      <c r="G161" s="8">
        <v>44985</v>
      </c>
      <c r="H161" s="10" t="s">
        <v>2000</v>
      </c>
      <c r="I161" s="10" t="s">
        <v>1357</v>
      </c>
      <c r="J161" s="10">
        <v>1210</v>
      </c>
      <c r="K161" s="10" t="s">
        <v>3361</v>
      </c>
      <c r="L161" s="10" t="s">
        <v>3362</v>
      </c>
      <c r="M161" s="10" t="s">
        <v>1260</v>
      </c>
      <c r="N161" s="10" t="s">
        <v>2002</v>
      </c>
      <c r="O161" s="10" t="s">
        <v>1261</v>
      </c>
      <c r="P161" s="10" t="s">
        <v>2003</v>
      </c>
      <c r="Q161" s="10" t="s">
        <v>2003</v>
      </c>
      <c r="R161" s="10" t="s">
        <v>3363</v>
      </c>
      <c r="S161" s="12">
        <v>44829.708333333336</v>
      </c>
      <c r="T161" s="12">
        <v>44805</v>
      </c>
      <c r="U161" s="10" t="s">
        <v>1943</v>
      </c>
      <c r="V161" s="10" t="s">
        <v>63</v>
      </c>
      <c r="W161" s="10" t="s">
        <v>64</v>
      </c>
    </row>
    <row r="162" spans="1:23" x14ac:dyDescent="0.25">
      <c r="A162" s="10" t="s">
        <v>1253</v>
      </c>
      <c r="B162" s="10" t="s">
        <v>1254</v>
      </c>
      <c r="C162" s="7" t="s">
        <v>3364</v>
      </c>
      <c r="D162" s="10" t="s">
        <v>1263</v>
      </c>
      <c r="E162" s="7" t="s">
        <v>3365</v>
      </c>
      <c r="F162" s="8">
        <v>44805</v>
      </c>
      <c r="G162" s="8">
        <v>44985</v>
      </c>
      <c r="H162" s="10" t="s">
        <v>2000</v>
      </c>
      <c r="I162" s="10" t="s">
        <v>1357</v>
      </c>
      <c r="J162" s="10">
        <v>2080</v>
      </c>
      <c r="K162" s="10" t="s">
        <v>3366</v>
      </c>
      <c r="L162" s="10" t="s">
        <v>3367</v>
      </c>
      <c r="M162" s="10" t="s">
        <v>1260</v>
      </c>
      <c r="N162" s="10" t="s">
        <v>2002</v>
      </c>
      <c r="O162" s="10" t="s">
        <v>1281</v>
      </c>
      <c r="P162" s="10" t="s">
        <v>2003</v>
      </c>
      <c r="Q162" s="10" t="s">
        <v>2003</v>
      </c>
      <c r="R162" s="10" t="s">
        <v>3368</v>
      </c>
      <c r="S162" s="12">
        <v>44825.458333333336</v>
      </c>
      <c r="T162" s="12">
        <v>44805</v>
      </c>
      <c r="U162" s="10" t="s">
        <v>1270</v>
      </c>
      <c r="V162" s="10" t="s">
        <v>56</v>
      </c>
      <c r="W162" s="10" t="s">
        <v>57</v>
      </c>
    </row>
    <row r="163" spans="1:23" x14ac:dyDescent="0.25">
      <c r="A163" s="10" t="s">
        <v>1253</v>
      </c>
      <c r="B163" s="10" t="s">
        <v>1254</v>
      </c>
      <c r="C163" s="7" t="s">
        <v>3369</v>
      </c>
      <c r="D163" s="10" t="s">
        <v>1263</v>
      </c>
      <c r="E163" s="7" t="s">
        <v>2267</v>
      </c>
      <c r="F163" s="8">
        <v>44805</v>
      </c>
      <c r="G163" s="8">
        <v>44985</v>
      </c>
      <c r="H163" s="10" t="s">
        <v>2000</v>
      </c>
      <c r="I163" s="10" t="s">
        <v>1357</v>
      </c>
      <c r="J163" s="10">
        <v>1680</v>
      </c>
      <c r="K163" s="10" t="s">
        <v>3370</v>
      </c>
      <c r="L163" s="10" t="s">
        <v>3371</v>
      </c>
      <c r="M163" s="10" t="s">
        <v>1260</v>
      </c>
      <c r="N163" s="10" t="s">
        <v>2002</v>
      </c>
      <c r="O163" s="10" t="s">
        <v>1261</v>
      </c>
      <c r="P163" s="10" t="s">
        <v>2003</v>
      </c>
      <c r="Q163" s="10" t="s">
        <v>2003</v>
      </c>
      <c r="R163" s="10" t="s">
        <v>3372</v>
      </c>
      <c r="S163" s="12">
        <v>44820.583333333336</v>
      </c>
      <c r="T163" s="12">
        <v>44805</v>
      </c>
      <c r="U163" s="10" t="s">
        <v>3373</v>
      </c>
      <c r="V163" s="10" t="s">
        <v>80</v>
      </c>
      <c r="W163" s="10" t="s">
        <v>81</v>
      </c>
    </row>
    <row r="164" spans="1:23" x14ac:dyDescent="0.25">
      <c r="A164" s="10" t="s">
        <v>1253</v>
      </c>
      <c r="B164" s="10" t="s">
        <v>1254</v>
      </c>
      <c r="C164" s="7" t="s">
        <v>3374</v>
      </c>
      <c r="D164" s="10" t="s">
        <v>1263</v>
      </c>
      <c r="E164" s="7" t="s">
        <v>3375</v>
      </c>
      <c r="F164" s="8">
        <v>44835</v>
      </c>
      <c r="G164" s="8">
        <v>44985</v>
      </c>
      <c r="H164" s="10" t="s">
        <v>2000</v>
      </c>
      <c r="I164" s="10" t="s">
        <v>1357</v>
      </c>
      <c r="J164" s="10">
        <v>1340</v>
      </c>
      <c r="K164" s="10" t="s">
        <v>1520</v>
      </c>
      <c r="L164" s="10" t="s">
        <v>1521</v>
      </c>
      <c r="M164" s="10" t="s">
        <v>1260</v>
      </c>
      <c r="N164" s="10" t="s">
        <v>2002</v>
      </c>
      <c r="O164" s="10" t="s">
        <v>1281</v>
      </c>
      <c r="P164" s="10" t="s">
        <v>2003</v>
      </c>
      <c r="Q164" s="10" t="s">
        <v>2003</v>
      </c>
      <c r="R164" s="10" t="s">
        <v>3376</v>
      </c>
      <c r="S164" s="12">
        <v>1</v>
      </c>
      <c r="T164" s="12">
        <v>44835</v>
      </c>
      <c r="U164" s="10" t="s">
        <v>1522</v>
      </c>
      <c r="V164" s="10" t="s">
        <v>63</v>
      </c>
      <c r="W164" s="10" t="s">
        <v>64</v>
      </c>
    </row>
    <row r="165" spans="1:23" x14ac:dyDescent="0.25">
      <c r="A165" s="10" t="s">
        <v>1253</v>
      </c>
      <c r="B165" s="10" t="s">
        <v>1254</v>
      </c>
      <c r="C165" s="7" t="s">
        <v>3377</v>
      </c>
      <c r="D165" s="10" t="s">
        <v>340</v>
      </c>
      <c r="E165" s="7" t="s">
        <v>2295</v>
      </c>
      <c r="F165" s="8">
        <v>44829</v>
      </c>
      <c r="G165" s="8">
        <v>44985</v>
      </c>
      <c r="H165" s="10" t="s">
        <v>1257</v>
      </c>
      <c r="I165" s="10" t="s">
        <v>1258</v>
      </c>
      <c r="J165" s="10">
        <v>1690</v>
      </c>
      <c r="K165" s="10" t="s">
        <v>992</v>
      </c>
      <c r="L165" s="10" t="s">
        <v>993</v>
      </c>
      <c r="M165" s="10" t="s">
        <v>1260</v>
      </c>
      <c r="N165" s="10" t="s">
        <v>18</v>
      </c>
      <c r="O165" s="10" t="s">
        <v>1281</v>
      </c>
      <c r="P165" s="10" t="s">
        <v>1262</v>
      </c>
      <c r="Q165" s="10" t="s">
        <v>1262</v>
      </c>
      <c r="R165" s="10" t="s">
        <v>1263</v>
      </c>
      <c r="S165" s="12">
        <v>1</v>
      </c>
      <c r="T165" s="12">
        <v>44829</v>
      </c>
      <c r="U165" s="10" t="s">
        <v>1270</v>
      </c>
      <c r="V165" s="10" t="s">
        <v>26</v>
      </c>
      <c r="W165" s="10" t="s">
        <v>27</v>
      </c>
    </row>
    <row r="166" spans="1:23" x14ac:dyDescent="0.25">
      <c r="A166" s="10" t="s">
        <v>1253</v>
      </c>
      <c r="B166" s="10" t="s">
        <v>1254</v>
      </c>
      <c r="C166" s="7" t="s">
        <v>3378</v>
      </c>
      <c r="D166" s="10" t="s">
        <v>429</v>
      </c>
      <c r="E166" s="7" t="s">
        <v>3379</v>
      </c>
      <c r="F166" s="8">
        <v>44729</v>
      </c>
      <c r="G166" s="8">
        <v>44985</v>
      </c>
      <c r="H166" s="10" t="s">
        <v>1257</v>
      </c>
      <c r="I166" s="10" t="s">
        <v>1258</v>
      </c>
      <c r="J166" s="10">
        <v>1690</v>
      </c>
      <c r="K166" s="10" t="s">
        <v>1115</v>
      </c>
      <c r="L166" s="10" t="s">
        <v>1116</v>
      </c>
      <c r="M166" s="10" t="s">
        <v>1260</v>
      </c>
      <c r="N166" s="10" t="s">
        <v>18</v>
      </c>
      <c r="O166" s="10" t="s">
        <v>1281</v>
      </c>
      <c r="P166" s="10" t="s">
        <v>1262</v>
      </c>
      <c r="Q166" s="10" t="s">
        <v>1262</v>
      </c>
      <c r="R166" s="10" t="s">
        <v>1263</v>
      </c>
      <c r="S166" s="12">
        <v>1</v>
      </c>
      <c r="T166" s="12">
        <v>44729</v>
      </c>
      <c r="U166" s="10" t="s">
        <v>1264</v>
      </c>
      <c r="V166" s="10" t="s">
        <v>26</v>
      </c>
      <c r="W166" s="10" t="s">
        <v>27</v>
      </c>
    </row>
    <row r="167" spans="1:23" x14ac:dyDescent="0.25">
      <c r="A167" s="10" t="s">
        <v>1253</v>
      </c>
      <c r="B167" s="10" t="s">
        <v>1254</v>
      </c>
      <c r="C167" s="7" t="s">
        <v>3380</v>
      </c>
      <c r="D167" s="10" t="s">
        <v>345</v>
      </c>
      <c r="E167" s="7" t="s">
        <v>2316</v>
      </c>
      <c r="F167" s="8">
        <v>44805</v>
      </c>
      <c r="G167" s="8">
        <v>44985</v>
      </c>
      <c r="H167" s="10" t="s">
        <v>1257</v>
      </c>
      <c r="I167" s="10" t="s">
        <v>1258</v>
      </c>
      <c r="J167" s="10">
        <v>1690</v>
      </c>
      <c r="K167" s="10" t="s">
        <v>999</v>
      </c>
      <c r="L167" s="10" t="s">
        <v>1000</v>
      </c>
      <c r="M167" s="10" t="s">
        <v>1260</v>
      </c>
      <c r="N167" s="10" t="s">
        <v>18</v>
      </c>
      <c r="O167" s="10" t="s">
        <v>1281</v>
      </c>
      <c r="P167" s="10" t="s">
        <v>1262</v>
      </c>
      <c r="Q167" s="10" t="s">
        <v>1262</v>
      </c>
      <c r="R167" s="10" t="s">
        <v>1263</v>
      </c>
      <c r="S167" s="12">
        <v>1</v>
      </c>
      <c r="T167" s="12">
        <v>44805</v>
      </c>
      <c r="U167" s="10" t="s">
        <v>1270</v>
      </c>
      <c r="V167" s="10" t="s">
        <v>26</v>
      </c>
      <c r="W167" s="10" t="s">
        <v>27</v>
      </c>
    </row>
    <row r="168" spans="1:23" x14ac:dyDescent="0.25">
      <c r="A168" s="10" t="s">
        <v>1253</v>
      </c>
      <c r="B168" s="10" t="s">
        <v>1254</v>
      </c>
      <c r="C168" s="7" t="s">
        <v>3381</v>
      </c>
      <c r="D168" s="10" t="s">
        <v>328</v>
      </c>
      <c r="E168" s="7" t="s">
        <v>2322</v>
      </c>
      <c r="F168" s="8">
        <v>44805</v>
      </c>
      <c r="G168" s="8">
        <v>44985</v>
      </c>
      <c r="H168" s="10" t="s">
        <v>1257</v>
      </c>
      <c r="I168" s="10" t="s">
        <v>1258</v>
      </c>
      <c r="J168" s="10">
        <v>1690</v>
      </c>
      <c r="K168" s="10" t="s">
        <v>832</v>
      </c>
      <c r="L168" s="10" t="s">
        <v>976</v>
      </c>
      <c r="M168" s="10" t="s">
        <v>1260</v>
      </c>
      <c r="N168" s="10" t="s">
        <v>18</v>
      </c>
      <c r="O168" s="10" t="s">
        <v>1261</v>
      </c>
      <c r="P168" s="10" t="s">
        <v>1262</v>
      </c>
      <c r="Q168" s="10" t="s">
        <v>1262</v>
      </c>
      <c r="R168" s="10" t="s">
        <v>1263</v>
      </c>
      <c r="S168" s="12">
        <v>1</v>
      </c>
      <c r="T168" s="12">
        <v>44805</v>
      </c>
      <c r="U168" s="10" t="s">
        <v>1270</v>
      </c>
      <c r="V168" s="10" t="s">
        <v>26</v>
      </c>
      <c r="W168" s="10" t="s">
        <v>27</v>
      </c>
    </row>
    <row r="169" spans="1:23" x14ac:dyDescent="0.25">
      <c r="A169" s="10" t="s">
        <v>1253</v>
      </c>
      <c r="B169" s="10" t="s">
        <v>1254</v>
      </c>
      <c r="C169" s="7" t="s">
        <v>3382</v>
      </c>
      <c r="D169" s="10" t="s">
        <v>286</v>
      </c>
      <c r="E169" s="7" t="s">
        <v>287</v>
      </c>
      <c r="F169" s="8">
        <v>44805</v>
      </c>
      <c r="G169" s="8">
        <v>44985</v>
      </c>
      <c r="H169" s="10" t="s">
        <v>1257</v>
      </c>
      <c r="I169" s="10" t="s">
        <v>1258</v>
      </c>
      <c r="J169" s="10">
        <v>1160</v>
      </c>
      <c r="K169" s="10" t="s">
        <v>785</v>
      </c>
      <c r="L169" s="10" t="s">
        <v>931</v>
      </c>
      <c r="M169" s="10" t="s">
        <v>1260</v>
      </c>
      <c r="N169" s="10" t="s">
        <v>18</v>
      </c>
      <c r="O169" s="10" t="s">
        <v>1281</v>
      </c>
      <c r="P169" s="10" t="s">
        <v>1262</v>
      </c>
      <c r="Q169" s="10" t="s">
        <v>1262</v>
      </c>
      <c r="R169" s="10" t="s">
        <v>1263</v>
      </c>
      <c r="S169" s="12">
        <v>44825</v>
      </c>
      <c r="T169" s="12">
        <v>44805</v>
      </c>
      <c r="U169" s="10" t="s">
        <v>1270</v>
      </c>
      <c r="V169" s="10" t="s">
        <v>143</v>
      </c>
      <c r="W169" s="10" t="s">
        <v>144</v>
      </c>
    </row>
    <row r="170" spans="1:23" x14ac:dyDescent="0.25">
      <c r="A170" s="10" t="s">
        <v>1253</v>
      </c>
      <c r="B170" s="10" t="s">
        <v>1254</v>
      </c>
      <c r="C170" s="7" t="s">
        <v>3383</v>
      </c>
      <c r="D170" s="10" t="s">
        <v>290</v>
      </c>
      <c r="E170" s="7" t="s">
        <v>291</v>
      </c>
      <c r="F170" s="8">
        <v>44805</v>
      </c>
      <c r="G170" s="8">
        <v>44985</v>
      </c>
      <c r="H170" s="10" t="s">
        <v>1257</v>
      </c>
      <c r="I170" s="10" t="s">
        <v>1258</v>
      </c>
      <c r="J170" s="10">
        <v>1160</v>
      </c>
      <c r="K170" s="10" t="s">
        <v>935</v>
      </c>
      <c r="L170" s="10" t="s">
        <v>936</v>
      </c>
      <c r="M170" s="10" t="s">
        <v>1260</v>
      </c>
      <c r="N170" s="10" t="s">
        <v>18</v>
      </c>
      <c r="O170" s="10" t="s">
        <v>1281</v>
      </c>
      <c r="P170" s="10" t="s">
        <v>1262</v>
      </c>
      <c r="Q170" s="10" t="s">
        <v>1262</v>
      </c>
      <c r="R170" s="10" t="s">
        <v>1263</v>
      </c>
      <c r="S170" s="12">
        <v>1</v>
      </c>
      <c r="T170" s="12">
        <v>44805</v>
      </c>
      <c r="U170" s="10" t="s">
        <v>1270</v>
      </c>
      <c r="V170" s="10" t="s">
        <v>143</v>
      </c>
      <c r="W170" s="10" t="s">
        <v>144</v>
      </c>
    </row>
    <row r="171" spans="1:23" x14ac:dyDescent="0.25">
      <c r="A171" s="10" t="s">
        <v>1253</v>
      </c>
      <c r="B171" s="10" t="s">
        <v>1254</v>
      </c>
      <c r="C171" s="7" t="s">
        <v>3384</v>
      </c>
      <c r="D171" s="10" t="s">
        <v>186</v>
      </c>
      <c r="E171" s="7" t="s">
        <v>187</v>
      </c>
      <c r="F171" s="8">
        <v>44832</v>
      </c>
      <c r="G171" s="8">
        <v>44985</v>
      </c>
      <c r="H171" s="10" t="s">
        <v>1257</v>
      </c>
      <c r="I171" s="10" t="s">
        <v>1258</v>
      </c>
      <c r="J171" s="10">
        <v>1160</v>
      </c>
      <c r="K171" s="10" t="s">
        <v>792</v>
      </c>
      <c r="L171" s="10" t="s">
        <v>793</v>
      </c>
      <c r="M171" s="10" t="s">
        <v>1260</v>
      </c>
      <c r="N171" s="10" t="s">
        <v>18</v>
      </c>
      <c r="O171" s="10" t="s">
        <v>1281</v>
      </c>
      <c r="P171" s="10" t="s">
        <v>1262</v>
      </c>
      <c r="Q171" s="10" t="s">
        <v>1262</v>
      </c>
      <c r="R171" s="10" t="s">
        <v>1263</v>
      </c>
      <c r="S171" s="12">
        <v>1</v>
      </c>
      <c r="T171" s="12">
        <v>44832</v>
      </c>
      <c r="U171" s="10" t="s">
        <v>1270</v>
      </c>
      <c r="V171" s="10" t="s">
        <v>143</v>
      </c>
      <c r="W171" s="10" t="s">
        <v>144</v>
      </c>
    </row>
    <row r="172" spans="1:23" x14ac:dyDescent="0.25">
      <c r="A172" s="10" t="s">
        <v>1253</v>
      </c>
      <c r="B172" s="10" t="s">
        <v>1254</v>
      </c>
      <c r="C172" s="7" t="s">
        <v>3385</v>
      </c>
      <c r="D172" s="10" t="s">
        <v>298</v>
      </c>
      <c r="E172" s="7" t="s">
        <v>299</v>
      </c>
      <c r="F172" s="8">
        <v>44805</v>
      </c>
      <c r="G172" s="8">
        <v>44985</v>
      </c>
      <c r="H172" s="10" t="s">
        <v>1257</v>
      </c>
      <c r="I172" s="10" t="s">
        <v>1258</v>
      </c>
      <c r="J172" s="10">
        <v>1160</v>
      </c>
      <c r="K172" s="10" t="s">
        <v>944</v>
      </c>
      <c r="L172" s="10" t="s">
        <v>945</v>
      </c>
      <c r="M172" s="10" t="s">
        <v>1260</v>
      </c>
      <c r="N172" s="10" t="s">
        <v>18</v>
      </c>
      <c r="O172" s="10" t="s">
        <v>1281</v>
      </c>
      <c r="P172" s="10" t="s">
        <v>1262</v>
      </c>
      <c r="Q172" s="10" t="s">
        <v>1262</v>
      </c>
      <c r="R172" s="10" t="s">
        <v>1263</v>
      </c>
      <c r="S172" s="12">
        <v>1</v>
      </c>
      <c r="T172" s="12">
        <v>44805</v>
      </c>
      <c r="U172" s="10" t="s">
        <v>1270</v>
      </c>
      <c r="V172" s="10" t="s">
        <v>143</v>
      </c>
      <c r="W172" s="10" t="s">
        <v>144</v>
      </c>
    </row>
    <row r="173" spans="1:23" x14ac:dyDescent="0.25">
      <c r="A173" s="10" t="s">
        <v>1253</v>
      </c>
      <c r="B173" s="10" t="s">
        <v>1254</v>
      </c>
      <c r="C173" s="7" t="s">
        <v>3386</v>
      </c>
      <c r="D173" s="10" t="s">
        <v>294</v>
      </c>
      <c r="E173" s="7" t="s">
        <v>295</v>
      </c>
      <c r="F173" s="8">
        <v>44805</v>
      </c>
      <c r="G173" s="8">
        <v>44985</v>
      </c>
      <c r="H173" s="10" t="s">
        <v>1257</v>
      </c>
      <c r="I173" s="10" t="s">
        <v>1258</v>
      </c>
      <c r="J173" s="10">
        <v>1160</v>
      </c>
      <c r="K173" s="10" t="s">
        <v>941</v>
      </c>
      <c r="L173" s="10" t="s">
        <v>942</v>
      </c>
      <c r="M173" s="10" t="s">
        <v>1260</v>
      </c>
      <c r="N173" s="10" t="s">
        <v>18</v>
      </c>
      <c r="O173" s="10" t="s">
        <v>1281</v>
      </c>
      <c r="P173" s="10" t="s">
        <v>1262</v>
      </c>
      <c r="Q173" s="10" t="s">
        <v>1262</v>
      </c>
      <c r="R173" s="10" t="s">
        <v>1263</v>
      </c>
      <c r="S173" s="12">
        <v>1</v>
      </c>
      <c r="T173" s="12">
        <v>44805</v>
      </c>
      <c r="U173" s="10" t="s">
        <v>1270</v>
      </c>
      <c r="V173" s="10" t="s">
        <v>143</v>
      </c>
      <c r="W173" s="10" t="s">
        <v>144</v>
      </c>
    </row>
    <row r="174" spans="1:23" x14ac:dyDescent="0.25">
      <c r="A174" s="10" t="s">
        <v>1253</v>
      </c>
      <c r="B174" s="10" t="s">
        <v>1254</v>
      </c>
      <c r="C174" s="7" t="s">
        <v>3387</v>
      </c>
      <c r="D174" s="10" t="s">
        <v>225</v>
      </c>
      <c r="E174" s="7" t="s">
        <v>226</v>
      </c>
      <c r="F174" s="8">
        <v>44805</v>
      </c>
      <c r="G174" s="8">
        <v>44985</v>
      </c>
      <c r="H174" s="10" t="s">
        <v>1257</v>
      </c>
      <c r="I174" s="10" t="s">
        <v>1258</v>
      </c>
      <c r="J174" s="10">
        <v>1160</v>
      </c>
      <c r="K174" s="10" t="s">
        <v>837</v>
      </c>
      <c r="L174" s="10" t="s">
        <v>852</v>
      </c>
      <c r="M174" s="10" t="s">
        <v>1260</v>
      </c>
      <c r="N174" s="10" t="s">
        <v>18</v>
      </c>
      <c r="O174" s="10" t="s">
        <v>1261</v>
      </c>
      <c r="P174" s="10" t="s">
        <v>1262</v>
      </c>
      <c r="Q174" s="10" t="s">
        <v>1262</v>
      </c>
      <c r="R174" s="10" t="s">
        <v>1263</v>
      </c>
      <c r="S174" s="12">
        <v>44831</v>
      </c>
      <c r="T174" s="12">
        <v>44805</v>
      </c>
      <c r="U174" s="10" t="s">
        <v>1270</v>
      </c>
      <c r="V174" s="10" t="s">
        <v>143</v>
      </c>
      <c r="W174" s="10" t="s">
        <v>144</v>
      </c>
    </row>
    <row r="175" spans="1:23" x14ac:dyDescent="0.25">
      <c r="A175" s="10" t="s">
        <v>1253</v>
      </c>
      <c r="B175" s="10" t="s">
        <v>1254</v>
      </c>
      <c r="C175" s="7" t="s">
        <v>3388</v>
      </c>
      <c r="D175" s="10" t="s">
        <v>300</v>
      </c>
      <c r="E175" s="7" t="s">
        <v>301</v>
      </c>
      <c r="F175" s="8">
        <v>44805</v>
      </c>
      <c r="G175" s="8">
        <v>44985</v>
      </c>
      <c r="H175" s="10" t="s">
        <v>1257</v>
      </c>
      <c r="I175" s="10" t="s">
        <v>1258</v>
      </c>
      <c r="J175" s="10">
        <v>1160</v>
      </c>
      <c r="K175" s="10" t="s">
        <v>946</v>
      </c>
      <c r="L175" s="10" t="s">
        <v>947</v>
      </c>
      <c r="M175" s="10" t="s">
        <v>1260</v>
      </c>
      <c r="N175" s="10" t="s">
        <v>18</v>
      </c>
      <c r="O175" s="10" t="s">
        <v>1281</v>
      </c>
      <c r="P175" s="10" t="s">
        <v>1262</v>
      </c>
      <c r="Q175" s="10" t="s">
        <v>1262</v>
      </c>
      <c r="R175" s="10" t="s">
        <v>1263</v>
      </c>
      <c r="S175" s="12">
        <v>1</v>
      </c>
      <c r="T175" s="12">
        <v>44805</v>
      </c>
      <c r="U175" s="10" t="s">
        <v>1270</v>
      </c>
      <c r="V175" s="10" t="s">
        <v>143</v>
      </c>
      <c r="W175" s="10" t="s">
        <v>144</v>
      </c>
    </row>
    <row r="176" spans="1:23" x14ac:dyDescent="0.25">
      <c r="A176" s="10" t="s">
        <v>1253</v>
      </c>
      <c r="B176" s="10" t="s">
        <v>1254</v>
      </c>
      <c r="C176" s="7" t="s">
        <v>3389</v>
      </c>
      <c r="D176" s="10" t="s">
        <v>296</v>
      </c>
      <c r="E176" s="7" t="s">
        <v>297</v>
      </c>
      <c r="F176" s="8">
        <v>44805</v>
      </c>
      <c r="G176" s="8">
        <v>44985</v>
      </c>
      <c r="H176" s="10" t="s">
        <v>1257</v>
      </c>
      <c r="I176" s="10" t="s">
        <v>1258</v>
      </c>
      <c r="J176" s="10">
        <v>1160</v>
      </c>
      <c r="K176" s="10" t="s">
        <v>565</v>
      </c>
      <c r="L176" s="10" t="s">
        <v>943</v>
      </c>
      <c r="M176" s="10" t="s">
        <v>1260</v>
      </c>
      <c r="N176" s="10" t="s">
        <v>18</v>
      </c>
      <c r="O176" s="10" t="s">
        <v>1281</v>
      </c>
      <c r="P176" s="10" t="s">
        <v>1262</v>
      </c>
      <c r="Q176" s="10" t="s">
        <v>1262</v>
      </c>
      <c r="R176" s="10" t="s">
        <v>1263</v>
      </c>
      <c r="S176" s="12">
        <v>1</v>
      </c>
      <c r="T176" s="12">
        <v>44805</v>
      </c>
      <c r="U176" s="10" t="s">
        <v>1270</v>
      </c>
      <c r="V176" s="10" t="s">
        <v>143</v>
      </c>
      <c r="W176" s="10" t="s">
        <v>144</v>
      </c>
    </row>
    <row r="177" spans="1:23" x14ac:dyDescent="0.25">
      <c r="A177" s="10" t="s">
        <v>1253</v>
      </c>
      <c r="B177" s="10" t="s">
        <v>1254</v>
      </c>
      <c r="C177" s="7" t="s">
        <v>3390</v>
      </c>
      <c r="D177" s="10" t="s">
        <v>1263</v>
      </c>
      <c r="E177" s="7" t="s">
        <v>2365</v>
      </c>
      <c r="F177" s="8">
        <v>44835</v>
      </c>
      <c r="G177" s="8">
        <v>44985</v>
      </c>
      <c r="H177" s="10" t="s">
        <v>2000</v>
      </c>
      <c r="I177" s="10" t="s">
        <v>1357</v>
      </c>
      <c r="J177" s="10">
        <v>1160</v>
      </c>
      <c r="K177" s="10" t="s">
        <v>1142</v>
      </c>
      <c r="L177" s="10" t="s">
        <v>3391</v>
      </c>
      <c r="M177" s="10" t="s">
        <v>1260</v>
      </c>
      <c r="N177" s="10" t="s">
        <v>2002</v>
      </c>
      <c r="O177" s="10" t="s">
        <v>1261</v>
      </c>
      <c r="P177" s="10" t="s">
        <v>2003</v>
      </c>
      <c r="Q177" s="10" t="s">
        <v>2003</v>
      </c>
      <c r="R177" s="10" t="s">
        <v>3392</v>
      </c>
      <c r="S177" s="12">
        <v>1</v>
      </c>
      <c r="T177" s="12">
        <v>44835</v>
      </c>
      <c r="U177" s="10" t="s">
        <v>1264</v>
      </c>
      <c r="V177" s="10" t="s">
        <v>143</v>
      </c>
      <c r="W177" s="10" t="s">
        <v>144</v>
      </c>
    </row>
    <row r="178" spans="1:23" x14ac:dyDescent="0.25">
      <c r="A178" s="10" t="s">
        <v>1253</v>
      </c>
      <c r="B178" s="10" t="s">
        <v>1254</v>
      </c>
      <c r="C178" s="7" t="s">
        <v>3393</v>
      </c>
      <c r="D178" s="10" t="s">
        <v>526</v>
      </c>
      <c r="E178" s="7" t="s">
        <v>527</v>
      </c>
      <c r="F178" s="8">
        <v>44805</v>
      </c>
      <c r="G178" s="8">
        <v>44985</v>
      </c>
      <c r="H178" s="10" t="s">
        <v>1257</v>
      </c>
      <c r="I178" s="10" t="s">
        <v>1258</v>
      </c>
      <c r="J178" s="10">
        <v>950</v>
      </c>
      <c r="K178" s="10" t="s">
        <v>690</v>
      </c>
      <c r="L178" s="10" t="s">
        <v>691</v>
      </c>
      <c r="M178" s="10" t="s">
        <v>1260</v>
      </c>
      <c r="N178" s="10" t="s">
        <v>18</v>
      </c>
      <c r="O178" s="10" t="s">
        <v>1261</v>
      </c>
      <c r="P178" s="10" t="s">
        <v>1262</v>
      </c>
      <c r="Q178" s="10" t="s">
        <v>1262</v>
      </c>
      <c r="R178" s="10" t="s">
        <v>1263</v>
      </c>
      <c r="S178" s="12">
        <v>1</v>
      </c>
      <c r="T178" s="12">
        <v>44805</v>
      </c>
      <c r="U178" s="10" t="s">
        <v>1301</v>
      </c>
      <c r="V178" s="10" t="s">
        <v>143</v>
      </c>
      <c r="W178" s="10" t="s">
        <v>144</v>
      </c>
    </row>
    <row r="179" spans="1:23" x14ac:dyDescent="0.25">
      <c r="A179" s="10" t="s">
        <v>1253</v>
      </c>
      <c r="B179" s="10" t="s">
        <v>1254</v>
      </c>
      <c r="C179" s="7" t="s">
        <v>3394</v>
      </c>
      <c r="D179" s="10" t="s">
        <v>240</v>
      </c>
      <c r="E179" s="7" t="s">
        <v>241</v>
      </c>
      <c r="F179" s="8">
        <v>44835</v>
      </c>
      <c r="G179" s="8">
        <v>44985</v>
      </c>
      <c r="H179" s="10" t="s">
        <v>2000</v>
      </c>
      <c r="I179" s="10" t="s">
        <v>1357</v>
      </c>
      <c r="J179" s="10">
        <v>1160</v>
      </c>
      <c r="K179" s="10" t="s">
        <v>871</v>
      </c>
      <c r="L179" s="10" t="s">
        <v>872</v>
      </c>
      <c r="M179" s="10" t="s">
        <v>1260</v>
      </c>
      <c r="N179" s="10" t="s">
        <v>2002</v>
      </c>
      <c r="O179" s="10" t="s">
        <v>1261</v>
      </c>
      <c r="P179" s="10" t="s">
        <v>1262</v>
      </c>
      <c r="Q179" s="10" t="s">
        <v>2003</v>
      </c>
      <c r="R179" s="10" t="s">
        <v>1263</v>
      </c>
      <c r="S179" s="12">
        <v>1</v>
      </c>
      <c r="T179" s="12">
        <v>44835</v>
      </c>
      <c r="U179" s="10" t="s">
        <v>1301</v>
      </c>
      <c r="V179" s="10" t="s">
        <v>143</v>
      </c>
      <c r="W179" s="10" t="s">
        <v>144</v>
      </c>
    </row>
    <row r="180" spans="1:23" x14ac:dyDescent="0.25">
      <c r="A180" s="10" t="s">
        <v>1253</v>
      </c>
      <c r="B180" s="10" t="s">
        <v>1254</v>
      </c>
      <c r="C180" s="7" t="s">
        <v>3395</v>
      </c>
      <c r="D180" s="10" t="s">
        <v>323</v>
      </c>
      <c r="E180" s="7" t="s">
        <v>324</v>
      </c>
      <c r="F180" s="8">
        <v>44832</v>
      </c>
      <c r="G180" s="8">
        <v>44985</v>
      </c>
      <c r="H180" s="10" t="s">
        <v>1257</v>
      </c>
      <c r="I180" s="10" t="s">
        <v>1258</v>
      </c>
      <c r="J180" s="10">
        <v>1160</v>
      </c>
      <c r="K180" s="10" t="s">
        <v>934</v>
      </c>
      <c r="L180" s="10" t="s">
        <v>972</v>
      </c>
      <c r="M180" s="10" t="s">
        <v>1260</v>
      </c>
      <c r="N180" s="10" t="s">
        <v>18</v>
      </c>
      <c r="O180" s="10" t="s">
        <v>1261</v>
      </c>
      <c r="P180" s="10" t="s">
        <v>1262</v>
      </c>
      <c r="Q180" s="10" t="s">
        <v>1262</v>
      </c>
      <c r="R180" s="10" t="s">
        <v>1263</v>
      </c>
      <c r="S180" s="12">
        <v>1</v>
      </c>
      <c r="T180" s="12">
        <v>44832</v>
      </c>
      <c r="U180" s="10" t="s">
        <v>1270</v>
      </c>
      <c r="V180" s="10" t="s">
        <v>143</v>
      </c>
      <c r="W180" s="10" t="s">
        <v>144</v>
      </c>
    </row>
    <row r="181" spans="1:23" x14ac:dyDescent="0.25">
      <c r="A181" s="10" t="s">
        <v>1253</v>
      </c>
      <c r="B181" s="10" t="s">
        <v>1254</v>
      </c>
      <c r="C181" s="7" t="s">
        <v>3396</v>
      </c>
      <c r="D181" s="10" t="s">
        <v>321</v>
      </c>
      <c r="E181" s="7" t="s">
        <v>322</v>
      </c>
      <c r="F181" s="8">
        <v>44832</v>
      </c>
      <c r="G181" s="8">
        <v>44985</v>
      </c>
      <c r="H181" s="10" t="s">
        <v>1257</v>
      </c>
      <c r="I181" s="10" t="s">
        <v>1258</v>
      </c>
      <c r="J181" s="10">
        <v>1160</v>
      </c>
      <c r="K181" s="10" t="s">
        <v>970</v>
      </c>
      <c r="L181" s="10" t="s">
        <v>971</v>
      </c>
      <c r="M181" s="10" t="s">
        <v>1260</v>
      </c>
      <c r="N181" s="10" t="s">
        <v>18</v>
      </c>
      <c r="O181" s="10" t="s">
        <v>1261</v>
      </c>
      <c r="P181" s="10" t="s">
        <v>1262</v>
      </c>
      <c r="Q181" s="10" t="s">
        <v>1262</v>
      </c>
      <c r="R181" s="10" t="s">
        <v>1263</v>
      </c>
      <c r="S181" s="12">
        <v>1</v>
      </c>
      <c r="T181" s="12">
        <v>44832</v>
      </c>
      <c r="U181" s="10" t="s">
        <v>1270</v>
      </c>
      <c r="V181" s="10" t="s">
        <v>143</v>
      </c>
      <c r="W181" s="10" t="s">
        <v>144</v>
      </c>
    </row>
    <row r="182" spans="1:23" x14ac:dyDescent="0.25">
      <c r="A182" s="10" t="s">
        <v>1253</v>
      </c>
      <c r="B182" s="10" t="s">
        <v>1254</v>
      </c>
      <c r="C182" s="7" t="s">
        <v>3397</v>
      </c>
      <c r="D182" s="10" t="s">
        <v>1263</v>
      </c>
      <c r="E182" s="7" t="s">
        <v>3398</v>
      </c>
      <c r="F182" s="8">
        <v>44805</v>
      </c>
      <c r="G182" s="8">
        <v>44985</v>
      </c>
      <c r="H182" s="10" t="s">
        <v>2000</v>
      </c>
      <c r="I182" s="10" t="s">
        <v>1357</v>
      </c>
      <c r="J182" s="10">
        <v>1050</v>
      </c>
      <c r="K182" s="10" t="s">
        <v>3399</v>
      </c>
      <c r="L182" s="10" t="s">
        <v>3400</v>
      </c>
      <c r="M182" s="10" t="s">
        <v>1260</v>
      </c>
      <c r="N182" s="10" t="s">
        <v>2002</v>
      </c>
      <c r="O182" s="10" t="s">
        <v>1281</v>
      </c>
      <c r="P182" s="10" t="s">
        <v>2003</v>
      </c>
      <c r="Q182" s="10" t="s">
        <v>2003</v>
      </c>
      <c r="R182" s="10" t="s">
        <v>3401</v>
      </c>
      <c r="S182" s="12">
        <v>44828</v>
      </c>
      <c r="T182" s="12">
        <v>44805</v>
      </c>
      <c r="U182" s="10" t="s">
        <v>2439</v>
      </c>
      <c r="V182" s="10" t="s">
        <v>143</v>
      </c>
      <c r="W182" s="10" t="s">
        <v>144</v>
      </c>
    </row>
    <row r="183" spans="1:23" x14ac:dyDescent="0.25">
      <c r="A183" s="10" t="s">
        <v>1253</v>
      </c>
      <c r="B183" s="10" t="s">
        <v>1254</v>
      </c>
      <c r="C183" s="7" t="s">
        <v>3402</v>
      </c>
      <c r="D183" s="10" t="s">
        <v>1263</v>
      </c>
      <c r="E183" s="7" t="s">
        <v>254</v>
      </c>
      <c r="F183" s="8">
        <v>44832</v>
      </c>
      <c r="G183" s="8">
        <v>44985</v>
      </c>
      <c r="H183" s="10" t="s">
        <v>2000</v>
      </c>
      <c r="I183" s="10" t="s">
        <v>1357</v>
      </c>
      <c r="J183" s="10">
        <v>1160</v>
      </c>
      <c r="K183" s="10" t="s">
        <v>3403</v>
      </c>
      <c r="L183" s="10" t="s">
        <v>3404</v>
      </c>
      <c r="M183" s="10" t="s">
        <v>1260</v>
      </c>
      <c r="N183" s="10" t="s">
        <v>2002</v>
      </c>
      <c r="O183" s="10" t="s">
        <v>1261</v>
      </c>
      <c r="P183" s="10" t="s">
        <v>2003</v>
      </c>
      <c r="Q183" s="10" t="s">
        <v>2003</v>
      </c>
      <c r="R183" s="10" t="s">
        <v>3405</v>
      </c>
      <c r="S183" s="12">
        <v>44835.375</v>
      </c>
      <c r="T183" s="12">
        <v>44832</v>
      </c>
      <c r="U183" s="10" t="s">
        <v>1367</v>
      </c>
      <c r="V183" s="10" t="s">
        <v>143</v>
      </c>
      <c r="W183" s="10" t="s">
        <v>144</v>
      </c>
    </row>
    <row r="184" spans="1:23" x14ac:dyDescent="0.25">
      <c r="A184" s="10" t="s">
        <v>1253</v>
      </c>
      <c r="B184" s="10" t="s">
        <v>1254</v>
      </c>
      <c r="C184" s="7" t="s">
        <v>3406</v>
      </c>
      <c r="D184" s="10" t="s">
        <v>1263</v>
      </c>
      <c r="E184" s="7" t="s">
        <v>3407</v>
      </c>
      <c r="F184" s="8">
        <v>44831</v>
      </c>
      <c r="G184" s="8">
        <v>44985</v>
      </c>
      <c r="H184" s="10" t="s">
        <v>2000</v>
      </c>
      <c r="I184" s="10" t="s">
        <v>1357</v>
      </c>
      <c r="J184" s="10">
        <v>1160</v>
      </c>
      <c r="K184" s="10" t="s">
        <v>3408</v>
      </c>
      <c r="L184" s="10" t="s">
        <v>3409</v>
      </c>
      <c r="M184" s="10" t="s">
        <v>1260</v>
      </c>
      <c r="N184" s="10" t="s">
        <v>2002</v>
      </c>
      <c r="O184" s="10" t="s">
        <v>1261</v>
      </c>
      <c r="P184" s="10" t="s">
        <v>2003</v>
      </c>
      <c r="Q184" s="10" t="s">
        <v>2003</v>
      </c>
      <c r="R184" s="10" t="s">
        <v>3410</v>
      </c>
      <c r="S184" s="12">
        <v>44831.447916666664</v>
      </c>
      <c r="T184" s="12">
        <v>44831</v>
      </c>
      <c r="U184" s="10" t="s">
        <v>1270</v>
      </c>
      <c r="V184" s="10" t="s">
        <v>143</v>
      </c>
      <c r="W184" s="10" t="s">
        <v>144</v>
      </c>
    </row>
    <row r="185" spans="1:23" x14ac:dyDescent="0.25">
      <c r="A185" s="10" t="s">
        <v>1253</v>
      </c>
      <c r="B185" s="10" t="s">
        <v>1254</v>
      </c>
      <c r="C185" s="7" t="s">
        <v>3411</v>
      </c>
      <c r="D185" s="10" t="s">
        <v>253</v>
      </c>
      <c r="E185" s="7" t="s">
        <v>3412</v>
      </c>
      <c r="F185" s="8">
        <v>44832</v>
      </c>
      <c r="G185" s="8">
        <v>44985</v>
      </c>
      <c r="H185" s="10" t="s">
        <v>1257</v>
      </c>
      <c r="I185" s="10" t="s">
        <v>1258</v>
      </c>
      <c r="J185" s="10">
        <v>1160</v>
      </c>
      <c r="K185" s="10" t="s">
        <v>888</v>
      </c>
      <c r="L185" s="10" t="s">
        <v>889</v>
      </c>
      <c r="M185" s="10" t="s">
        <v>1260</v>
      </c>
      <c r="N185" s="10" t="s">
        <v>18</v>
      </c>
      <c r="O185" s="10" t="s">
        <v>1261</v>
      </c>
      <c r="P185" s="10" t="s">
        <v>1262</v>
      </c>
      <c r="Q185" s="10" t="s">
        <v>1262</v>
      </c>
      <c r="R185" s="10" t="s">
        <v>1263</v>
      </c>
      <c r="S185" s="12">
        <v>44832</v>
      </c>
      <c r="T185" s="12">
        <v>44832</v>
      </c>
      <c r="U185" s="10" t="s">
        <v>1270</v>
      </c>
      <c r="V185" s="10" t="s">
        <v>143</v>
      </c>
      <c r="W185" s="10" t="s">
        <v>144</v>
      </c>
    </row>
    <row r="186" spans="1:23" x14ac:dyDescent="0.25">
      <c r="A186" s="10" t="s">
        <v>1253</v>
      </c>
      <c r="B186" s="10" t="s">
        <v>1254</v>
      </c>
      <c r="C186" s="7" t="s">
        <v>3413</v>
      </c>
      <c r="D186" s="10" t="s">
        <v>319</v>
      </c>
      <c r="E186" s="7" t="s">
        <v>320</v>
      </c>
      <c r="F186" s="8">
        <v>44805</v>
      </c>
      <c r="G186" s="8">
        <v>44985</v>
      </c>
      <c r="H186" s="10" t="s">
        <v>1257</v>
      </c>
      <c r="I186" s="10" t="s">
        <v>1258</v>
      </c>
      <c r="J186" s="10">
        <v>1160</v>
      </c>
      <c r="K186" s="10" t="s">
        <v>814</v>
      </c>
      <c r="L186" s="10" t="s">
        <v>969</v>
      </c>
      <c r="M186" s="10" t="s">
        <v>1260</v>
      </c>
      <c r="N186" s="10" t="s">
        <v>18</v>
      </c>
      <c r="O186" s="10" t="s">
        <v>1261</v>
      </c>
      <c r="P186" s="10" t="s">
        <v>1262</v>
      </c>
      <c r="Q186" s="10" t="s">
        <v>1262</v>
      </c>
      <c r="R186" s="10" t="s">
        <v>1263</v>
      </c>
      <c r="S186" s="12">
        <v>1</v>
      </c>
      <c r="T186" s="12">
        <v>44805</v>
      </c>
      <c r="U186" s="10" t="s">
        <v>1270</v>
      </c>
      <c r="V186" s="10" t="s">
        <v>143</v>
      </c>
      <c r="W186" s="10" t="s">
        <v>144</v>
      </c>
    </row>
    <row r="187" spans="1:23" x14ac:dyDescent="0.25">
      <c r="A187" s="10" t="s">
        <v>1253</v>
      </c>
      <c r="B187" s="10" t="s">
        <v>1254</v>
      </c>
      <c r="C187" s="7" t="s">
        <v>3414</v>
      </c>
      <c r="D187" s="10" t="s">
        <v>317</v>
      </c>
      <c r="E187" s="7" t="s">
        <v>318</v>
      </c>
      <c r="F187" s="8">
        <v>44805</v>
      </c>
      <c r="G187" s="8">
        <v>44985</v>
      </c>
      <c r="H187" s="10" t="s">
        <v>1257</v>
      </c>
      <c r="I187" s="10" t="s">
        <v>1258</v>
      </c>
      <c r="J187" s="10">
        <v>1160</v>
      </c>
      <c r="K187" s="10" t="s">
        <v>754</v>
      </c>
      <c r="L187" s="10" t="s">
        <v>968</v>
      </c>
      <c r="M187" s="10" t="s">
        <v>1260</v>
      </c>
      <c r="N187" s="10" t="s">
        <v>18</v>
      </c>
      <c r="O187" s="10" t="s">
        <v>1261</v>
      </c>
      <c r="P187" s="10" t="s">
        <v>1262</v>
      </c>
      <c r="Q187" s="10" t="s">
        <v>1262</v>
      </c>
      <c r="R187" s="10" t="s">
        <v>1263</v>
      </c>
      <c r="S187" s="12">
        <v>1</v>
      </c>
      <c r="T187" s="12">
        <v>44805</v>
      </c>
      <c r="U187" s="10" t="s">
        <v>1270</v>
      </c>
      <c r="V187" s="10" t="s">
        <v>143</v>
      </c>
      <c r="W187" s="10" t="s">
        <v>144</v>
      </c>
    </row>
    <row r="188" spans="1:23" x14ac:dyDescent="0.25">
      <c r="A188" s="10" t="s">
        <v>1253</v>
      </c>
      <c r="B188" s="10" t="s">
        <v>1254</v>
      </c>
      <c r="C188" s="7" t="s">
        <v>3415</v>
      </c>
      <c r="D188" s="10" t="s">
        <v>275</v>
      </c>
      <c r="E188" s="7" t="s">
        <v>276</v>
      </c>
      <c r="F188" s="8">
        <v>44833</v>
      </c>
      <c r="G188" s="8">
        <v>44985</v>
      </c>
      <c r="H188" s="10" t="s">
        <v>1257</v>
      </c>
      <c r="I188" s="10" t="s">
        <v>1258</v>
      </c>
      <c r="J188" s="10">
        <v>1160</v>
      </c>
      <c r="K188" s="10" t="s">
        <v>917</v>
      </c>
      <c r="L188" s="10" t="s">
        <v>918</v>
      </c>
      <c r="M188" s="10" t="s">
        <v>1260</v>
      </c>
      <c r="N188" s="10" t="s">
        <v>18</v>
      </c>
      <c r="O188" s="10" t="s">
        <v>1281</v>
      </c>
      <c r="P188" s="10" t="s">
        <v>1262</v>
      </c>
      <c r="Q188" s="10" t="s">
        <v>1262</v>
      </c>
      <c r="R188" s="10" t="s">
        <v>1263</v>
      </c>
      <c r="S188" s="12">
        <v>1</v>
      </c>
      <c r="T188" s="12">
        <v>44833</v>
      </c>
      <c r="U188" s="10" t="s">
        <v>1270</v>
      </c>
      <c r="V188" s="10" t="s">
        <v>143</v>
      </c>
      <c r="W188" s="10" t="s">
        <v>144</v>
      </c>
    </row>
    <row r="189" spans="1:23" x14ac:dyDescent="0.25">
      <c r="A189" s="10" t="s">
        <v>1253</v>
      </c>
      <c r="B189" s="10" t="s">
        <v>1254</v>
      </c>
      <c r="C189" s="7" t="s">
        <v>3416</v>
      </c>
      <c r="D189" s="10" t="s">
        <v>204</v>
      </c>
      <c r="E189" s="7" t="s">
        <v>205</v>
      </c>
      <c r="F189" s="8">
        <v>44805</v>
      </c>
      <c r="G189" s="8">
        <v>44985</v>
      </c>
      <c r="H189" s="10" t="s">
        <v>1257</v>
      </c>
      <c r="I189" s="10" t="s">
        <v>1258</v>
      </c>
      <c r="J189" s="10">
        <v>1160</v>
      </c>
      <c r="K189" s="10" t="s">
        <v>820</v>
      </c>
      <c r="L189" s="10" t="s">
        <v>821</v>
      </c>
      <c r="M189" s="10" t="s">
        <v>1260</v>
      </c>
      <c r="N189" s="10" t="s">
        <v>18</v>
      </c>
      <c r="O189" s="10" t="s">
        <v>1261</v>
      </c>
      <c r="P189" s="10" t="s">
        <v>1262</v>
      </c>
      <c r="Q189" s="10" t="s">
        <v>1262</v>
      </c>
      <c r="R189" s="10" t="s">
        <v>1263</v>
      </c>
      <c r="S189" s="12">
        <v>1</v>
      </c>
      <c r="T189" s="12">
        <v>44805</v>
      </c>
      <c r="U189" s="10" t="s">
        <v>1270</v>
      </c>
      <c r="V189" s="10" t="s">
        <v>143</v>
      </c>
      <c r="W189" s="10" t="s">
        <v>144</v>
      </c>
    </row>
    <row r="190" spans="1:23" x14ac:dyDescent="0.25">
      <c r="A190" s="10" t="s">
        <v>1253</v>
      </c>
      <c r="B190" s="10" t="s">
        <v>1254</v>
      </c>
      <c r="C190" s="7" t="s">
        <v>3417</v>
      </c>
      <c r="D190" s="10" t="s">
        <v>248</v>
      </c>
      <c r="E190" s="7" t="s">
        <v>249</v>
      </c>
      <c r="F190" s="8">
        <v>44805</v>
      </c>
      <c r="G190" s="8">
        <v>44985</v>
      </c>
      <c r="H190" s="10" t="s">
        <v>1257</v>
      </c>
      <c r="I190" s="10" t="s">
        <v>1258</v>
      </c>
      <c r="J190" s="10">
        <v>1160</v>
      </c>
      <c r="K190" s="10" t="s">
        <v>882</v>
      </c>
      <c r="L190" s="10" t="s">
        <v>883</v>
      </c>
      <c r="M190" s="10" t="s">
        <v>1260</v>
      </c>
      <c r="N190" s="10" t="s">
        <v>18</v>
      </c>
      <c r="O190" s="10" t="s">
        <v>1281</v>
      </c>
      <c r="P190" s="10" t="s">
        <v>1262</v>
      </c>
      <c r="Q190" s="10" t="s">
        <v>1262</v>
      </c>
      <c r="R190" s="10" t="s">
        <v>1263</v>
      </c>
      <c r="S190" s="12">
        <v>44820</v>
      </c>
      <c r="T190" s="12">
        <v>44805</v>
      </c>
      <c r="U190" s="10" t="s">
        <v>1270</v>
      </c>
      <c r="V190" s="10" t="s">
        <v>143</v>
      </c>
      <c r="W190" s="10" t="s">
        <v>144</v>
      </c>
    </row>
    <row r="191" spans="1:23" x14ac:dyDescent="0.25">
      <c r="A191" s="10" t="s">
        <v>1253</v>
      </c>
      <c r="B191" s="10" t="s">
        <v>1254</v>
      </c>
      <c r="C191" s="7" t="s">
        <v>3418</v>
      </c>
      <c r="D191" s="10" t="s">
        <v>1263</v>
      </c>
      <c r="E191" s="7" t="s">
        <v>2418</v>
      </c>
      <c r="F191" s="8">
        <v>44805</v>
      </c>
      <c r="G191" s="8">
        <v>44985</v>
      </c>
      <c r="H191" s="10" t="s">
        <v>2000</v>
      </c>
      <c r="I191" s="10" t="s">
        <v>1357</v>
      </c>
      <c r="J191" s="10">
        <v>1050</v>
      </c>
      <c r="K191" s="10" t="s">
        <v>3419</v>
      </c>
      <c r="L191" s="10" t="s">
        <v>3420</v>
      </c>
      <c r="M191" s="10" t="s">
        <v>1260</v>
      </c>
      <c r="N191" s="10" t="s">
        <v>2002</v>
      </c>
      <c r="O191" s="10" t="s">
        <v>1261</v>
      </c>
      <c r="P191" s="10" t="s">
        <v>2003</v>
      </c>
      <c r="Q191" s="10" t="s">
        <v>2003</v>
      </c>
      <c r="R191" s="10" t="s">
        <v>3421</v>
      </c>
      <c r="S191" s="12">
        <v>44828</v>
      </c>
      <c r="T191" s="12">
        <v>44805</v>
      </c>
      <c r="U191" s="10" t="s">
        <v>2439</v>
      </c>
      <c r="V191" s="10" t="s">
        <v>143</v>
      </c>
      <c r="W191" s="10" t="s">
        <v>144</v>
      </c>
    </row>
    <row r="192" spans="1:23" x14ac:dyDescent="0.25">
      <c r="A192" s="10" t="s">
        <v>1253</v>
      </c>
      <c r="B192" s="10" t="s">
        <v>1254</v>
      </c>
      <c r="C192" s="7" t="s">
        <v>3422</v>
      </c>
      <c r="D192" s="10" t="s">
        <v>1263</v>
      </c>
      <c r="E192" s="7" t="s">
        <v>3423</v>
      </c>
      <c r="F192" s="8">
        <v>44805</v>
      </c>
      <c r="G192" s="8">
        <v>44985</v>
      </c>
      <c r="H192" s="10" t="s">
        <v>2000</v>
      </c>
      <c r="I192" s="10" t="s">
        <v>1357</v>
      </c>
      <c r="J192" s="10">
        <v>1050</v>
      </c>
      <c r="K192" s="10" t="s">
        <v>3424</v>
      </c>
      <c r="L192" s="10" t="s">
        <v>3425</v>
      </c>
      <c r="M192" s="10" t="s">
        <v>1260</v>
      </c>
      <c r="N192" s="10" t="s">
        <v>2002</v>
      </c>
      <c r="O192" s="10" t="s">
        <v>1261</v>
      </c>
      <c r="P192" s="10" t="s">
        <v>2003</v>
      </c>
      <c r="Q192" s="10" t="s">
        <v>2003</v>
      </c>
      <c r="R192" s="10" t="s">
        <v>3426</v>
      </c>
      <c r="S192" s="12">
        <v>44832.666666666664</v>
      </c>
      <c r="T192" s="12">
        <v>44805</v>
      </c>
      <c r="U192" s="10" t="s">
        <v>1270</v>
      </c>
      <c r="V192" s="10" t="s">
        <v>143</v>
      </c>
      <c r="W192" s="10" t="s">
        <v>144</v>
      </c>
    </row>
    <row r="193" spans="1:23" x14ac:dyDescent="0.25">
      <c r="A193" s="10" t="s">
        <v>1253</v>
      </c>
      <c r="B193" s="10" t="s">
        <v>1254</v>
      </c>
      <c r="C193" s="7" t="s">
        <v>3427</v>
      </c>
      <c r="D193" s="10" t="s">
        <v>335</v>
      </c>
      <c r="E193" s="7" t="s">
        <v>336</v>
      </c>
      <c r="F193" s="8">
        <v>44805</v>
      </c>
      <c r="G193" s="8">
        <v>44985</v>
      </c>
      <c r="H193" s="10" t="s">
        <v>1257</v>
      </c>
      <c r="I193" s="10" t="s">
        <v>1258</v>
      </c>
      <c r="J193" s="10">
        <v>1160</v>
      </c>
      <c r="K193" s="10" t="s">
        <v>985</v>
      </c>
      <c r="L193" s="10" t="s">
        <v>986</v>
      </c>
      <c r="M193" s="10" t="s">
        <v>1260</v>
      </c>
      <c r="N193" s="10" t="s">
        <v>18</v>
      </c>
      <c r="O193" s="10" t="s">
        <v>1281</v>
      </c>
      <c r="P193" s="10" t="s">
        <v>1262</v>
      </c>
      <c r="Q193" s="10" t="s">
        <v>1262</v>
      </c>
      <c r="R193" s="10" t="s">
        <v>1263</v>
      </c>
      <c r="S193" s="12">
        <v>1</v>
      </c>
      <c r="T193" s="12">
        <v>44805</v>
      </c>
      <c r="U193" s="10" t="s">
        <v>1270</v>
      </c>
      <c r="V193" s="10" t="s">
        <v>143</v>
      </c>
      <c r="W193" s="10" t="s">
        <v>144</v>
      </c>
    </row>
    <row r="194" spans="1:23" x14ac:dyDescent="0.25">
      <c r="A194" s="10" t="s">
        <v>1253</v>
      </c>
      <c r="B194" s="10" t="s">
        <v>1254</v>
      </c>
      <c r="C194" s="7" t="s">
        <v>3428</v>
      </c>
      <c r="D194" s="10" t="s">
        <v>1263</v>
      </c>
      <c r="E194" s="7" t="s">
        <v>3429</v>
      </c>
      <c r="F194" s="8">
        <v>44805</v>
      </c>
      <c r="G194" s="8">
        <v>44985</v>
      </c>
      <c r="H194" s="10" t="s">
        <v>2000</v>
      </c>
      <c r="I194" s="10" t="s">
        <v>1357</v>
      </c>
      <c r="J194" s="10">
        <v>1160</v>
      </c>
      <c r="K194" s="10" t="s">
        <v>1330</v>
      </c>
      <c r="L194" s="10" t="s">
        <v>3430</v>
      </c>
      <c r="M194" s="10" t="s">
        <v>1260</v>
      </c>
      <c r="N194" s="10" t="s">
        <v>2002</v>
      </c>
      <c r="O194" s="10" t="s">
        <v>1281</v>
      </c>
      <c r="P194" s="10" t="s">
        <v>2003</v>
      </c>
      <c r="Q194" s="10" t="s">
        <v>2003</v>
      </c>
      <c r="R194" s="10" t="s">
        <v>3431</v>
      </c>
      <c r="S194" s="12">
        <v>44811.958333333336</v>
      </c>
      <c r="T194" s="12">
        <v>44805</v>
      </c>
      <c r="U194" s="10" t="s">
        <v>1270</v>
      </c>
      <c r="V194" s="10" t="s">
        <v>143</v>
      </c>
      <c r="W194" s="10" t="s">
        <v>144</v>
      </c>
    </row>
    <row r="195" spans="1:23" x14ac:dyDescent="0.25">
      <c r="A195" s="10" t="s">
        <v>1253</v>
      </c>
      <c r="B195" s="10" t="s">
        <v>1254</v>
      </c>
      <c r="C195" s="7" t="s">
        <v>3432</v>
      </c>
      <c r="D195" s="10" t="s">
        <v>1263</v>
      </c>
      <c r="E195" s="7" t="s">
        <v>3433</v>
      </c>
      <c r="F195" s="8">
        <v>44805</v>
      </c>
      <c r="G195" s="8">
        <v>44985</v>
      </c>
      <c r="H195" s="10" t="s">
        <v>2000</v>
      </c>
      <c r="I195" s="10" t="s">
        <v>1357</v>
      </c>
      <c r="J195" s="10">
        <v>1160</v>
      </c>
      <c r="K195" s="10" t="s">
        <v>810</v>
      </c>
      <c r="L195" s="10" t="s">
        <v>3434</v>
      </c>
      <c r="M195" s="10" t="s">
        <v>1260</v>
      </c>
      <c r="N195" s="10" t="s">
        <v>2002</v>
      </c>
      <c r="O195" s="10" t="s">
        <v>1281</v>
      </c>
      <c r="P195" s="10" t="s">
        <v>2003</v>
      </c>
      <c r="Q195" s="10" t="s">
        <v>2003</v>
      </c>
      <c r="R195" s="10" t="s">
        <v>3435</v>
      </c>
      <c r="S195" s="12">
        <v>44811.833333333336</v>
      </c>
      <c r="T195" s="12">
        <v>44805</v>
      </c>
      <c r="U195" s="10" t="s">
        <v>1270</v>
      </c>
      <c r="V195" s="10" t="s">
        <v>143</v>
      </c>
      <c r="W195" s="10" t="s">
        <v>144</v>
      </c>
    </row>
    <row r="196" spans="1:23" x14ac:dyDescent="0.25">
      <c r="A196" s="10" t="s">
        <v>1253</v>
      </c>
      <c r="B196" s="10" t="s">
        <v>1254</v>
      </c>
      <c r="C196" s="7" t="s">
        <v>3436</v>
      </c>
      <c r="D196" s="10" t="s">
        <v>1263</v>
      </c>
      <c r="E196" s="7" t="s">
        <v>3437</v>
      </c>
      <c r="F196" s="8">
        <v>44806</v>
      </c>
      <c r="G196" s="8">
        <v>44985</v>
      </c>
      <c r="H196" s="10" t="s">
        <v>2000</v>
      </c>
      <c r="I196" s="10" t="s">
        <v>1357</v>
      </c>
      <c r="J196" s="10">
        <v>1160</v>
      </c>
      <c r="K196" s="10" t="s">
        <v>2695</v>
      </c>
      <c r="L196" s="10" t="s">
        <v>3438</v>
      </c>
      <c r="M196" s="10" t="s">
        <v>1260</v>
      </c>
      <c r="N196" s="10" t="s">
        <v>2002</v>
      </c>
      <c r="O196" s="10" t="s">
        <v>3342</v>
      </c>
      <c r="P196" s="10" t="s">
        <v>2003</v>
      </c>
      <c r="Q196" s="10" t="s">
        <v>2003</v>
      </c>
      <c r="R196" s="10" t="s">
        <v>3439</v>
      </c>
      <c r="S196" s="12">
        <v>1</v>
      </c>
      <c r="T196" s="12">
        <v>44806</v>
      </c>
      <c r="U196" s="10" t="s">
        <v>1263</v>
      </c>
      <c r="V196" s="10" t="s">
        <v>135</v>
      </c>
      <c r="W196" s="10" t="s">
        <v>136</v>
      </c>
    </row>
    <row r="197" spans="1:23" x14ac:dyDescent="0.25">
      <c r="A197" s="10" t="s">
        <v>1253</v>
      </c>
      <c r="B197" s="10" t="s">
        <v>1254</v>
      </c>
      <c r="C197" s="7" t="s">
        <v>3440</v>
      </c>
      <c r="D197" s="10" t="s">
        <v>1263</v>
      </c>
      <c r="E197" s="7" t="s">
        <v>2442</v>
      </c>
      <c r="F197" s="8">
        <v>44805</v>
      </c>
      <c r="G197" s="8">
        <v>44985</v>
      </c>
      <c r="H197" s="10" t="s">
        <v>2000</v>
      </c>
      <c r="I197" s="10" t="s">
        <v>1357</v>
      </c>
      <c r="J197" s="10">
        <v>1160</v>
      </c>
      <c r="K197" s="10" t="s">
        <v>3441</v>
      </c>
      <c r="L197" s="10" t="s">
        <v>3442</v>
      </c>
      <c r="M197" s="10" t="s">
        <v>1260</v>
      </c>
      <c r="N197" s="10" t="s">
        <v>2002</v>
      </c>
      <c r="O197" s="10" t="s">
        <v>1261</v>
      </c>
      <c r="P197" s="10" t="s">
        <v>2003</v>
      </c>
      <c r="Q197" s="10" t="s">
        <v>2003</v>
      </c>
      <c r="R197" s="10" t="s">
        <v>3443</v>
      </c>
      <c r="S197" s="12">
        <v>1</v>
      </c>
      <c r="T197" s="12">
        <v>44805</v>
      </c>
      <c r="U197" s="10" t="s">
        <v>1638</v>
      </c>
      <c r="V197" s="10" t="s">
        <v>135</v>
      </c>
      <c r="W197" s="10" t="s">
        <v>136</v>
      </c>
    </row>
    <row r="198" spans="1:23" x14ac:dyDescent="0.25">
      <c r="A198" s="10" t="s">
        <v>1253</v>
      </c>
      <c r="B198" s="10" t="s">
        <v>1254</v>
      </c>
      <c r="C198" s="7" t="s">
        <v>3444</v>
      </c>
      <c r="D198" s="10" t="s">
        <v>1263</v>
      </c>
      <c r="E198" s="7" t="s">
        <v>3445</v>
      </c>
      <c r="F198" s="8">
        <v>44835</v>
      </c>
      <c r="G198" s="8">
        <v>44985</v>
      </c>
      <c r="H198" s="10" t="s">
        <v>2000</v>
      </c>
      <c r="I198" s="10" t="s">
        <v>1357</v>
      </c>
      <c r="J198" s="10">
        <v>1280</v>
      </c>
      <c r="K198" s="10" t="s">
        <v>3446</v>
      </c>
      <c r="L198" s="10" t="s">
        <v>3447</v>
      </c>
      <c r="M198" s="10" t="s">
        <v>1260</v>
      </c>
      <c r="N198" s="10" t="s">
        <v>2002</v>
      </c>
      <c r="O198" s="10" t="s">
        <v>1261</v>
      </c>
      <c r="P198" s="10" t="s">
        <v>2003</v>
      </c>
      <c r="Q198" s="10" t="s">
        <v>2003</v>
      </c>
      <c r="R198" s="10" t="s">
        <v>3448</v>
      </c>
      <c r="S198" s="12">
        <v>1</v>
      </c>
      <c r="T198" s="12">
        <v>44835</v>
      </c>
      <c r="U198" s="10" t="s">
        <v>1264</v>
      </c>
      <c r="V198" s="10" t="s">
        <v>135</v>
      </c>
      <c r="W198" s="10" t="s">
        <v>136</v>
      </c>
    </row>
    <row r="199" spans="1:23" x14ac:dyDescent="0.25">
      <c r="A199" s="10" t="s">
        <v>1253</v>
      </c>
      <c r="B199" s="10" t="s">
        <v>1254</v>
      </c>
      <c r="C199" s="7" t="s">
        <v>3449</v>
      </c>
      <c r="D199" s="10" t="s">
        <v>1263</v>
      </c>
      <c r="E199" s="7" t="s">
        <v>3450</v>
      </c>
      <c r="F199" s="8">
        <v>44805</v>
      </c>
      <c r="G199" s="8">
        <v>44985</v>
      </c>
      <c r="H199" s="10" t="s">
        <v>2000</v>
      </c>
      <c r="I199" s="10" t="s">
        <v>1357</v>
      </c>
      <c r="J199" s="10">
        <v>1050</v>
      </c>
      <c r="K199" s="10" t="s">
        <v>774</v>
      </c>
      <c r="L199" s="10" t="s">
        <v>3451</v>
      </c>
      <c r="M199" s="10" t="s">
        <v>1260</v>
      </c>
      <c r="N199" s="10" t="s">
        <v>2002</v>
      </c>
      <c r="O199" s="10" t="s">
        <v>1261</v>
      </c>
      <c r="P199" s="10" t="s">
        <v>2003</v>
      </c>
      <c r="Q199" s="10" t="s">
        <v>2003</v>
      </c>
      <c r="R199" s="10" t="s">
        <v>3452</v>
      </c>
      <c r="S199" s="12">
        <v>44829.708333333336</v>
      </c>
      <c r="T199" s="12">
        <v>44805</v>
      </c>
      <c r="U199" s="10" t="s">
        <v>1638</v>
      </c>
      <c r="V199" s="10" t="s">
        <v>143</v>
      </c>
      <c r="W199" s="10" t="s">
        <v>144</v>
      </c>
    </row>
    <row r="200" spans="1:23" x14ac:dyDescent="0.25">
      <c r="A200" s="10" t="s">
        <v>1253</v>
      </c>
      <c r="B200" s="10" t="s">
        <v>1254</v>
      </c>
      <c r="C200" s="7" t="s">
        <v>3453</v>
      </c>
      <c r="D200" s="10" t="s">
        <v>1263</v>
      </c>
      <c r="E200" s="7" t="s">
        <v>2456</v>
      </c>
      <c r="F200" s="8">
        <v>44805</v>
      </c>
      <c r="G200" s="8">
        <v>44985</v>
      </c>
      <c r="H200" s="10" t="s">
        <v>2000</v>
      </c>
      <c r="I200" s="10" t="s">
        <v>1357</v>
      </c>
      <c r="J200" s="10">
        <v>1160</v>
      </c>
      <c r="K200" s="10" t="s">
        <v>3454</v>
      </c>
      <c r="L200" s="10" t="s">
        <v>3455</v>
      </c>
      <c r="M200" s="10" t="s">
        <v>1260</v>
      </c>
      <c r="N200" s="10" t="s">
        <v>2002</v>
      </c>
      <c r="O200" s="10" t="s">
        <v>1261</v>
      </c>
      <c r="P200" s="10" t="s">
        <v>2003</v>
      </c>
      <c r="Q200" s="10" t="s">
        <v>2003</v>
      </c>
      <c r="R200" s="10" t="s">
        <v>3456</v>
      </c>
      <c r="S200" s="12">
        <v>44830.708333333336</v>
      </c>
      <c r="T200" s="12">
        <v>44805</v>
      </c>
      <c r="U200" s="10" t="s">
        <v>1638</v>
      </c>
      <c r="V200" s="10" t="s">
        <v>135</v>
      </c>
      <c r="W200" s="10" t="s">
        <v>136</v>
      </c>
    </row>
    <row r="201" spans="1:23" x14ac:dyDescent="0.25">
      <c r="A201" s="10" t="s">
        <v>1253</v>
      </c>
      <c r="B201" s="10" t="s">
        <v>1254</v>
      </c>
      <c r="C201" s="7" t="s">
        <v>3457</v>
      </c>
      <c r="D201" s="10" t="s">
        <v>1263</v>
      </c>
      <c r="E201" s="7" t="s">
        <v>2460</v>
      </c>
      <c r="F201" s="8">
        <v>44805</v>
      </c>
      <c r="G201" s="8">
        <v>44985</v>
      </c>
      <c r="H201" s="10" t="s">
        <v>2000</v>
      </c>
      <c r="I201" s="10" t="s">
        <v>1357</v>
      </c>
      <c r="J201" s="10">
        <v>1160</v>
      </c>
      <c r="K201" s="10" t="s">
        <v>3458</v>
      </c>
      <c r="L201" s="10" t="s">
        <v>3459</v>
      </c>
      <c r="M201" s="10" t="s">
        <v>1260</v>
      </c>
      <c r="N201" s="10" t="s">
        <v>2002</v>
      </c>
      <c r="O201" s="10" t="s">
        <v>1261</v>
      </c>
      <c r="P201" s="10" t="s">
        <v>2003</v>
      </c>
      <c r="Q201" s="10" t="s">
        <v>2003</v>
      </c>
      <c r="R201" s="10" t="s">
        <v>3460</v>
      </c>
      <c r="S201" s="12">
        <v>44805.125</v>
      </c>
      <c r="T201" s="12">
        <v>44805</v>
      </c>
      <c r="U201" s="10" t="s">
        <v>1805</v>
      </c>
      <c r="V201" s="10" t="s">
        <v>135</v>
      </c>
      <c r="W201" s="10" t="s">
        <v>136</v>
      </c>
    </row>
    <row r="202" spans="1:23" x14ac:dyDescent="0.25">
      <c r="A202" s="10" t="s">
        <v>1253</v>
      </c>
      <c r="B202" s="10" t="s">
        <v>1254</v>
      </c>
      <c r="C202" s="7" t="s">
        <v>3461</v>
      </c>
      <c r="D202" s="10" t="s">
        <v>389</v>
      </c>
      <c r="E202" s="7" t="s">
        <v>390</v>
      </c>
      <c r="F202" s="8">
        <v>44831</v>
      </c>
      <c r="G202" s="8">
        <v>44985</v>
      </c>
      <c r="H202" s="10" t="s">
        <v>1257</v>
      </c>
      <c r="I202" s="10" t="s">
        <v>1258</v>
      </c>
      <c r="J202" s="10">
        <v>1160</v>
      </c>
      <c r="K202" s="10" t="s">
        <v>911</v>
      </c>
      <c r="L202" s="10" t="s">
        <v>1060</v>
      </c>
      <c r="M202" s="10" t="s">
        <v>1260</v>
      </c>
      <c r="N202" s="10" t="s">
        <v>18</v>
      </c>
      <c r="O202" s="10" t="s">
        <v>1261</v>
      </c>
      <c r="P202" s="10" t="s">
        <v>1262</v>
      </c>
      <c r="Q202" s="10" t="s">
        <v>1262</v>
      </c>
      <c r="R202" s="10" t="s">
        <v>1263</v>
      </c>
      <c r="S202" s="12">
        <v>1</v>
      </c>
      <c r="T202" s="12">
        <v>44831</v>
      </c>
      <c r="U202" s="10" t="s">
        <v>1270</v>
      </c>
      <c r="V202" s="10" t="s">
        <v>143</v>
      </c>
      <c r="W202" s="10" t="s">
        <v>144</v>
      </c>
    </row>
    <row r="203" spans="1:23" x14ac:dyDescent="0.25">
      <c r="A203" s="10" t="s">
        <v>1253</v>
      </c>
      <c r="B203" s="10" t="s">
        <v>1254</v>
      </c>
      <c r="C203" s="7" t="s">
        <v>3462</v>
      </c>
      <c r="D203" s="10" t="s">
        <v>1263</v>
      </c>
      <c r="E203" s="7" t="s">
        <v>2480</v>
      </c>
      <c r="F203" s="8">
        <v>44835</v>
      </c>
      <c r="G203" s="8">
        <v>44985</v>
      </c>
      <c r="H203" s="10" t="s">
        <v>2000</v>
      </c>
      <c r="I203" s="10" t="s">
        <v>1357</v>
      </c>
      <c r="J203" s="10">
        <v>1280</v>
      </c>
      <c r="K203" s="10" t="s">
        <v>3463</v>
      </c>
      <c r="L203" s="10" t="s">
        <v>3464</v>
      </c>
      <c r="M203" s="10" t="s">
        <v>1260</v>
      </c>
      <c r="N203" s="10" t="s">
        <v>2002</v>
      </c>
      <c r="O203" s="10" t="s">
        <v>1261</v>
      </c>
      <c r="P203" s="10" t="s">
        <v>2003</v>
      </c>
      <c r="Q203" s="10" t="s">
        <v>2003</v>
      </c>
      <c r="R203" s="10" t="s">
        <v>3465</v>
      </c>
      <c r="S203" s="12">
        <v>44835.375</v>
      </c>
      <c r="T203" s="12">
        <v>44835</v>
      </c>
      <c r="U203" s="10" t="s">
        <v>1301</v>
      </c>
      <c r="V203" s="10" t="s">
        <v>135</v>
      </c>
      <c r="W203" s="10" t="s">
        <v>136</v>
      </c>
    </row>
    <row r="204" spans="1:23" x14ac:dyDescent="0.25">
      <c r="A204" s="10" t="s">
        <v>1253</v>
      </c>
      <c r="B204" s="10" t="s">
        <v>1254</v>
      </c>
      <c r="C204" s="7" t="s">
        <v>3466</v>
      </c>
      <c r="D204" s="10" t="s">
        <v>1263</v>
      </c>
      <c r="E204" s="7" t="s">
        <v>3467</v>
      </c>
      <c r="F204" s="8">
        <v>44805</v>
      </c>
      <c r="G204" s="8">
        <v>44985</v>
      </c>
      <c r="H204" s="10" t="s">
        <v>2000</v>
      </c>
      <c r="I204" s="10" t="s">
        <v>1357</v>
      </c>
      <c r="J204" s="10">
        <v>1050</v>
      </c>
      <c r="K204" s="10" t="s">
        <v>3468</v>
      </c>
      <c r="L204" s="10" t="s">
        <v>3469</v>
      </c>
      <c r="M204" s="10" t="s">
        <v>1260</v>
      </c>
      <c r="N204" s="10" t="s">
        <v>2002</v>
      </c>
      <c r="O204" s="10" t="s">
        <v>3342</v>
      </c>
      <c r="P204" s="10" t="s">
        <v>2003</v>
      </c>
      <c r="Q204" s="10" t="s">
        <v>2003</v>
      </c>
      <c r="R204" s="10" t="s">
        <v>3470</v>
      </c>
      <c r="S204" s="12">
        <v>1</v>
      </c>
      <c r="T204" s="12">
        <v>44805</v>
      </c>
      <c r="U204" s="10" t="s">
        <v>3471</v>
      </c>
      <c r="V204" s="10" t="s">
        <v>143</v>
      </c>
      <c r="W204" s="10" t="s">
        <v>144</v>
      </c>
    </row>
    <row r="205" spans="1:23" x14ac:dyDescent="0.25">
      <c r="A205" s="10" t="s">
        <v>1253</v>
      </c>
      <c r="B205" s="10" t="s">
        <v>1254</v>
      </c>
      <c r="C205" s="7" t="s">
        <v>3472</v>
      </c>
      <c r="D205" s="10" t="s">
        <v>168</v>
      </c>
      <c r="E205" s="7" t="s">
        <v>169</v>
      </c>
      <c r="F205" s="8">
        <v>44833</v>
      </c>
      <c r="G205" s="8">
        <v>44985</v>
      </c>
      <c r="H205" s="10" t="s">
        <v>1257</v>
      </c>
      <c r="I205" s="10" t="s">
        <v>1258</v>
      </c>
      <c r="J205" s="10">
        <v>1280</v>
      </c>
      <c r="K205" s="10" t="s">
        <v>768</v>
      </c>
      <c r="L205" s="10" t="s">
        <v>769</v>
      </c>
      <c r="M205" s="10" t="s">
        <v>1260</v>
      </c>
      <c r="N205" s="10" t="s">
        <v>18</v>
      </c>
      <c r="O205" s="10" t="s">
        <v>1281</v>
      </c>
      <c r="P205" s="10" t="s">
        <v>1262</v>
      </c>
      <c r="Q205" s="10" t="s">
        <v>1262</v>
      </c>
      <c r="R205" s="10" t="s">
        <v>1263</v>
      </c>
      <c r="S205" s="12">
        <v>1</v>
      </c>
      <c r="T205" s="12">
        <v>44833</v>
      </c>
      <c r="U205" s="10" t="s">
        <v>1270</v>
      </c>
      <c r="V205" s="10" t="s">
        <v>135</v>
      </c>
      <c r="W205" s="10" t="s">
        <v>136</v>
      </c>
    </row>
    <row r="206" spans="1:23" x14ac:dyDescent="0.25">
      <c r="A206" s="10" t="s">
        <v>1253</v>
      </c>
      <c r="B206" s="10" t="s">
        <v>1254</v>
      </c>
      <c r="C206" s="7" t="s">
        <v>3473</v>
      </c>
      <c r="D206" s="10" t="s">
        <v>157</v>
      </c>
      <c r="E206" s="7" t="s">
        <v>158</v>
      </c>
      <c r="F206" s="8">
        <v>44833</v>
      </c>
      <c r="G206" s="8">
        <v>44985</v>
      </c>
      <c r="H206" s="10" t="s">
        <v>1257</v>
      </c>
      <c r="I206" s="10" t="s">
        <v>1258</v>
      </c>
      <c r="J206" s="10">
        <v>1280</v>
      </c>
      <c r="K206" s="10" t="s">
        <v>748</v>
      </c>
      <c r="L206" s="10" t="s">
        <v>749</v>
      </c>
      <c r="M206" s="10" t="s">
        <v>1260</v>
      </c>
      <c r="N206" s="10" t="s">
        <v>18</v>
      </c>
      <c r="O206" s="10" t="s">
        <v>1281</v>
      </c>
      <c r="P206" s="10" t="s">
        <v>1262</v>
      </c>
      <c r="Q206" s="10" t="s">
        <v>1262</v>
      </c>
      <c r="R206" s="10" t="s">
        <v>1263</v>
      </c>
      <c r="S206" s="12">
        <v>1</v>
      </c>
      <c r="T206" s="12">
        <v>44833</v>
      </c>
      <c r="U206" s="10" t="s">
        <v>1270</v>
      </c>
      <c r="V206" s="10" t="s">
        <v>135</v>
      </c>
      <c r="W206" s="10" t="s">
        <v>136</v>
      </c>
    </row>
    <row r="207" spans="1:23" x14ac:dyDescent="0.25">
      <c r="A207" s="10" t="s">
        <v>1253</v>
      </c>
      <c r="B207" s="10" t="s">
        <v>1254</v>
      </c>
      <c r="C207" s="7" t="s">
        <v>3474</v>
      </c>
      <c r="D207" s="10" t="s">
        <v>1263</v>
      </c>
      <c r="E207" s="7" t="s">
        <v>2514</v>
      </c>
      <c r="F207" s="8">
        <v>44805</v>
      </c>
      <c r="G207" s="8">
        <v>44985</v>
      </c>
      <c r="H207" s="10" t="s">
        <v>2000</v>
      </c>
      <c r="I207" s="10" t="s">
        <v>1357</v>
      </c>
      <c r="J207" s="10">
        <v>1160</v>
      </c>
      <c r="K207" s="10" t="s">
        <v>3475</v>
      </c>
      <c r="L207" s="10" t="s">
        <v>3476</v>
      </c>
      <c r="M207" s="10" t="s">
        <v>1260</v>
      </c>
      <c r="N207" s="10" t="s">
        <v>2002</v>
      </c>
      <c r="O207" s="10" t="s">
        <v>1281</v>
      </c>
      <c r="P207" s="10" t="s">
        <v>2003</v>
      </c>
      <c r="Q207" s="10" t="s">
        <v>2003</v>
      </c>
      <c r="R207" s="10" t="s">
        <v>3477</v>
      </c>
      <c r="S207" s="12">
        <v>44805.375</v>
      </c>
      <c r="T207" s="12">
        <v>44805</v>
      </c>
      <c r="U207" s="10" t="s">
        <v>1638</v>
      </c>
      <c r="V207" s="10" t="s">
        <v>143</v>
      </c>
      <c r="W207" s="10" t="s">
        <v>144</v>
      </c>
    </row>
    <row r="208" spans="1:23" x14ac:dyDescent="0.25">
      <c r="A208" s="10" t="s">
        <v>1253</v>
      </c>
      <c r="B208" s="10" t="s">
        <v>1254</v>
      </c>
      <c r="C208" s="7" t="s">
        <v>3478</v>
      </c>
      <c r="D208" s="10" t="s">
        <v>1263</v>
      </c>
      <c r="E208" s="7" t="s">
        <v>2529</v>
      </c>
      <c r="F208" s="8">
        <v>44805</v>
      </c>
      <c r="G208" s="8">
        <v>44985</v>
      </c>
      <c r="H208" s="10" t="s">
        <v>2000</v>
      </c>
      <c r="I208" s="10" t="s">
        <v>1357</v>
      </c>
      <c r="J208" s="10">
        <v>1050</v>
      </c>
      <c r="K208" s="10" t="s">
        <v>3479</v>
      </c>
      <c r="L208" s="10" t="s">
        <v>3480</v>
      </c>
      <c r="M208" s="10" t="s">
        <v>1260</v>
      </c>
      <c r="N208" s="10" t="s">
        <v>2002</v>
      </c>
      <c r="O208" s="10" t="s">
        <v>1261</v>
      </c>
      <c r="P208" s="10" t="s">
        <v>2003</v>
      </c>
      <c r="Q208" s="10" t="s">
        <v>2003</v>
      </c>
      <c r="R208" s="10" t="s">
        <v>3481</v>
      </c>
      <c r="S208" s="12">
        <v>44827.375</v>
      </c>
      <c r="T208" s="12">
        <v>44805</v>
      </c>
      <c r="U208" s="10" t="s">
        <v>1516</v>
      </c>
      <c r="V208" s="10" t="s">
        <v>143</v>
      </c>
      <c r="W208" s="10" t="s">
        <v>144</v>
      </c>
    </row>
    <row r="209" spans="1:23" x14ac:dyDescent="0.25">
      <c r="A209" s="10" t="s">
        <v>1253</v>
      </c>
      <c r="B209" s="10" t="s">
        <v>1254</v>
      </c>
      <c r="C209" s="7" t="s">
        <v>3482</v>
      </c>
      <c r="D209" s="10" t="s">
        <v>1263</v>
      </c>
      <c r="E209" s="7" t="s">
        <v>2531</v>
      </c>
      <c r="F209" s="8">
        <v>44833</v>
      </c>
      <c r="G209" s="8">
        <v>44985</v>
      </c>
      <c r="H209" s="10" t="s">
        <v>2000</v>
      </c>
      <c r="I209" s="10" t="s">
        <v>1357</v>
      </c>
      <c r="J209" s="10">
        <v>1160</v>
      </c>
      <c r="K209" s="10" t="s">
        <v>3483</v>
      </c>
      <c r="L209" s="10" t="s">
        <v>3484</v>
      </c>
      <c r="M209" s="10" t="s">
        <v>1260</v>
      </c>
      <c r="N209" s="10" t="s">
        <v>2002</v>
      </c>
      <c r="O209" s="10" t="s">
        <v>1261</v>
      </c>
      <c r="P209" s="10" t="s">
        <v>2003</v>
      </c>
      <c r="Q209" s="10" t="s">
        <v>2003</v>
      </c>
      <c r="R209" s="10" t="s">
        <v>3485</v>
      </c>
      <c r="S209" s="12">
        <v>44833.472222222219</v>
      </c>
      <c r="T209" s="12">
        <v>44833</v>
      </c>
      <c r="U209" s="10" t="s">
        <v>2463</v>
      </c>
      <c r="V209" s="10" t="s">
        <v>143</v>
      </c>
      <c r="W209" s="10" t="s">
        <v>144</v>
      </c>
    </row>
    <row r="210" spans="1:23" x14ac:dyDescent="0.25">
      <c r="A210" s="10" t="s">
        <v>1253</v>
      </c>
      <c r="B210" s="10" t="s">
        <v>1254</v>
      </c>
      <c r="C210" s="7" t="s">
        <v>3486</v>
      </c>
      <c r="D210" s="10" t="s">
        <v>1263</v>
      </c>
      <c r="E210" s="7" t="s">
        <v>2538</v>
      </c>
      <c r="F210" s="8">
        <v>44835</v>
      </c>
      <c r="G210" s="8">
        <v>44985</v>
      </c>
      <c r="H210" s="10" t="s">
        <v>2000</v>
      </c>
      <c r="I210" s="10" t="s">
        <v>1357</v>
      </c>
      <c r="J210" s="10">
        <v>1160</v>
      </c>
      <c r="K210" s="10" t="s">
        <v>3487</v>
      </c>
      <c r="L210" s="10" t="s">
        <v>3488</v>
      </c>
      <c r="M210" s="10" t="s">
        <v>1260</v>
      </c>
      <c r="N210" s="10" t="s">
        <v>2002</v>
      </c>
      <c r="O210" s="10" t="s">
        <v>1261</v>
      </c>
      <c r="P210" s="10" t="s">
        <v>2003</v>
      </c>
      <c r="Q210" s="10" t="s">
        <v>2003</v>
      </c>
      <c r="R210" s="10" t="s">
        <v>3489</v>
      </c>
      <c r="S210" s="12">
        <v>1</v>
      </c>
      <c r="T210" s="12">
        <v>44835</v>
      </c>
      <c r="U210" s="10" t="s">
        <v>1282</v>
      </c>
      <c r="V210" s="10" t="s">
        <v>143</v>
      </c>
      <c r="W210" s="10" t="s">
        <v>144</v>
      </c>
    </row>
    <row r="211" spans="1:23" x14ac:dyDescent="0.25">
      <c r="A211" s="10" t="s">
        <v>1253</v>
      </c>
      <c r="B211" s="10" t="s">
        <v>1254</v>
      </c>
      <c r="C211" s="7" t="s">
        <v>3490</v>
      </c>
      <c r="D211" s="10" t="s">
        <v>1263</v>
      </c>
      <c r="E211" s="7" t="s">
        <v>2544</v>
      </c>
      <c r="F211" s="8">
        <v>44835</v>
      </c>
      <c r="G211" s="8">
        <v>44985</v>
      </c>
      <c r="H211" s="10" t="s">
        <v>2000</v>
      </c>
      <c r="I211" s="10" t="s">
        <v>1357</v>
      </c>
      <c r="J211" s="10">
        <v>1280</v>
      </c>
      <c r="K211" s="10" t="s">
        <v>932</v>
      </c>
      <c r="L211" s="10" t="s">
        <v>3491</v>
      </c>
      <c r="M211" s="10" t="s">
        <v>1260</v>
      </c>
      <c r="N211" s="10" t="s">
        <v>2002</v>
      </c>
      <c r="O211" s="10" t="s">
        <v>1261</v>
      </c>
      <c r="P211" s="10" t="s">
        <v>2003</v>
      </c>
      <c r="Q211" s="10" t="s">
        <v>2003</v>
      </c>
      <c r="R211" s="10" t="s">
        <v>3492</v>
      </c>
      <c r="S211" s="12">
        <v>44835.708333333336</v>
      </c>
      <c r="T211" s="12">
        <v>44835</v>
      </c>
      <c r="U211" s="10" t="s">
        <v>1943</v>
      </c>
      <c r="V211" s="10" t="s">
        <v>135</v>
      </c>
      <c r="W211" s="10" t="s">
        <v>136</v>
      </c>
    </row>
    <row r="212" spans="1:23" x14ac:dyDescent="0.25">
      <c r="A212" s="10" t="s">
        <v>1253</v>
      </c>
      <c r="B212" s="10" t="s">
        <v>1254</v>
      </c>
      <c r="C212" s="7" t="s">
        <v>3493</v>
      </c>
      <c r="D212" s="10" t="s">
        <v>1263</v>
      </c>
      <c r="E212" s="7" t="s">
        <v>3494</v>
      </c>
      <c r="F212" s="8">
        <v>44835</v>
      </c>
      <c r="G212" s="8">
        <v>44985</v>
      </c>
      <c r="H212" s="10" t="s">
        <v>2000</v>
      </c>
      <c r="I212" s="10" t="s">
        <v>1357</v>
      </c>
      <c r="J212" s="10">
        <v>1280</v>
      </c>
      <c r="K212" s="10" t="s">
        <v>3495</v>
      </c>
      <c r="L212" s="10" t="s">
        <v>3496</v>
      </c>
      <c r="M212" s="10" t="s">
        <v>1260</v>
      </c>
      <c r="N212" s="10" t="s">
        <v>2002</v>
      </c>
      <c r="O212" s="10" t="s">
        <v>1281</v>
      </c>
      <c r="P212" s="10" t="s">
        <v>2003</v>
      </c>
      <c r="Q212" s="10" t="s">
        <v>2003</v>
      </c>
      <c r="R212" s="10" t="s">
        <v>3497</v>
      </c>
      <c r="S212" s="12">
        <v>44835.375</v>
      </c>
      <c r="T212" s="12">
        <v>44835</v>
      </c>
      <c r="U212" s="10" t="s">
        <v>3140</v>
      </c>
      <c r="V212" s="10" t="s">
        <v>135</v>
      </c>
      <c r="W212" s="10" t="s">
        <v>136</v>
      </c>
    </row>
    <row r="213" spans="1:23" x14ac:dyDescent="0.25">
      <c r="A213" s="10" t="s">
        <v>1253</v>
      </c>
      <c r="B213" s="10" t="s">
        <v>1254</v>
      </c>
      <c r="C213" s="7" t="s">
        <v>3498</v>
      </c>
      <c r="D213" s="10" t="s">
        <v>1263</v>
      </c>
      <c r="E213" s="7" t="s">
        <v>3499</v>
      </c>
      <c r="F213" s="8">
        <v>44805</v>
      </c>
      <c r="G213" s="8">
        <v>44985</v>
      </c>
      <c r="H213" s="10" t="s">
        <v>2000</v>
      </c>
      <c r="I213" s="10" t="s">
        <v>1357</v>
      </c>
      <c r="J213" s="10">
        <v>1050</v>
      </c>
      <c r="K213" s="10" t="s">
        <v>804</v>
      </c>
      <c r="L213" s="10" t="s">
        <v>3500</v>
      </c>
      <c r="M213" s="10" t="s">
        <v>1260</v>
      </c>
      <c r="N213" s="10" t="s">
        <v>2002</v>
      </c>
      <c r="O213" s="10" t="s">
        <v>1261</v>
      </c>
      <c r="P213" s="10" t="s">
        <v>2003</v>
      </c>
      <c r="Q213" s="10" t="s">
        <v>2003</v>
      </c>
      <c r="R213" s="10" t="s">
        <v>3501</v>
      </c>
      <c r="S213" s="12">
        <v>1</v>
      </c>
      <c r="T213" s="12">
        <v>44805</v>
      </c>
      <c r="U213" s="10" t="s">
        <v>1264</v>
      </c>
      <c r="V213" s="10" t="s">
        <v>143</v>
      </c>
      <c r="W213" s="10" t="s">
        <v>144</v>
      </c>
    </row>
    <row r="214" spans="1:23" x14ac:dyDescent="0.25">
      <c r="A214" s="10" t="s">
        <v>1253</v>
      </c>
      <c r="B214" s="10" t="s">
        <v>1254</v>
      </c>
      <c r="C214" s="7" t="s">
        <v>3502</v>
      </c>
      <c r="D214" s="10" t="s">
        <v>1263</v>
      </c>
      <c r="E214" s="7" t="s">
        <v>3503</v>
      </c>
      <c r="F214" s="8">
        <v>44835</v>
      </c>
      <c r="G214" s="8">
        <v>44985</v>
      </c>
      <c r="H214" s="10" t="s">
        <v>2000</v>
      </c>
      <c r="I214" s="10" t="s">
        <v>1357</v>
      </c>
      <c r="J214" s="10">
        <v>1280</v>
      </c>
      <c r="K214" s="10" t="s">
        <v>3504</v>
      </c>
      <c r="L214" s="10" t="s">
        <v>3505</v>
      </c>
      <c r="M214" s="10" t="s">
        <v>1260</v>
      </c>
      <c r="N214" s="10" t="s">
        <v>2002</v>
      </c>
      <c r="O214" s="10" t="s">
        <v>1281</v>
      </c>
      <c r="P214" s="10" t="s">
        <v>2003</v>
      </c>
      <c r="Q214" s="10" t="s">
        <v>2003</v>
      </c>
      <c r="R214" s="10" t="s">
        <v>3506</v>
      </c>
      <c r="S214" s="12">
        <v>44835.458333333336</v>
      </c>
      <c r="T214" s="12">
        <v>44835</v>
      </c>
      <c r="U214" s="10" t="s">
        <v>1982</v>
      </c>
      <c r="V214" s="10" t="s">
        <v>135</v>
      </c>
      <c r="W214" s="10" t="s">
        <v>136</v>
      </c>
    </row>
    <row r="215" spans="1:23" x14ac:dyDescent="0.25">
      <c r="A215" s="10" t="s">
        <v>1253</v>
      </c>
      <c r="B215" s="10" t="s">
        <v>1254</v>
      </c>
      <c r="C215" s="7" t="s">
        <v>3507</v>
      </c>
      <c r="D215" s="10" t="s">
        <v>1263</v>
      </c>
      <c r="E215" s="7" t="s">
        <v>3508</v>
      </c>
      <c r="F215" s="8">
        <v>44805</v>
      </c>
      <c r="G215" s="8">
        <v>44985</v>
      </c>
      <c r="H215" s="10" t="s">
        <v>2000</v>
      </c>
      <c r="I215" s="10" t="s">
        <v>1357</v>
      </c>
      <c r="J215" s="10">
        <v>1050</v>
      </c>
      <c r="K215" s="10" t="s">
        <v>3509</v>
      </c>
      <c r="L215" s="10" t="s">
        <v>3510</v>
      </c>
      <c r="M215" s="10" t="s">
        <v>1260</v>
      </c>
      <c r="N215" s="10" t="s">
        <v>2002</v>
      </c>
      <c r="O215" s="10" t="s">
        <v>1261</v>
      </c>
      <c r="P215" s="10" t="s">
        <v>2003</v>
      </c>
      <c r="Q215" s="10" t="s">
        <v>2003</v>
      </c>
      <c r="R215" s="10" t="s">
        <v>3511</v>
      </c>
      <c r="S215" s="12">
        <v>44832.666666666664</v>
      </c>
      <c r="T215" s="12">
        <v>44805</v>
      </c>
      <c r="U215" s="10" t="s">
        <v>1270</v>
      </c>
      <c r="V215" s="10" t="s">
        <v>143</v>
      </c>
      <c r="W215" s="10" t="s">
        <v>144</v>
      </c>
    </row>
    <row r="216" spans="1:23" x14ac:dyDescent="0.25">
      <c r="A216" s="10" t="s">
        <v>1253</v>
      </c>
      <c r="B216" s="10" t="s">
        <v>1254</v>
      </c>
      <c r="C216" s="7" t="s">
        <v>3512</v>
      </c>
      <c r="D216" s="10" t="s">
        <v>1263</v>
      </c>
      <c r="E216" s="7" t="s">
        <v>2574</v>
      </c>
      <c r="F216" s="8">
        <v>44805</v>
      </c>
      <c r="G216" s="8">
        <v>44985</v>
      </c>
      <c r="H216" s="10" t="s">
        <v>2000</v>
      </c>
      <c r="I216" s="10" t="s">
        <v>1357</v>
      </c>
      <c r="J216" s="10">
        <v>1160</v>
      </c>
      <c r="K216" s="10" t="s">
        <v>3513</v>
      </c>
      <c r="L216" s="10" t="s">
        <v>3514</v>
      </c>
      <c r="M216" s="10" t="s">
        <v>1260</v>
      </c>
      <c r="N216" s="10" t="s">
        <v>2002</v>
      </c>
      <c r="O216" s="10" t="s">
        <v>1261</v>
      </c>
      <c r="P216" s="10" t="s">
        <v>2003</v>
      </c>
      <c r="Q216" s="10" t="s">
        <v>2003</v>
      </c>
      <c r="R216" s="10" t="s">
        <v>3515</v>
      </c>
      <c r="S216" s="12">
        <v>44819.583333333336</v>
      </c>
      <c r="T216" s="12">
        <v>44805</v>
      </c>
      <c r="U216" s="10" t="s">
        <v>1638</v>
      </c>
      <c r="V216" s="10" t="s">
        <v>143</v>
      </c>
      <c r="W216" s="10" t="s">
        <v>144</v>
      </c>
    </row>
    <row r="217" spans="1:23" x14ac:dyDescent="0.25">
      <c r="A217" s="10" t="s">
        <v>1253</v>
      </c>
      <c r="B217" s="10" t="s">
        <v>1254</v>
      </c>
      <c r="C217" s="7" t="s">
        <v>3516</v>
      </c>
      <c r="D217" s="10" t="s">
        <v>1263</v>
      </c>
      <c r="E217" s="7" t="s">
        <v>134</v>
      </c>
      <c r="F217" s="8">
        <v>44835</v>
      </c>
      <c r="G217" s="8">
        <v>44985</v>
      </c>
      <c r="H217" s="10" t="s">
        <v>2000</v>
      </c>
      <c r="I217" s="10" t="s">
        <v>1357</v>
      </c>
      <c r="J217" s="10">
        <v>1280</v>
      </c>
      <c r="K217" s="10" t="s">
        <v>3517</v>
      </c>
      <c r="L217" s="10" t="s">
        <v>3518</v>
      </c>
      <c r="M217" s="10" t="s">
        <v>1260</v>
      </c>
      <c r="N217" s="10" t="s">
        <v>2002</v>
      </c>
      <c r="O217" s="10" t="s">
        <v>1281</v>
      </c>
      <c r="P217" s="10" t="s">
        <v>2003</v>
      </c>
      <c r="Q217" s="10" t="s">
        <v>2003</v>
      </c>
      <c r="R217" s="10" t="s">
        <v>3519</v>
      </c>
      <c r="S217" s="12">
        <v>1</v>
      </c>
      <c r="T217" s="12">
        <v>44835</v>
      </c>
      <c r="U217" s="10" t="s">
        <v>1638</v>
      </c>
      <c r="V217" s="10" t="s">
        <v>135</v>
      </c>
      <c r="W217" s="10" t="s">
        <v>136</v>
      </c>
    </row>
    <row r="218" spans="1:23" x14ac:dyDescent="0.25">
      <c r="A218" s="10" t="s">
        <v>1253</v>
      </c>
      <c r="B218" s="10" t="s">
        <v>1254</v>
      </c>
      <c r="C218" s="7" t="s">
        <v>3520</v>
      </c>
      <c r="D218" s="10" t="s">
        <v>1263</v>
      </c>
      <c r="E218" s="7" t="s">
        <v>2588</v>
      </c>
      <c r="F218" s="8">
        <v>44805</v>
      </c>
      <c r="G218" s="8">
        <v>44985</v>
      </c>
      <c r="H218" s="10" t="s">
        <v>2000</v>
      </c>
      <c r="I218" s="10" t="s">
        <v>1357</v>
      </c>
      <c r="J218" s="10">
        <v>1160</v>
      </c>
      <c r="K218" s="10" t="s">
        <v>760</v>
      </c>
      <c r="L218" s="10" t="s">
        <v>3521</v>
      </c>
      <c r="M218" s="10" t="s">
        <v>1260</v>
      </c>
      <c r="N218" s="10" t="s">
        <v>2002</v>
      </c>
      <c r="O218" s="10" t="s">
        <v>1261</v>
      </c>
      <c r="P218" s="10" t="s">
        <v>2003</v>
      </c>
      <c r="Q218" s="10" t="s">
        <v>2003</v>
      </c>
      <c r="R218" s="10" t="s">
        <v>3522</v>
      </c>
      <c r="S218" s="12">
        <v>44825.625</v>
      </c>
      <c r="T218" s="12">
        <v>44805</v>
      </c>
      <c r="U218" s="10" t="s">
        <v>1270</v>
      </c>
      <c r="V218" s="10" t="s">
        <v>143</v>
      </c>
      <c r="W218" s="10" t="s">
        <v>144</v>
      </c>
    </row>
    <row r="219" spans="1:23" x14ac:dyDescent="0.25">
      <c r="A219" s="10" t="s">
        <v>1253</v>
      </c>
      <c r="B219" s="10" t="s">
        <v>1254</v>
      </c>
      <c r="C219" s="7" t="s">
        <v>3523</v>
      </c>
      <c r="D219" s="10" t="s">
        <v>1263</v>
      </c>
      <c r="E219" s="7" t="s">
        <v>3524</v>
      </c>
      <c r="F219" s="8">
        <v>44835</v>
      </c>
      <c r="G219" s="8">
        <v>44985</v>
      </c>
      <c r="H219" s="10" t="s">
        <v>2000</v>
      </c>
      <c r="I219" s="10" t="s">
        <v>1357</v>
      </c>
      <c r="J219" s="10">
        <v>1160</v>
      </c>
      <c r="K219" s="10" t="s">
        <v>1423</v>
      </c>
      <c r="L219" s="10" t="s">
        <v>3525</v>
      </c>
      <c r="M219" s="10" t="s">
        <v>1260</v>
      </c>
      <c r="N219" s="10" t="s">
        <v>2002</v>
      </c>
      <c r="O219" s="10" t="s">
        <v>1281</v>
      </c>
      <c r="P219" s="10" t="s">
        <v>2003</v>
      </c>
      <c r="Q219" s="10" t="s">
        <v>2003</v>
      </c>
      <c r="R219" s="10" t="s">
        <v>3526</v>
      </c>
      <c r="S219" s="12">
        <v>1</v>
      </c>
      <c r="T219" s="12">
        <v>44835</v>
      </c>
      <c r="U219" s="10" t="s">
        <v>1282</v>
      </c>
      <c r="V219" s="10" t="s">
        <v>143</v>
      </c>
      <c r="W219" s="10" t="s">
        <v>144</v>
      </c>
    </row>
    <row r="220" spans="1:23" x14ac:dyDescent="0.25">
      <c r="A220" s="10" t="s">
        <v>1253</v>
      </c>
      <c r="B220" s="10" t="s">
        <v>1254</v>
      </c>
      <c r="C220" s="7" t="s">
        <v>3527</v>
      </c>
      <c r="D220" s="10" t="s">
        <v>1263</v>
      </c>
      <c r="E220" s="7" t="s">
        <v>2593</v>
      </c>
      <c r="F220" s="8">
        <v>44805</v>
      </c>
      <c r="G220" s="8">
        <v>44985</v>
      </c>
      <c r="H220" s="10" t="s">
        <v>2000</v>
      </c>
      <c r="I220" s="10" t="s">
        <v>1357</v>
      </c>
      <c r="J220" s="10">
        <v>1160</v>
      </c>
      <c r="K220" s="10" t="s">
        <v>3528</v>
      </c>
      <c r="L220" s="10" t="s">
        <v>3529</v>
      </c>
      <c r="M220" s="10" t="s">
        <v>1260</v>
      </c>
      <c r="N220" s="10" t="s">
        <v>2002</v>
      </c>
      <c r="O220" s="10" t="s">
        <v>1281</v>
      </c>
      <c r="P220" s="10" t="s">
        <v>2003</v>
      </c>
      <c r="Q220" s="10" t="s">
        <v>2003</v>
      </c>
      <c r="R220" s="10" t="s">
        <v>3530</v>
      </c>
      <c r="S220" s="12">
        <v>44823.583333333336</v>
      </c>
      <c r="T220" s="12">
        <v>44805</v>
      </c>
      <c r="U220" s="10" t="s">
        <v>1436</v>
      </c>
      <c r="V220" s="10" t="s">
        <v>143</v>
      </c>
      <c r="W220" s="10" t="s">
        <v>144</v>
      </c>
    </row>
    <row r="221" spans="1:23" x14ac:dyDescent="0.25">
      <c r="A221" s="10" t="s">
        <v>1253</v>
      </c>
      <c r="B221" s="10" t="s">
        <v>1254</v>
      </c>
      <c r="C221" s="7" t="s">
        <v>3531</v>
      </c>
      <c r="D221" s="10" t="s">
        <v>461</v>
      </c>
      <c r="E221" s="7" t="s">
        <v>462</v>
      </c>
      <c r="F221" s="8">
        <v>44835</v>
      </c>
      <c r="G221" s="8">
        <v>44985</v>
      </c>
      <c r="H221" s="10" t="s">
        <v>1257</v>
      </c>
      <c r="I221" s="10" t="s">
        <v>1258</v>
      </c>
      <c r="J221" s="10">
        <v>1340</v>
      </c>
      <c r="K221" s="10" t="s">
        <v>1172</v>
      </c>
      <c r="L221" s="10" t="s">
        <v>1173</v>
      </c>
      <c r="M221" s="10" t="s">
        <v>1260</v>
      </c>
      <c r="N221" s="10" t="s">
        <v>18</v>
      </c>
      <c r="O221" s="10" t="s">
        <v>1261</v>
      </c>
      <c r="P221" s="10" t="s">
        <v>1262</v>
      </c>
      <c r="Q221" s="10" t="s">
        <v>1262</v>
      </c>
      <c r="R221" s="10" t="s">
        <v>1263</v>
      </c>
      <c r="S221" s="12">
        <v>1</v>
      </c>
      <c r="T221" s="12">
        <v>44835</v>
      </c>
      <c r="U221" s="10" t="s">
        <v>1264</v>
      </c>
      <c r="V221" s="10" t="s">
        <v>63</v>
      </c>
      <c r="W221" s="10" t="s">
        <v>64</v>
      </c>
    </row>
    <row r="222" spans="1:23" x14ac:dyDescent="0.25">
      <c r="A222" s="10" t="s">
        <v>1253</v>
      </c>
      <c r="B222" s="10" t="s">
        <v>1254</v>
      </c>
      <c r="C222" s="7" t="s">
        <v>3532</v>
      </c>
      <c r="D222" s="10" t="s">
        <v>413</v>
      </c>
      <c r="E222" s="7" t="s">
        <v>2632</v>
      </c>
      <c r="F222" s="8">
        <v>44805</v>
      </c>
      <c r="G222" s="8">
        <v>44985</v>
      </c>
      <c r="H222" s="10" t="s">
        <v>1257</v>
      </c>
      <c r="I222" s="10" t="s">
        <v>1258</v>
      </c>
      <c r="J222" s="10">
        <v>2080</v>
      </c>
      <c r="K222" s="10" t="s">
        <v>1093</v>
      </c>
      <c r="L222" s="10" t="s">
        <v>1094</v>
      </c>
      <c r="M222" s="10" t="s">
        <v>1260</v>
      </c>
      <c r="N222" s="10" t="s">
        <v>18</v>
      </c>
      <c r="O222" s="10" t="s">
        <v>1261</v>
      </c>
      <c r="P222" s="10" t="s">
        <v>1262</v>
      </c>
      <c r="Q222" s="10" t="s">
        <v>1262</v>
      </c>
      <c r="R222" s="10" t="s">
        <v>1263</v>
      </c>
      <c r="S222" s="12">
        <v>44833</v>
      </c>
      <c r="T222" s="12">
        <v>44805</v>
      </c>
      <c r="U222" s="10" t="s">
        <v>1638</v>
      </c>
      <c r="V222" s="10" t="s">
        <v>56</v>
      </c>
      <c r="W222" s="10" t="s">
        <v>57</v>
      </c>
    </row>
    <row r="223" spans="1:23" x14ac:dyDescent="0.25">
      <c r="A223" s="10" t="s">
        <v>1253</v>
      </c>
      <c r="B223" s="10" t="s">
        <v>1254</v>
      </c>
      <c r="C223" s="7" t="s">
        <v>3533</v>
      </c>
      <c r="D223" s="10" t="s">
        <v>308</v>
      </c>
      <c r="E223" s="7" t="s">
        <v>3534</v>
      </c>
      <c r="F223" s="8">
        <v>44832</v>
      </c>
      <c r="G223" s="8">
        <v>44985</v>
      </c>
      <c r="H223" s="10" t="s">
        <v>1257</v>
      </c>
      <c r="I223" s="10" t="s">
        <v>1258</v>
      </c>
      <c r="J223" s="10">
        <v>1690</v>
      </c>
      <c r="K223" s="10" t="s">
        <v>954</v>
      </c>
      <c r="L223" s="10" t="s">
        <v>955</v>
      </c>
      <c r="M223" s="10" t="s">
        <v>1260</v>
      </c>
      <c r="N223" s="10" t="s">
        <v>18</v>
      </c>
      <c r="O223" s="10" t="s">
        <v>1261</v>
      </c>
      <c r="P223" s="10" t="s">
        <v>1262</v>
      </c>
      <c r="Q223" s="10" t="s">
        <v>1262</v>
      </c>
      <c r="R223" s="10" t="s">
        <v>1263</v>
      </c>
      <c r="S223" s="12">
        <v>1</v>
      </c>
      <c r="T223" s="12">
        <v>44832</v>
      </c>
      <c r="U223" s="10" t="s">
        <v>1270</v>
      </c>
      <c r="V223" s="10" t="s">
        <v>84</v>
      </c>
      <c r="W223" s="10" t="s">
        <v>85</v>
      </c>
    </row>
    <row r="224" spans="1:23" x14ac:dyDescent="0.25">
      <c r="A224" s="10" t="s">
        <v>1253</v>
      </c>
      <c r="B224" s="10" t="s">
        <v>1254</v>
      </c>
      <c r="C224" s="7" t="s">
        <v>3535</v>
      </c>
      <c r="D224" s="10" t="s">
        <v>312</v>
      </c>
      <c r="E224" s="7" t="s">
        <v>2647</v>
      </c>
      <c r="F224" s="8">
        <v>44832</v>
      </c>
      <c r="G224" s="8">
        <v>44985</v>
      </c>
      <c r="H224" s="10" t="s">
        <v>1257</v>
      </c>
      <c r="I224" s="10" t="s">
        <v>1258</v>
      </c>
      <c r="J224" s="10">
        <v>1690</v>
      </c>
      <c r="K224" s="10" t="s">
        <v>774</v>
      </c>
      <c r="L224" s="10" t="s">
        <v>961</v>
      </c>
      <c r="M224" s="10" t="s">
        <v>1260</v>
      </c>
      <c r="N224" s="10" t="s">
        <v>18</v>
      </c>
      <c r="O224" s="10" t="s">
        <v>1261</v>
      </c>
      <c r="P224" s="10" t="s">
        <v>1262</v>
      </c>
      <c r="Q224" s="10" t="s">
        <v>1262</v>
      </c>
      <c r="R224" s="10" t="s">
        <v>1263</v>
      </c>
      <c r="S224" s="12">
        <v>1</v>
      </c>
      <c r="T224" s="12">
        <v>44832</v>
      </c>
      <c r="U224" s="10" t="s">
        <v>1270</v>
      </c>
      <c r="V224" s="10" t="s">
        <v>84</v>
      </c>
      <c r="W224" s="10" t="s">
        <v>85</v>
      </c>
    </row>
    <row r="225" spans="1:23" x14ac:dyDescent="0.25">
      <c r="A225" s="10" t="s">
        <v>1253</v>
      </c>
      <c r="B225" s="10" t="s">
        <v>1254</v>
      </c>
      <c r="C225" s="7" t="s">
        <v>3536</v>
      </c>
      <c r="D225" s="10" t="s">
        <v>274</v>
      </c>
      <c r="E225" s="7" t="s">
        <v>2657</v>
      </c>
      <c r="F225" s="8">
        <v>44805</v>
      </c>
      <c r="G225" s="8">
        <v>44985</v>
      </c>
      <c r="H225" s="10" t="s">
        <v>1257</v>
      </c>
      <c r="I225" s="10" t="s">
        <v>1258</v>
      </c>
      <c r="J225" s="10">
        <v>1690</v>
      </c>
      <c r="K225" s="10" t="s">
        <v>915</v>
      </c>
      <c r="L225" s="10" t="s">
        <v>916</v>
      </c>
      <c r="M225" s="10" t="s">
        <v>1260</v>
      </c>
      <c r="N225" s="10" t="s">
        <v>18</v>
      </c>
      <c r="O225" s="10" t="s">
        <v>1281</v>
      </c>
      <c r="P225" s="10" t="s">
        <v>1262</v>
      </c>
      <c r="Q225" s="10" t="s">
        <v>1262</v>
      </c>
      <c r="R225" s="10" t="s">
        <v>1263</v>
      </c>
      <c r="S225" s="12">
        <v>1</v>
      </c>
      <c r="T225" s="12">
        <v>44805</v>
      </c>
      <c r="U225" s="10" t="s">
        <v>1270</v>
      </c>
      <c r="V225" s="10" t="s">
        <v>84</v>
      </c>
      <c r="W225" s="10" t="s">
        <v>85</v>
      </c>
    </row>
    <row r="226" spans="1:23" x14ac:dyDescent="0.25">
      <c r="A226" s="10" t="s">
        <v>1253</v>
      </c>
      <c r="B226" s="10" t="s">
        <v>1254</v>
      </c>
      <c r="C226" s="7" t="s">
        <v>3537</v>
      </c>
      <c r="D226" s="10" t="s">
        <v>197</v>
      </c>
      <c r="E226" s="7" t="s">
        <v>2675</v>
      </c>
      <c r="F226" s="8">
        <v>44830</v>
      </c>
      <c r="G226" s="8">
        <v>44985</v>
      </c>
      <c r="H226" s="10" t="s">
        <v>1257</v>
      </c>
      <c r="I226" s="10" t="s">
        <v>1258</v>
      </c>
      <c r="J226" s="10">
        <v>1690</v>
      </c>
      <c r="K226" s="10" t="s">
        <v>808</v>
      </c>
      <c r="L226" s="10" t="s">
        <v>809</v>
      </c>
      <c r="M226" s="10" t="s">
        <v>1260</v>
      </c>
      <c r="N226" s="10" t="s">
        <v>18</v>
      </c>
      <c r="O226" s="10" t="s">
        <v>1261</v>
      </c>
      <c r="P226" s="10" t="s">
        <v>1262</v>
      </c>
      <c r="Q226" s="10" t="s">
        <v>1262</v>
      </c>
      <c r="R226" s="10" t="s">
        <v>1263</v>
      </c>
      <c r="S226" s="12">
        <v>1</v>
      </c>
      <c r="T226" s="12">
        <v>44830</v>
      </c>
      <c r="U226" s="10" t="s">
        <v>1270</v>
      </c>
      <c r="V226" s="10" t="s">
        <v>26</v>
      </c>
      <c r="W226" s="10" t="s">
        <v>27</v>
      </c>
    </row>
    <row r="227" spans="1:23" x14ac:dyDescent="0.25">
      <c r="A227" s="10" t="s">
        <v>1253</v>
      </c>
      <c r="B227" s="10" t="s">
        <v>1254</v>
      </c>
      <c r="C227" s="7" t="s">
        <v>3538</v>
      </c>
      <c r="D227" s="10" t="s">
        <v>237</v>
      </c>
      <c r="E227" s="7" t="s">
        <v>2690</v>
      </c>
      <c r="F227" s="8">
        <v>44805</v>
      </c>
      <c r="G227" s="8">
        <v>44985</v>
      </c>
      <c r="H227" s="10" t="s">
        <v>1257</v>
      </c>
      <c r="I227" s="10" t="s">
        <v>1258</v>
      </c>
      <c r="J227" s="10">
        <v>1690</v>
      </c>
      <c r="K227" s="10" t="s">
        <v>866</v>
      </c>
      <c r="L227" s="10" t="s">
        <v>867</v>
      </c>
      <c r="M227" s="10" t="s">
        <v>1260</v>
      </c>
      <c r="N227" s="10" t="s">
        <v>18</v>
      </c>
      <c r="O227" s="10" t="s">
        <v>1281</v>
      </c>
      <c r="P227" s="10" t="s">
        <v>1262</v>
      </c>
      <c r="Q227" s="10" t="s">
        <v>1262</v>
      </c>
      <c r="R227" s="10" t="s">
        <v>1263</v>
      </c>
      <c r="S227" s="12">
        <v>44826</v>
      </c>
      <c r="T227" s="12">
        <v>44805</v>
      </c>
      <c r="U227" s="10" t="s">
        <v>1270</v>
      </c>
      <c r="V227" s="10" t="s">
        <v>26</v>
      </c>
      <c r="W227" s="10" t="s">
        <v>27</v>
      </c>
    </row>
    <row r="228" spans="1:23" x14ac:dyDescent="0.25">
      <c r="A228" s="10" t="s">
        <v>1253</v>
      </c>
      <c r="B228" s="10" t="s">
        <v>1254</v>
      </c>
      <c r="C228" s="7" t="s">
        <v>3539</v>
      </c>
      <c r="D228" s="10" t="s">
        <v>313</v>
      </c>
      <c r="E228" s="7" t="s">
        <v>2694</v>
      </c>
      <c r="F228" s="8">
        <v>44805</v>
      </c>
      <c r="G228" s="8">
        <v>44985</v>
      </c>
      <c r="H228" s="10" t="s">
        <v>1257</v>
      </c>
      <c r="I228" s="10" t="s">
        <v>1258</v>
      </c>
      <c r="J228" s="10">
        <v>1690</v>
      </c>
      <c r="K228" s="10" t="s">
        <v>726</v>
      </c>
      <c r="L228" s="10" t="s">
        <v>962</v>
      </c>
      <c r="M228" s="10" t="s">
        <v>1260</v>
      </c>
      <c r="N228" s="10" t="s">
        <v>18</v>
      </c>
      <c r="O228" s="10" t="s">
        <v>1261</v>
      </c>
      <c r="P228" s="10" t="s">
        <v>1262</v>
      </c>
      <c r="Q228" s="10" t="s">
        <v>1262</v>
      </c>
      <c r="R228" s="10" t="s">
        <v>1263</v>
      </c>
      <c r="S228" s="12">
        <v>1</v>
      </c>
      <c r="T228" s="12">
        <v>44805</v>
      </c>
      <c r="U228" s="10" t="s">
        <v>1270</v>
      </c>
      <c r="V228" s="10" t="s">
        <v>26</v>
      </c>
      <c r="W228" s="10" t="s">
        <v>27</v>
      </c>
    </row>
    <row r="229" spans="1:23" x14ac:dyDescent="0.25">
      <c r="A229" s="10" t="s">
        <v>1253</v>
      </c>
      <c r="B229" s="10" t="s">
        <v>1254</v>
      </c>
      <c r="C229" s="7" t="s">
        <v>3540</v>
      </c>
      <c r="D229" s="10" t="s">
        <v>337</v>
      </c>
      <c r="E229" s="7" t="s">
        <v>2708</v>
      </c>
      <c r="F229" s="8">
        <v>44829</v>
      </c>
      <c r="G229" s="8">
        <v>44985</v>
      </c>
      <c r="H229" s="10" t="s">
        <v>1257</v>
      </c>
      <c r="I229" s="10" t="s">
        <v>1258</v>
      </c>
      <c r="J229" s="10">
        <v>1740</v>
      </c>
      <c r="K229" s="10" t="s">
        <v>987</v>
      </c>
      <c r="L229" s="10" t="s">
        <v>988</v>
      </c>
      <c r="M229" s="10" t="s">
        <v>1260</v>
      </c>
      <c r="N229" s="10" t="s">
        <v>18</v>
      </c>
      <c r="O229" s="10" t="s">
        <v>1281</v>
      </c>
      <c r="P229" s="10" t="s">
        <v>1262</v>
      </c>
      <c r="Q229" s="10" t="s">
        <v>1262</v>
      </c>
      <c r="R229" s="10" t="s">
        <v>1263</v>
      </c>
      <c r="S229" s="12">
        <v>1</v>
      </c>
      <c r="T229" s="12">
        <v>44829</v>
      </c>
      <c r="U229" s="10" t="s">
        <v>1270</v>
      </c>
      <c r="V229" s="10" t="s">
        <v>93</v>
      </c>
      <c r="W229" s="10" t="s">
        <v>94</v>
      </c>
    </row>
    <row r="230" spans="1:23" x14ac:dyDescent="0.25">
      <c r="A230" s="10" t="s">
        <v>1253</v>
      </c>
      <c r="B230" s="10" t="s">
        <v>1254</v>
      </c>
      <c r="C230" s="7" t="s">
        <v>3541</v>
      </c>
      <c r="D230" s="10" t="s">
        <v>269</v>
      </c>
      <c r="E230" s="7" t="s">
        <v>3012</v>
      </c>
      <c r="F230" s="8">
        <v>44829</v>
      </c>
      <c r="G230" s="8">
        <v>44985</v>
      </c>
      <c r="H230" s="10" t="s">
        <v>1257</v>
      </c>
      <c r="I230" s="10" t="s">
        <v>1258</v>
      </c>
      <c r="J230" s="10">
        <v>1690</v>
      </c>
      <c r="K230" s="10" t="s">
        <v>911</v>
      </c>
      <c r="L230" s="10" t="s">
        <v>912</v>
      </c>
      <c r="M230" s="10" t="s">
        <v>1260</v>
      </c>
      <c r="N230" s="10" t="s">
        <v>18</v>
      </c>
      <c r="O230" s="10" t="s">
        <v>1261</v>
      </c>
      <c r="P230" s="10" t="s">
        <v>1262</v>
      </c>
      <c r="Q230" s="10" t="s">
        <v>1262</v>
      </c>
      <c r="R230" s="10" t="s">
        <v>1263</v>
      </c>
      <c r="S230" s="12">
        <v>1</v>
      </c>
      <c r="T230" s="12">
        <v>44829</v>
      </c>
      <c r="U230" s="10" t="s">
        <v>1270</v>
      </c>
      <c r="V230" s="10" t="s">
        <v>26</v>
      </c>
      <c r="W230" s="10" t="s">
        <v>27</v>
      </c>
    </row>
    <row r="231" spans="1:23" x14ac:dyDescent="0.25">
      <c r="A231" s="10" t="s">
        <v>1253</v>
      </c>
      <c r="B231" s="10" t="s">
        <v>1254</v>
      </c>
      <c r="C231" s="7" t="s">
        <v>3542</v>
      </c>
      <c r="D231" s="10" t="s">
        <v>216</v>
      </c>
      <c r="E231" s="7" t="s">
        <v>2752</v>
      </c>
      <c r="F231" s="8">
        <v>44832</v>
      </c>
      <c r="G231" s="8">
        <v>44985</v>
      </c>
      <c r="H231" s="10" t="s">
        <v>1257</v>
      </c>
      <c r="I231" s="10" t="s">
        <v>1258</v>
      </c>
      <c r="J231" s="10">
        <v>1690</v>
      </c>
      <c r="K231" s="10" t="s">
        <v>835</v>
      </c>
      <c r="L231" s="10" t="s">
        <v>836</v>
      </c>
      <c r="M231" s="10" t="s">
        <v>1260</v>
      </c>
      <c r="N231" s="10" t="s">
        <v>18</v>
      </c>
      <c r="O231" s="10" t="s">
        <v>1281</v>
      </c>
      <c r="P231" s="10" t="s">
        <v>1262</v>
      </c>
      <c r="Q231" s="10" t="s">
        <v>1262</v>
      </c>
      <c r="R231" s="10" t="s">
        <v>1263</v>
      </c>
      <c r="S231" s="12">
        <v>1</v>
      </c>
      <c r="T231" s="12">
        <v>44832</v>
      </c>
      <c r="U231" s="10" t="s">
        <v>1270</v>
      </c>
      <c r="V231" s="10" t="s">
        <v>26</v>
      </c>
      <c r="W231" s="10" t="s">
        <v>27</v>
      </c>
    </row>
    <row r="232" spans="1:23" x14ac:dyDescent="0.25">
      <c r="A232" s="10" t="s">
        <v>1253</v>
      </c>
      <c r="B232" s="10" t="s">
        <v>1254</v>
      </c>
      <c r="C232" s="7" t="s">
        <v>3543</v>
      </c>
      <c r="D232" s="10" t="s">
        <v>209</v>
      </c>
      <c r="E232" s="7" t="s">
        <v>3015</v>
      </c>
      <c r="F232" s="8">
        <v>44805</v>
      </c>
      <c r="G232" s="8">
        <v>44985</v>
      </c>
      <c r="H232" s="10" t="s">
        <v>1257</v>
      </c>
      <c r="I232" s="10" t="s">
        <v>1258</v>
      </c>
      <c r="J232" s="10">
        <v>1690</v>
      </c>
      <c r="K232" s="10" t="s">
        <v>829</v>
      </c>
      <c r="L232" s="10" t="s">
        <v>830</v>
      </c>
      <c r="M232" s="10" t="s">
        <v>1260</v>
      </c>
      <c r="N232" s="10" t="s">
        <v>18</v>
      </c>
      <c r="O232" s="10" t="s">
        <v>1281</v>
      </c>
      <c r="P232" s="10" t="s">
        <v>1262</v>
      </c>
      <c r="Q232" s="10" t="s">
        <v>1262</v>
      </c>
      <c r="R232" s="10" t="s">
        <v>1263</v>
      </c>
      <c r="S232" s="12">
        <v>1</v>
      </c>
      <c r="T232" s="12">
        <v>44805</v>
      </c>
      <c r="U232" s="10" t="s">
        <v>1270</v>
      </c>
      <c r="V232" s="10" t="s">
        <v>26</v>
      </c>
      <c r="W232" s="10" t="s">
        <v>27</v>
      </c>
    </row>
    <row r="233" spans="1:23" x14ac:dyDescent="0.25">
      <c r="A233" s="10" t="s">
        <v>1253</v>
      </c>
      <c r="B233" s="10" t="s">
        <v>1254</v>
      </c>
      <c r="C233" s="7" t="s">
        <v>3544</v>
      </c>
      <c r="D233" s="10" t="s">
        <v>1263</v>
      </c>
      <c r="E233" s="7" t="s">
        <v>2763</v>
      </c>
      <c r="F233" s="8">
        <v>44805</v>
      </c>
      <c r="G233" s="8">
        <v>44985</v>
      </c>
      <c r="H233" s="10" t="s">
        <v>2000</v>
      </c>
      <c r="I233" s="10" t="s">
        <v>1357</v>
      </c>
      <c r="J233" s="10">
        <v>1690</v>
      </c>
      <c r="K233" s="10" t="s">
        <v>1395</v>
      </c>
      <c r="L233" s="10" t="s">
        <v>3545</v>
      </c>
      <c r="M233" s="10" t="s">
        <v>1260</v>
      </c>
      <c r="N233" s="10" t="s">
        <v>2002</v>
      </c>
      <c r="O233" s="10" t="s">
        <v>1261</v>
      </c>
      <c r="P233" s="10" t="s">
        <v>2003</v>
      </c>
      <c r="Q233" s="10" t="s">
        <v>2003</v>
      </c>
      <c r="R233" s="10" t="s">
        <v>3546</v>
      </c>
      <c r="S233" s="12">
        <v>44834.541666666664</v>
      </c>
      <c r="T233" s="12">
        <v>44805</v>
      </c>
      <c r="U233" s="10" t="s">
        <v>1270</v>
      </c>
      <c r="V233" s="10" t="s">
        <v>26</v>
      </c>
      <c r="W233" s="10" t="s">
        <v>27</v>
      </c>
    </row>
    <row r="234" spans="1:23" x14ac:dyDescent="0.25">
      <c r="A234" s="10" t="s">
        <v>1253</v>
      </c>
      <c r="B234" s="10" t="s">
        <v>1254</v>
      </c>
      <c r="C234" s="7" t="s">
        <v>3547</v>
      </c>
      <c r="D234" s="10" t="s">
        <v>471</v>
      </c>
      <c r="E234" s="7" t="s">
        <v>3017</v>
      </c>
      <c r="F234" s="8">
        <v>44927</v>
      </c>
      <c r="G234" s="8">
        <v>44985</v>
      </c>
      <c r="H234" s="10" t="s">
        <v>1257</v>
      </c>
      <c r="I234" s="10" t="s">
        <v>1357</v>
      </c>
      <c r="J234" s="10">
        <v>0</v>
      </c>
      <c r="K234" s="10" t="s">
        <v>1186</v>
      </c>
      <c r="L234" s="10" t="s">
        <v>1187</v>
      </c>
      <c r="M234" s="10" t="s">
        <v>1260</v>
      </c>
      <c r="N234" s="10" t="s">
        <v>18</v>
      </c>
      <c r="O234" s="10" t="s">
        <v>1281</v>
      </c>
      <c r="P234" s="10" t="s">
        <v>1262</v>
      </c>
      <c r="Q234" s="10" t="s">
        <v>1262</v>
      </c>
      <c r="R234" s="10" t="s">
        <v>1263</v>
      </c>
      <c r="S234" s="12">
        <v>1</v>
      </c>
      <c r="T234" s="12">
        <v>44927</v>
      </c>
      <c r="U234" s="10" t="s">
        <v>1282</v>
      </c>
      <c r="V234" s="10" t="s">
        <v>472</v>
      </c>
      <c r="W234" s="10" t="s">
        <v>473</v>
      </c>
    </row>
    <row r="235" spans="1:23" x14ac:dyDescent="0.25">
      <c r="A235" s="10" t="s">
        <v>1253</v>
      </c>
      <c r="B235" s="10" t="s">
        <v>1254</v>
      </c>
      <c r="C235" s="7" t="s">
        <v>3548</v>
      </c>
      <c r="D235" s="10" t="s">
        <v>1263</v>
      </c>
      <c r="E235" s="7" t="s">
        <v>3549</v>
      </c>
      <c r="F235" s="8">
        <v>44829</v>
      </c>
      <c r="G235" s="8">
        <v>44985</v>
      </c>
      <c r="H235" s="10" t="s">
        <v>2000</v>
      </c>
      <c r="I235" s="10" t="s">
        <v>1357</v>
      </c>
      <c r="J235" s="10">
        <v>1570</v>
      </c>
      <c r="K235" s="10" t="s">
        <v>1022</v>
      </c>
      <c r="L235" s="10" t="s">
        <v>3550</v>
      </c>
      <c r="M235" s="10" t="s">
        <v>1260</v>
      </c>
      <c r="N235" s="10" t="s">
        <v>2002</v>
      </c>
      <c r="O235" s="10" t="s">
        <v>1281</v>
      </c>
      <c r="P235" s="10" t="s">
        <v>2003</v>
      </c>
      <c r="Q235" s="10" t="s">
        <v>2003</v>
      </c>
      <c r="R235" s="10" t="s">
        <v>3551</v>
      </c>
      <c r="S235" s="12">
        <v>44829.708333333336</v>
      </c>
      <c r="T235" s="12">
        <v>44829</v>
      </c>
      <c r="U235" s="10" t="s">
        <v>1270</v>
      </c>
      <c r="V235" s="10" t="s">
        <v>67</v>
      </c>
      <c r="W235" s="10" t="s">
        <v>68</v>
      </c>
    </row>
    <row r="236" spans="1:23" x14ac:dyDescent="0.25">
      <c r="A236" s="10" t="s">
        <v>1253</v>
      </c>
      <c r="B236" s="10" t="s">
        <v>1254</v>
      </c>
      <c r="C236" s="7" t="s">
        <v>3552</v>
      </c>
      <c r="D236" s="10" t="s">
        <v>166</v>
      </c>
      <c r="E236" s="7" t="s">
        <v>2773</v>
      </c>
      <c r="F236" s="8">
        <v>44829</v>
      </c>
      <c r="G236" s="8">
        <v>44985</v>
      </c>
      <c r="H236" s="10" t="s">
        <v>1257</v>
      </c>
      <c r="I236" s="10" t="s">
        <v>1258</v>
      </c>
      <c r="J236" s="10">
        <v>1570</v>
      </c>
      <c r="K236" s="10" t="s">
        <v>764</v>
      </c>
      <c r="L236" s="10" t="s">
        <v>765</v>
      </c>
      <c r="M236" s="10" t="s">
        <v>1260</v>
      </c>
      <c r="N236" s="10" t="s">
        <v>18</v>
      </c>
      <c r="O236" s="10" t="s">
        <v>1261</v>
      </c>
      <c r="P236" s="10" t="s">
        <v>1262</v>
      </c>
      <c r="Q236" s="10" t="s">
        <v>1262</v>
      </c>
      <c r="R236" s="10" t="s">
        <v>1263</v>
      </c>
      <c r="S236" s="12">
        <v>1</v>
      </c>
      <c r="T236" s="12">
        <v>44829</v>
      </c>
      <c r="U236" s="10" t="s">
        <v>1270</v>
      </c>
      <c r="V236" s="10" t="s">
        <v>67</v>
      </c>
      <c r="W236" s="10" t="s">
        <v>68</v>
      </c>
    </row>
    <row r="237" spans="1:23" x14ac:dyDescent="0.25">
      <c r="A237" s="10" t="s">
        <v>1253</v>
      </c>
      <c r="B237" s="10" t="s">
        <v>1254</v>
      </c>
      <c r="C237" s="7" t="s">
        <v>3553</v>
      </c>
      <c r="D237" s="10" t="s">
        <v>159</v>
      </c>
      <c r="E237" s="7" t="s">
        <v>2778</v>
      </c>
      <c r="F237" s="8">
        <v>44805</v>
      </c>
      <c r="G237" s="8">
        <v>44985</v>
      </c>
      <c r="H237" s="10" t="s">
        <v>1257</v>
      </c>
      <c r="I237" s="10" t="s">
        <v>1258</v>
      </c>
      <c r="J237" s="10">
        <v>1570</v>
      </c>
      <c r="K237" s="10" t="s">
        <v>750</v>
      </c>
      <c r="L237" s="10" t="s">
        <v>751</v>
      </c>
      <c r="M237" s="10" t="s">
        <v>1260</v>
      </c>
      <c r="N237" s="10" t="s">
        <v>18</v>
      </c>
      <c r="O237" s="10" t="s">
        <v>1281</v>
      </c>
      <c r="P237" s="10" t="s">
        <v>1262</v>
      </c>
      <c r="Q237" s="10" t="s">
        <v>1262</v>
      </c>
      <c r="R237" s="10" t="s">
        <v>1263</v>
      </c>
      <c r="S237" s="12">
        <v>1</v>
      </c>
      <c r="T237" s="12">
        <v>44805</v>
      </c>
      <c r="U237" s="10" t="s">
        <v>1270</v>
      </c>
      <c r="V237" s="10" t="s">
        <v>67</v>
      </c>
      <c r="W237" s="10" t="s">
        <v>68</v>
      </c>
    </row>
    <row r="238" spans="1:23" x14ac:dyDescent="0.25">
      <c r="A238" s="10" t="s">
        <v>1253</v>
      </c>
      <c r="B238" s="10" t="s">
        <v>1254</v>
      </c>
      <c r="C238" s="7" t="s">
        <v>3554</v>
      </c>
      <c r="D238" s="10" t="s">
        <v>164</v>
      </c>
      <c r="E238" s="7" t="s">
        <v>2782</v>
      </c>
      <c r="F238" s="8">
        <v>44805</v>
      </c>
      <c r="G238" s="8">
        <v>44985</v>
      </c>
      <c r="H238" s="10" t="s">
        <v>1257</v>
      </c>
      <c r="I238" s="10" t="s">
        <v>1258</v>
      </c>
      <c r="J238" s="10">
        <v>1570</v>
      </c>
      <c r="K238" s="10" t="s">
        <v>760</v>
      </c>
      <c r="L238" s="10" t="s">
        <v>761</v>
      </c>
      <c r="M238" s="10" t="s">
        <v>1260</v>
      </c>
      <c r="N238" s="10" t="s">
        <v>18</v>
      </c>
      <c r="O238" s="10" t="s">
        <v>1261</v>
      </c>
      <c r="P238" s="10" t="s">
        <v>1262</v>
      </c>
      <c r="Q238" s="10" t="s">
        <v>1262</v>
      </c>
      <c r="R238" s="10" t="s">
        <v>1263</v>
      </c>
      <c r="S238" s="12">
        <v>44824</v>
      </c>
      <c r="T238" s="12">
        <v>44805</v>
      </c>
      <c r="U238" s="10" t="s">
        <v>1270</v>
      </c>
      <c r="V238" s="10" t="s">
        <v>67</v>
      </c>
      <c r="W238" s="10" t="s">
        <v>68</v>
      </c>
    </row>
    <row r="239" spans="1:23" x14ac:dyDescent="0.25">
      <c r="A239" s="10" t="s">
        <v>1253</v>
      </c>
      <c r="B239" s="10" t="s">
        <v>1254</v>
      </c>
      <c r="C239" s="7" t="s">
        <v>3555</v>
      </c>
      <c r="D239" s="10" t="s">
        <v>379</v>
      </c>
      <c r="E239" s="7" t="s">
        <v>2801</v>
      </c>
      <c r="F239" s="8">
        <v>44829</v>
      </c>
      <c r="G239" s="8">
        <v>44985</v>
      </c>
      <c r="H239" s="10" t="s">
        <v>1257</v>
      </c>
      <c r="I239" s="10" t="s">
        <v>1258</v>
      </c>
      <c r="J239" s="10">
        <v>1570</v>
      </c>
      <c r="K239" s="10" t="s">
        <v>824</v>
      </c>
      <c r="L239" s="10" t="s">
        <v>1048</v>
      </c>
      <c r="M239" s="10" t="s">
        <v>1260</v>
      </c>
      <c r="N239" s="10" t="s">
        <v>18</v>
      </c>
      <c r="O239" s="10" t="s">
        <v>1261</v>
      </c>
      <c r="P239" s="10" t="s">
        <v>1262</v>
      </c>
      <c r="Q239" s="10" t="s">
        <v>1262</v>
      </c>
      <c r="R239" s="10" t="s">
        <v>1263</v>
      </c>
      <c r="S239" s="12">
        <v>1</v>
      </c>
      <c r="T239" s="12">
        <v>44829</v>
      </c>
      <c r="U239" s="10" t="s">
        <v>1270</v>
      </c>
      <c r="V239" s="10" t="s">
        <v>67</v>
      </c>
      <c r="W239" s="10" t="s">
        <v>68</v>
      </c>
    </row>
    <row r="240" spans="1:23" x14ac:dyDescent="0.25">
      <c r="A240" s="10" t="s">
        <v>1253</v>
      </c>
      <c r="B240" s="10" t="s">
        <v>1254</v>
      </c>
      <c r="C240" s="7" t="s">
        <v>3556</v>
      </c>
      <c r="D240" s="10" t="s">
        <v>456</v>
      </c>
      <c r="E240" s="7" t="s">
        <v>2827</v>
      </c>
      <c r="F240" s="8">
        <v>44743</v>
      </c>
      <c r="G240" s="8">
        <v>44985</v>
      </c>
      <c r="H240" s="10" t="s">
        <v>1257</v>
      </c>
      <c r="I240" s="10" t="s">
        <v>1258</v>
      </c>
      <c r="J240" s="10">
        <v>1690</v>
      </c>
      <c r="K240" s="10" t="s">
        <v>1163</v>
      </c>
      <c r="L240" s="10" t="s">
        <v>1164</v>
      </c>
      <c r="M240" s="10" t="s">
        <v>1260</v>
      </c>
      <c r="N240" s="10" t="s">
        <v>18</v>
      </c>
      <c r="O240" s="10" t="s">
        <v>1281</v>
      </c>
      <c r="P240" s="10" t="s">
        <v>1262</v>
      </c>
      <c r="Q240" s="10" t="s">
        <v>1262</v>
      </c>
      <c r="R240" s="10" t="s">
        <v>1263</v>
      </c>
      <c r="S240" s="12">
        <v>1</v>
      </c>
      <c r="T240" s="12">
        <v>44743</v>
      </c>
      <c r="U240" s="10" t="s">
        <v>1304</v>
      </c>
      <c r="V240" s="10" t="s">
        <v>26</v>
      </c>
      <c r="W240" s="10" t="s">
        <v>27</v>
      </c>
    </row>
    <row r="241" spans="1:23" x14ac:dyDescent="0.25">
      <c r="A241" s="10" t="s">
        <v>1253</v>
      </c>
      <c r="B241" s="10" t="s">
        <v>1254</v>
      </c>
      <c r="C241" s="7" t="s">
        <v>3557</v>
      </c>
      <c r="D241" s="10" t="s">
        <v>214</v>
      </c>
      <c r="E241" s="7" t="s">
        <v>2848</v>
      </c>
      <c r="F241" s="8">
        <v>44805</v>
      </c>
      <c r="G241" s="8">
        <v>44985</v>
      </c>
      <c r="H241" s="10" t="s">
        <v>1257</v>
      </c>
      <c r="I241" s="10" t="s">
        <v>1258</v>
      </c>
      <c r="J241" s="10">
        <v>1570</v>
      </c>
      <c r="K241" s="10" t="s">
        <v>832</v>
      </c>
      <c r="L241" s="10" t="s">
        <v>833</v>
      </c>
      <c r="M241" s="10" t="s">
        <v>1260</v>
      </c>
      <c r="N241" s="10" t="s">
        <v>18</v>
      </c>
      <c r="O241" s="10" t="s">
        <v>1261</v>
      </c>
      <c r="P241" s="10" t="s">
        <v>1262</v>
      </c>
      <c r="Q241" s="10" t="s">
        <v>1262</v>
      </c>
      <c r="R241" s="10" t="s">
        <v>1263</v>
      </c>
      <c r="S241" s="12">
        <v>44813</v>
      </c>
      <c r="T241" s="12">
        <v>44805</v>
      </c>
      <c r="U241" s="10" t="s">
        <v>1270</v>
      </c>
      <c r="V241" s="10" t="s">
        <v>67</v>
      </c>
      <c r="W241" s="10" t="s">
        <v>68</v>
      </c>
    </row>
    <row r="242" spans="1:23" x14ac:dyDescent="0.25">
      <c r="A242" s="10" t="s">
        <v>1253</v>
      </c>
      <c r="B242" s="10" t="s">
        <v>1254</v>
      </c>
      <c r="C242" s="7" t="s">
        <v>3558</v>
      </c>
      <c r="D242" s="10" t="s">
        <v>325</v>
      </c>
      <c r="E242" s="7" t="s">
        <v>2852</v>
      </c>
      <c r="F242" s="8">
        <v>44829</v>
      </c>
      <c r="G242" s="8">
        <v>44985</v>
      </c>
      <c r="H242" s="10" t="s">
        <v>1257</v>
      </c>
      <c r="I242" s="10" t="s">
        <v>1258</v>
      </c>
      <c r="J242" s="10">
        <v>1690</v>
      </c>
      <c r="K242" s="10" t="s">
        <v>973</v>
      </c>
      <c r="L242" s="10" t="s">
        <v>751</v>
      </c>
      <c r="M242" s="10" t="s">
        <v>1260</v>
      </c>
      <c r="N242" s="10" t="s">
        <v>18</v>
      </c>
      <c r="O242" s="10" t="s">
        <v>1261</v>
      </c>
      <c r="P242" s="10" t="s">
        <v>1262</v>
      </c>
      <c r="Q242" s="10" t="s">
        <v>1262</v>
      </c>
      <c r="R242" s="10" t="s">
        <v>1263</v>
      </c>
      <c r="S242" s="12">
        <v>1</v>
      </c>
      <c r="T242" s="12">
        <v>44829</v>
      </c>
      <c r="U242" s="10" t="s">
        <v>1270</v>
      </c>
      <c r="V242" s="10" t="s">
        <v>26</v>
      </c>
      <c r="W242" s="10" t="s">
        <v>27</v>
      </c>
    </row>
    <row r="243" spans="1:23" x14ac:dyDescent="0.25">
      <c r="A243" s="10" t="s">
        <v>1253</v>
      </c>
      <c r="B243" s="10" t="s">
        <v>1254</v>
      </c>
      <c r="C243" s="7" t="s">
        <v>3559</v>
      </c>
      <c r="D243" s="10" t="s">
        <v>397</v>
      </c>
      <c r="E243" s="7" t="s">
        <v>2857</v>
      </c>
      <c r="F243" s="8">
        <v>44829</v>
      </c>
      <c r="G243" s="8">
        <v>44985</v>
      </c>
      <c r="H243" s="10" t="s">
        <v>1257</v>
      </c>
      <c r="I243" s="10" t="s">
        <v>1258</v>
      </c>
      <c r="J243" s="10">
        <v>1570</v>
      </c>
      <c r="K243" s="10" t="s">
        <v>1072</v>
      </c>
      <c r="L243" s="10" t="s">
        <v>1073</v>
      </c>
      <c r="M243" s="10" t="s">
        <v>1260</v>
      </c>
      <c r="N243" s="10" t="s">
        <v>18</v>
      </c>
      <c r="O243" s="10" t="s">
        <v>1281</v>
      </c>
      <c r="P243" s="10" t="s">
        <v>1262</v>
      </c>
      <c r="Q243" s="10" t="s">
        <v>1262</v>
      </c>
      <c r="R243" s="10" t="s">
        <v>1263</v>
      </c>
      <c r="S243" s="12">
        <v>1</v>
      </c>
      <c r="T243" s="12">
        <v>44829</v>
      </c>
      <c r="U243" s="10" t="s">
        <v>1270</v>
      </c>
      <c r="V243" s="10" t="s">
        <v>67</v>
      </c>
      <c r="W243" s="10" t="s">
        <v>68</v>
      </c>
    </row>
    <row r="244" spans="1:23" x14ac:dyDescent="0.25">
      <c r="A244" s="10" t="s">
        <v>1253</v>
      </c>
      <c r="B244" s="10" t="s">
        <v>1254</v>
      </c>
      <c r="C244" s="7" t="s">
        <v>3560</v>
      </c>
      <c r="D244" s="10" t="s">
        <v>376</v>
      </c>
      <c r="E244" s="7" t="s">
        <v>2879</v>
      </c>
      <c r="F244" s="8">
        <v>44805</v>
      </c>
      <c r="G244" s="8">
        <v>44985</v>
      </c>
      <c r="H244" s="10" t="s">
        <v>1257</v>
      </c>
      <c r="I244" s="10" t="s">
        <v>1258</v>
      </c>
      <c r="J244" s="10">
        <v>1690</v>
      </c>
      <c r="K244" s="10" t="s">
        <v>726</v>
      </c>
      <c r="L244" s="10" t="s">
        <v>1043</v>
      </c>
      <c r="M244" s="10" t="s">
        <v>1260</v>
      </c>
      <c r="N244" s="10" t="s">
        <v>18</v>
      </c>
      <c r="O244" s="10" t="s">
        <v>1261</v>
      </c>
      <c r="P244" s="10" t="s">
        <v>1262</v>
      </c>
      <c r="Q244" s="10" t="s">
        <v>1262</v>
      </c>
      <c r="R244" s="10" t="s">
        <v>1263</v>
      </c>
      <c r="S244" s="12">
        <v>1</v>
      </c>
      <c r="T244" s="12">
        <v>44805</v>
      </c>
      <c r="U244" s="10" t="s">
        <v>1270</v>
      </c>
      <c r="V244" s="10" t="s">
        <v>26</v>
      </c>
      <c r="W244" s="10" t="s">
        <v>27</v>
      </c>
    </row>
    <row r="245" spans="1:23" x14ac:dyDescent="0.25">
      <c r="A245" s="10" t="s">
        <v>1253</v>
      </c>
      <c r="B245" s="10" t="s">
        <v>1254</v>
      </c>
      <c r="C245" s="7" t="s">
        <v>3561</v>
      </c>
      <c r="D245" s="10" t="s">
        <v>200</v>
      </c>
      <c r="E245" s="7" t="s">
        <v>2898</v>
      </c>
      <c r="F245" s="8">
        <v>44805</v>
      </c>
      <c r="G245" s="8">
        <v>44985</v>
      </c>
      <c r="H245" s="10" t="s">
        <v>1257</v>
      </c>
      <c r="I245" s="10" t="s">
        <v>1258</v>
      </c>
      <c r="J245" s="10">
        <v>1690</v>
      </c>
      <c r="K245" s="10" t="s">
        <v>814</v>
      </c>
      <c r="L245" s="10" t="s">
        <v>815</v>
      </c>
      <c r="M245" s="10" t="s">
        <v>1260</v>
      </c>
      <c r="N245" s="10" t="s">
        <v>18</v>
      </c>
      <c r="O245" s="10" t="s">
        <v>1261</v>
      </c>
      <c r="P245" s="10" t="s">
        <v>1262</v>
      </c>
      <c r="Q245" s="10" t="s">
        <v>1262</v>
      </c>
      <c r="R245" s="10" t="s">
        <v>1263</v>
      </c>
      <c r="S245" s="12">
        <v>44818</v>
      </c>
      <c r="T245" s="12">
        <v>44805</v>
      </c>
      <c r="U245" s="10" t="s">
        <v>1270</v>
      </c>
      <c r="V245" s="10" t="s">
        <v>26</v>
      </c>
      <c r="W245" s="10" t="s">
        <v>27</v>
      </c>
    </row>
    <row r="246" spans="1:23" x14ac:dyDescent="0.25">
      <c r="A246" s="10" t="s">
        <v>1253</v>
      </c>
      <c r="B246" s="10" t="s">
        <v>1254</v>
      </c>
      <c r="C246" s="7" t="s">
        <v>3562</v>
      </c>
      <c r="D246" s="10" t="s">
        <v>155</v>
      </c>
      <c r="E246" s="7" t="s">
        <v>2902</v>
      </c>
      <c r="F246" s="8">
        <v>44805</v>
      </c>
      <c r="G246" s="8">
        <v>44985</v>
      </c>
      <c r="H246" s="10" t="s">
        <v>1257</v>
      </c>
      <c r="I246" s="10" t="s">
        <v>1258</v>
      </c>
      <c r="J246" s="10">
        <v>1570</v>
      </c>
      <c r="K246" s="10" t="s">
        <v>744</v>
      </c>
      <c r="L246" s="10" t="s">
        <v>745</v>
      </c>
      <c r="M246" s="10" t="s">
        <v>1260</v>
      </c>
      <c r="N246" s="10" t="s">
        <v>18</v>
      </c>
      <c r="O246" s="10" t="s">
        <v>1261</v>
      </c>
      <c r="P246" s="10" t="s">
        <v>1262</v>
      </c>
      <c r="Q246" s="10" t="s">
        <v>1262</v>
      </c>
      <c r="R246" s="10" t="s">
        <v>1263</v>
      </c>
      <c r="S246" s="12">
        <v>1</v>
      </c>
      <c r="T246" s="12">
        <v>44805</v>
      </c>
      <c r="U246" s="10" t="s">
        <v>1270</v>
      </c>
      <c r="V246" s="10" t="s">
        <v>67</v>
      </c>
      <c r="W246" s="10" t="s">
        <v>68</v>
      </c>
    </row>
    <row r="247" spans="1:23" x14ac:dyDescent="0.25">
      <c r="A247" s="10" t="s">
        <v>1253</v>
      </c>
      <c r="B247" s="10" t="s">
        <v>1254</v>
      </c>
      <c r="C247" s="7" t="s">
        <v>3563</v>
      </c>
      <c r="D247" s="10" t="s">
        <v>208</v>
      </c>
      <c r="E247" s="7" t="s">
        <v>2918</v>
      </c>
      <c r="F247" s="8">
        <v>44832</v>
      </c>
      <c r="G247" s="8">
        <v>44985</v>
      </c>
      <c r="H247" s="10" t="s">
        <v>1257</v>
      </c>
      <c r="I247" s="10" t="s">
        <v>1258</v>
      </c>
      <c r="J247" s="10">
        <v>1690</v>
      </c>
      <c r="K247" s="10" t="s">
        <v>794</v>
      </c>
      <c r="L247" s="10" t="s">
        <v>828</v>
      </c>
      <c r="M247" s="10" t="s">
        <v>1260</v>
      </c>
      <c r="N247" s="10" t="s">
        <v>18</v>
      </c>
      <c r="O247" s="10" t="s">
        <v>1261</v>
      </c>
      <c r="P247" s="10" t="s">
        <v>1262</v>
      </c>
      <c r="Q247" s="10" t="s">
        <v>1262</v>
      </c>
      <c r="R247" s="10" t="s">
        <v>1263</v>
      </c>
      <c r="S247" s="12">
        <v>1</v>
      </c>
      <c r="T247" s="12">
        <v>44832</v>
      </c>
      <c r="U247" s="10" t="s">
        <v>1270</v>
      </c>
      <c r="V247" s="10" t="s">
        <v>26</v>
      </c>
      <c r="W247" s="10" t="s">
        <v>27</v>
      </c>
    </row>
    <row r="248" spans="1:23" x14ac:dyDescent="0.25">
      <c r="A248" s="10" t="s">
        <v>1253</v>
      </c>
      <c r="B248" s="10" t="s">
        <v>1254</v>
      </c>
      <c r="C248" s="7" t="s">
        <v>3564</v>
      </c>
      <c r="D248" s="10" t="s">
        <v>153</v>
      </c>
      <c r="E248" s="7" t="s">
        <v>2922</v>
      </c>
      <c r="F248" s="8">
        <v>44829</v>
      </c>
      <c r="G248" s="8">
        <v>44985</v>
      </c>
      <c r="H248" s="10" t="s">
        <v>1257</v>
      </c>
      <c r="I248" s="10" t="s">
        <v>1258</v>
      </c>
      <c r="J248" s="10">
        <v>1570</v>
      </c>
      <c r="K248" s="10" t="s">
        <v>740</v>
      </c>
      <c r="L248" s="10" t="s">
        <v>741</v>
      </c>
      <c r="M248" s="10" t="s">
        <v>1260</v>
      </c>
      <c r="N248" s="10" t="s">
        <v>18</v>
      </c>
      <c r="O248" s="10" t="s">
        <v>1261</v>
      </c>
      <c r="P248" s="10" t="s">
        <v>1262</v>
      </c>
      <c r="Q248" s="10" t="s">
        <v>1262</v>
      </c>
      <c r="R248" s="10" t="s">
        <v>1263</v>
      </c>
      <c r="S248" s="12">
        <v>1</v>
      </c>
      <c r="T248" s="12">
        <v>44829</v>
      </c>
      <c r="U248" s="10" t="s">
        <v>1270</v>
      </c>
      <c r="V248" s="10" t="s">
        <v>67</v>
      </c>
      <c r="W248" s="10" t="s">
        <v>68</v>
      </c>
    </row>
    <row r="249" spans="1:23" x14ac:dyDescent="0.25">
      <c r="A249" s="10" t="s">
        <v>1253</v>
      </c>
      <c r="B249" s="10" t="s">
        <v>1254</v>
      </c>
      <c r="C249" s="7" t="s">
        <v>3565</v>
      </c>
      <c r="D249" s="10" t="s">
        <v>3566</v>
      </c>
      <c r="E249" s="7" t="s">
        <v>2926</v>
      </c>
      <c r="F249" s="8">
        <v>44805</v>
      </c>
      <c r="G249" s="8">
        <v>44985</v>
      </c>
      <c r="H249" s="10" t="s">
        <v>1257</v>
      </c>
      <c r="I249" s="10" t="s">
        <v>1707</v>
      </c>
      <c r="J249" s="10">
        <v>1570</v>
      </c>
      <c r="K249" s="10" t="s">
        <v>3567</v>
      </c>
      <c r="L249" s="10" t="s">
        <v>3568</v>
      </c>
      <c r="M249" s="10" t="s">
        <v>1260</v>
      </c>
      <c r="N249" s="10" t="s">
        <v>18</v>
      </c>
      <c r="O249" s="10" t="s">
        <v>1281</v>
      </c>
      <c r="P249" s="10" t="s">
        <v>1262</v>
      </c>
      <c r="Q249" s="10" t="s">
        <v>1262</v>
      </c>
      <c r="R249" s="10" t="s">
        <v>1263</v>
      </c>
      <c r="S249" s="12">
        <v>1</v>
      </c>
      <c r="T249" s="12">
        <v>44805</v>
      </c>
      <c r="U249" s="10" t="s">
        <v>3158</v>
      </c>
      <c r="V249" s="10" t="s">
        <v>67</v>
      </c>
      <c r="W249" s="10" t="s">
        <v>68</v>
      </c>
    </row>
    <row r="250" spans="1:23" x14ac:dyDescent="0.25">
      <c r="A250" s="10" t="s">
        <v>1253</v>
      </c>
      <c r="B250" s="10" t="s">
        <v>1254</v>
      </c>
      <c r="C250" s="7" t="s">
        <v>3569</v>
      </c>
      <c r="D250" s="10" t="s">
        <v>386</v>
      </c>
      <c r="E250" s="7" t="s">
        <v>2929</v>
      </c>
      <c r="F250" s="8">
        <v>44832</v>
      </c>
      <c r="G250" s="8">
        <v>44985</v>
      </c>
      <c r="H250" s="10" t="s">
        <v>1257</v>
      </c>
      <c r="I250" s="10" t="s">
        <v>1258</v>
      </c>
      <c r="J250" s="10">
        <v>1570</v>
      </c>
      <c r="K250" s="10" t="s">
        <v>924</v>
      </c>
      <c r="L250" s="10" t="s">
        <v>1055</v>
      </c>
      <c r="M250" s="10" t="s">
        <v>1260</v>
      </c>
      <c r="N250" s="10" t="s">
        <v>18</v>
      </c>
      <c r="O250" s="10" t="s">
        <v>1281</v>
      </c>
      <c r="P250" s="10" t="s">
        <v>1262</v>
      </c>
      <c r="Q250" s="10" t="s">
        <v>1262</v>
      </c>
      <c r="R250" s="10" t="s">
        <v>1263</v>
      </c>
      <c r="S250" s="12">
        <v>1</v>
      </c>
      <c r="T250" s="12">
        <v>44832</v>
      </c>
      <c r="U250" s="10" t="s">
        <v>1270</v>
      </c>
      <c r="V250" s="10" t="s">
        <v>67</v>
      </c>
      <c r="W250" s="10" t="s">
        <v>68</v>
      </c>
    </row>
    <row r="251" spans="1:23" x14ac:dyDescent="0.25">
      <c r="A251" s="10" t="s">
        <v>1253</v>
      </c>
      <c r="B251" s="10" t="s">
        <v>1254</v>
      </c>
      <c r="C251" s="7" t="s">
        <v>3570</v>
      </c>
      <c r="D251" s="10" t="s">
        <v>417</v>
      </c>
      <c r="E251" s="7" t="s">
        <v>2933</v>
      </c>
      <c r="F251" s="8">
        <v>44830</v>
      </c>
      <c r="G251" s="8">
        <v>44985</v>
      </c>
      <c r="H251" s="10" t="s">
        <v>1257</v>
      </c>
      <c r="I251" s="10" t="s">
        <v>1258</v>
      </c>
      <c r="J251" s="10">
        <v>1570</v>
      </c>
      <c r="K251" s="10" t="s">
        <v>853</v>
      </c>
      <c r="L251" s="10" t="s">
        <v>1098</v>
      </c>
      <c r="M251" s="10" t="s">
        <v>1260</v>
      </c>
      <c r="N251" s="10" t="s">
        <v>18</v>
      </c>
      <c r="O251" s="10" t="s">
        <v>1281</v>
      </c>
      <c r="P251" s="10" t="s">
        <v>1262</v>
      </c>
      <c r="Q251" s="10" t="s">
        <v>1262</v>
      </c>
      <c r="R251" s="10" t="s">
        <v>1263</v>
      </c>
      <c r="S251" s="12">
        <v>1</v>
      </c>
      <c r="T251" s="12">
        <v>44830</v>
      </c>
      <c r="U251" s="10" t="s">
        <v>1270</v>
      </c>
      <c r="V251" s="10" t="s">
        <v>67</v>
      </c>
      <c r="W251" s="10" t="s">
        <v>68</v>
      </c>
    </row>
    <row r="252" spans="1:23" x14ac:dyDescent="0.25">
      <c r="A252" s="10" t="s">
        <v>1253</v>
      </c>
      <c r="B252" s="10" t="s">
        <v>1254</v>
      </c>
      <c r="C252" s="7" t="s">
        <v>3571</v>
      </c>
      <c r="D252" s="10" t="s">
        <v>388</v>
      </c>
      <c r="E252" s="7" t="s">
        <v>2950</v>
      </c>
      <c r="F252" s="8">
        <v>44805</v>
      </c>
      <c r="G252" s="8">
        <v>44985</v>
      </c>
      <c r="H252" s="10" t="s">
        <v>1257</v>
      </c>
      <c r="I252" s="10" t="s">
        <v>1258</v>
      </c>
      <c r="J252" s="10">
        <v>1570</v>
      </c>
      <c r="K252" s="10" t="s">
        <v>1058</v>
      </c>
      <c r="L252" s="10" t="s">
        <v>1059</v>
      </c>
      <c r="M252" s="10" t="s">
        <v>1260</v>
      </c>
      <c r="N252" s="10" t="s">
        <v>18</v>
      </c>
      <c r="O252" s="10" t="s">
        <v>1281</v>
      </c>
      <c r="P252" s="10" t="s">
        <v>1262</v>
      </c>
      <c r="Q252" s="10" t="s">
        <v>1262</v>
      </c>
      <c r="R252" s="10" t="s">
        <v>1263</v>
      </c>
      <c r="S252" s="12">
        <v>44813</v>
      </c>
      <c r="T252" s="12">
        <v>44805</v>
      </c>
      <c r="U252" s="10" t="s">
        <v>1270</v>
      </c>
      <c r="V252" s="10" t="s">
        <v>67</v>
      </c>
      <c r="W252" s="10" t="s">
        <v>68</v>
      </c>
    </row>
    <row r="253" spans="1:23" x14ac:dyDescent="0.25">
      <c r="A253" s="10" t="s">
        <v>1253</v>
      </c>
      <c r="B253" s="10" t="s">
        <v>1254</v>
      </c>
      <c r="C253" s="7" t="s">
        <v>3572</v>
      </c>
      <c r="D253" s="10" t="s">
        <v>354</v>
      </c>
      <c r="E253" s="7" t="s">
        <v>2958</v>
      </c>
      <c r="F253" s="8">
        <v>44805</v>
      </c>
      <c r="G253" s="8">
        <v>44985</v>
      </c>
      <c r="H253" s="10" t="s">
        <v>1257</v>
      </c>
      <c r="I253" s="10" t="s">
        <v>1258</v>
      </c>
      <c r="J253" s="10">
        <v>1570</v>
      </c>
      <c r="K253" s="10" t="s">
        <v>1012</v>
      </c>
      <c r="L253" s="10" t="s">
        <v>1013</v>
      </c>
      <c r="M253" s="10" t="s">
        <v>1260</v>
      </c>
      <c r="N253" s="10" t="s">
        <v>18</v>
      </c>
      <c r="O253" s="10" t="s">
        <v>1261</v>
      </c>
      <c r="P253" s="10" t="s">
        <v>1262</v>
      </c>
      <c r="Q253" s="10" t="s">
        <v>1262</v>
      </c>
      <c r="R253" s="10" t="s">
        <v>1263</v>
      </c>
      <c r="S253" s="12">
        <v>1</v>
      </c>
      <c r="T253" s="12">
        <v>44805</v>
      </c>
      <c r="U253" s="10" t="s">
        <v>1270</v>
      </c>
      <c r="V253" s="10" t="s">
        <v>67</v>
      </c>
      <c r="W253" s="10" t="s">
        <v>68</v>
      </c>
    </row>
    <row r="254" spans="1:23" x14ac:dyDescent="0.25">
      <c r="A254" s="10" t="s">
        <v>1253</v>
      </c>
      <c r="B254" s="10" t="s">
        <v>1254</v>
      </c>
      <c r="C254" s="7" t="s">
        <v>3573</v>
      </c>
      <c r="D254" s="10" t="s">
        <v>165</v>
      </c>
      <c r="E254" s="7" t="s">
        <v>2963</v>
      </c>
      <c r="F254" s="8">
        <v>44805</v>
      </c>
      <c r="G254" s="8">
        <v>44985</v>
      </c>
      <c r="H254" s="10" t="s">
        <v>1257</v>
      </c>
      <c r="I254" s="10" t="s">
        <v>1258</v>
      </c>
      <c r="J254" s="10">
        <v>1570</v>
      </c>
      <c r="K254" s="10" t="s">
        <v>762</v>
      </c>
      <c r="L254" s="10" t="s">
        <v>763</v>
      </c>
      <c r="M254" s="10" t="s">
        <v>1260</v>
      </c>
      <c r="N254" s="10" t="s">
        <v>18</v>
      </c>
      <c r="O254" s="10" t="s">
        <v>1281</v>
      </c>
      <c r="P254" s="10" t="s">
        <v>1262</v>
      </c>
      <c r="Q254" s="10" t="s">
        <v>1262</v>
      </c>
      <c r="R254" s="10" t="s">
        <v>1263</v>
      </c>
      <c r="S254" s="12">
        <v>1</v>
      </c>
      <c r="T254" s="12">
        <v>44805</v>
      </c>
      <c r="U254" s="10" t="s">
        <v>3574</v>
      </c>
      <c r="V254" s="10" t="s">
        <v>67</v>
      </c>
      <c r="W254" s="10" t="s">
        <v>68</v>
      </c>
    </row>
    <row r="255" spans="1:23" x14ac:dyDescent="0.25">
      <c r="A255" s="10" t="s">
        <v>1253</v>
      </c>
      <c r="B255" s="10" t="s">
        <v>1254</v>
      </c>
      <c r="C255" s="7" t="s">
        <v>3575</v>
      </c>
      <c r="D255" s="10" t="s">
        <v>365</v>
      </c>
      <c r="E255" s="7" t="s">
        <v>2987</v>
      </c>
      <c r="F255" s="8">
        <v>44805</v>
      </c>
      <c r="G255" s="8">
        <v>44985</v>
      </c>
      <c r="H255" s="10" t="s">
        <v>1257</v>
      </c>
      <c r="I255" s="10" t="s">
        <v>1258</v>
      </c>
      <c r="J255" s="10">
        <v>1570</v>
      </c>
      <c r="K255" s="10" t="s">
        <v>748</v>
      </c>
      <c r="L255" s="10" t="s">
        <v>1028</v>
      </c>
      <c r="M255" s="10" t="s">
        <v>1260</v>
      </c>
      <c r="N255" s="10" t="s">
        <v>18</v>
      </c>
      <c r="O255" s="10" t="s">
        <v>1281</v>
      </c>
      <c r="P255" s="10" t="s">
        <v>1262</v>
      </c>
      <c r="Q255" s="10" t="s">
        <v>1262</v>
      </c>
      <c r="R255" s="10" t="s">
        <v>1263</v>
      </c>
      <c r="S255" s="12">
        <v>1</v>
      </c>
      <c r="T255" s="12">
        <v>44805</v>
      </c>
      <c r="U255" s="10" t="s">
        <v>2439</v>
      </c>
      <c r="V255" s="10" t="s">
        <v>67</v>
      </c>
      <c r="W255" s="10" t="s">
        <v>68</v>
      </c>
    </row>
    <row r="256" spans="1:23" x14ac:dyDescent="0.25">
      <c r="A256" s="10" t="s">
        <v>1253</v>
      </c>
      <c r="B256" s="10" t="s">
        <v>1254</v>
      </c>
      <c r="C256" s="7" t="s">
        <v>3576</v>
      </c>
      <c r="D256" s="10" t="s">
        <v>66</v>
      </c>
      <c r="E256" s="7" t="s">
        <v>2993</v>
      </c>
      <c r="F256" s="8">
        <v>44835</v>
      </c>
      <c r="G256" s="8">
        <v>44985</v>
      </c>
      <c r="H256" s="10" t="s">
        <v>1257</v>
      </c>
      <c r="I256" s="10" t="s">
        <v>1357</v>
      </c>
      <c r="J256" s="10">
        <v>0</v>
      </c>
      <c r="K256" s="10" t="s">
        <v>584</v>
      </c>
      <c r="L256" s="10" t="s">
        <v>585</v>
      </c>
      <c r="M256" s="10" t="s">
        <v>1260</v>
      </c>
      <c r="N256" s="10" t="s">
        <v>18</v>
      </c>
      <c r="O256" s="10" t="s">
        <v>1261</v>
      </c>
      <c r="P256" s="10" t="s">
        <v>1262</v>
      </c>
      <c r="Q256" s="10" t="s">
        <v>1262</v>
      </c>
      <c r="R256" s="10" t="s">
        <v>1263</v>
      </c>
      <c r="S256" s="12">
        <v>1</v>
      </c>
      <c r="T256" s="12">
        <v>44835</v>
      </c>
      <c r="U256" s="10" t="s">
        <v>1264</v>
      </c>
      <c r="V256" s="10" t="s">
        <v>67</v>
      </c>
      <c r="W256" s="10" t="s">
        <v>68</v>
      </c>
    </row>
    <row r="257" spans="1:23" x14ac:dyDescent="0.25">
      <c r="A257" s="10" t="s">
        <v>1253</v>
      </c>
      <c r="B257" s="10" t="s">
        <v>1254</v>
      </c>
      <c r="C257" s="7" t="s">
        <v>3577</v>
      </c>
      <c r="D257" s="10" t="s">
        <v>1263</v>
      </c>
      <c r="E257" s="7" t="s">
        <v>1278</v>
      </c>
      <c r="F257" s="8">
        <v>44835</v>
      </c>
      <c r="G257" s="8">
        <v>45016</v>
      </c>
      <c r="H257" s="10" t="s">
        <v>2000</v>
      </c>
      <c r="I257" s="10" t="s">
        <v>1357</v>
      </c>
      <c r="J257" s="10">
        <v>1230</v>
      </c>
      <c r="K257" s="10" t="s">
        <v>3578</v>
      </c>
      <c r="L257" s="10" t="s">
        <v>3579</v>
      </c>
      <c r="M257" s="10" t="s">
        <v>1260</v>
      </c>
      <c r="N257" s="10" t="s">
        <v>2002</v>
      </c>
      <c r="O257" s="10" t="s">
        <v>1281</v>
      </c>
      <c r="P257" s="10" t="s">
        <v>2003</v>
      </c>
      <c r="Q257" s="10" t="s">
        <v>2003</v>
      </c>
      <c r="R257" s="10" t="s">
        <v>3580</v>
      </c>
      <c r="S257" s="12">
        <v>1</v>
      </c>
      <c r="T257" s="12">
        <v>44835</v>
      </c>
      <c r="U257" s="10" t="s">
        <v>1282</v>
      </c>
      <c r="V257" s="10" t="s">
        <v>20</v>
      </c>
      <c r="W257" s="10" t="s">
        <v>21</v>
      </c>
    </row>
    <row r="258" spans="1:23" x14ac:dyDescent="0.25">
      <c r="A258" s="10" t="s">
        <v>1253</v>
      </c>
      <c r="B258" s="10" t="s">
        <v>1254</v>
      </c>
      <c r="C258" s="7" t="s">
        <v>3581</v>
      </c>
      <c r="D258" s="10" t="s">
        <v>1263</v>
      </c>
      <c r="E258" s="7" t="s">
        <v>1297</v>
      </c>
      <c r="F258" s="8">
        <v>44835</v>
      </c>
      <c r="G258" s="8">
        <v>45016</v>
      </c>
      <c r="H258" s="10" t="s">
        <v>2000</v>
      </c>
      <c r="I258" s="10" t="s">
        <v>1357</v>
      </c>
      <c r="J258" s="10">
        <v>1230</v>
      </c>
      <c r="K258" s="10" t="s">
        <v>3582</v>
      </c>
      <c r="L258" s="10" t="s">
        <v>3583</v>
      </c>
      <c r="M258" s="10" t="s">
        <v>1260</v>
      </c>
      <c r="N258" s="10" t="s">
        <v>2002</v>
      </c>
      <c r="O258" s="10" t="s">
        <v>1261</v>
      </c>
      <c r="P258" s="10" t="s">
        <v>2003</v>
      </c>
      <c r="Q258" s="10" t="s">
        <v>2003</v>
      </c>
      <c r="R258" s="10" t="s">
        <v>3584</v>
      </c>
      <c r="S258" s="12">
        <v>1</v>
      </c>
      <c r="T258" s="12">
        <v>44835</v>
      </c>
      <c r="U258" s="10" t="s">
        <v>1282</v>
      </c>
      <c r="V258" s="10" t="s">
        <v>20</v>
      </c>
      <c r="W258" s="10" t="s">
        <v>21</v>
      </c>
    </row>
    <row r="259" spans="1:23" x14ac:dyDescent="0.25">
      <c r="A259" s="10" t="s">
        <v>1253</v>
      </c>
      <c r="B259" s="10" t="s">
        <v>1254</v>
      </c>
      <c r="C259" s="7" t="s">
        <v>3585</v>
      </c>
      <c r="D259" s="10" t="s">
        <v>1263</v>
      </c>
      <c r="E259" s="7" t="s">
        <v>3586</v>
      </c>
      <c r="F259" s="8">
        <v>44835</v>
      </c>
      <c r="G259" s="8">
        <v>45016</v>
      </c>
      <c r="H259" s="10" t="s">
        <v>2000</v>
      </c>
      <c r="I259" s="10" t="s">
        <v>1357</v>
      </c>
      <c r="J259" s="10">
        <v>1230</v>
      </c>
      <c r="K259" s="10" t="s">
        <v>802</v>
      </c>
      <c r="L259" s="10" t="s">
        <v>3587</v>
      </c>
      <c r="M259" s="10" t="s">
        <v>1260</v>
      </c>
      <c r="N259" s="10" t="s">
        <v>2002</v>
      </c>
      <c r="O259" s="10" t="s">
        <v>1261</v>
      </c>
      <c r="P259" s="10" t="s">
        <v>2003</v>
      </c>
      <c r="Q259" s="10" t="s">
        <v>2003</v>
      </c>
      <c r="R259" s="10" t="s">
        <v>3588</v>
      </c>
      <c r="S259" s="12">
        <v>1</v>
      </c>
      <c r="T259" s="12">
        <v>44835</v>
      </c>
      <c r="U259" s="10" t="s">
        <v>1270</v>
      </c>
      <c r="V259" s="10" t="s">
        <v>20</v>
      </c>
      <c r="W259" s="10" t="s">
        <v>21</v>
      </c>
    </row>
    <row r="260" spans="1:23" x14ac:dyDescent="0.25">
      <c r="A260" s="10" t="s">
        <v>1253</v>
      </c>
      <c r="B260" s="10" t="s">
        <v>1254</v>
      </c>
      <c r="C260" s="7" t="s">
        <v>3589</v>
      </c>
      <c r="D260" s="10" t="s">
        <v>1263</v>
      </c>
      <c r="E260" s="7" t="s">
        <v>3590</v>
      </c>
      <c r="F260" s="8">
        <v>44835</v>
      </c>
      <c r="G260" s="8">
        <v>45016</v>
      </c>
      <c r="H260" s="10" t="s">
        <v>2000</v>
      </c>
      <c r="I260" s="10" t="s">
        <v>1357</v>
      </c>
      <c r="J260" s="10">
        <v>1230</v>
      </c>
      <c r="K260" s="10" t="s">
        <v>820</v>
      </c>
      <c r="L260" s="10" t="s">
        <v>3591</v>
      </c>
      <c r="M260" s="10" t="s">
        <v>1260</v>
      </c>
      <c r="N260" s="10" t="s">
        <v>2002</v>
      </c>
      <c r="O260" s="10" t="s">
        <v>1261</v>
      </c>
      <c r="P260" s="10" t="s">
        <v>2003</v>
      </c>
      <c r="Q260" s="10" t="s">
        <v>2003</v>
      </c>
      <c r="R260" s="10" t="s">
        <v>3592</v>
      </c>
      <c r="S260" s="12">
        <v>1</v>
      </c>
      <c r="T260" s="12">
        <v>44835</v>
      </c>
      <c r="U260" s="10" t="s">
        <v>1270</v>
      </c>
      <c r="V260" s="10" t="s">
        <v>20</v>
      </c>
      <c r="W260" s="10" t="s">
        <v>21</v>
      </c>
    </row>
    <row r="261" spans="1:23" x14ac:dyDescent="0.25">
      <c r="A261" s="10" t="s">
        <v>1253</v>
      </c>
      <c r="B261" s="10" t="s">
        <v>1254</v>
      </c>
      <c r="C261" s="7" t="s">
        <v>3593</v>
      </c>
      <c r="D261" s="10" t="s">
        <v>1263</v>
      </c>
      <c r="E261" s="7" t="s">
        <v>1413</v>
      </c>
      <c r="F261" s="8">
        <v>44835</v>
      </c>
      <c r="G261" s="8">
        <v>45016</v>
      </c>
      <c r="H261" s="10" t="s">
        <v>2000</v>
      </c>
      <c r="I261" s="10" t="s">
        <v>1357</v>
      </c>
      <c r="J261" s="10">
        <v>1850</v>
      </c>
      <c r="K261" s="10" t="s">
        <v>822</v>
      </c>
      <c r="L261" s="10" t="s">
        <v>3594</v>
      </c>
      <c r="M261" s="10" t="s">
        <v>1260</v>
      </c>
      <c r="N261" s="10" t="s">
        <v>2002</v>
      </c>
      <c r="O261" s="10" t="s">
        <v>1281</v>
      </c>
      <c r="P261" s="10" t="s">
        <v>2003</v>
      </c>
      <c r="Q261" s="10" t="s">
        <v>2003</v>
      </c>
      <c r="R261" s="10" t="s">
        <v>3595</v>
      </c>
      <c r="S261" s="12">
        <v>44835.875</v>
      </c>
      <c r="T261" s="12">
        <v>44835</v>
      </c>
      <c r="U261" s="10" t="s">
        <v>1270</v>
      </c>
      <c r="V261" s="10" t="s">
        <v>73</v>
      </c>
      <c r="W261" s="10" t="s">
        <v>74</v>
      </c>
    </row>
    <row r="262" spans="1:23" x14ac:dyDescent="0.25">
      <c r="A262" s="10" t="s">
        <v>1253</v>
      </c>
      <c r="B262" s="10" t="s">
        <v>1254</v>
      </c>
      <c r="C262" s="7" t="s">
        <v>3596</v>
      </c>
      <c r="D262" s="10" t="s">
        <v>1263</v>
      </c>
      <c r="E262" s="7" t="s">
        <v>38</v>
      </c>
      <c r="F262" s="8">
        <v>44835</v>
      </c>
      <c r="G262" s="8">
        <v>45016</v>
      </c>
      <c r="H262" s="10" t="s">
        <v>2000</v>
      </c>
      <c r="I262" s="10" t="s">
        <v>1357</v>
      </c>
      <c r="J262" s="10">
        <v>1230</v>
      </c>
      <c r="K262" s="10" t="s">
        <v>3597</v>
      </c>
      <c r="L262" s="10" t="s">
        <v>3598</v>
      </c>
      <c r="M262" s="10" t="s">
        <v>1260</v>
      </c>
      <c r="N262" s="10" t="s">
        <v>2002</v>
      </c>
      <c r="O262" s="10" t="s">
        <v>1281</v>
      </c>
      <c r="P262" s="10" t="s">
        <v>2003</v>
      </c>
      <c r="Q262" s="10" t="s">
        <v>2003</v>
      </c>
      <c r="R262" s="10" t="s">
        <v>3599</v>
      </c>
      <c r="S262" s="12">
        <v>44838.520833333336</v>
      </c>
      <c r="T262" s="12">
        <v>44835</v>
      </c>
      <c r="U262" s="10" t="s">
        <v>1462</v>
      </c>
      <c r="V262" s="10" t="s">
        <v>20</v>
      </c>
      <c r="W262" s="10" t="s">
        <v>21</v>
      </c>
    </row>
    <row r="263" spans="1:23" x14ac:dyDescent="0.25">
      <c r="A263" s="10" t="s">
        <v>1253</v>
      </c>
      <c r="B263" s="10" t="s">
        <v>1254</v>
      </c>
      <c r="C263" s="7" t="s">
        <v>3600</v>
      </c>
      <c r="D263" s="10" t="s">
        <v>1263</v>
      </c>
      <c r="E263" s="7" t="s">
        <v>3601</v>
      </c>
      <c r="F263" s="8">
        <v>44835</v>
      </c>
      <c r="G263" s="8">
        <v>45016</v>
      </c>
      <c r="H263" s="10" t="s">
        <v>2000</v>
      </c>
      <c r="I263" s="10" t="s">
        <v>1357</v>
      </c>
      <c r="J263" s="10">
        <v>1230</v>
      </c>
      <c r="K263" s="10" t="s">
        <v>770</v>
      </c>
      <c r="L263" s="10" t="s">
        <v>3602</v>
      </c>
      <c r="M263" s="10" t="s">
        <v>1260</v>
      </c>
      <c r="N263" s="10" t="s">
        <v>2002</v>
      </c>
      <c r="O263" s="10" t="s">
        <v>1261</v>
      </c>
      <c r="P263" s="10" t="s">
        <v>2003</v>
      </c>
      <c r="Q263" s="10" t="s">
        <v>2003</v>
      </c>
      <c r="R263" s="10" t="s">
        <v>3603</v>
      </c>
      <c r="S263" s="12">
        <v>1</v>
      </c>
      <c r="T263" s="12">
        <v>44835</v>
      </c>
      <c r="U263" s="10" t="s">
        <v>1264</v>
      </c>
      <c r="V263" s="10" t="s">
        <v>20</v>
      </c>
      <c r="W263" s="10" t="s">
        <v>21</v>
      </c>
    </row>
    <row r="264" spans="1:23" x14ac:dyDescent="0.25">
      <c r="A264" s="10" t="s">
        <v>1253</v>
      </c>
      <c r="B264" s="10" t="s">
        <v>1254</v>
      </c>
      <c r="C264" s="7" t="s">
        <v>3604</v>
      </c>
      <c r="D264" s="10" t="s">
        <v>1263</v>
      </c>
      <c r="E264" s="7" t="s">
        <v>3605</v>
      </c>
      <c r="F264" s="8">
        <v>44835</v>
      </c>
      <c r="G264" s="8">
        <v>45016</v>
      </c>
      <c r="H264" s="10" t="s">
        <v>2000</v>
      </c>
      <c r="I264" s="10" t="s">
        <v>1357</v>
      </c>
      <c r="J264" s="10">
        <v>1230</v>
      </c>
      <c r="K264" s="10" t="s">
        <v>584</v>
      </c>
      <c r="L264" s="10" t="s">
        <v>3606</v>
      </c>
      <c r="M264" s="10" t="s">
        <v>1260</v>
      </c>
      <c r="N264" s="10" t="s">
        <v>2002</v>
      </c>
      <c r="O264" s="10" t="s">
        <v>1261</v>
      </c>
      <c r="P264" s="10" t="s">
        <v>2003</v>
      </c>
      <c r="Q264" s="10" t="s">
        <v>2003</v>
      </c>
      <c r="R264" s="10" t="s">
        <v>3607</v>
      </c>
      <c r="S264" s="12">
        <v>1</v>
      </c>
      <c r="T264" s="12">
        <v>44835</v>
      </c>
      <c r="U264" s="10" t="s">
        <v>1264</v>
      </c>
      <c r="V264" s="10" t="s">
        <v>20</v>
      </c>
      <c r="W264" s="10" t="s">
        <v>21</v>
      </c>
    </row>
    <row r="265" spans="1:23" x14ac:dyDescent="0.25">
      <c r="A265" s="10" t="s">
        <v>1253</v>
      </c>
      <c r="B265" s="10" t="s">
        <v>1254</v>
      </c>
      <c r="C265" s="7" t="s">
        <v>3608</v>
      </c>
      <c r="D265" s="10" t="s">
        <v>1263</v>
      </c>
      <c r="E265" s="7" t="s">
        <v>1904</v>
      </c>
      <c r="F265" s="8">
        <v>44835</v>
      </c>
      <c r="G265" s="8">
        <v>45016</v>
      </c>
      <c r="H265" s="10" t="s">
        <v>2000</v>
      </c>
      <c r="I265" s="10" t="s">
        <v>1357</v>
      </c>
      <c r="J265" s="10">
        <v>1690</v>
      </c>
      <c r="K265" s="10" t="s">
        <v>3609</v>
      </c>
      <c r="L265" s="10" t="s">
        <v>3610</v>
      </c>
      <c r="M265" s="10" t="s">
        <v>1260</v>
      </c>
      <c r="N265" s="10" t="s">
        <v>2002</v>
      </c>
      <c r="O265" s="10" t="s">
        <v>1261</v>
      </c>
      <c r="P265" s="10" t="s">
        <v>2003</v>
      </c>
      <c r="Q265" s="10" t="s">
        <v>2003</v>
      </c>
      <c r="R265" s="10" t="s">
        <v>3611</v>
      </c>
      <c r="S265" s="12">
        <v>1</v>
      </c>
      <c r="T265" s="12">
        <v>44835</v>
      </c>
      <c r="U265" s="10" t="s">
        <v>1270</v>
      </c>
      <c r="V265" s="10" t="s">
        <v>26</v>
      </c>
      <c r="W265" s="10" t="s">
        <v>27</v>
      </c>
    </row>
    <row r="266" spans="1:23" x14ac:dyDescent="0.25">
      <c r="A266" s="10" t="s">
        <v>1253</v>
      </c>
      <c r="B266" s="10" t="s">
        <v>1254</v>
      </c>
      <c r="C266" s="7" t="s">
        <v>3612</v>
      </c>
      <c r="D266" s="10" t="s">
        <v>1263</v>
      </c>
      <c r="E266" s="7" t="s">
        <v>2079</v>
      </c>
      <c r="F266" s="8">
        <v>44835</v>
      </c>
      <c r="G266" s="8">
        <v>45016</v>
      </c>
      <c r="H266" s="10" t="s">
        <v>2000</v>
      </c>
      <c r="I266" s="10" t="s">
        <v>1357</v>
      </c>
      <c r="J266" s="10">
        <v>1850</v>
      </c>
      <c r="K266" s="10" t="s">
        <v>3613</v>
      </c>
      <c r="L266" s="10" t="s">
        <v>3614</v>
      </c>
      <c r="M266" s="10" t="s">
        <v>1260</v>
      </c>
      <c r="N266" s="10" t="s">
        <v>2002</v>
      </c>
      <c r="O266" s="10" t="s">
        <v>1261</v>
      </c>
      <c r="P266" s="10" t="s">
        <v>2003</v>
      </c>
      <c r="Q266" s="10" t="s">
        <v>2003</v>
      </c>
      <c r="R266" s="10" t="s">
        <v>3615</v>
      </c>
      <c r="S266" s="12">
        <v>44835.895833333336</v>
      </c>
      <c r="T266" s="12">
        <v>44835</v>
      </c>
      <c r="U266" s="10" t="s">
        <v>1638</v>
      </c>
      <c r="V266" s="10" t="s">
        <v>80</v>
      </c>
      <c r="W266" s="10" t="s">
        <v>81</v>
      </c>
    </row>
    <row r="267" spans="1:23" x14ac:dyDescent="0.25">
      <c r="A267" s="10" t="s">
        <v>1253</v>
      </c>
      <c r="B267" s="10" t="s">
        <v>1254</v>
      </c>
      <c r="C267" s="7" t="s">
        <v>3616</v>
      </c>
      <c r="D267" s="10" t="s">
        <v>1263</v>
      </c>
      <c r="E267" s="7" t="s">
        <v>2238</v>
      </c>
      <c r="F267" s="8">
        <v>44835</v>
      </c>
      <c r="G267" s="8">
        <v>45016</v>
      </c>
      <c r="H267" s="10" t="s">
        <v>2000</v>
      </c>
      <c r="I267" s="10" t="s">
        <v>1357</v>
      </c>
      <c r="J267" s="10">
        <v>1850</v>
      </c>
      <c r="K267" s="10" t="s">
        <v>3617</v>
      </c>
      <c r="L267" s="10" t="s">
        <v>3618</v>
      </c>
      <c r="M267" s="10" t="s">
        <v>1260</v>
      </c>
      <c r="N267" s="10" t="s">
        <v>2002</v>
      </c>
      <c r="O267" s="10" t="s">
        <v>1281</v>
      </c>
      <c r="P267" s="10" t="s">
        <v>2003</v>
      </c>
      <c r="Q267" s="10" t="s">
        <v>2003</v>
      </c>
      <c r="R267" s="10" t="s">
        <v>3619</v>
      </c>
      <c r="S267" s="12">
        <v>44835.5</v>
      </c>
      <c r="T267" s="12">
        <v>44835</v>
      </c>
      <c r="U267" s="10" t="s">
        <v>1264</v>
      </c>
      <c r="V267" s="10" t="s">
        <v>80</v>
      </c>
      <c r="W267" s="10" t="s">
        <v>81</v>
      </c>
    </row>
    <row r="268" spans="1:23" x14ac:dyDescent="0.25">
      <c r="A268" s="10" t="s">
        <v>1253</v>
      </c>
      <c r="B268" s="10" t="s">
        <v>1254</v>
      </c>
      <c r="C268" s="7" t="s">
        <v>3620</v>
      </c>
      <c r="D268" s="10" t="s">
        <v>1263</v>
      </c>
      <c r="E268" s="7" t="s">
        <v>432</v>
      </c>
      <c r="F268" s="8">
        <v>44835</v>
      </c>
      <c r="G268" s="8">
        <v>45016</v>
      </c>
      <c r="H268" s="10" t="s">
        <v>2000</v>
      </c>
      <c r="I268" s="10" t="s">
        <v>1357</v>
      </c>
      <c r="J268" s="10">
        <v>1160</v>
      </c>
      <c r="K268" s="10" t="s">
        <v>3621</v>
      </c>
      <c r="L268" s="10" t="s">
        <v>3622</v>
      </c>
      <c r="M268" s="10" t="s">
        <v>1260</v>
      </c>
      <c r="N268" s="10" t="s">
        <v>2002</v>
      </c>
      <c r="O268" s="10" t="s">
        <v>1281</v>
      </c>
      <c r="P268" s="10" t="s">
        <v>2003</v>
      </c>
      <c r="Q268" s="10" t="s">
        <v>2003</v>
      </c>
      <c r="R268" s="10" t="s">
        <v>3623</v>
      </c>
      <c r="S268" s="12">
        <v>1</v>
      </c>
      <c r="T268" s="12">
        <v>44835</v>
      </c>
      <c r="U268" s="10" t="s">
        <v>1282</v>
      </c>
      <c r="V268" s="10" t="s">
        <v>143</v>
      </c>
      <c r="W268" s="10" t="s">
        <v>144</v>
      </c>
    </row>
    <row r="269" spans="1:23" x14ac:dyDescent="0.25">
      <c r="A269" s="10" t="s">
        <v>1253</v>
      </c>
      <c r="B269" s="10" t="s">
        <v>1254</v>
      </c>
      <c r="C269" s="7" t="s">
        <v>3624</v>
      </c>
      <c r="D269" s="10" t="s">
        <v>1263</v>
      </c>
      <c r="E269" s="7" t="s">
        <v>435</v>
      </c>
      <c r="F269" s="8">
        <v>44835</v>
      </c>
      <c r="G269" s="8">
        <v>45016</v>
      </c>
      <c r="H269" s="10" t="s">
        <v>2000</v>
      </c>
      <c r="I269" s="10" t="s">
        <v>1357</v>
      </c>
      <c r="J269" s="10">
        <v>1160</v>
      </c>
      <c r="K269" s="10" t="s">
        <v>1423</v>
      </c>
      <c r="L269" s="10" t="s">
        <v>3625</v>
      </c>
      <c r="M269" s="10" t="s">
        <v>1260</v>
      </c>
      <c r="N269" s="10" t="s">
        <v>2002</v>
      </c>
      <c r="O269" s="10" t="s">
        <v>1281</v>
      </c>
      <c r="P269" s="10" t="s">
        <v>2003</v>
      </c>
      <c r="Q269" s="10" t="s">
        <v>2003</v>
      </c>
      <c r="R269" s="10" t="s">
        <v>3626</v>
      </c>
      <c r="S269" s="12">
        <v>1</v>
      </c>
      <c r="T269" s="12">
        <v>44835</v>
      </c>
      <c r="U269" s="10" t="s">
        <v>1282</v>
      </c>
      <c r="V269" s="10" t="s">
        <v>143</v>
      </c>
      <c r="W269" s="10" t="s">
        <v>144</v>
      </c>
    </row>
    <row r="270" spans="1:23" x14ac:dyDescent="0.25">
      <c r="A270" s="10" t="s">
        <v>1253</v>
      </c>
      <c r="B270" s="10" t="s">
        <v>1254</v>
      </c>
      <c r="C270" s="7" t="s">
        <v>3627</v>
      </c>
      <c r="D270" s="10" t="s">
        <v>1263</v>
      </c>
      <c r="E270" s="7" t="s">
        <v>2372</v>
      </c>
      <c r="F270" s="8">
        <v>44835</v>
      </c>
      <c r="G270" s="8">
        <v>45016</v>
      </c>
      <c r="H270" s="10" t="s">
        <v>2000</v>
      </c>
      <c r="I270" s="10" t="s">
        <v>1357</v>
      </c>
      <c r="J270" s="10">
        <v>1160</v>
      </c>
      <c r="K270" s="10" t="s">
        <v>1279</v>
      </c>
      <c r="L270" s="10" t="s">
        <v>3628</v>
      </c>
      <c r="M270" s="10" t="s">
        <v>1260</v>
      </c>
      <c r="N270" s="10" t="s">
        <v>2002</v>
      </c>
      <c r="O270" s="10" t="s">
        <v>1281</v>
      </c>
      <c r="P270" s="10" t="s">
        <v>2003</v>
      </c>
      <c r="Q270" s="10" t="s">
        <v>2003</v>
      </c>
      <c r="R270" s="10" t="s">
        <v>3629</v>
      </c>
      <c r="S270" s="12">
        <v>1</v>
      </c>
      <c r="T270" s="12">
        <v>44835</v>
      </c>
      <c r="U270" s="10" t="s">
        <v>1282</v>
      </c>
      <c r="V270" s="10" t="s">
        <v>143</v>
      </c>
      <c r="W270" s="10" t="s">
        <v>144</v>
      </c>
    </row>
    <row r="271" spans="1:23" x14ac:dyDescent="0.25">
      <c r="A271" s="10" t="s">
        <v>1253</v>
      </c>
      <c r="B271" s="10" t="s">
        <v>1254</v>
      </c>
      <c r="C271" s="7" t="s">
        <v>3630</v>
      </c>
      <c r="D271" s="10" t="s">
        <v>1263</v>
      </c>
      <c r="E271" s="7" t="s">
        <v>2375</v>
      </c>
      <c r="F271" s="8">
        <v>44805</v>
      </c>
      <c r="G271" s="8">
        <v>45016</v>
      </c>
      <c r="H271" s="10" t="s">
        <v>2000</v>
      </c>
      <c r="I271" s="10" t="s">
        <v>1357</v>
      </c>
      <c r="J271" s="10">
        <v>1050</v>
      </c>
      <c r="K271" s="10" t="s">
        <v>3631</v>
      </c>
      <c r="L271" s="10" t="s">
        <v>3632</v>
      </c>
      <c r="M271" s="10" t="s">
        <v>1260</v>
      </c>
      <c r="N271" s="10" t="s">
        <v>2002</v>
      </c>
      <c r="O271" s="10" t="s">
        <v>1261</v>
      </c>
      <c r="P271" s="10" t="s">
        <v>2003</v>
      </c>
      <c r="Q271" s="10" t="s">
        <v>2003</v>
      </c>
      <c r="R271" s="10" t="s">
        <v>3633</v>
      </c>
      <c r="S271" s="12">
        <v>44825.708333333336</v>
      </c>
      <c r="T271" s="12">
        <v>44805</v>
      </c>
      <c r="U271" s="10" t="s">
        <v>1270</v>
      </c>
      <c r="V271" s="10" t="s">
        <v>143</v>
      </c>
      <c r="W271" s="10" t="s">
        <v>144</v>
      </c>
    </row>
    <row r="272" spans="1:23" x14ac:dyDescent="0.25">
      <c r="A272" s="10" t="s">
        <v>1253</v>
      </c>
      <c r="B272" s="10" t="s">
        <v>1254</v>
      </c>
      <c r="C272" s="7" t="s">
        <v>3634</v>
      </c>
      <c r="D272" s="10" t="s">
        <v>1263</v>
      </c>
      <c r="E272" s="7" t="s">
        <v>2385</v>
      </c>
      <c r="F272" s="8">
        <v>44835</v>
      </c>
      <c r="G272" s="8">
        <v>45016</v>
      </c>
      <c r="H272" s="10" t="s">
        <v>2000</v>
      </c>
      <c r="I272" s="10" t="s">
        <v>1357</v>
      </c>
      <c r="J272" s="10">
        <v>1160</v>
      </c>
      <c r="K272" s="10" t="s">
        <v>3635</v>
      </c>
      <c r="L272" s="10" t="s">
        <v>3636</v>
      </c>
      <c r="M272" s="10" t="s">
        <v>1260</v>
      </c>
      <c r="N272" s="10" t="s">
        <v>2002</v>
      </c>
      <c r="O272" s="10" t="s">
        <v>1281</v>
      </c>
      <c r="P272" s="10" t="s">
        <v>2003</v>
      </c>
      <c r="Q272" s="10" t="s">
        <v>2003</v>
      </c>
      <c r="R272" s="10" t="s">
        <v>3637</v>
      </c>
      <c r="S272" s="12">
        <v>1</v>
      </c>
      <c r="T272" s="12">
        <v>44835</v>
      </c>
      <c r="U272" s="10" t="s">
        <v>1282</v>
      </c>
      <c r="V272" s="10" t="s">
        <v>143</v>
      </c>
      <c r="W272" s="10" t="s">
        <v>144</v>
      </c>
    </row>
    <row r="273" spans="1:23" x14ac:dyDescent="0.25">
      <c r="A273" s="10" t="s">
        <v>1253</v>
      </c>
      <c r="B273" s="10" t="s">
        <v>1254</v>
      </c>
      <c r="C273" s="7" t="s">
        <v>3638</v>
      </c>
      <c r="D273" s="10" t="s">
        <v>1263</v>
      </c>
      <c r="E273" s="7" t="s">
        <v>3639</v>
      </c>
      <c r="F273" s="8">
        <v>44835</v>
      </c>
      <c r="G273" s="8">
        <v>45016</v>
      </c>
      <c r="H273" s="10" t="s">
        <v>2000</v>
      </c>
      <c r="I273" s="10" t="s">
        <v>1357</v>
      </c>
      <c r="J273" s="10">
        <v>1160</v>
      </c>
      <c r="K273" s="10" t="s">
        <v>3640</v>
      </c>
      <c r="L273" s="10" t="s">
        <v>3641</v>
      </c>
      <c r="M273" s="10" t="s">
        <v>1260</v>
      </c>
      <c r="N273" s="10" t="s">
        <v>2002</v>
      </c>
      <c r="O273" s="10" t="s">
        <v>1281</v>
      </c>
      <c r="P273" s="10" t="s">
        <v>2003</v>
      </c>
      <c r="Q273" s="10" t="s">
        <v>2003</v>
      </c>
      <c r="R273" s="10" t="s">
        <v>3642</v>
      </c>
      <c r="S273" s="12">
        <v>1</v>
      </c>
      <c r="T273" s="12">
        <v>44835</v>
      </c>
      <c r="U273" s="10" t="s">
        <v>1282</v>
      </c>
      <c r="V273" s="10" t="s">
        <v>143</v>
      </c>
      <c r="W273" s="10" t="s">
        <v>144</v>
      </c>
    </row>
    <row r="274" spans="1:23" x14ac:dyDescent="0.25">
      <c r="A274" s="10" t="s">
        <v>1253</v>
      </c>
      <c r="B274" s="10" t="s">
        <v>1254</v>
      </c>
      <c r="C274" s="7" t="s">
        <v>3643</v>
      </c>
      <c r="D274" s="10" t="s">
        <v>1263</v>
      </c>
      <c r="E274" s="7" t="s">
        <v>3644</v>
      </c>
      <c r="F274" s="8">
        <v>44835</v>
      </c>
      <c r="G274" s="8">
        <v>45016</v>
      </c>
      <c r="H274" s="10" t="s">
        <v>2000</v>
      </c>
      <c r="I274" s="10" t="s">
        <v>1357</v>
      </c>
      <c r="J274" s="10">
        <v>1160</v>
      </c>
      <c r="K274" s="10" t="s">
        <v>3645</v>
      </c>
      <c r="L274" s="10" t="s">
        <v>3646</v>
      </c>
      <c r="M274" s="10" t="s">
        <v>1260</v>
      </c>
      <c r="N274" s="10" t="s">
        <v>2002</v>
      </c>
      <c r="O274" s="10" t="s">
        <v>1281</v>
      </c>
      <c r="P274" s="10" t="s">
        <v>2003</v>
      </c>
      <c r="Q274" s="10" t="s">
        <v>2003</v>
      </c>
      <c r="R274" s="10" t="s">
        <v>3647</v>
      </c>
      <c r="S274" s="12">
        <v>1</v>
      </c>
      <c r="T274" s="12">
        <v>44835</v>
      </c>
      <c r="U274" s="10" t="s">
        <v>1282</v>
      </c>
      <c r="V274" s="10" t="s">
        <v>143</v>
      </c>
      <c r="W274" s="10" t="s">
        <v>144</v>
      </c>
    </row>
    <row r="275" spans="1:23" x14ac:dyDescent="0.25">
      <c r="A275" s="10" t="s">
        <v>1253</v>
      </c>
      <c r="B275" s="10" t="s">
        <v>1254</v>
      </c>
      <c r="C275" s="7" t="s">
        <v>3648</v>
      </c>
      <c r="D275" s="10" t="s">
        <v>1263</v>
      </c>
      <c r="E275" s="7" t="s">
        <v>3649</v>
      </c>
      <c r="F275" s="8">
        <v>44835</v>
      </c>
      <c r="G275" s="8">
        <v>45016</v>
      </c>
      <c r="H275" s="10" t="s">
        <v>2000</v>
      </c>
      <c r="I275" s="10" t="s">
        <v>1357</v>
      </c>
      <c r="J275" s="10">
        <v>1160</v>
      </c>
      <c r="K275" s="10" t="s">
        <v>3650</v>
      </c>
      <c r="L275" s="10" t="s">
        <v>3651</v>
      </c>
      <c r="M275" s="10" t="s">
        <v>1260</v>
      </c>
      <c r="N275" s="10" t="s">
        <v>2002</v>
      </c>
      <c r="O275" s="10" t="s">
        <v>1261</v>
      </c>
      <c r="P275" s="10" t="s">
        <v>2003</v>
      </c>
      <c r="Q275" s="10" t="s">
        <v>2003</v>
      </c>
      <c r="R275" s="10" t="s">
        <v>3652</v>
      </c>
      <c r="S275" s="12">
        <v>1</v>
      </c>
      <c r="T275" s="12">
        <v>44835</v>
      </c>
      <c r="U275" s="10" t="s">
        <v>1282</v>
      </c>
      <c r="V275" s="10" t="s">
        <v>143</v>
      </c>
      <c r="W275" s="10" t="s">
        <v>144</v>
      </c>
    </row>
    <row r="276" spans="1:23" x14ac:dyDescent="0.25">
      <c r="A276" s="10" t="s">
        <v>1253</v>
      </c>
      <c r="B276" s="10" t="s">
        <v>1254</v>
      </c>
      <c r="C276" s="7" t="s">
        <v>3653</v>
      </c>
      <c r="D276" s="10" t="s">
        <v>1263</v>
      </c>
      <c r="E276" s="7" t="s">
        <v>3654</v>
      </c>
      <c r="F276" s="8">
        <v>44835</v>
      </c>
      <c r="G276" s="8">
        <v>45016</v>
      </c>
      <c r="H276" s="10" t="s">
        <v>2000</v>
      </c>
      <c r="I276" s="10" t="s">
        <v>1357</v>
      </c>
      <c r="J276" s="10">
        <v>1160</v>
      </c>
      <c r="K276" s="10" t="s">
        <v>3655</v>
      </c>
      <c r="L276" s="10" t="s">
        <v>704</v>
      </c>
      <c r="M276" s="10" t="s">
        <v>1260</v>
      </c>
      <c r="N276" s="10" t="s">
        <v>2002</v>
      </c>
      <c r="O276" s="10" t="s">
        <v>1281</v>
      </c>
      <c r="P276" s="10" t="s">
        <v>2003</v>
      </c>
      <c r="Q276" s="10" t="s">
        <v>2003</v>
      </c>
      <c r="R276" s="10" t="s">
        <v>3656</v>
      </c>
      <c r="S276" s="12">
        <v>1</v>
      </c>
      <c r="T276" s="12">
        <v>44835</v>
      </c>
      <c r="U276" s="10" t="s">
        <v>1282</v>
      </c>
      <c r="V276" s="10" t="s">
        <v>143</v>
      </c>
      <c r="W276" s="10" t="s">
        <v>144</v>
      </c>
    </row>
    <row r="277" spans="1:23" x14ac:dyDescent="0.25">
      <c r="A277" s="10" t="s">
        <v>1253</v>
      </c>
      <c r="B277" s="10" t="s">
        <v>1254</v>
      </c>
      <c r="C277" s="7" t="s">
        <v>3657</v>
      </c>
      <c r="D277" s="10" t="s">
        <v>1263</v>
      </c>
      <c r="E277" s="7" t="s">
        <v>3658</v>
      </c>
      <c r="F277" s="8">
        <v>44835</v>
      </c>
      <c r="G277" s="8">
        <v>45016</v>
      </c>
      <c r="H277" s="10" t="s">
        <v>2000</v>
      </c>
      <c r="I277" s="10" t="s">
        <v>1357</v>
      </c>
      <c r="J277" s="10">
        <v>1280</v>
      </c>
      <c r="K277" s="10" t="s">
        <v>3659</v>
      </c>
      <c r="L277" s="10" t="s">
        <v>3660</v>
      </c>
      <c r="M277" s="10" t="s">
        <v>1260</v>
      </c>
      <c r="N277" s="10" t="s">
        <v>2002</v>
      </c>
      <c r="O277" s="10" t="s">
        <v>1281</v>
      </c>
      <c r="P277" s="10" t="s">
        <v>2003</v>
      </c>
      <c r="Q277" s="10" t="s">
        <v>2003</v>
      </c>
      <c r="R277" s="10" t="s">
        <v>3661</v>
      </c>
      <c r="S277" s="12">
        <v>44836.375</v>
      </c>
      <c r="T277" s="12">
        <v>44835</v>
      </c>
      <c r="U277" s="10" t="s">
        <v>1270</v>
      </c>
      <c r="V277" s="10" t="s">
        <v>135</v>
      </c>
      <c r="W277" s="10" t="s">
        <v>136</v>
      </c>
    </row>
    <row r="278" spans="1:23" x14ac:dyDescent="0.25">
      <c r="A278" s="10" t="s">
        <v>1253</v>
      </c>
      <c r="B278" s="10" t="s">
        <v>1254</v>
      </c>
      <c r="C278" s="7" t="s">
        <v>3662</v>
      </c>
      <c r="D278" s="10" t="s">
        <v>1263</v>
      </c>
      <c r="E278" s="7" t="s">
        <v>2431</v>
      </c>
      <c r="F278" s="8">
        <v>44835</v>
      </c>
      <c r="G278" s="8">
        <v>45016</v>
      </c>
      <c r="H278" s="10" t="s">
        <v>2000</v>
      </c>
      <c r="I278" s="10" t="s">
        <v>1357</v>
      </c>
      <c r="J278" s="10">
        <v>1160</v>
      </c>
      <c r="K278" s="10" t="s">
        <v>3655</v>
      </c>
      <c r="L278" s="10" t="s">
        <v>3663</v>
      </c>
      <c r="M278" s="10" t="s">
        <v>1260</v>
      </c>
      <c r="N278" s="10" t="s">
        <v>2002</v>
      </c>
      <c r="O278" s="10" t="s">
        <v>1281</v>
      </c>
      <c r="P278" s="10" t="s">
        <v>2003</v>
      </c>
      <c r="Q278" s="10" t="s">
        <v>2003</v>
      </c>
      <c r="R278" s="10" t="s">
        <v>3664</v>
      </c>
      <c r="S278" s="12">
        <v>1</v>
      </c>
      <c r="T278" s="12">
        <v>44835</v>
      </c>
      <c r="U278" s="10" t="s">
        <v>1282</v>
      </c>
      <c r="V278" s="10" t="s">
        <v>143</v>
      </c>
      <c r="W278" s="10" t="s">
        <v>144</v>
      </c>
    </row>
    <row r="279" spans="1:23" x14ac:dyDescent="0.25">
      <c r="A279" s="10" t="s">
        <v>1253</v>
      </c>
      <c r="B279" s="10" t="s">
        <v>1254</v>
      </c>
      <c r="C279" s="7" t="s">
        <v>3665</v>
      </c>
      <c r="D279" s="10" t="s">
        <v>1263</v>
      </c>
      <c r="E279" s="7" t="s">
        <v>2436</v>
      </c>
      <c r="F279" s="8">
        <v>44835</v>
      </c>
      <c r="G279" s="8">
        <v>45016</v>
      </c>
      <c r="H279" s="10" t="s">
        <v>2000</v>
      </c>
      <c r="I279" s="10" t="s">
        <v>1357</v>
      </c>
      <c r="J279" s="10">
        <v>1160</v>
      </c>
      <c r="K279" s="10" t="s">
        <v>1423</v>
      </c>
      <c r="L279" s="10" t="s">
        <v>2466</v>
      </c>
      <c r="M279" s="10" t="s">
        <v>1260</v>
      </c>
      <c r="N279" s="10" t="s">
        <v>2002</v>
      </c>
      <c r="O279" s="10" t="s">
        <v>1281</v>
      </c>
      <c r="P279" s="10" t="s">
        <v>2003</v>
      </c>
      <c r="Q279" s="10" t="s">
        <v>2003</v>
      </c>
      <c r="R279" s="10" t="s">
        <v>3666</v>
      </c>
      <c r="S279" s="12">
        <v>1</v>
      </c>
      <c r="T279" s="12">
        <v>44835</v>
      </c>
      <c r="U279" s="10" t="s">
        <v>1282</v>
      </c>
      <c r="V279" s="10" t="s">
        <v>143</v>
      </c>
      <c r="W279" s="10" t="s">
        <v>144</v>
      </c>
    </row>
    <row r="280" spans="1:23" x14ac:dyDescent="0.25">
      <c r="A280" s="10" t="s">
        <v>1253</v>
      </c>
      <c r="B280" s="10" t="s">
        <v>1254</v>
      </c>
      <c r="C280" s="7" t="s">
        <v>3667</v>
      </c>
      <c r="D280" s="10" t="s">
        <v>1263</v>
      </c>
      <c r="E280" s="7" t="s">
        <v>523</v>
      </c>
      <c r="F280" s="8">
        <v>44835</v>
      </c>
      <c r="G280" s="8">
        <v>45016</v>
      </c>
      <c r="H280" s="10" t="s">
        <v>2000</v>
      </c>
      <c r="I280" s="10" t="s">
        <v>1357</v>
      </c>
      <c r="J280" s="10">
        <v>1160</v>
      </c>
      <c r="K280" s="10" t="s">
        <v>3668</v>
      </c>
      <c r="L280" s="10" t="s">
        <v>3669</v>
      </c>
      <c r="M280" s="10" t="s">
        <v>1260</v>
      </c>
      <c r="N280" s="10" t="s">
        <v>2002</v>
      </c>
      <c r="O280" s="10" t="s">
        <v>1261</v>
      </c>
      <c r="P280" s="10" t="s">
        <v>2003</v>
      </c>
      <c r="Q280" s="10" t="s">
        <v>2003</v>
      </c>
      <c r="R280" s="10" t="s">
        <v>3670</v>
      </c>
      <c r="S280" s="12">
        <v>1</v>
      </c>
      <c r="T280" s="12">
        <v>44835</v>
      </c>
      <c r="U280" s="10" t="s">
        <v>1282</v>
      </c>
      <c r="V280" s="10" t="s">
        <v>143</v>
      </c>
      <c r="W280" s="10" t="s">
        <v>144</v>
      </c>
    </row>
    <row r="281" spans="1:23" x14ac:dyDescent="0.25">
      <c r="A281" s="10" t="s">
        <v>1253</v>
      </c>
      <c r="B281" s="10" t="s">
        <v>1254</v>
      </c>
      <c r="C281" s="7" t="s">
        <v>3671</v>
      </c>
      <c r="D281" s="10" t="s">
        <v>1263</v>
      </c>
      <c r="E281" s="7" t="s">
        <v>2483</v>
      </c>
      <c r="F281" s="8">
        <v>44829</v>
      </c>
      <c r="G281" s="8">
        <v>45016</v>
      </c>
      <c r="H281" s="10" t="s">
        <v>2000</v>
      </c>
      <c r="I281" s="10" t="s">
        <v>1357</v>
      </c>
      <c r="J281" s="10">
        <v>1280</v>
      </c>
      <c r="K281" s="10" t="s">
        <v>1138</v>
      </c>
      <c r="L281" s="10" t="s">
        <v>3672</v>
      </c>
      <c r="M281" s="10" t="s">
        <v>1260</v>
      </c>
      <c r="N281" s="10" t="s">
        <v>2002</v>
      </c>
      <c r="O281" s="10" t="s">
        <v>1261</v>
      </c>
      <c r="P281" s="10" t="s">
        <v>2003</v>
      </c>
      <c r="Q281" s="10" t="s">
        <v>2003</v>
      </c>
      <c r="R281" s="10" t="s">
        <v>3673</v>
      </c>
      <c r="S281" s="12">
        <v>44829</v>
      </c>
      <c r="T281" s="12">
        <v>44829</v>
      </c>
      <c r="U281" s="10" t="s">
        <v>1301</v>
      </c>
      <c r="V281" s="10" t="s">
        <v>135</v>
      </c>
      <c r="W281" s="10" t="s">
        <v>136</v>
      </c>
    </row>
    <row r="282" spans="1:23" x14ac:dyDescent="0.25">
      <c r="A282" s="10" t="s">
        <v>1253</v>
      </c>
      <c r="B282" s="10" t="s">
        <v>1254</v>
      </c>
      <c r="C282" s="7" t="s">
        <v>3674</v>
      </c>
      <c r="D282" s="10" t="s">
        <v>1263</v>
      </c>
      <c r="E282" s="7" t="s">
        <v>2486</v>
      </c>
      <c r="F282" s="8">
        <v>44835</v>
      </c>
      <c r="G282" s="8">
        <v>45016</v>
      </c>
      <c r="H282" s="10" t="s">
        <v>2000</v>
      </c>
      <c r="I282" s="10" t="s">
        <v>1357</v>
      </c>
      <c r="J282" s="10">
        <v>1160</v>
      </c>
      <c r="K282" s="10" t="s">
        <v>3675</v>
      </c>
      <c r="L282" s="10" t="s">
        <v>3676</v>
      </c>
      <c r="M282" s="10" t="s">
        <v>1260</v>
      </c>
      <c r="N282" s="10" t="s">
        <v>2002</v>
      </c>
      <c r="O282" s="10" t="s">
        <v>1281</v>
      </c>
      <c r="P282" s="10" t="s">
        <v>2003</v>
      </c>
      <c r="Q282" s="10" t="s">
        <v>2003</v>
      </c>
      <c r="R282" s="10" t="s">
        <v>3677</v>
      </c>
      <c r="S282" s="12">
        <v>1</v>
      </c>
      <c r="T282" s="12">
        <v>44835</v>
      </c>
      <c r="U282" s="10" t="s">
        <v>1282</v>
      </c>
      <c r="V282" s="10" t="s">
        <v>143</v>
      </c>
      <c r="W282" s="10" t="s">
        <v>144</v>
      </c>
    </row>
    <row r="283" spans="1:23" x14ac:dyDescent="0.25">
      <c r="A283" s="10" t="s">
        <v>1253</v>
      </c>
      <c r="B283" s="10" t="s">
        <v>1254</v>
      </c>
      <c r="C283" s="7" t="s">
        <v>3678</v>
      </c>
      <c r="D283" s="10" t="s">
        <v>1263</v>
      </c>
      <c r="E283" s="7" t="s">
        <v>2490</v>
      </c>
      <c r="F283" s="8">
        <v>44835</v>
      </c>
      <c r="G283" s="8">
        <v>45016</v>
      </c>
      <c r="H283" s="10" t="s">
        <v>2000</v>
      </c>
      <c r="I283" s="10" t="s">
        <v>1357</v>
      </c>
      <c r="J283" s="10">
        <v>1160</v>
      </c>
      <c r="K283" s="10" t="s">
        <v>3679</v>
      </c>
      <c r="L283" s="10" t="s">
        <v>3680</v>
      </c>
      <c r="M283" s="10" t="s">
        <v>1260</v>
      </c>
      <c r="N283" s="10" t="s">
        <v>2002</v>
      </c>
      <c r="O283" s="10" t="s">
        <v>1281</v>
      </c>
      <c r="P283" s="10" t="s">
        <v>2003</v>
      </c>
      <c r="Q283" s="10" t="s">
        <v>2003</v>
      </c>
      <c r="R283" s="10" t="s">
        <v>3681</v>
      </c>
      <c r="S283" s="12">
        <v>1</v>
      </c>
      <c r="T283" s="12">
        <v>44835</v>
      </c>
      <c r="U283" s="10" t="s">
        <v>1282</v>
      </c>
      <c r="V283" s="10" t="s">
        <v>143</v>
      </c>
      <c r="W283" s="10" t="s">
        <v>144</v>
      </c>
    </row>
    <row r="284" spans="1:23" x14ac:dyDescent="0.25">
      <c r="A284" s="10" t="s">
        <v>1253</v>
      </c>
      <c r="B284" s="10" t="s">
        <v>1254</v>
      </c>
      <c r="C284" s="7" t="s">
        <v>3682</v>
      </c>
      <c r="D284" s="10" t="s">
        <v>1263</v>
      </c>
      <c r="E284" s="7" t="s">
        <v>2499</v>
      </c>
      <c r="F284" s="8">
        <v>44835</v>
      </c>
      <c r="G284" s="8">
        <v>45016</v>
      </c>
      <c r="H284" s="10" t="s">
        <v>2000</v>
      </c>
      <c r="I284" s="10" t="s">
        <v>1357</v>
      </c>
      <c r="J284" s="10">
        <v>1160</v>
      </c>
      <c r="K284" s="10" t="s">
        <v>3683</v>
      </c>
      <c r="L284" s="10" t="s">
        <v>3684</v>
      </c>
      <c r="M284" s="10" t="s">
        <v>1260</v>
      </c>
      <c r="N284" s="10" t="s">
        <v>2002</v>
      </c>
      <c r="O284" s="10" t="s">
        <v>1281</v>
      </c>
      <c r="P284" s="10" t="s">
        <v>2003</v>
      </c>
      <c r="Q284" s="10" t="s">
        <v>2003</v>
      </c>
      <c r="R284" s="10" t="s">
        <v>3685</v>
      </c>
      <c r="S284" s="12">
        <v>1</v>
      </c>
      <c r="T284" s="12">
        <v>44835</v>
      </c>
      <c r="U284" s="10" t="s">
        <v>1282</v>
      </c>
      <c r="V284" s="10" t="s">
        <v>143</v>
      </c>
      <c r="W284" s="10" t="s">
        <v>144</v>
      </c>
    </row>
    <row r="285" spans="1:23" x14ac:dyDescent="0.25">
      <c r="A285" s="10" t="s">
        <v>1253</v>
      </c>
      <c r="B285" s="10" t="s">
        <v>1254</v>
      </c>
      <c r="C285" s="7" t="s">
        <v>3686</v>
      </c>
      <c r="D285" s="10" t="s">
        <v>1263</v>
      </c>
      <c r="E285" s="7" t="s">
        <v>3687</v>
      </c>
      <c r="F285" s="8">
        <v>44835</v>
      </c>
      <c r="G285" s="8">
        <v>45016</v>
      </c>
      <c r="H285" s="10" t="s">
        <v>2000</v>
      </c>
      <c r="I285" s="10" t="s">
        <v>1357</v>
      </c>
      <c r="J285" s="10">
        <v>1280</v>
      </c>
      <c r="K285" s="10" t="s">
        <v>3688</v>
      </c>
      <c r="L285" s="10" t="s">
        <v>3689</v>
      </c>
      <c r="M285" s="10" t="s">
        <v>1260</v>
      </c>
      <c r="N285" s="10" t="s">
        <v>2002</v>
      </c>
      <c r="O285" s="10" t="s">
        <v>1281</v>
      </c>
      <c r="P285" s="10" t="s">
        <v>2003</v>
      </c>
      <c r="Q285" s="10" t="s">
        <v>2003</v>
      </c>
      <c r="R285" s="10" t="s">
        <v>3690</v>
      </c>
      <c r="S285" s="12">
        <v>1</v>
      </c>
      <c r="T285" s="12">
        <v>44835</v>
      </c>
      <c r="U285" s="10" t="s">
        <v>1282</v>
      </c>
      <c r="V285" s="10" t="s">
        <v>135</v>
      </c>
      <c r="W285" s="10" t="s">
        <v>136</v>
      </c>
    </row>
    <row r="286" spans="1:23" x14ac:dyDescent="0.25">
      <c r="A286" s="10" t="s">
        <v>1253</v>
      </c>
      <c r="B286" s="10" t="s">
        <v>1254</v>
      </c>
      <c r="C286" s="7" t="s">
        <v>3691</v>
      </c>
      <c r="D286" s="10" t="s">
        <v>1263</v>
      </c>
      <c r="E286" s="7" t="s">
        <v>2525</v>
      </c>
      <c r="F286" s="8">
        <v>44835</v>
      </c>
      <c r="G286" s="8">
        <v>45016</v>
      </c>
      <c r="H286" s="10" t="s">
        <v>2000</v>
      </c>
      <c r="I286" s="10" t="s">
        <v>1357</v>
      </c>
      <c r="J286" s="10">
        <v>1160</v>
      </c>
      <c r="K286" s="10" t="s">
        <v>3692</v>
      </c>
      <c r="L286" s="10" t="s">
        <v>3693</v>
      </c>
      <c r="M286" s="10" t="s">
        <v>1260</v>
      </c>
      <c r="N286" s="10" t="s">
        <v>2002</v>
      </c>
      <c r="O286" s="10" t="s">
        <v>1281</v>
      </c>
      <c r="P286" s="10" t="s">
        <v>2003</v>
      </c>
      <c r="Q286" s="10" t="s">
        <v>2003</v>
      </c>
      <c r="R286" s="10" t="s">
        <v>3694</v>
      </c>
      <c r="S286" s="12">
        <v>1</v>
      </c>
      <c r="T286" s="12">
        <v>44835</v>
      </c>
      <c r="U286" s="10" t="s">
        <v>1282</v>
      </c>
      <c r="V286" s="10" t="s">
        <v>143</v>
      </c>
      <c r="W286" s="10" t="s">
        <v>144</v>
      </c>
    </row>
    <row r="287" spans="1:23" x14ac:dyDescent="0.25">
      <c r="A287" s="10" t="s">
        <v>1253</v>
      </c>
      <c r="B287" s="10" t="s">
        <v>1254</v>
      </c>
      <c r="C287" s="7" t="s">
        <v>3695</v>
      </c>
      <c r="D287" s="10" t="s">
        <v>1263</v>
      </c>
      <c r="E287" s="7" t="s">
        <v>3696</v>
      </c>
      <c r="F287" s="8">
        <v>44835</v>
      </c>
      <c r="G287" s="8">
        <v>45016</v>
      </c>
      <c r="H287" s="10" t="s">
        <v>2000</v>
      </c>
      <c r="I287" s="10" t="s">
        <v>1357</v>
      </c>
      <c r="J287" s="10">
        <v>1160</v>
      </c>
      <c r="K287" s="10" t="s">
        <v>3697</v>
      </c>
      <c r="L287" s="10" t="s">
        <v>3698</v>
      </c>
      <c r="M287" s="10" t="s">
        <v>1260</v>
      </c>
      <c r="N287" s="10" t="s">
        <v>2002</v>
      </c>
      <c r="O287" s="10" t="s">
        <v>1281</v>
      </c>
      <c r="P287" s="10" t="s">
        <v>2003</v>
      </c>
      <c r="Q287" s="10" t="s">
        <v>2003</v>
      </c>
      <c r="R287" s="10" t="s">
        <v>3699</v>
      </c>
      <c r="S287" s="12">
        <v>1</v>
      </c>
      <c r="T287" s="12">
        <v>44835</v>
      </c>
      <c r="U287" s="10" t="s">
        <v>1282</v>
      </c>
      <c r="V287" s="10" t="s">
        <v>143</v>
      </c>
      <c r="W287" s="10" t="s">
        <v>144</v>
      </c>
    </row>
    <row r="288" spans="1:23" x14ac:dyDescent="0.25">
      <c r="A288" s="10" t="s">
        <v>1253</v>
      </c>
      <c r="B288" s="10" t="s">
        <v>1254</v>
      </c>
      <c r="C288" s="7" t="s">
        <v>3700</v>
      </c>
      <c r="D288" s="10" t="s">
        <v>1263</v>
      </c>
      <c r="E288" s="7" t="s">
        <v>2551</v>
      </c>
      <c r="F288" s="8">
        <v>44835</v>
      </c>
      <c r="G288" s="8">
        <v>45016</v>
      </c>
      <c r="H288" s="10" t="s">
        <v>2000</v>
      </c>
      <c r="I288" s="10" t="s">
        <v>1357</v>
      </c>
      <c r="J288" s="10">
        <v>1160</v>
      </c>
      <c r="K288" s="10" t="s">
        <v>3701</v>
      </c>
      <c r="L288" s="10" t="s">
        <v>3702</v>
      </c>
      <c r="M288" s="10" t="s">
        <v>1260</v>
      </c>
      <c r="N288" s="10" t="s">
        <v>2002</v>
      </c>
      <c r="O288" s="10" t="s">
        <v>1281</v>
      </c>
      <c r="P288" s="10" t="s">
        <v>2003</v>
      </c>
      <c r="Q288" s="10" t="s">
        <v>2003</v>
      </c>
      <c r="R288" s="10" t="s">
        <v>3703</v>
      </c>
      <c r="S288" s="12">
        <v>1</v>
      </c>
      <c r="T288" s="12">
        <v>44835</v>
      </c>
      <c r="U288" s="10" t="s">
        <v>1282</v>
      </c>
      <c r="V288" s="10" t="s">
        <v>143</v>
      </c>
      <c r="W288" s="10" t="s">
        <v>144</v>
      </c>
    </row>
    <row r="289" spans="1:23" x14ac:dyDescent="0.25">
      <c r="A289" s="10" t="s">
        <v>1253</v>
      </c>
      <c r="B289" s="10" t="s">
        <v>1254</v>
      </c>
      <c r="C289" s="7" t="s">
        <v>3704</v>
      </c>
      <c r="D289" s="10" t="s">
        <v>1263</v>
      </c>
      <c r="E289" s="7" t="s">
        <v>3705</v>
      </c>
      <c r="F289" s="8">
        <v>44835</v>
      </c>
      <c r="G289" s="8">
        <v>45016</v>
      </c>
      <c r="H289" s="10" t="s">
        <v>2000</v>
      </c>
      <c r="I289" s="10" t="s">
        <v>1357</v>
      </c>
      <c r="J289" s="10">
        <v>1160</v>
      </c>
      <c r="K289" s="10" t="s">
        <v>3706</v>
      </c>
      <c r="L289" s="10" t="s">
        <v>3707</v>
      </c>
      <c r="M289" s="10" t="s">
        <v>1260</v>
      </c>
      <c r="N289" s="10" t="s">
        <v>2002</v>
      </c>
      <c r="O289" s="10" t="s">
        <v>1261</v>
      </c>
      <c r="P289" s="10" t="s">
        <v>2003</v>
      </c>
      <c r="Q289" s="10" t="s">
        <v>2003</v>
      </c>
      <c r="R289" s="10" t="s">
        <v>3708</v>
      </c>
      <c r="S289" s="12">
        <v>1</v>
      </c>
      <c r="T289" s="12">
        <v>44835</v>
      </c>
      <c r="U289" s="10" t="s">
        <v>1282</v>
      </c>
      <c r="V289" s="10" t="s">
        <v>143</v>
      </c>
      <c r="W289" s="10" t="s">
        <v>144</v>
      </c>
    </row>
    <row r="290" spans="1:23" x14ac:dyDescent="0.25">
      <c r="A290" s="10" t="s">
        <v>1253</v>
      </c>
      <c r="B290" s="10" t="s">
        <v>1254</v>
      </c>
      <c r="C290" s="7" t="s">
        <v>3709</v>
      </c>
      <c r="D290" s="10" t="s">
        <v>1263</v>
      </c>
      <c r="E290" s="7" t="s">
        <v>3710</v>
      </c>
      <c r="F290" s="8">
        <v>44835</v>
      </c>
      <c r="G290" s="8">
        <v>45016</v>
      </c>
      <c r="H290" s="10" t="s">
        <v>2000</v>
      </c>
      <c r="I290" s="10" t="s">
        <v>1357</v>
      </c>
      <c r="J290" s="10">
        <v>1160</v>
      </c>
      <c r="K290" s="10" t="s">
        <v>3711</v>
      </c>
      <c r="L290" s="10" t="s">
        <v>3712</v>
      </c>
      <c r="M290" s="10" t="s">
        <v>1260</v>
      </c>
      <c r="N290" s="10" t="s">
        <v>2002</v>
      </c>
      <c r="O290" s="10" t="s">
        <v>1281</v>
      </c>
      <c r="P290" s="10" t="s">
        <v>2003</v>
      </c>
      <c r="Q290" s="10" t="s">
        <v>2003</v>
      </c>
      <c r="R290" s="10" t="s">
        <v>3713</v>
      </c>
      <c r="S290" s="12">
        <v>1</v>
      </c>
      <c r="T290" s="12">
        <v>44835</v>
      </c>
      <c r="U290" s="10" t="s">
        <v>1282</v>
      </c>
      <c r="V290" s="10" t="s">
        <v>143</v>
      </c>
      <c r="W290" s="10" t="s">
        <v>144</v>
      </c>
    </row>
    <row r="291" spans="1:23" x14ac:dyDescent="0.25">
      <c r="A291" s="10" t="s">
        <v>1253</v>
      </c>
      <c r="B291" s="10" t="s">
        <v>1254</v>
      </c>
      <c r="C291" s="7" t="s">
        <v>3714</v>
      </c>
      <c r="D291" s="10" t="s">
        <v>1263</v>
      </c>
      <c r="E291" s="7" t="s">
        <v>2972</v>
      </c>
      <c r="F291" s="8">
        <v>44835</v>
      </c>
      <c r="G291" s="8">
        <v>45016</v>
      </c>
      <c r="H291" s="10" t="s">
        <v>2000</v>
      </c>
      <c r="I291" s="10" t="s">
        <v>1357</v>
      </c>
      <c r="J291" s="10">
        <v>1850</v>
      </c>
      <c r="K291" s="10" t="s">
        <v>3640</v>
      </c>
      <c r="L291" s="10" t="s">
        <v>3715</v>
      </c>
      <c r="M291" s="10" t="s">
        <v>1260</v>
      </c>
      <c r="N291" s="10" t="s">
        <v>2002</v>
      </c>
      <c r="O291" s="10" t="s">
        <v>1281</v>
      </c>
      <c r="P291" s="10" t="s">
        <v>2003</v>
      </c>
      <c r="Q291" s="10" t="s">
        <v>2003</v>
      </c>
      <c r="R291" s="10" t="s">
        <v>3716</v>
      </c>
      <c r="S291" s="12">
        <v>44838.375</v>
      </c>
      <c r="T291" s="12">
        <v>44835</v>
      </c>
      <c r="U291" s="10" t="s">
        <v>1282</v>
      </c>
      <c r="V291" s="10" t="s">
        <v>73</v>
      </c>
      <c r="W291" s="10" t="s">
        <v>74</v>
      </c>
    </row>
    <row r="292" spans="1:23" x14ac:dyDescent="0.25">
      <c r="A292" s="10" t="s">
        <v>1253</v>
      </c>
      <c r="B292" s="10" t="s">
        <v>1254</v>
      </c>
      <c r="C292" s="7" t="s">
        <v>3717</v>
      </c>
      <c r="D292" s="10" t="s">
        <v>1263</v>
      </c>
      <c r="E292" s="7" t="s">
        <v>3718</v>
      </c>
      <c r="F292" s="8">
        <v>44835</v>
      </c>
      <c r="G292" s="8">
        <v>45107</v>
      </c>
      <c r="H292" s="10" t="s">
        <v>2000</v>
      </c>
      <c r="I292" s="10" t="s">
        <v>1357</v>
      </c>
      <c r="J292" s="10">
        <v>1230</v>
      </c>
      <c r="K292" s="10" t="s">
        <v>2406</v>
      </c>
      <c r="L292" s="10" t="s">
        <v>2407</v>
      </c>
      <c r="M292" s="10" t="s">
        <v>1260</v>
      </c>
      <c r="N292" s="10" t="s">
        <v>2002</v>
      </c>
      <c r="O292" s="10" t="s">
        <v>1281</v>
      </c>
      <c r="P292" s="10" t="s">
        <v>2003</v>
      </c>
      <c r="Q292" s="10" t="s">
        <v>2003</v>
      </c>
      <c r="R292" s="10" t="s">
        <v>3719</v>
      </c>
      <c r="S292" s="12">
        <v>1</v>
      </c>
      <c r="T292" s="12">
        <v>44835</v>
      </c>
      <c r="U292" s="10" t="s">
        <v>1282</v>
      </c>
      <c r="V292" s="10" t="s">
        <v>20</v>
      </c>
      <c r="W292" s="10" t="s">
        <v>21</v>
      </c>
    </row>
    <row r="293" spans="1:23" x14ac:dyDescent="0.25">
      <c r="A293" s="10" t="s">
        <v>1253</v>
      </c>
      <c r="B293" s="10" t="s">
        <v>1254</v>
      </c>
      <c r="C293" s="7" t="s">
        <v>3720</v>
      </c>
      <c r="D293" s="10" t="s">
        <v>118</v>
      </c>
      <c r="E293" s="7" t="s">
        <v>1284</v>
      </c>
      <c r="F293" s="8">
        <v>44743</v>
      </c>
      <c r="G293" s="8">
        <v>45107</v>
      </c>
      <c r="H293" s="10" t="s">
        <v>1257</v>
      </c>
      <c r="I293" s="10" t="s">
        <v>1258</v>
      </c>
      <c r="J293" s="10">
        <v>1850</v>
      </c>
      <c r="K293" s="10" t="s">
        <v>684</v>
      </c>
      <c r="L293" s="10" t="s">
        <v>685</v>
      </c>
      <c r="M293" s="10" t="s">
        <v>1260</v>
      </c>
      <c r="N293" s="10" t="s">
        <v>18</v>
      </c>
      <c r="O293" s="10" t="s">
        <v>1281</v>
      </c>
      <c r="P293" s="10" t="s">
        <v>1262</v>
      </c>
      <c r="Q293" s="10" t="s">
        <v>1262</v>
      </c>
      <c r="R293" s="10" t="s">
        <v>1263</v>
      </c>
      <c r="S293" s="12">
        <v>1</v>
      </c>
      <c r="T293" s="12">
        <v>44743</v>
      </c>
      <c r="U293" s="10" t="s">
        <v>1285</v>
      </c>
      <c r="V293" s="10" t="s">
        <v>73</v>
      </c>
      <c r="W293" s="10" t="s">
        <v>74</v>
      </c>
    </row>
    <row r="294" spans="1:23" x14ac:dyDescent="0.25">
      <c r="A294" s="10" t="s">
        <v>1253</v>
      </c>
      <c r="B294" s="10" t="s">
        <v>1254</v>
      </c>
      <c r="C294" s="7" t="s">
        <v>3721</v>
      </c>
      <c r="D294" s="10" t="s">
        <v>468</v>
      </c>
      <c r="E294" s="7" t="s">
        <v>469</v>
      </c>
      <c r="F294" s="8">
        <v>44756</v>
      </c>
      <c r="G294" s="8">
        <v>45107</v>
      </c>
      <c r="H294" s="10" t="s">
        <v>1257</v>
      </c>
      <c r="I294" s="10" t="s">
        <v>1357</v>
      </c>
      <c r="J294" s="10">
        <v>0</v>
      </c>
      <c r="K294" s="10" t="s">
        <v>1183</v>
      </c>
      <c r="L294" s="10" t="s">
        <v>1184</v>
      </c>
      <c r="M294" s="10" t="s">
        <v>1260</v>
      </c>
      <c r="N294" s="10" t="s">
        <v>18</v>
      </c>
      <c r="O294" s="10" t="s">
        <v>1261</v>
      </c>
      <c r="P294" s="10" t="s">
        <v>1262</v>
      </c>
      <c r="Q294" s="10" t="s">
        <v>1262</v>
      </c>
      <c r="R294" s="10" t="s">
        <v>1263</v>
      </c>
      <c r="S294" s="12">
        <v>1</v>
      </c>
      <c r="T294" s="12">
        <v>44756</v>
      </c>
      <c r="U294" s="10" t="s">
        <v>1902</v>
      </c>
      <c r="V294" s="10" t="s">
        <v>20</v>
      </c>
      <c r="W294" s="10" t="s">
        <v>21</v>
      </c>
    </row>
    <row r="295" spans="1:23" x14ac:dyDescent="0.25">
      <c r="A295" s="10" t="s">
        <v>1253</v>
      </c>
      <c r="B295" s="10" t="s">
        <v>1254</v>
      </c>
      <c r="C295" s="7" t="s">
        <v>3722</v>
      </c>
      <c r="D295" s="10" t="s">
        <v>1263</v>
      </c>
      <c r="E295" s="7" t="s">
        <v>3723</v>
      </c>
      <c r="F295" s="8">
        <v>44805</v>
      </c>
      <c r="G295" s="8">
        <v>45107</v>
      </c>
      <c r="H295" s="10" t="s">
        <v>2000</v>
      </c>
      <c r="I295" s="10" t="s">
        <v>1357</v>
      </c>
      <c r="J295" s="10">
        <v>1110</v>
      </c>
      <c r="K295" s="10" t="s">
        <v>3724</v>
      </c>
      <c r="L295" s="10" t="s">
        <v>3725</v>
      </c>
      <c r="M295" s="10" t="s">
        <v>1260</v>
      </c>
      <c r="N295" s="10" t="s">
        <v>2002</v>
      </c>
      <c r="O295" s="10" t="s">
        <v>1261</v>
      </c>
      <c r="P295" s="10" t="s">
        <v>2003</v>
      </c>
      <c r="Q295" s="10" t="s">
        <v>2003</v>
      </c>
      <c r="R295" s="10" t="s">
        <v>3726</v>
      </c>
      <c r="S295" s="12">
        <v>44824.208333333336</v>
      </c>
      <c r="T295" s="12">
        <v>44805</v>
      </c>
      <c r="U295" s="10" t="s">
        <v>1304</v>
      </c>
      <c r="V295" s="10" t="s">
        <v>20</v>
      </c>
      <c r="W295" s="10" t="s">
        <v>21</v>
      </c>
    </row>
    <row r="296" spans="1:23" x14ac:dyDescent="0.25">
      <c r="A296" s="10" t="s">
        <v>1253</v>
      </c>
      <c r="B296" s="10" t="s">
        <v>1254</v>
      </c>
      <c r="C296" s="7" t="s">
        <v>3727</v>
      </c>
      <c r="D296" s="10" t="s">
        <v>1263</v>
      </c>
      <c r="E296" s="7" t="s">
        <v>3728</v>
      </c>
      <c r="F296" s="8">
        <v>44805</v>
      </c>
      <c r="G296" s="8">
        <v>45107</v>
      </c>
      <c r="H296" s="10" t="s">
        <v>2000</v>
      </c>
      <c r="I296" s="10" t="s">
        <v>1357</v>
      </c>
      <c r="J296" s="10">
        <v>1110</v>
      </c>
      <c r="K296" s="10" t="s">
        <v>3729</v>
      </c>
      <c r="L296" s="10" t="s">
        <v>3730</v>
      </c>
      <c r="M296" s="10" t="s">
        <v>1260</v>
      </c>
      <c r="N296" s="10" t="s">
        <v>2002</v>
      </c>
      <c r="O296" s="10" t="s">
        <v>1281</v>
      </c>
      <c r="P296" s="10" t="s">
        <v>2003</v>
      </c>
      <c r="Q296" s="10" t="s">
        <v>2003</v>
      </c>
      <c r="R296" s="10" t="s">
        <v>3731</v>
      </c>
      <c r="S296" s="12">
        <v>44824</v>
      </c>
      <c r="T296" s="12">
        <v>44805</v>
      </c>
      <c r="U296" s="10" t="s">
        <v>1304</v>
      </c>
      <c r="V296" s="10" t="s">
        <v>20</v>
      </c>
      <c r="W296" s="10" t="s">
        <v>21</v>
      </c>
    </row>
    <row r="297" spans="1:23" x14ac:dyDescent="0.25">
      <c r="A297" s="10" t="s">
        <v>1253</v>
      </c>
      <c r="B297" s="10" t="s">
        <v>1254</v>
      </c>
      <c r="C297" s="7" t="s">
        <v>3732</v>
      </c>
      <c r="D297" s="10" t="s">
        <v>1263</v>
      </c>
      <c r="E297" s="7" t="s">
        <v>3733</v>
      </c>
      <c r="F297" s="8">
        <v>44805</v>
      </c>
      <c r="G297" s="8">
        <v>45107</v>
      </c>
      <c r="H297" s="10" t="s">
        <v>2000</v>
      </c>
      <c r="I297" s="10" t="s">
        <v>1357</v>
      </c>
      <c r="J297" s="10">
        <v>1110</v>
      </c>
      <c r="K297" s="10" t="s">
        <v>3734</v>
      </c>
      <c r="L297" s="10" t="s">
        <v>3281</v>
      </c>
      <c r="M297" s="10" t="s">
        <v>1260</v>
      </c>
      <c r="N297" s="10" t="s">
        <v>2002</v>
      </c>
      <c r="O297" s="10" t="s">
        <v>1281</v>
      </c>
      <c r="P297" s="10" t="s">
        <v>2003</v>
      </c>
      <c r="Q297" s="10" t="s">
        <v>2003</v>
      </c>
      <c r="R297" s="10" t="s">
        <v>3735</v>
      </c>
      <c r="S297" s="12">
        <v>44819.645833333336</v>
      </c>
      <c r="T297" s="12">
        <v>44805</v>
      </c>
      <c r="U297" s="10" t="s">
        <v>1462</v>
      </c>
      <c r="V297" s="10" t="s">
        <v>20</v>
      </c>
      <c r="W297" s="10" t="s">
        <v>21</v>
      </c>
    </row>
    <row r="298" spans="1:23" x14ac:dyDescent="0.25">
      <c r="A298" s="10" t="s">
        <v>1253</v>
      </c>
      <c r="B298" s="10" t="s">
        <v>1254</v>
      </c>
      <c r="C298" s="7" t="s">
        <v>3736</v>
      </c>
      <c r="D298" s="10" t="s">
        <v>1263</v>
      </c>
      <c r="E298" s="7" t="s">
        <v>3737</v>
      </c>
      <c r="F298" s="8">
        <v>44835</v>
      </c>
      <c r="G298" s="8">
        <v>45107</v>
      </c>
      <c r="H298" s="10" t="s">
        <v>2000</v>
      </c>
      <c r="I298" s="10" t="s">
        <v>1357</v>
      </c>
      <c r="J298" s="10">
        <v>1230</v>
      </c>
      <c r="K298" s="10" t="s">
        <v>2526</v>
      </c>
      <c r="L298" s="10" t="s">
        <v>2527</v>
      </c>
      <c r="M298" s="10" t="s">
        <v>1260</v>
      </c>
      <c r="N298" s="10" t="s">
        <v>2002</v>
      </c>
      <c r="O298" s="10" t="s">
        <v>1281</v>
      </c>
      <c r="P298" s="10" t="s">
        <v>2003</v>
      </c>
      <c r="Q298" s="10" t="s">
        <v>2003</v>
      </c>
      <c r="R298" s="10" t="s">
        <v>3738</v>
      </c>
      <c r="S298" s="12">
        <v>44835.666666666664</v>
      </c>
      <c r="T298" s="12">
        <v>44835</v>
      </c>
      <c r="U298" s="10" t="s">
        <v>1282</v>
      </c>
      <c r="V298" s="10" t="s">
        <v>20</v>
      </c>
      <c r="W298" s="10" t="s">
        <v>21</v>
      </c>
    </row>
    <row r="299" spans="1:23" x14ac:dyDescent="0.25">
      <c r="A299" s="10" t="s">
        <v>1253</v>
      </c>
      <c r="B299" s="10" t="s">
        <v>1254</v>
      </c>
      <c r="C299" s="7" t="s">
        <v>3739</v>
      </c>
      <c r="D299" s="10" t="s">
        <v>1263</v>
      </c>
      <c r="E299" s="7" t="s">
        <v>60</v>
      </c>
      <c r="F299" s="8">
        <v>44805</v>
      </c>
      <c r="G299" s="8">
        <v>45107</v>
      </c>
      <c r="H299" s="10" t="s">
        <v>2000</v>
      </c>
      <c r="I299" s="10" t="s">
        <v>1357</v>
      </c>
      <c r="J299" s="10">
        <v>1230</v>
      </c>
      <c r="K299" s="10" t="s">
        <v>3740</v>
      </c>
      <c r="L299" s="10" t="s">
        <v>3741</v>
      </c>
      <c r="M299" s="10" t="s">
        <v>1260</v>
      </c>
      <c r="N299" s="10" t="s">
        <v>2002</v>
      </c>
      <c r="O299" s="10" t="s">
        <v>1261</v>
      </c>
      <c r="P299" s="10" t="s">
        <v>2003</v>
      </c>
      <c r="Q299" s="10" t="s">
        <v>2003</v>
      </c>
      <c r="R299" s="10" t="s">
        <v>3742</v>
      </c>
      <c r="S299" s="12">
        <v>44825.625</v>
      </c>
      <c r="T299" s="12">
        <v>44805</v>
      </c>
      <c r="U299" s="10" t="s">
        <v>1384</v>
      </c>
      <c r="V299" s="10" t="s">
        <v>20</v>
      </c>
      <c r="W299" s="10" t="s">
        <v>21</v>
      </c>
    </row>
    <row r="300" spans="1:23" x14ac:dyDescent="0.25">
      <c r="A300" s="10" t="s">
        <v>1253</v>
      </c>
      <c r="B300" s="10" t="s">
        <v>1254</v>
      </c>
      <c r="C300" s="7" t="s">
        <v>3743</v>
      </c>
      <c r="D300" s="10" t="s">
        <v>1263</v>
      </c>
      <c r="E300" s="7" t="s">
        <v>3744</v>
      </c>
      <c r="F300" s="8">
        <v>44835</v>
      </c>
      <c r="G300" s="8">
        <v>45107</v>
      </c>
      <c r="H300" s="10" t="s">
        <v>2000</v>
      </c>
      <c r="I300" s="10" t="s">
        <v>1357</v>
      </c>
      <c r="J300" s="10">
        <v>1230</v>
      </c>
      <c r="K300" s="10" t="s">
        <v>3745</v>
      </c>
      <c r="L300" s="10" t="s">
        <v>3746</v>
      </c>
      <c r="M300" s="10" t="s">
        <v>1260</v>
      </c>
      <c r="N300" s="10" t="s">
        <v>2002</v>
      </c>
      <c r="O300" s="10" t="s">
        <v>1261</v>
      </c>
      <c r="P300" s="10" t="s">
        <v>2003</v>
      </c>
      <c r="Q300" s="10" t="s">
        <v>2003</v>
      </c>
      <c r="R300" s="10" t="s">
        <v>3747</v>
      </c>
      <c r="S300" s="12">
        <v>1</v>
      </c>
      <c r="T300" s="12">
        <v>44835</v>
      </c>
      <c r="U300" s="10" t="s">
        <v>3748</v>
      </c>
      <c r="V300" s="10" t="s">
        <v>20</v>
      </c>
      <c r="W300" s="10" t="s">
        <v>21</v>
      </c>
    </row>
    <row r="301" spans="1:23" x14ac:dyDescent="0.25">
      <c r="A301" s="10" t="s">
        <v>1253</v>
      </c>
      <c r="B301" s="10" t="s">
        <v>1254</v>
      </c>
      <c r="C301" s="7" t="s">
        <v>3749</v>
      </c>
      <c r="D301" s="10" t="s">
        <v>518</v>
      </c>
      <c r="E301" s="7" t="s">
        <v>519</v>
      </c>
      <c r="F301" s="8">
        <v>44805</v>
      </c>
      <c r="G301" s="8">
        <v>45107</v>
      </c>
      <c r="H301" s="10" t="s">
        <v>2000</v>
      </c>
      <c r="I301" s="10" t="s">
        <v>1258</v>
      </c>
      <c r="J301" s="10">
        <v>1110</v>
      </c>
      <c r="K301" s="10" t="s">
        <v>638</v>
      </c>
      <c r="L301" s="10" t="s">
        <v>639</v>
      </c>
      <c r="M301" s="10" t="s">
        <v>1260</v>
      </c>
      <c r="N301" s="10" t="s">
        <v>2002</v>
      </c>
      <c r="O301" s="10" t="s">
        <v>1261</v>
      </c>
      <c r="P301" s="10" t="s">
        <v>1262</v>
      </c>
      <c r="Q301" s="10" t="s">
        <v>1262</v>
      </c>
      <c r="R301" s="10" t="s">
        <v>1263</v>
      </c>
      <c r="S301" s="12">
        <v>1</v>
      </c>
      <c r="T301" s="12">
        <v>44805</v>
      </c>
      <c r="U301" s="10" t="s">
        <v>1304</v>
      </c>
      <c r="V301" s="10" t="s">
        <v>20</v>
      </c>
      <c r="W301" s="10" t="s">
        <v>21</v>
      </c>
    </row>
    <row r="302" spans="1:23" x14ac:dyDescent="0.25">
      <c r="A302" s="10" t="s">
        <v>1253</v>
      </c>
      <c r="B302" s="10" t="s">
        <v>1254</v>
      </c>
      <c r="C302" s="7" t="s">
        <v>3750</v>
      </c>
      <c r="D302" s="10" t="s">
        <v>1263</v>
      </c>
      <c r="E302" s="7" t="s">
        <v>1307</v>
      </c>
      <c r="F302" s="8">
        <v>44835</v>
      </c>
      <c r="G302" s="8">
        <v>45107</v>
      </c>
      <c r="H302" s="10" t="s">
        <v>2000</v>
      </c>
      <c r="I302" s="10" t="s">
        <v>1357</v>
      </c>
      <c r="J302" s="10">
        <v>1230</v>
      </c>
      <c r="K302" s="10" t="s">
        <v>3751</v>
      </c>
      <c r="L302" s="10" t="s">
        <v>3752</v>
      </c>
      <c r="M302" s="10" t="s">
        <v>1260</v>
      </c>
      <c r="N302" s="10" t="s">
        <v>2002</v>
      </c>
      <c r="O302" s="10" t="s">
        <v>1261</v>
      </c>
      <c r="P302" s="10" t="s">
        <v>2003</v>
      </c>
      <c r="Q302" s="10" t="s">
        <v>2003</v>
      </c>
      <c r="R302" s="10" t="s">
        <v>3753</v>
      </c>
      <c r="S302" s="12">
        <v>44835.375</v>
      </c>
      <c r="T302" s="12">
        <v>44835</v>
      </c>
      <c r="U302" s="10" t="s">
        <v>3754</v>
      </c>
      <c r="V302" s="10" t="s">
        <v>20</v>
      </c>
      <c r="W302" s="10" t="s">
        <v>21</v>
      </c>
    </row>
    <row r="303" spans="1:23" x14ac:dyDescent="0.25">
      <c r="A303" s="10" t="s">
        <v>1253</v>
      </c>
      <c r="B303" s="10" t="s">
        <v>1254</v>
      </c>
      <c r="C303" s="7" t="s">
        <v>3755</v>
      </c>
      <c r="D303" s="10" t="s">
        <v>1263</v>
      </c>
      <c r="E303" s="7" t="s">
        <v>1316</v>
      </c>
      <c r="F303" s="8">
        <v>44805</v>
      </c>
      <c r="G303" s="8">
        <v>45107</v>
      </c>
      <c r="H303" s="10" t="s">
        <v>2000</v>
      </c>
      <c r="I303" s="10" t="s">
        <v>1357</v>
      </c>
      <c r="J303" s="10">
        <v>1110</v>
      </c>
      <c r="K303" s="10" t="s">
        <v>2306</v>
      </c>
      <c r="L303" s="10" t="s">
        <v>3756</v>
      </c>
      <c r="M303" s="10" t="s">
        <v>1260</v>
      </c>
      <c r="N303" s="10" t="s">
        <v>2002</v>
      </c>
      <c r="O303" s="10" t="s">
        <v>1281</v>
      </c>
      <c r="P303" s="10" t="s">
        <v>2003</v>
      </c>
      <c r="Q303" s="10" t="s">
        <v>2003</v>
      </c>
      <c r="R303" s="10" t="s">
        <v>3757</v>
      </c>
      <c r="S303" s="12">
        <v>44824.375</v>
      </c>
      <c r="T303" s="12">
        <v>44805</v>
      </c>
      <c r="U303" s="10" t="s">
        <v>1935</v>
      </c>
      <c r="V303" s="10" t="s">
        <v>20</v>
      </c>
      <c r="W303" s="10" t="s">
        <v>21</v>
      </c>
    </row>
    <row r="304" spans="1:23" x14ac:dyDescent="0.25">
      <c r="A304" s="10" t="s">
        <v>1253</v>
      </c>
      <c r="B304" s="10" t="s">
        <v>1254</v>
      </c>
      <c r="C304" s="7" t="s">
        <v>3758</v>
      </c>
      <c r="D304" s="10" t="s">
        <v>1263</v>
      </c>
      <c r="E304" s="7" t="s">
        <v>1329</v>
      </c>
      <c r="F304" s="8">
        <v>44805</v>
      </c>
      <c r="G304" s="8">
        <v>45107</v>
      </c>
      <c r="H304" s="10" t="s">
        <v>2000</v>
      </c>
      <c r="I304" s="10" t="s">
        <v>1357</v>
      </c>
      <c r="J304" s="10">
        <v>1680</v>
      </c>
      <c r="K304" s="10" t="s">
        <v>3759</v>
      </c>
      <c r="L304" s="10" t="s">
        <v>3760</v>
      </c>
      <c r="M304" s="10" t="s">
        <v>1260</v>
      </c>
      <c r="N304" s="10" t="s">
        <v>2002</v>
      </c>
      <c r="O304" s="10" t="s">
        <v>1281</v>
      </c>
      <c r="P304" s="10" t="s">
        <v>2003</v>
      </c>
      <c r="Q304" s="10" t="s">
        <v>2003</v>
      </c>
      <c r="R304" s="10" t="s">
        <v>3761</v>
      </c>
      <c r="S304" s="12">
        <v>44831.375</v>
      </c>
      <c r="T304" s="12">
        <v>44805</v>
      </c>
      <c r="U304" s="10" t="s">
        <v>1270</v>
      </c>
      <c r="V304" s="10" t="s">
        <v>73</v>
      </c>
      <c r="W304" s="10" t="s">
        <v>74</v>
      </c>
    </row>
    <row r="305" spans="1:23" x14ac:dyDescent="0.25">
      <c r="A305" s="10" t="s">
        <v>1253</v>
      </c>
      <c r="B305" s="10" t="s">
        <v>1254</v>
      </c>
      <c r="C305" s="7" t="s">
        <v>3762</v>
      </c>
      <c r="D305" s="10" t="s">
        <v>1263</v>
      </c>
      <c r="E305" s="7" t="s">
        <v>1334</v>
      </c>
      <c r="F305" s="8">
        <v>44774</v>
      </c>
      <c r="G305" s="8">
        <v>45107</v>
      </c>
      <c r="H305" s="10" t="s">
        <v>2000</v>
      </c>
      <c r="I305" s="10" t="s">
        <v>1357</v>
      </c>
      <c r="J305" s="10">
        <v>1680</v>
      </c>
      <c r="K305" s="10" t="s">
        <v>596</v>
      </c>
      <c r="L305" s="10" t="s">
        <v>3763</v>
      </c>
      <c r="M305" s="10" t="s">
        <v>1260</v>
      </c>
      <c r="N305" s="10" t="s">
        <v>2002</v>
      </c>
      <c r="O305" s="10" t="s">
        <v>1261</v>
      </c>
      <c r="P305" s="10" t="s">
        <v>2003</v>
      </c>
      <c r="Q305" s="10" t="s">
        <v>2003</v>
      </c>
      <c r="R305" s="10" t="s">
        <v>3764</v>
      </c>
      <c r="S305" s="12">
        <v>44783.458333333336</v>
      </c>
      <c r="T305" s="12">
        <v>44774</v>
      </c>
      <c r="U305" s="10" t="s">
        <v>3765</v>
      </c>
      <c r="V305" s="10" t="s">
        <v>73</v>
      </c>
      <c r="W305" s="10" t="s">
        <v>74</v>
      </c>
    </row>
    <row r="306" spans="1:23" x14ac:dyDescent="0.25">
      <c r="A306" s="10" t="s">
        <v>1253</v>
      </c>
      <c r="B306" s="10" t="s">
        <v>1254</v>
      </c>
      <c r="C306" s="7" t="s">
        <v>3766</v>
      </c>
      <c r="D306" s="10" t="s">
        <v>1263</v>
      </c>
      <c r="E306" s="7" t="s">
        <v>1344</v>
      </c>
      <c r="F306" s="8">
        <v>44804</v>
      </c>
      <c r="G306" s="8">
        <v>45107</v>
      </c>
      <c r="H306" s="10" t="s">
        <v>2000</v>
      </c>
      <c r="I306" s="10" t="s">
        <v>1357</v>
      </c>
      <c r="J306" s="10">
        <v>1850</v>
      </c>
      <c r="K306" s="10" t="s">
        <v>3767</v>
      </c>
      <c r="L306" s="10" t="s">
        <v>3768</v>
      </c>
      <c r="M306" s="10" t="s">
        <v>1260</v>
      </c>
      <c r="N306" s="10" t="s">
        <v>2002</v>
      </c>
      <c r="O306" s="10" t="s">
        <v>1281</v>
      </c>
      <c r="P306" s="10" t="s">
        <v>2003</v>
      </c>
      <c r="Q306" s="10" t="s">
        <v>2003</v>
      </c>
      <c r="R306" s="10" t="s">
        <v>3769</v>
      </c>
      <c r="S306" s="12">
        <v>44805.375</v>
      </c>
      <c r="T306" s="12">
        <v>44804</v>
      </c>
      <c r="U306" s="10" t="s">
        <v>1264</v>
      </c>
      <c r="V306" s="10" t="s">
        <v>73</v>
      </c>
      <c r="W306" s="10" t="s">
        <v>74</v>
      </c>
    </row>
    <row r="307" spans="1:23" x14ac:dyDescent="0.25">
      <c r="A307" s="10" t="s">
        <v>1253</v>
      </c>
      <c r="B307" s="10" t="s">
        <v>1254</v>
      </c>
      <c r="C307" s="7" t="s">
        <v>3770</v>
      </c>
      <c r="D307" s="10" t="s">
        <v>97</v>
      </c>
      <c r="E307" s="7" t="s">
        <v>1349</v>
      </c>
      <c r="F307" s="8">
        <v>44743</v>
      </c>
      <c r="G307" s="8">
        <v>45107</v>
      </c>
      <c r="H307" s="10" t="s">
        <v>1257</v>
      </c>
      <c r="I307" s="10" t="s">
        <v>1258</v>
      </c>
      <c r="J307" s="10">
        <v>1850</v>
      </c>
      <c r="K307" s="10" t="s">
        <v>650</v>
      </c>
      <c r="L307" s="10" t="s">
        <v>651</v>
      </c>
      <c r="M307" s="10" t="s">
        <v>1260</v>
      </c>
      <c r="N307" s="10" t="s">
        <v>18</v>
      </c>
      <c r="O307" s="10" t="s">
        <v>1281</v>
      </c>
      <c r="P307" s="10" t="s">
        <v>1262</v>
      </c>
      <c r="Q307" s="10" t="s">
        <v>1262</v>
      </c>
      <c r="R307" s="10" t="s">
        <v>1263</v>
      </c>
      <c r="S307" s="12">
        <v>1</v>
      </c>
      <c r="T307" s="12">
        <v>44743</v>
      </c>
      <c r="U307" s="10" t="s">
        <v>1304</v>
      </c>
      <c r="V307" s="10" t="s">
        <v>73</v>
      </c>
      <c r="W307" s="10" t="s">
        <v>74</v>
      </c>
    </row>
    <row r="308" spans="1:23" x14ac:dyDescent="0.25">
      <c r="A308" s="10" t="s">
        <v>1253</v>
      </c>
      <c r="B308" s="10" t="s">
        <v>1254</v>
      </c>
      <c r="C308" s="7" t="s">
        <v>3771</v>
      </c>
      <c r="D308" s="10" t="s">
        <v>230</v>
      </c>
      <c r="E308" s="7" t="s">
        <v>1360</v>
      </c>
      <c r="F308" s="8">
        <v>44805</v>
      </c>
      <c r="G308" s="8">
        <v>45107</v>
      </c>
      <c r="H308" s="10" t="s">
        <v>1257</v>
      </c>
      <c r="I308" s="10" t="s">
        <v>1258</v>
      </c>
      <c r="J308" s="10">
        <v>1850</v>
      </c>
      <c r="K308" s="10" t="s">
        <v>857</v>
      </c>
      <c r="L308" s="10" t="s">
        <v>858</v>
      </c>
      <c r="M308" s="10" t="s">
        <v>1260</v>
      </c>
      <c r="N308" s="10" t="s">
        <v>18</v>
      </c>
      <c r="O308" s="10" t="s">
        <v>1261</v>
      </c>
      <c r="P308" s="10" t="s">
        <v>1262</v>
      </c>
      <c r="Q308" s="10" t="s">
        <v>1262</v>
      </c>
      <c r="R308" s="10" t="s">
        <v>1263</v>
      </c>
      <c r="S308" s="12">
        <v>44827</v>
      </c>
      <c r="T308" s="12">
        <v>44805</v>
      </c>
      <c r="U308" s="10" t="s">
        <v>1270</v>
      </c>
      <c r="V308" s="10" t="s">
        <v>73</v>
      </c>
      <c r="W308" s="10" t="s">
        <v>74</v>
      </c>
    </row>
    <row r="309" spans="1:23" x14ac:dyDescent="0.25">
      <c r="A309" s="10" t="s">
        <v>1253</v>
      </c>
      <c r="B309" s="10" t="s">
        <v>1254</v>
      </c>
      <c r="C309" s="7" t="s">
        <v>3772</v>
      </c>
      <c r="D309" s="10" t="s">
        <v>213</v>
      </c>
      <c r="E309" s="7" t="s">
        <v>1364</v>
      </c>
      <c r="F309" s="8">
        <v>44805</v>
      </c>
      <c r="G309" s="8">
        <v>45107</v>
      </c>
      <c r="H309" s="10" t="s">
        <v>1257</v>
      </c>
      <c r="I309" s="10" t="s">
        <v>1258</v>
      </c>
      <c r="J309" s="10">
        <v>1850</v>
      </c>
      <c r="K309" s="10" t="s">
        <v>785</v>
      </c>
      <c r="L309" s="10" t="s">
        <v>831</v>
      </c>
      <c r="M309" s="10" t="s">
        <v>1260</v>
      </c>
      <c r="N309" s="10" t="s">
        <v>18</v>
      </c>
      <c r="O309" s="10" t="s">
        <v>1281</v>
      </c>
      <c r="P309" s="10" t="s">
        <v>1262</v>
      </c>
      <c r="Q309" s="10" t="s">
        <v>1262</v>
      </c>
      <c r="R309" s="10" t="s">
        <v>1263</v>
      </c>
      <c r="S309" s="12">
        <v>44824</v>
      </c>
      <c r="T309" s="12">
        <v>44805</v>
      </c>
      <c r="U309" s="10" t="s">
        <v>1270</v>
      </c>
      <c r="V309" s="10" t="s">
        <v>73</v>
      </c>
      <c r="W309" s="10" t="s">
        <v>74</v>
      </c>
    </row>
    <row r="310" spans="1:23" x14ac:dyDescent="0.25">
      <c r="A310" s="10" t="s">
        <v>1253</v>
      </c>
      <c r="B310" s="10" t="s">
        <v>1254</v>
      </c>
      <c r="C310" s="7" t="s">
        <v>3773</v>
      </c>
      <c r="D310" s="10" t="s">
        <v>263</v>
      </c>
      <c r="E310" s="7" t="s">
        <v>1375</v>
      </c>
      <c r="F310" s="8">
        <v>44805</v>
      </c>
      <c r="G310" s="8">
        <v>45107</v>
      </c>
      <c r="H310" s="10" t="s">
        <v>1257</v>
      </c>
      <c r="I310" s="10" t="s">
        <v>1258</v>
      </c>
      <c r="J310" s="10">
        <v>1850</v>
      </c>
      <c r="K310" s="10" t="s">
        <v>902</v>
      </c>
      <c r="L310" s="10" t="s">
        <v>903</v>
      </c>
      <c r="M310" s="10" t="s">
        <v>1260</v>
      </c>
      <c r="N310" s="10" t="s">
        <v>18</v>
      </c>
      <c r="O310" s="10" t="s">
        <v>1281</v>
      </c>
      <c r="P310" s="10" t="s">
        <v>1262</v>
      </c>
      <c r="Q310" s="10" t="s">
        <v>1262</v>
      </c>
      <c r="R310" s="10" t="s">
        <v>1263</v>
      </c>
      <c r="S310" s="12">
        <v>1</v>
      </c>
      <c r="T310" s="12">
        <v>44805</v>
      </c>
      <c r="U310" s="10" t="s">
        <v>1270</v>
      </c>
      <c r="V310" s="10" t="s">
        <v>73</v>
      </c>
      <c r="W310" s="10" t="s">
        <v>74</v>
      </c>
    </row>
    <row r="311" spans="1:23" x14ac:dyDescent="0.25">
      <c r="A311" s="10" t="s">
        <v>1253</v>
      </c>
      <c r="B311" s="10" t="s">
        <v>1254</v>
      </c>
      <c r="C311" s="7" t="s">
        <v>3774</v>
      </c>
      <c r="D311" s="10" t="s">
        <v>1263</v>
      </c>
      <c r="E311" s="7" t="s">
        <v>1381</v>
      </c>
      <c r="F311" s="8">
        <v>44805</v>
      </c>
      <c r="G311" s="8">
        <v>45107</v>
      </c>
      <c r="H311" s="10" t="s">
        <v>2000</v>
      </c>
      <c r="I311" s="10" t="s">
        <v>1357</v>
      </c>
      <c r="J311" s="10">
        <v>1680</v>
      </c>
      <c r="K311" s="10" t="s">
        <v>1888</v>
      </c>
      <c r="L311" s="10" t="s">
        <v>3775</v>
      </c>
      <c r="M311" s="10" t="s">
        <v>1260</v>
      </c>
      <c r="N311" s="10" t="s">
        <v>2002</v>
      </c>
      <c r="O311" s="10" t="s">
        <v>1261</v>
      </c>
      <c r="P311" s="10" t="s">
        <v>2003</v>
      </c>
      <c r="Q311" s="10" t="s">
        <v>2003</v>
      </c>
      <c r="R311" s="10" t="s">
        <v>3776</v>
      </c>
      <c r="S311" s="12">
        <v>44807</v>
      </c>
      <c r="T311" s="12">
        <v>44805</v>
      </c>
      <c r="U311" s="10" t="s">
        <v>1264</v>
      </c>
      <c r="V311" s="10" t="s">
        <v>73</v>
      </c>
      <c r="W311" s="10" t="s">
        <v>74</v>
      </c>
    </row>
    <row r="312" spans="1:23" x14ac:dyDescent="0.25">
      <c r="A312" s="10" t="s">
        <v>1253</v>
      </c>
      <c r="B312" s="10" t="s">
        <v>1254</v>
      </c>
      <c r="C312" s="7" t="s">
        <v>3777</v>
      </c>
      <c r="D312" s="10" t="s">
        <v>145</v>
      </c>
      <c r="E312" s="7" t="s">
        <v>1388</v>
      </c>
      <c r="F312" s="8">
        <v>44835</v>
      </c>
      <c r="G312" s="8">
        <v>45107</v>
      </c>
      <c r="H312" s="10" t="s">
        <v>1257</v>
      </c>
      <c r="I312" s="10" t="s">
        <v>1258</v>
      </c>
      <c r="J312" s="10">
        <v>1850</v>
      </c>
      <c r="K312" s="10" t="s">
        <v>724</v>
      </c>
      <c r="L312" s="10" t="s">
        <v>725</v>
      </c>
      <c r="M312" s="10" t="s">
        <v>1260</v>
      </c>
      <c r="N312" s="10" t="s">
        <v>18</v>
      </c>
      <c r="O312" s="10" t="s">
        <v>1281</v>
      </c>
      <c r="P312" s="10" t="s">
        <v>1262</v>
      </c>
      <c r="Q312" s="10" t="s">
        <v>1262</v>
      </c>
      <c r="R312" s="10" t="s">
        <v>1263</v>
      </c>
      <c r="S312" s="12">
        <v>1</v>
      </c>
      <c r="T312" s="12">
        <v>44835</v>
      </c>
      <c r="U312" s="10" t="s">
        <v>1732</v>
      </c>
      <c r="V312" s="10" t="s">
        <v>73</v>
      </c>
      <c r="W312" s="10" t="s">
        <v>74</v>
      </c>
    </row>
    <row r="313" spans="1:23" x14ac:dyDescent="0.25">
      <c r="A313" s="10" t="s">
        <v>1253</v>
      </c>
      <c r="B313" s="10" t="s">
        <v>1254</v>
      </c>
      <c r="C313" s="7" t="s">
        <v>3778</v>
      </c>
      <c r="D313" s="10" t="s">
        <v>1263</v>
      </c>
      <c r="E313" s="7" t="s">
        <v>1394</v>
      </c>
      <c r="F313" s="8">
        <v>44805</v>
      </c>
      <c r="G313" s="8">
        <v>45107</v>
      </c>
      <c r="H313" s="10" t="s">
        <v>2000</v>
      </c>
      <c r="I313" s="10" t="s">
        <v>1357</v>
      </c>
      <c r="J313" s="10">
        <v>1680</v>
      </c>
      <c r="K313" s="10" t="s">
        <v>3779</v>
      </c>
      <c r="L313" s="10" t="s">
        <v>3780</v>
      </c>
      <c r="M313" s="10" t="s">
        <v>1260</v>
      </c>
      <c r="N313" s="10" t="s">
        <v>2002</v>
      </c>
      <c r="O313" s="10" t="s">
        <v>1261</v>
      </c>
      <c r="P313" s="10" t="s">
        <v>2003</v>
      </c>
      <c r="Q313" s="10" t="s">
        <v>2003</v>
      </c>
      <c r="R313" s="10" t="s">
        <v>3781</v>
      </c>
      <c r="S313" s="12">
        <v>44816.604166666664</v>
      </c>
      <c r="T313" s="12">
        <v>44805</v>
      </c>
      <c r="U313" s="10" t="s">
        <v>1943</v>
      </c>
      <c r="V313" s="10" t="s">
        <v>73</v>
      </c>
      <c r="W313" s="10" t="s">
        <v>74</v>
      </c>
    </row>
    <row r="314" spans="1:23" x14ac:dyDescent="0.25">
      <c r="A314" s="10" t="s">
        <v>1253</v>
      </c>
      <c r="B314" s="10" t="s">
        <v>1254</v>
      </c>
      <c r="C314" s="7" t="s">
        <v>3782</v>
      </c>
      <c r="D314" s="10" t="s">
        <v>1398</v>
      </c>
      <c r="E314" s="7" t="s">
        <v>1399</v>
      </c>
      <c r="F314" s="8">
        <v>44743</v>
      </c>
      <c r="G314" s="8">
        <v>45107</v>
      </c>
      <c r="H314" s="10" t="s">
        <v>1257</v>
      </c>
      <c r="I314" s="10" t="s">
        <v>1258</v>
      </c>
      <c r="J314" s="10">
        <v>1850</v>
      </c>
      <c r="K314" s="10" t="s">
        <v>1400</v>
      </c>
      <c r="L314" s="10" t="s">
        <v>1401</v>
      </c>
      <c r="M314" s="10" t="s">
        <v>1260</v>
      </c>
      <c r="N314" s="10" t="s">
        <v>18</v>
      </c>
      <c r="O314" s="10" t="s">
        <v>1261</v>
      </c>
      <c r="P314" s="10" t="s">
        <v>1262</v>
      </c>
      <c r="Q314" s="10" t="s">
        <v>1262</v>
      </c>
      <c r="R314" s="10" t="s">
        <v>1263</v>
      </c>
      <c r="S314" s="12">
        <v>1</v>
      </c>
      <c r="T314" s="12">
        <v>44743</v>
      </c>
      <c r="U314" s="10" t="s">
        <v>1264</v>
      </c>
      <c r="V314" s="10" t="s">
        <v>73</v>
      </c>
      <c r="W314" s="10" t="s">
        <v>74</v>
      </c>
    </row>
    <row r="315" spans="1:23" x14ac:dyDescent="0.25">
      <c r="A315" s="10" t="s">
        <v>1253</v>
      </c>
      <c r="B315" s="10" t="s">
        <v>1254</v>
      </c>
      <c r="C315" s="7" t="s">
        <v>3783</v>
      </c>
      <c r="D315" s="10" t="s">
        <v>206</v>
      </c>
      <c r="E315" s="7" t="s">
        <v>1410</v>
      </c>
      <c r="F315" s="8">
        <v>44832</v>
      </c>
      <c r="G315" s="8">
        <v>45107</v>
      </c>
      <c r="H315" s="10" t="s">
        <v>1257</v>
      </c>
      <c r="I315" s="10" t="s">
        <v>1258</v>
      </c>
      <c r="J315" s="10">
        <v>1850</v>
      </c>
      <c r="K315" s="10" t="s">
        <v>822</v>
      </c>
      <c r="L315" s="10" t="s">
        <v>823</v>
      </c>
      <c r="M315" s="10" t="s">
        <v>1260</v>
      </c>
      <c r="N315" s="10" t="s">
        <v>18</v>
      </c>
      <c r="O315" s="10" t="s">
        <v>1281</v>
      </c>
      <c r="P315" s="10" t="s">
        <v>1262</v>
      </c>
      <c r="Q315" s="10" t="s">
        <v>1262</v>
      </c>
      <c r="R315" s="10" t="s">
        <v>1263</v>
      </c>
      <c r="S315" s="12">
        <v>1</v>
      </c>
      <c r="T315" s="12">
        <v>44832</v>
      </c>
      <c r="U315" s="10" t="s">
        <v>1270</v>
      </c>
      <c r="V315" s="10" t="s">
        <v>73</v>
      </c>
      <c r="W315" s="10" t="s">
        <v>74</v>
      </c>
    </row>
    <row r="316" spans="1:23" x14ac:dyDescent="0.25">
      <c r="A316" s="10" t="s">
        <v>1253</v>
      </c>
      <c r="B316" s="10" t="s">
        <v>1254</v>
      </c>
      <c r="C316" s="7" t="s">
        <v>3784</v>
      </c>
      <c r="D316" s="10" t="s">
        <v>450</v>
      </c>
      <c r="E316" s="7" t="s">
        <v>1416</v>
      </c>
      <c r="F316" s="8">
        <v>44835</v>
      </c>
      <c r="G316" s="8">
        <v>45107</v>
      </c>
      <c r="H316" s="10" t="s">
        <v>1257</v>
      </c>
      <c r="I316" s="10" t="s">
        <v>1258</v>
      </c>
      <c r="J316" s="10">
        <v>1850</v>
      </c>
      <c r="K316" s="10" t="s">
        <v>1157</v>
      </c>
      <c r="L316" s="10" t="s">
        <v>1158</v>
      </c>
      <c r="M316" s="10" t="s">
        <v>1260</v>
      </c>
      <c r="N316" s="10" t="s">
        <v>18</v>
      </c>
      <c r="O316" s="10" t="s">
        <v>1261</v>
      </c>
      <c r="P316" s="10" t="s">
        <v>1262</v>
      </c>
      <c r="Q316" s="10" t="s">
        <v>1262</v>
      </c>
      <c r="R316" s="10" t="s">
        <v>1263</v>
      </c>
      <c r="S316" s="12">
        <v>1</v>
      </c>
      <c r="T316" s="12">
        <v>44835</v>
      </c>
      <c r="U316" s="10" t="s">
        <v>1264</v>
      </c>
      <c r="V316" s="10" t="s">
        <v>73</v>
      </c>
      <c r="W316" s="10" t="s">
        <v>74</v>
      </c>
    </row>
    <row r="317" spans="1:23" x14ac:dyDescent="0.25">
      <c r="A317" s="10" t="s">
        <v>1253</v>
      </c>
      <c r="B317" s="10" t="s">
        <v>1254</v>
      </c>
      <c r="C317" s="7" t="s">
        <v>3785</v>
      </c>
      <c r="D317" s="10" t="s">
        <v>402</v>
      </c>
      <c r="E317" s="7" t="s">
        <v>403</v>
      </c>
      <c r="F317" s="8">
        <v>44834</v>
      </c>
      <c r="G317" s="8">
        <v>45107</v>
      </c>
      <c r="H317" s="10" t="s">
        <v>1257</v>
      </c>
      <c r="I317" s="10" t="s">
        <v>1258</v>
      </c>
      <c r="J317" s="10">
        <v>1230</v>
      </c>
      <c r="K317" s="10" t="s">
        <v>1081</v>
      </c>
      <c r="L317" s="10" t="s">
        <v>1082</v>
      </c>
      <c r="M317" s="10" t="s">
        <v>1260</v>
      </c>
      <c r="N317" s="10" t="s">
        <v>18</v>
      </c>
      <c r="O317" s="10" t="s">
        <v>1281</v>
      </c>
      <c r="P317" s="10" t="s">
        <v>1262</v>
      </c>
      <c r="Q317" s="10" t="s">
        <v>1262</v>
      </c>
      <c r="R317" s="10" t="s">
        <v>1263</v>
      </c>
      <c r="S317" s="12">
        <v>1</v>
      </c>
      <c r="T317" s="12">
        <v>44834</v>
      </c>
      <c r="U317" s="10" t="s">
        <v>1638</v>
      </c>
      <c r="V317" s="10" t="s">
        <v>20</v>
      </c>
      <c r="W317" s="10" t="s">
        <v>21</v>
      </c>
    </row>
    <row r="318" spans="1:23" x14ac:dyDescent="0.25">
      <c r="A318" s="10" t="s">
        <v>1253</v>
      </c>
      <c r="B318" s="10" t="s">
        <v>1254</v>
      </c>
      <c r="C318" s="7" t="s">
        <v>3786</v>
      </c>
      <c r="D318" s="10" t="s">
        <v>369</v>
      </c>
      <c r="E318" s="7" t="s">
        <v>3787</v>
      </c>
      <c r="F318" s="8">
        <v>44833</v>
      </c>
      <c r="G318" s="8">
        <v>45107</v>
      </c>
      <c r="H318" s="10" t="s">
        <v>1257</v>
      </c>
      <c r="I318" s="10" t="s">
        <v>1258</v>
      </c>
      <c r="J318" s="10">
        <v>1230</v>
      </c>
      <c r="K318" s="10" t="s">
        <v>1034</v>
      </c>
      <c r="L318" s="10" t="s">
        <v>1035</v>
      </c>
      <c r="M318" s="10" t="s">
        <v>1260</v>
      </c>
      <c r="N318" s="10" t="s">
        <v>18</v>
      </c>
      <c r="O318" s="10" t="s">
        <v>1281</v>
      </c>
      <c r="P318" s="10" t="s">
        <v>1262</v>
      </c>
      <c r="Q318" s="10" t="s">
        <v>1262</v>
      </c>
      <c r="R318" s="10" t="s">
        <v>1263</v>
      </c>
      <c r="S318" s="12">
        <v>1</v>
      </c>
      <c r="T318" s="12">
        <v>44833</v>
      </c>
      <c r="U318" s="10" t="s">
        <v>1270</v>
      </c>
      <c r="V318" s="10" t="s">
        <v>20</v>
      </c>
      <c r="W318" s="10" t="s">
        <v>21</v>
      </c>
    </row>
    <row r="319" spans="1:23" x14ac:dyDescent="0.25">
      <c r="A319" s="10" t="s">
        <v>1253</v>
      </c>
      <c r="B319" s="10" t="s">
        <v>1254</v>
      </c>
      <c r="C319" s="7" t="s">
        <v>3788</v>
      </c>
      <c r="D319" s="10" t="s">
        <v>1263</v>
      </c>
      <c r="E319" s="7" t="s">
        <v>29</v>
      </c>
      <c r="F319" s="8">
        <v>44835</v>
      </c>
      <c r="G319" s="8">
        <v>45107</v>
      </c>
      <c r="H319" s="10" t="s">
        <v>2000</v>
      </c>
      <c r="I319" s="10" t="s">
        <v>1357</v>
      </c>
      <c r="J319" s="10">
        <v>1230</v>
      </c>
      <c r="K319" s="10" t="s">
        <v>3789</v>
      </c>
      <c r="L319" s="10" t="s">
        <v>3790</v>
      </c>
      <c r="M319" s="10" t="s">
        <v>1260</v>
      </c>
      <c r="N319" s="10" t="s">
        <v>2002</v>
      </c>
      <c r="O319" s="10" t="s">
        <v>1281</v>
      </c>
      <c r="P319" s="10" t="s">
        <v>2003</v>
      </c>
      <c r="Q319" s="10" t="s">
        <v>2003</v>
      </c>
      <c r="R319" s="10" t="s">
        <v>3791</v>
      </c>
      <c r="S319" s="12">
        <v>44835.666666666664</v>
      </c>
      <c r="T319" s="12">
        <v>44835</v>
      </c>
      <c r="U319" s="10" t="s">
        <v>1270</v>
      </c>
      <c r="V319" s="10" t="s">
        <v>20</v>
      </c>
      <c r="W319" s="10" t="s">
        <v>21</v>
      </c>
    </row>
    <row r="320" spans="1:23" x14ac:dyDescent="0.25">
      <c r="A320" s="10" t="s">
        <v>1253</v>
      </c>
      <c r="B320" s="10" t="s">
        <v>1254</v>
      </c>
      <c r="C320" s="7" t="s">
        <v>3792</v>
      </c>
      <c r="D320" s="10" t="s">
        <v>218</v>
      </c>
      <c r="E320" s="7" t="s">
        <v>1446</v>
      </c>
      <c r="F320" s="8">
        <v>44830</v>
      </c>
      <c r="G320" s="8">
        <v>45107</v>
      </c>
      <c r="H320" s="10" t="s">
        <v>1257</v>
      </c>
      <c r="I320" s="10" t="s">
        <v>1258</v>
      </c>
      <c r="J320" s="10">
        <v>1850</v>
      </c>
      <c r="K320" s="10" t="s">
        <v>839</v>
      </c>
      <c r="L320" s="10" t="s">
        <v>840</v>
      </c>
      <c r="M320" s="10" t="s">
        <v>1260</v>
      </c>
      <c r="N320" s="10" t="s">
        <v>18</v>
      </c>
      <c r="O320" s="10" t="s">
        <v>1261</v>
      </c>
      <c r="P320" s="10" t="s">
        <v>1262</v>
      </c>
      <c r="Q320" s="10" t="s">
        <v>1262</v>
      </c>
      <c r="R320" s="10" t="s">
        <v>1263</v>
      </c>
      <c r="S320" s="12">
        <v>1</v>
      </c>
      <c r="T320" s="12">
        <v>44830</v>
      </c>
      <c r="U320" s="10" t="s">
        <v>1270</v>
      </c>
      <c r="V320" s="10" t="s">
        <v>73</v>
      </c>
      <c r="W320" s="10" t="s">
        <v>74</v>
      </c>
    </row>
    <row r="321" spans="1:23" x14ac:dyDescent="0.25">
      <c r="A321" s="10" t="s">
        <v>1253</v>
      </c>
      <c r="B321" s="10" t="s">
        <v>1254</v>
      </c>
      <c r="C321" s="7" t="s">
        <v>3793</v>
      </c>
      <c r="D321" s="10" t="s">
        <v>1263</v>
      </c>
      <c r="E321" s="7" t="s">
        <v>31</v>
      </c>
      <c r="F321" s="8">
        <v>44835</v>
      </c>
      <c r="G321" s="8">
        <v>45107</v>
      </c>
      <c r="H321" s="10" t="s">
        <v>2000</v>
      </c>
      <c r="I321" s="10" t="s">
        <v>1357</v>
      </c>
      <c r="J321" s="10">
        <v>1230</v>
      </c>
      <c r="K321" s="10" t="s">
        <v>3794</v>
      </c>
      <c r="L321" s="10" t="s">
        <v>1164</v>
      </c>
      <c r="M321" s="10" t="s">
        <v>1260</v>
      </c>
      <c r="N321" s="10" t="s">
        <v>2002</v>
      </c>
      <c r="O321" s="10" t="s">
        <v>1281</v>
      </c>
      <c r="P321" s="10" t="s">
        <v>2003</v>
      </c>
      <c r="Q321" s="10" t="s">
        <v>2003</v>
      </c>
      <c r="R321" s="10" t="s">
        <v>3795</v>
      </c>
      <c r="S321" s="12">
        <v>1</v>
      </c>
      <c r="T321" s="12">
        <v>44835</v>
      </c>
      <c r="U321" s="10" t="s">
        <v>1304</v>
      </c>
      <c r="V321" s="10" t="s">
        <v>20</v>
      </c>
      <c r="W321" s="10" t="s">
        <v>21</v>
      </c>
    </row>
    <row r="322" spans="1:23" x14ac:dyDescent="0.25">
      <c r="A322" s="10" t="s">
        <v>1253</v>
      </c>
      <c r="B322" s="10" t="s">
        <v>1254</v>
      </c>
      <c r="C322" s="7" t="s">
        <v>3796</v>
      </c>
      <c r="D322" s="10" t="s">
        <v>303</v>
      </c>
      <c r="E322" s="7" t="s">
        <v>1461</v>
      </c>
      <c r="F322" s="8">
        <v>44805</v>
      </c>
      <c r="G322" s="8">
        <v>45107</v>
      </c>
      <c r="H322" s="10" t="s">
        <v>1257</v>
      </c>
      <c r="I322" s="10" t="s">
        <v>1258</v>
      </c>
      <c r="J322" s="10">
        <v>1850</v>
      </c>
      <c r="K322" s="10" t="s">
        <v>750</v>
      </c>
      <c r="L322" s="10" t="s">
        <v>950</v>
      </c>
      <c r="M322" s="10" t="s">
        <v>1260</v>
      </c>
      <c r="N322" s="10" t="s">
        <v>18</v>
      </c>
      <c r="O322" s="10" t="s">
        <v>1281</v>
      </c>
      <c r="P322" s="10" t="s">
        <v>1262</v>
      </c>
      <c r="Q322" s="10" t="s">
        <v>1262</v>
      </c>
      <c r="R322" s="10" t="s">
        <v>1263</v>
      </c>
      <c r="S322" s="12">
        <v>44833</v>
      </c>
      <c r="T322" s="12">
        <v>44805</v>
      </c>
      <c r="U322" s="10" t="s">
        <v>1270</v>
      </c>
      <c r="V322" s="10" t="s">
        <v>73</v>
      </c>
      <c r="W322" s="10" t="s">
        <v>74</v>
      </c>
    </row>
    <row r="323" spans="1:23" x14ac:dyDescent="0.25">
      <c r="A323" s="10" t="s">
        <v>1253</v>
      </c>
      <c r="B323" s="10" t="s">
        <v>1254</v>
      </c>
      <c r="C323" s="7" t="s">
        <v>3797</v>
      </c>
      <c r="D323" s="10" t="s">
        <v>264</v>
      </c>
      <c r="E323" s="7" t="s">
        <v>1467</v>
      </c>
      <c r="F323" s="8">
        <v>44805</v>
      </c>
      <c r="G323" s="8">
        <v>45107</v>
      </c>
      <c r="H323" s="10" t="s">
        <v>1257</v>
      </c>
      <c r="I323" s="10" t="s">
        <v>1258</v>
      </c>
      <c r="J323" s="10">
        <v>1850</v>
      </c>
      <c r="K323" s="10" t="s">
        <v>904</v>
      </c>
      <c r="L323" s="10" t="s">
        <v>905</v>
      </c>
      <c r="M323" s="10" t="s">
        <v>1260</v>
      </c>
      <c r="N323" s="10" t="s">
        <v>18</v>
      </c>
      <c r="O323" s="10" t="s">
        <v>1281</v>
      </c>
      <c r="P323" s="10" t="s">
        <v>1262</v>
      </c>
      <c r="Q323" s="10" t="s">
        <v>1262</v>
      </c>
      <c r="R323" s="10" t="s">
        <v>1263</v>
      </c>
      <c r="S323" s="12">
        <v>1</v>
      </c>
      <c r="T323" s="12">
        <v>44805</v>
      </c>
      <c r="U323" s="10" t="s">
        <v>1270</v>
      </c>
      <c r="V323" s="10" t="s">
        <v>73</v>
      </c>
      <c r="W323" s="10" t="s">
        <v>74</v>
      </c>
    </row>
    <row r="324" spans="1:23" x14ac:dyDescent="0.25">
      <c r="A324" s="10" t="s">
        <v>1253</v>
      </c>
      <c r="B324" s="10" t="s">
        <v>1254</v>
      </c>
      <c r="C324" s="7" t="s">
        <v>3798</v>
      </c>
      <c r="D324" s="10" t="s">
        <v>439</v>
      </c>
      <c r="E324" s="7" t="s">
        <v>3799</v>
      </c>
      <c r="F324" s="8">
        <v>44729</v>
      </c>
      <c r="G324" s="8">
        <v>45107</v>
      </c>
      <c r="H324" s="10" t="s">
        <v>1257</v>
      </c>
      <c r="I324" s="10" t="s">
        <v>1258</v>
      </c>
      <c r="J324" s="10">
        <v>1550</v>
      </c>
      <c r="K324" s="10" t="s">
        <v>1134</v>
      </c>
      <c r="L324" s="10" t="s">
        <v>1135</v>
      </c>
      <c r="M324" s="10" t="s">
        <v>1260</v>
      </c>
      <c r="N324" s="10" t="s">
        <v>18</v>
      </c>
      <c r="O324" s="10" t="s">
        <v>1281</v>
      </c>
      <c r="P324" s="10" t="s">
        <v>1262</v>
      </c>
      <c r="Q324" s="10" t="s">
        <v>1262</v>
      </c>
      <c r="R324" s="10" t="s">
        <v>1263</v>
      </c>
      <c r="S324" s="12">
        <v>1</v>
      </c>
      <c r="T324" s="12">
        <v>44729</v>
      </c>
      <c r="U324" s="10" t="s">
        <v>1384</v>
      </c>
      <c r="V324" s="10" t="s">
        <v>73</v>
      </c>
      <c r="W324" s="10" t="s">
        <v>74</v>
      </c>
    </row>
    <row r="325" spans="1:23" x14ac:dyDescent="0.25">
      <c r="A325" s="10" t="s">
        <v>1253</v>
      </c>
      <c r="B325" s="10" t="s">
        <v>1254</v>
      </c>
      <c r="C325" s="7" t="s">
        <v>3800</v>
      </c>
      <c r="D325" s="10" t="s">
        <v>110</v>
      </c>
      <c r="E325" s="7" t="s">
        <v>1486</v>
      </c>
      <c r="F325" s="8">
        <v>44743</v>
      </c>
      <c r="G325" s="8">
        <v>45107</v>
      </c>
      <c r="H325" s="10" t="s">
        <v>1257</v>
      </c>
      <c r="I325" s="10" t="s">
        <v>1258</v>
      </c>
      <c r="J325" s="10">
        <v>1850</v>
      </c>
      <c r="K325" s="10" t="s">
        <v>668</v>
      </c>
      <c r="L325" s="10" t="s">
        <v>669</v>
      </c>
      <c r="M325" s="10" t="s">
        <v>1260</v>
      </c>
      <c r="N325" s="10" t="s">
        <v>18</v>
      </c>
      <c r="O325" s="10" t="s">
        <v>1261</v>
      </c>
      <c r="P325" s="10" t="s">
        <v>1262</v>
      </c>
      <c r="Q325" s="10" t="s">
        <v>1262</v>
      </c>
      <c r="R325" s="10" t="s">
        <v>1263</v>
      </c>
      <c r="S325" s="12">
        <v>1</v>
      </c>
      <c r="T325" s="12">
        <v>44743</v>
      </c>
      <c r="U325" s="10" t="s">
        <v>1487</v>
      </c>
      <c r="V325" s="10" t="s">
        <v>73</v>
      </c>
      <c r="W325" s="10" t="s">
        <v>74</v>
      </c>
    </row>
    <row r="326" spans="1:23" x14ac:dyDescent="0.25">
      <c r="A326" s="10" t="s">
        <v>1253</v>
      </c>
      <c r="B326" s="10" t="s">
        <v>1254</v>
      </c>
      <c r="C326" s="7" t="s">
        <v>3801</v>
      </c>
      <c r="D326" s="10" t="s">
        <v>151</v>
      </c>
      <c r="E326" s="7" t="s">
        <v>1493</v>
      </c>
      <c r="F326" s="8">
        <v>44805</v>
      </c>
      <c r="G326" s="8">
        <v>45107</v>
      </c>
      <c r="H326" s="10" t="s">
        <v>1257</v>
      </c>
      <c r="I326" s="10" t="s">
        <v>1258</v>
      </c>
      <c r="J326" s="10">
        <v>1850</v>
      </c>
      <c r="K326" s="10" t="s">
        <v>736</v>
      </c>
      <c r="L326" s="10" t="s">
        <v>737</v>
      </c>
      <c r="M326" s="10" t="s">
        <v>1260</v>
      </c>
      <c r="N326" s="10" t="s">
        <v>18</v>
      </c>
      <c r="O326" s="10" t="s">
        <v>1281</v>
      </c>
      <c r="P326" s="10" t="s">
        <v>1262</v>
      </c>
      <c r="Q326" s="10" t="s">
        <v>1262</v>
      </c>
      <c r="R326" s="10" t="s">
        <v>1263</v>
      </c>
      <c r="S326" s="12">
        <v>44819</v>
      </c>
      <c r="T326" s="12">
        <v>44805</v>
      </c>
      <c r="U326" s="10" t="s">
        <v>1270</v>
      </c>
      <c r="V326" s="10" t="s">
        <v>73</v>
      </c>
      <c r="W326" s="10" t="s">
        <v>74</v>
      </c>
    </row>
    <row r="327" spans="1:23" x14ac:dyDescent="0.25">
      <c r="A327" s="10" t="s">
        <v>1253</v>
      </c>
      <c r="B327" s="10" t="s">
        <v>1254</v>
      </c>
      <c r="C327" s="7" t="s">
        <v>3802</v>
      </c>
      <c r="D327" s="10" t="s">
        <v>104</v>
      </c>
      <c r="E327" s="7" t="s">
        <v>1499</v>
      </c>
      <c r="F327" s="8">
        <v>44835</v>
      </c>
      <c r="G327" s="8">
        <v>45107</v>
      </c>
      <c r="H327" s="10" t="s">
        <v>1257</v>
      </c>
      <c r="I327" s="10" t="s">
        <v>1258</v>
      </c>
      <c r="J327" s="10">
        <v>1850</v>
      </c>
      <c r="K327" s="10" t="s">
        <v>662</v>
      </c>
      <c r="L327" s="10" t="s">
        <v>663</v>
      </c>
      <c r="M327" s="10" t="s">
        <v>1260</v>
      </c>
      <c r="N327" s="10" t="s">
        <v>18</v>
      </c>
      <c r="O327" s="10" t="s">
        <v>1261</v>
      </c>
      <c r="P327" s="10" t="s">
        <v>1262</v>
      </c>
      <c r="Q327" s="10" t="s">
        <v>1262</v>
      </c>
      <c r="R327" s="10" t="s">
        <v>1263</v>
      </c>
      <c r="S327" s="12">
        <v>1</v>
      </c>
      <c r="T327" s="12">
        <v>44835</v>
      </c>
      <c r="U327" s="10" t="s">
        <v>1384</v>
      </c>
      <c r="V327" s="10" t="s">
        <v>73</v>
      </c>
      <c r="W327" s="10" t="s">
        <v>74</v>
      </c>
    </row>
    <row r="328" spans="1:23" x14ac:dyDescent="0.25">
      <c r="A328" s="10" t="s">
        <v>1253</v>
      </c>
      <c r="B328" s="10" t="s">
        <v>1254</v>
      </c>
      <c r="C328" s="7" t="s">
        <v>3803</v>
      </c>
      <c r="D328" s="10" t="s">
        <v>175</v>
      </c>
      <c r="E328" s="7" t="s">
        <v>1508</v>
      </c>
      <c r="F328" s="8">
        <v>44833</v>
      </c>
      <c r="G328" s="8">
        <v>45107</v>
      </c>
      <c r="H328" s="10" t="s">
        <v>1257</v>
      </c>
      <c r="I328" s="10" t="s">
        <v>1258</v>
      </c>
      <c r="J328" s="10">
        <v>1850</v>
      </c>
      <c r="K328" s="10" t="s">
        <v>764</v>
      </c>
      <c r="L328" s="10" t="s">
        <v>776</v>
      </c>
      <c r="M328" s="10" t="s">
        <v>1260</v>
      </c>
      <c r="N328" s="10" t="s">
        <v>18</v>
      </c>
      <c r="O328" s="10" t="s">
        <v>1261</v>
      </c>
      <c r="P328" s="10" t="s">
        <v>1262</v>
      </c>
      <c r="Q328" s="10" t="s">
        <v>1262</v>
      </c>
      <c r="R328" s="10" t="s">
        <v>1263</v>
      </c>
      <c r="S328" s="12">
        <v>1</v>
      </c>
      <c r="T328" s="12">
        <v>44833</v>
      </c>
      <c r="U328" s="10" t="s">
        <v>1270</v>
      </c>
      <c r="V328" s="10" t="s">
        <v>73</v>
      </c>
      <c r="W328" s="10" t="s">
        <v>74</v>
      </c>
    </row>
    <row r="329" spans="1:23" x14ac:dyDescent="0.25">
      <c r="A329" s="10" t="s">
        <v>1253</v>
      </c>
      <c r="B329" s="10" t="s">
        <v>1254</v>
      </c>
      <c r="C329" s="7" t="s">
        <v>3804</v>
      </c>
      <c r="D329" s="10" t="s">
        <v>102</v>
      </c>
      <c r="E329" s="7" t="s">
        <v>1511</v>
      </c>
      <c r="F329" s="8">
        <v>44743</v>
      </c>
      <c r="G329" s="8">
        <v>45107</v>
      </c>
      <c r="H329" s="10" t="s">
        <v>1257</v>
      </c>
      <c r="I329" s="10" t="s">
        <v>1258</v>
      </c>
      <c r="J329" s="10">
        <v>1690</v>
      </c>
      <c r="K329" s="10" t="s">
        <v>658</v>
      </c>
      <c r="L329" s="10" t="s">
        <v>659</v>
      </c>
      <c r="M329" s="10" t="s">
        <v>1260</v>
      </c>
      <c r="N329" s="10" t="s">
        <v>18</v>
      </c>
      <c r="O329" s="10" t="s">
        <v>1261</v>
      </c>
      <c r="P329" s="10" t="s">
        <v>1262</v>
      </c>
      <c r="Q329" s="10" t="s">
        <v>1262</v>
      </c>
      <c r="R329" s="10" t="s">
        <v>1263</v>
      </c>
      <c r="S329" s="12">
        <v>1</v>
      </c>
      <c r="T329" s="12">
        <v>44743</v>
      </c>
      <c r="U329" s="10" t="s">
        <v>1304</v>
      </c>
      <c r="V329" s="10" t="s">
        <v>26</v>
      </c>
      <c r="W329" s="10" t="s">
        <v>27</v>
      </c>
    </row>
    <row r="330" spans="1:23" x14ac:dyDescent="0.25">
      <c r="A330" s="10" t="s">
        <v>1253</v>
      </c>
      <c r="B330" s="10" t="s">
        <v>1254</v>
      </c>
      <c r="C330" s="7" t="s">
        <v>3805</v>
      </c>
      <c r="D330" s="10" t="s">
        <v>436</v>
      </c>
      <c r="E330" s="7" t="s">
        <v>1515</v>
      </c>
      <c r="F330" s="8">
        <v>44743</v>
      </c>
      <c r="G330" s="8">
        <v>45107</v>
      </c>
      <c r="H330" s="10" t="s">
        <v>1257</v>
      </c>
      <c r="I330" s="10" t="s">
        <v>1258</v>
      </c>
      <c r="J330" s="10">
        <v>2310</v>
      </c>
      <c r="K330" s="10" t="s">
        <v>1122</v>
      </c>
      <c r="L330" s="10" t="s">
        <v>1123</v>
      </c>
      <c r="M330" s="10" t="s">
        <v>1260</v>
      </c>
      <c r="N330" s="10" t="s">
        <v>18</v>
      </c>
      <c r="O330" s="10" t="s">
        <v>1281</v>
      </c>
      <c r="P330" s="10" t="s">
        <v>1262</v>
      </c>
      <c r="Q330" s="10" t="s">
        <v>1262</v>
      </c>
      <c r="R330" s="10" t="s">
        <v>1263</v>
      </c>
      <c r="S330" s="12">
        <v>1</v>
      </c>
      <c r="T330" s="12">
        <v>44743</v>
      </c>
      <c r="U330" s="10" t="s">
        <v>1516</v>
      </c>
      <c r="V330" s="10" t="s">
        <v>180</v>
      </c>
      <c r="W330" s="10" t="s">
        <v>181</v>
      </c>
    </row>
    <row r="331" spans="1:23" x14ac:dyDescent="0.25">
      <c r="A331" s="10" t="s">
        <v>1253</v>
      </c>
      <c r="B331" s="10" t="s">
        <v>1254</v>
      </c>
      <c r="C331" s="7" t="s">
        <v>3806</v>
      </c>
      <c r="D331" s="10" t="s">
        <v>178</v>
      </c>
      <c r="E331" s="7" t="s">
        <v>1525</v>
      </c>
      <c r="F331" s="8">
        <v>44831</v>
      </c>
      <c r="G331" s="8">
        <v>45107</v>
      </c>
      <c r="H331" s="10" t="s">
        <v>1257</v>
      </c>
      <c r="I331" s="10" t="s">
        <v>1258</v>
      </c>
      <c r="J331" s="10">
        <v>1570</v>
      </c>
      <c r="K331" s="10" t="s">
        <v>781</v>
      </c>
      <c r="L331" s="10" t="s">
        <v>782</v>
      </c>
      <c r="M331" s="10" t="s">
        <v>1260</v>
      </c>
      <c r="N331" s="10" t="s">
        <v>18</v>
      </c>
      <c r="O331" s="10" t="s">
        <v>1281</v>
      </c>
      <c r="P331" s="10" t="s">
        <v>1262</v>
      </c>
      <c r="Q331" s="10" t="s">
        <v>1262</v>
      </c>
      <c r="R331" s="10" t="s">
        <v>1263</v>
      </c>
      <c r="S331" s="12">
        <v>1</v>
      </c>
      <c r="T331" s="12">
        <v>44831</v>
      </c>
      <c r="U331" s="10" t="s">
        <v>1270</v>
      </c>
      <c r="V331" s="10" t="s">
        <v>67</v>
      </c>
      <c r="W331" s="10" t="s">
        <v>68</v>
      </c>
    </row>
    <row r="332" spans="1:23" x14ac:dyDescent="0.25">
      <c r="A332" s="10" t="s">
        <v>1253</v>
      </c>
      <c r="B332" s="10" t="s">
        <v>1254</v>
      </c>
      <c r="C332" s="7" t="s">
        <v>3807</v>
      </c>
      <c r="D332" s="10" t="s">
        <v>311</v>
      </c>
      <c r="E332" s="7" t="s">
        <v>1534</v>
      </c>
      <c r="F332" s="8">
        <v>44805</v>
      </c>
      <c r="G332" s="8">
        <v>45107</v>
      </c>
      <c r="H332" s="10" t="s">
        <v>1257</v>
      </c>
      <c r="I332" s="10" t="s">
        <v>1258</v>
      </c>
      <c r="J332" s="10">
        <v>1690</v>
      </c>
      <c r="K332" s="10" t="s">
        <v>959</v>
      </c>
      <c r="L332" s="10" t="s">
        <v>960</v>
      </c>
      <c r="M332" s="10" t="s">
        <v>1260</v>
      </c>
      <c r="N332" s="10" t="s">
        <v>18</v>
      </c>
      <c r="O332" s="10" t="s">
        <v>1261</v>
      </c>
      <c r="P332" s="10" t="s">
        <v>1262</v>
      </c>
      <c r="Q332" s="10" t="s">
        <v>1262</v>
      </c>
      <c r="R332" s="10" t="s">
        <v>1263</v>
      </c>
      <c r="S332" s="12">
        <v>1</v>
      </c>
      <c r="T332" s="12">
        <v>44805</v>
      </c>
      <c r="U332" s="10" t="s">
        <v>1270</v>
      </c>
      <c r="V332" s="10" t="s">
        <v>26</v>
      </c>
      <c r="W332" s="10" t="s">
        <v>27</v>
      </c>
    </row>
    <row r="333" spans="1:23" x14ac:dyDescent="0.25">
      <c r="A333" s="10" t="s">
        <v>1253</v>
      </c>
      <c r="B333" s="10" t="s">
        <v>1254</v>
      </c>
      <c r="C333" s="7" t="s">
        <v>3808</v>
      </c>
      <c r="D333" s="10" t="s">
        <v>441</v>
      </c>
      <c r="E333" s="7" t="s">
        <v>1537</v>
      </c>
      <c r="F333" s="8">
        <v>44743</v>
      </c>
      <c r="G333" s="8">
        <v>45107</v>
      </c>
      <c r="H333" s="10" t="s">
        <v>1257</v>
      </c>
      <c r="I333" s="10" t="s">
        <v>1258</v>
      </c>
      <c r="J333" s="10">
        <v>1570</v>
      </c>
      <c r="K333" s="10" t="s">
        <v>1140</v>
      </c>
      <c r="L333" s="10" t="s">
        <v>1141</v>
      </c>
      <c r="M333" s="10" t="s">
        <v>1260</v>
      </c>
      <c r="N333" s="10" t="s">
        <v>18</v>
      </c>
      <c r="O333" s="10" t="s">
        <v>1261</v>
      </c>
      <c r="P333" s="10" t="s">
        <v>1262</v>
      </c>
      <c r="Q333" s="10" t="s">
        <v>1262</v>
      </c>
      <c r="R333" s="10" t="s">
        <v>1263</v>
      </c>
      <c r="S333" s="12">
        <v>1</v>
      </c>
      <c r="T333" s="12">
        <v>44743</v>
      </c>
      <c r="U333" s="10" t="s">
        <v>1538</v>
      </c>
      <c r="V333" s="10" t="s">
        <v>67</v>
      </c>
      <c r="W333" s="10" t="s">
        <v>68</v>
      </c>
    </row>
    <row r="334" spans="1:23" x14ac:dyDescent="0.25">
      <c r="A334" s="10" t="s">
        <v>1253</v>
      </c>
      <c r="B334" s="10" t="s">
        <v>1254</v>
      </c>
      <c r="C334" s="7" t="s">
        <v>3809</v>
      </c>
      <c r="D334" s="10" t="s">
        <v>288</v>
      </c>
      <c r="E334" s="7" t="s">
        <v>1541</v>
      </c>
      <c r="F334" s="8">
        <v>44805</v>
      </c>
      <c r="G334" s="8">
        <v>45107</v>
      </c>
      <c r="H334" s="10" t="s">
        <v>1257</v>
      </c>
      <c r="I334" s="10" t="s">
        <v>1258</v>
      </c>
      <c r="J334" s="10">
        <v>1690</v>
      </c>
      <c r="K334" s="10" t="s">
        <v>932</v>
      </c>
      <c r="L334" s="10" t="s">
        <v>933</v>
      </c>
      <c r="M334" s="10" t="s">
        <v>1260</v>
      </c>
      <c r="N334" s="10" t="s">
        <v>18</v>
      </c>
      <c r="O334" s="10" t="s">
        <v>1261</v>
      </c>
      <c r="P334" s="10" t="s">
        <v>1262</v>
      </c>
      <c r="Q334" s="10" t="s">
        <v>1262</v>
      </c>
      <c r="R334" s="10" t="s">
        <v>1263</v>
      </c>
      <c r="S334" s="12">
        <v>44826</v>
      </c>
      <c r="T334" s="12">
        <v>44805</v>
      </c>
      <c r="U334" s="10" t="s">
        <v>1270</v>
      </c>
      <c r="V334" s="10" t="s">
        <v>26</v>
      </c>
      <c r="W334" s="10" t="s">
        <v>27</v>
      </c>
    </row>
    <row r="335" spans="1:23" x14ac:dyDescent="0.25">
      <c r="A335" s="10" t="s">
        <v>1253</v>
      </c>
      <c r="B335" s="10" t="s">
        <v>1254</v>
      </c>
      <c r="C335" s="7" t="s">
        <v>3810</v>
      </c>
      <c r="D335" s="10" t="s">
        <v>478</v>
      </c>
      <c r="E335" s="7" t="s">
        <v>3811</v>
      </c>
      <c r="F335" s="8">
        <v>44756</v>
      </c>
      <c r="G335" s="8">
        <v>45107</v>
      </c>
      <c r="H335" s="10" t="s">
        <v>1257</v>
      </c>
      <c r="I335" s="10" t="s">
        <v>1357</v>
      </c>
      <c r="J335" s="10">
        <v>0</v>
      </c>
      <c r="K335" s="10" t="s">
        <v>1192</v>
      </c>
      <c r="L335" s="10" t="s">
        <v>1193</v>
      </c>
      <c r="M335" s="10" t="s">
        <v>1260</v>
      </c>
      <c r="N335" s="10" t="s">
        <v>18</v>
      </c>
      <c r="O335" s="10" t="s">
        <v>1261</v>
      </c>
      <c r="P335" s="10" t="s">
        <v>1262</v>
      </c>
      <c r="Q335" s="10" t="s">
        <v>1262</v>
      </c>
      <c r="R335" s="10" t="s">
        <v>1263</v>
      </c>
      <c r="S335" s="12">
        <v>1</v>
      </c>
      <c r="T335" s="12">
        <v>44756</v>
      </c>
      <c r="U335" s="10" t="s">
        <v>1304</v>
      </c>
      <c r="V335" s="10" t="s">
        <v>67</v>
      </c>
      <c r="W335" s="10" t="s">
        <v>68</v>
      </c>
    </row>
    <row r="336" spans="1:23" x14ac:dyDescent="0.25">
      <c r="A336" s="10" t="s">
        <v>1253</v>
      </c>
      <c r="B336" s="10" t="s">
        <v>1254</v>
      </c>
      <c r="C336" s="7" t="s">
        <v>3812</v>
      </c>
      <c r="D336" s="10" t="s">
        <v>289</v>
      </c>
      <c r="E336" s="7" t="s">
        <v>1545</v>
      </c>
      <c r="F336" s="8">
        <v>44830</v>
      </c>
      <c r="G336" s="8">
        <v>45107</v>
      </c>
      <c r="H336" s="10" t="s">
        <v>1257</v>
      </c>
      <c r="I336" s="10" t="s">
        <v>1258</v>
      </c>
      <c r="J336" s="10">
        <v>1690</v>
      </c>
      <c r="K336" s="10" t="s">
        <v>934</v>
      </c>
      <c r="L336" s="10" t="s">
        <v>751</v>
      </c>
      <c r="M336" s="10" t="s">
        <v>1260</v>
      </c>
      <c r="N336" s="10" t="s">
        <v>18</v>
      </c>
      <c r="O336" s="10" t="s">
        <v>1261</v>
      </c>
      <c r="P336" s="10" t="s">
        <v>1262</v>
      </c>
      <c r="Q336" s="10" t="s">
        <v>1262</v>
      </c>
      <c r="R336" s="10" t="s">
        <v>1263</v>
      </c>
      <c r="S336" s="12">
        <v>1</v>
      </c>
      <c r="T336" s="12">
        <v>44830</v>
      </c>
      <c r="U336" s="10" t="s">
        <v>1270</v>
      </c>
      <c r="V336" s="10" t="s">
        <v>26</v>
      </c>
      <c r="W336" s="10" t="s">
        <v>27</v>
      </c>
    </row>
    <row r="337" spans="1:23" x14ac:dyDescent="0.25">
      <c r="A337" s="10" t="s">
        <v>1253</v>
      </c>
      <c r="B337" s="10" t="s">
        <v>1254</v>
      </c>
      <c r="C337" s="7" t="s">
        <v>3813</v>
      </c>
      <c r="D337" s="10" t="s">
        <v>78</v>
      </c>
      <c r="E337" s="7" t="s">
        <v>1548</v>
      </c>
      <c r="F337" s="8">
        <v>44743</v>
      </c>
      <c r="G337" s="8">
        <v>45107</v>
      </c>
      <c r="H337" s="10" t="s">
        <v>1257</v>
      </c>
      <c r="I337" s="10" t="s">
        <v>1258</v>
      </c>
      <c r="J337" s="10">
        <v>1570</v>
      </c>
      <c r="K337" s="10" t="s">
        <v>622</v>
      </c>
      <c r="L337" s="10" t="s">
        <v>623</v>
      </c>
      <c r="M337" s="10" t="s">
        <v>1260</v>
      </c>
      <c r="N337" s="10" t="s">
        <v>18</v>
      </c>
      <c r="O337" s="10" t="s">
        <v>1261</v>
      </c>
      <c r="P337" s="10" t="s">
        <v>1262</v>
      </c>
      <c r="Q337" s="10" t="s">
        <v>1262</v>
      </c>
      <c r="R337" s="10" t="s">
        <v>1263</v>
      </c>
      <c r="S337" s="12">
        <v>1</v>
      </c>
      <c r="T337" s="12">
        <v>44743</v>
      </c>
      <c r="U337" s="10" t="s">
        <v>1264</v>
      </c>
      <c r="V337" s="10" t="s">
        <v>67</v>
      </c>
      <c r="W337" s="10" t="s">
        <v>68</v>
      </c>
    </row>
    <row r="338" spans="1:23" x14ac:dyDescent="0.25">
      <c r="A338" s="10" t="s">
        <v>1253</v>
      </c>
      <c r="B338" s="10" t="s">
        <v>1254</v>
      </c>
      <c r="C338" s="7" t="s">
        <v>3814</v>
      </c>
      <c r="D338" s="10" t="s">
        <v>331</v>
      </c>
      <c r="E338" s="7" t="s">
        <v>1551</v>
      </c>
      <c r="F338" s="8">
        <v>44805</v>
      </c>
      <c r="G338" s="8">
        <v>45107</v>
      </c>
      <c r="H338" s="10" t="s">
        <v>1257</v>
      </c>
      <c r="I338" s="10" t="s">
        <v>1258</v>
      </c>
      <c r="J338" s="10">
        <v>1690</v>
      </c>
      <c r="K338" s="10" t="s">
        <v>794</v>
      </c>
      <c r="L338" s="10" t="s">
        <v>981</v>
      </c>
      <c r="M338" s="10" t="s">
        <v>1260</v>
      </c>
      <c r="N338" s="10" t="s">
        <v>18</v>
      </c>
      <c r="O338" s="10" t="s">
        <v>1261</v>
      </c>
      <c r="P338" s="10" t="s">
        <v>1262</v>
      </c>
      <c r="Q338" s="10" t="s">
        <v>1262</v>
      </c>
      <c r="R338" s="10" t="s">
        <v>1263</v>
      </c>
      <c r="S338" s="12">
        <v>44824</v>
      </c>
      <c r="T338" s="12">
        <v>44805</v>
      </c>
      <c r="U338" s="10" t="s">
        <v>1270</v>
      </c>
      <c r="V338" s="10" t="s">
        <v>26</v>
      </c>
      <c r="W338" s="10" t="s">
        <v>27</v>
      </c>
    </row>
    <row r="339" spans="1:23" x14ac:dyDescent="0.25">
      <c r="A339" s="10" t="s">
        <v>1253</v>
      </c>
      <c r="B339" s="10" t="s">
        <v>1254</v>
      </c>
      <c r="C339" s="7" t="s">
        <v>3815</v>
      </c>
      <c r="D339" s="10" t="s">
        <v>495</v>
      </c>
      <c r="E339" s="7" t="s">
        <v>1554</v>
      </c>
      <c r="F339" s="8">
        <v>44835</v>
      </c>
      <c r="G339" s="8">
        <v>45107</v>
      </c>
      <c r="H339" s="10" t="s">
        <v>1257</v>
      </c>
      <c r="I339" s="10" t="s">
        <v>1357</v>
      </c>
      <c r="J339" s="10">
        <v>0</v>
      </c>
      <c r="K339" s="10" t="s">
        <v>1222</v>
      </c>
      <c r="L339" s="10" t="s">
        <v>1223</v>
      </c>
      <c r="M339" s="10" t="s">
        <v>1260</v>
      </c>
      <c r="N339" s="10" t="s">
        <v>18</v>
      </c>
      <c r="O339" s="10" t="s">
        <v>1261</v>
      </c>
      <c r="P339" s="10" t="s">
        <v>1262</v>
      </c>
      <c r="Q339" s="10" t="s">
        <v>1262</v>
      </c>
      <c r="R339" s="10" t="s">
        <v>1263</v>
      </c>
      <c r="S339" s="12">
        <v>1</v>
      </c>
      <c r="T339" s="12">
        <v>44835</v>
      </c>
      <c r="U339" s="10" t="s">
        <v>1516</v>
      </c>
      <c r="V339" s="10" t="s">
        <v>67</v>
      </c>
      <c r="W339" s="10" t="s">
        <v>68</v>
      </c>
    </row>
    <row r="340" spans="1:23" x14ac:dyDescent="0.25">
      <c r="A340" s="10" t="s">
        <v>1253</v>
      </c>
      <c r="B340" s="10" t="s">
        <v>1254</v>
      </c>
      <c r="C340" s="7" t="s">
        <v>3816</v>
      </c>
      <c r="D340" s="10" t="s">
        <v>305</v>
      </c>
      <c r="E340" s="7" t="s">
        <v>1557</v>
      </c>
      <c r="F340" s="8">
        <v>44832</v>
      </c>
      <c r="G340" s="8">
        <v>45107</v>
      </c>
      <c r="H340" s="10" t="s">
        <v>1257</v>
      </c>
      <c r="I340" s="10" t="s">
        <v>1258</v>
      </c>
      <c r="J340" s="10">
        <v>1690</v>
      </c>
      <c r="K340" s="10" t="s">
        <v>556</v>
      </c>
      <c r="L340" s="10" t="s">
        <v>847</v>
      </c>
      <c r="M340" s="10" t="s">
        <v>1260</v>
      </c>
      <c r="N340" s="10" t="s">
        <v>18</v>
      </c>
      <c r="O340" s="10" t="s">
        <v>1281</v>
      </c>
      <c r="P340" s="10" t="s">
        <v>1262</v>
      </c>
      <c r="Q340" s="10" t="s">
        <v>1262</v>
      </c>
      <c r="R340" s="10" t="s">
        <v>1263</v>
      </c>
      <c r="S340" s="12">
        <v>1</v>
      </c>
      <c r="T340" s="12">
        <v>44832</v>
      </c>
      <c r="U340" s="10" t="s">
        <v>1270</v>
      </c>
      <c r="V340" s="10" t="s">
        <v>26</v>
      </c>
      <c r="W340" s="10" t="s">
        <v>27</v>
      </c>
    </row>
    <row r="341" spans="1:23" x14ac:dyDescent="0.25">
      <c r="A341" s="10" t="s">
        <v>1253</v>
      </c>
      <c r="B341" s="10" t="s">
        <v>1254</v>
      </c>
      <c r="C341" s="7" t="s">
        <v>3817</v>
      </c>
      <c r="D341" s="10" t="s">
        <v>251</v>
      </c>
      <c r="E341" s="7" t="s">
        <v>1573</v>
      </c>
      <c r="F341" s="8">
        <v>44805</v>
      </c>
      <c r="G341" s="8">
        <v>45107</v>
      </c>
      <c r="H341" s="10" t="s">
        <v>1257</v>
      </c>
      <c r="I341" s="10" t="s">
        <v>1258</v>
      </c>
      <c r="J341" s="10">
        <v>1690</v>
      </c>
      <c r="K341" s="10" t="s">
        <v>885</v>
      </c>
      <c r="L341" s="10" t="s">
        <v>886</v>
      </c>
      <c r="M341" s="10" t="s">
        <v>1260</v>
      </c>
      <c r="N341" s="10" t="s">
        <v>18</v>
      </c>
      <c r="O341" s="10" t="s">
        <v>1261</v>
      </c>
      <c r="P341" s="10" t="s">
        <v>1262</v>
      </c>
      <c r="Q341" s="10" t="s">
        <v>1262</v>
      </c>
      <c r="R341" s="10" t="s">
        <v>1263</v>
      </c>
      <c r="S341" s="12">
        <v>1</v>
      </c>
      <c r="T341" s="12">
        <v>44805</v>
      </c>
      <c r="U341" s="10" t="s">
        <v>1270</v>
      </c>
      <c r="V341" s="10" t="s">
        <v>26</v>
      </c>
      <c r="W341" s="10" t="s">
        <v>27</v>
      </c>
    </row>
    <row r="342" spans="1:23" x14ac:dyDescent="0.25">
      <c r="A342" s="10" t="s">
        <v>1253</v>
      </c>
      <c r="B342" s="10" t="s">
        <v>1254</v>
      </c>
      <c r="C342" s="7" t="s">
        <v>3818</v>
      </c>
      <c r="D342" s="10" t="s">
        <v>496</v>
      </c>
      <c r="E342" s="7" t="s">
        <v>3819</v>
      </c>
      <c r="F342" s="8">
        <v>44756</v>
      </c>
      <c r="G342" s="8">
        <v>45107</v>
      </c>
      <c r="H342" s="10" t="s">
        <v>1257</v>
      </c>
      <c r="I342" s="10" t="s">
        <v>1357</v>
      </c>
      <c r="J342" s="10">
        <v>0</v>
      </c>
      <c r="K342" s="10" t="s">
        <v>1142</v>
      </c>
      <c r="L342" s="10" t="s">
        <v>1224</v>
      </c>
      <c r="M342" s="10" t="s">
        <v>1260</v>
      </c>
      <c r="N342" s="10" t="s">
        <v>18</v>
      </c>
      <c r="O342" s="10" t="s">
        <v>1261</v>
      </c>
      <c r="P342" s="10" t="s">
        <v>1262</v>
      </c>
      <c r="Q342" s="10" t="s">
        <v>1262</v>
      </c>
      <c r="R342" s="10" t="s">
        <v>1263</v>
      </c>
      <c r="S342" s="12">
        <v>1</v>
      </c>
      <c r="T342" s="12">
        <v>44756</v>
      </c>
      <c r="U342" s="10" t="s">
        <v>1301</v>
      </c>
      <c r="V342" s="10" t="s">
        <v>26</v>
      </c>
      <c r="W342" s="10" t="s">
        <v>27</v>
      </c>
    </row>
    <row r="343" spans="1:23" x14ac:dyDescent="0.25">
      <c r="A343" s="10" t="s">
        <v>1253</v>
      </c>
      <c r="B343" s="10" t="s">
        <v>1254</v>
      </c>
      <c r="C343" s="7" t="s">
        <v>3820</v>
      </c>
      <c r="D343" s="10" t="s">
        <v>338</v>
      </c>
      <c r="E343" s="7" t="s">
        <v>1577</v>
      </c>
      <c r="F343" s="8">
        <v>44805</v>
      </c>
      <c r="G343" s="8">
        <v>45107</v>
      </c>
      <c r="H343" s="10" t="s">
        <v>1257</v>
      </c>
      <c r="I343" s="10" t="s">
        <v>1258</v>
      </c>
      <c r="J343" s="10">
        <v>1690</v>
      </c>
      <c r="K343" s="10" t="s">
        <v>829</v>
      </c>
      <c r="L343" s="10" t="s">
        <v>989</v>
      </c>
      <c r="M343" s="10" t="s">
        <v>1260</v>
      </c>
      <c r="N343" s="10" t="s">
        <v>18</v>
      </c>
      <c r="O343" s="10" t="s">
        <v>1281</v>
      </c>
      <c r="P343" s="10" t="s">
        <v>1262</v>
      </c>
      <c r="Q343" s="10" t="s">
        <v>1262</v>
      </c>
      <c r="R343" s="10" t="s">
        <v>1263</v>
      </c>
      <c r="S343" s="12">
        <v>1</v>
      </c>
      <c r="T343" s="12">
        <v>44805</v>
      </c>
      <c r="U343" s="10" t="s">
        <v>1270</v>
      </c>
      <c r="V343" s="10" t="s">
        <v>26</v>
      </c>
      <c r="W343" s="10" t="s">
        <v>27</v>
      </c>
    </row>
    <row r="344" spans="1:23" x14ac:dyDescent="0.25">
      <c r="A344" s="10" t="s">
        <v>1253</v>
      </c>
      <c r="B344" s="10" t="s">
        <v>1254</v>
      </c>
      <c r="C344" s="7" t="s">
        <v>3821</v>
      </c>
      <c r="D344" s="10" t="s">
        <v>351</v>
      </c>
      <c r="E344" s="7" t="s">
        <v>1585</v>
      </c>
      <c r="F344" s="8">
        <v>44835</v>
      </c>
      <c r="G344" s="8">
        <v>45107</v>
      </c>
      <c r="H344" s="10" t="s">
        <v>1257</v>
      </c>
      <c r="I344" s="10" t="s">
        <v>1258</v>
      </c>
      <c r="J344" s="10">
        <v>1690</v>
      </c>
      <c r="K344" s="10" t="s">
        <v>1007</v>
      </c>
      <c r="L344" s="10" t="s">
        <v>1008</v>
      </c>
      <c r="M344" s="10" t="s">
        <v>1260</v>
      </c>
      <c r="N344" s="10" t="s">
        <v>18</v>
      </c>
      <c r="O344" s="10" t="s">
        <v>1281</v>
      </c>
      <c r="P344" s="10" t="s">
        <v>1262</v>
      </c>
      <c r="Q344" s="10" t="s">
        <v>1262</v>
      </c>
      <c r="R344" s="10" t="s">
        <v>1263</v>
      </c>
      <c r="S344" s="12">
        <v>1</v>
      </c>
      <c r="T344" s="12">
        <v>44835</v>
      </c>
      <c r="U344" s="10" t="s">
        <v>1270</v>
      </c>
      <c r="V344" s="10" t="s">
        <v>26</v>
      </c>
      <c r="W344" s="10" t="s">
        <v>27</v>
      </c>
    </row>
    <row r="345" spans="1:23" x14ac:dyDescent="0.25">
      <c r="A345" s="10" t="s">
        <v>1253</v>
      </c>
      <c r="B345" s="10" t="s">
        <v>1254</v>
      </c>
      <c r="C345" s="7" t="s">
        <v>3822</v>
      </c>
      <c r="D345" s="10" t="s">
        <v>293</v>
      </c>
      <c r="E345" s="7" t="s">
        <v>1588</v>
      </c>
      <c r="F345" s="8">
        <v>44805</v>
      </c>
      <c r="G345" s="8">
        <v>45107</v>
      </c>
      <c r="H345" s="10" t="s">
        <v>1257</v>
      </c>
      <c r="I345" s="10" t="s">
        <v>1258</v>
      </c>
      <c r="J345" s="10">
        <v>1690</v>
      </c>
      <c r="K345" s="10" t="s">
        <v>939</v>
      </c>
      <c r="L345" s="10" t="s">
        <v>940</v>
      </c>
      <c r="M345" s="10" t="s">
        <v>1260</v>
      </c>
      <c r="N345" s="10" t="s">
        <v>18</v>
      </c>
      <c r="O345" s="10" t="s">
        <v>1281</v>
      </c>
      <c r="P345" s="10" t="s">
        <v>1262</v>
      </c>
      <c r="Q345" s="10" t="s">
        <v>1262</v>
      </c>
      <c r="R345" s="10" t="s">
        <v>1263</v>
      </c>
      <c r="S345" s="12">
        <v>1</v>
      </c>
      <c r="T345" s="12">
        <v>44805</v>
      </c>
      <c r="U345" s="10" t="s">
        <v>1270</v>
      </c>
      <c r="V345" s="10" t="s">
        <v>26</v>
      </c>
      <c r="W345" s="10" t="s">
        <v>27</v>
      </c>
    </row>
    <row r="346" spans="1:23" x14ac:dyDescent="0.25">
      <c r="A346" s="10" t="s">
        <v>1253</v>
      </c>
      <c r="B346" s="10" t="s">
        <v>1254</v>
      </c>
      <c r="C346" s="7" t="s">
        <v>3823</v>
      </c>
      <c r="D346" s="10" t="s">
        <v>292</v>
      </c>
      <c r="E346" s="7" t="s">
        <v>1592</v>
      </c>
      <c r="F346" s="8">
        <v>44805</v>
      </c>
      <c r="G346" s="8">
        <v>45107</v>
      </c>
      <c r="H346" s="10" t="s">
        <v>1257</v>
      </c>
      <c r="I346" s="10" t="s">
        <v>1258</v>
      </c>
      <c r="J346" s="10">
        <v>1690</v>
      </c>
      <c r="K346" s="10" t="s">
        <v>937</v>
      </c>
      <c r="L346" s="10" t="s">
        <v>938</v>
      </c>
      <c r="M346" s="10" t="s">
        <v>1260</v>
      </c>
      <c r="N346" s="10" t="s">
        <v>18</v>
      </c>
      <c r="O346" s="10" t="s">
        <v>1281</v>
      </c>
      <c r="P346" s="10" t="s">
        <v>1262</v>
      </c>
      <c r="Q346" s="10" t="s">
        <v>1262</v>
      </c>
      <c r="R346" s="10" t="s">
        <v>1263</v>
      </c>
      <c r="S346" s="12">
        <v>44818</v>
      </c>
      <c r="T346" s="12">
        <v>44805</v>
      </c>
      <c r="U346" s="10" t="s">
        <v>1270</v>
      </c>
      <c r="V346" s="10" t="s">
        <v>26</v>
      </c>
      <c r="W346" s="10" t="s">
        <v>27</v>
      </c>
    </row>
    <row r="347" spans="1:23" x14ac:dyDescent="0.25">
      <c r="A347" s="10" t="s">
        <v>1253</v>
      </c>
      <c r="B347" s="10" t="s">
        <v>1254</v>
      </c>
      <c r="C347" s="7" t="s">
        <v>3824</v>
      </c>
      <c r="D347" s="10" t="s">
        <v>277</v>
      </c>
      <c r="E347" s="7" t="s">
        <v>1597</v>
      </c>
      <c r="F347" s="8">
        <v>44805</v>
      </c>
      <c r="G347" s="8">
        <v>45107</v>
      </c>
      <c r="H347" s="10" t="s">
        <v>1257</v>
      </c>
      <c r="I347" s="10" t="s">
        <v>1258</v>
      </c>
      <c r="J347" s="10">
        <v>1690</v>
      </c>
      <c r="K347" s="10" t="s">
        <v>919</v>
      </c>
      <c r="L347" s="10" t="s">
        <v>920</v>
      </c>
      <c r="M347" s="10" t="s">
        <v>1260</v>
      </c>
      <c r="N347" s="10" t="s">
        <v>18</v>
      </c>
      <c r="O347" s="10" t="s">
        <v>1281</v>
      </c>
      <c r="P347" s="10" t="s">
        <v>1262</v>
      </c>
      <c r="Q347" s="10" t="s">
        <v>1262</v>
      </c>
      <c r="R347" s="10" t="s">
        <v>1263</v>
      </c>
      <c r="S347" s="12">
        <v>44821</v>
      </c>
      <c r="T347" s="12">
        <v>44805</v>
      </c>
      <c r="U347" s="10" t="s">
        <v>1270</v>
      </c>
      <c r="V347" s="10" t="s">
        <v>26</v>
      </c>
      <c r="W347" s="10" t="s">
        <v>27</v>
      </c>
    </row>
    <row r="348" spans="1:23" x14ac:dyDescent="0.25">
      <c r="A348" s="10" t="s">
        <v>1253</v>
      </c>
      <c r="B348" s="10" t="s">
        <v>1254</v>
      </c>
      <c r="C348" s="7" t="s">
        <v>3825</v>
      </c>
      <c r="D348" s="10" t="s">
        <v>260</v>
      </c>
      <c r="E348" s="7" t="s">
        <v>1603</v>
      </c>
      <c r="F348" s="8">
        <v>44832</v>
      </c>
      <c r="G348" s="8">
        <v>45107</v>
      </c>
      <c r="H348" s="10" t="s">
        <v>1257</v>
      </c>
      <c r="I348" s="10" t="s">
        <v>1258</v>
      </c>
      <c r="J348" s="10">
        <v>1690</v>
      </c>
      <c r="K348" s="10" t="s">
        <v>899</v>
      </c>
      <c r="L348" s="10" t="s">
        <v>900</v>
      </c>
      <c r="M348" s="10" t="s">
        <v>1260</v>
      </c>
      <c r="N348" s="10" t="s">
        <v>18</v>
      </c>
      <c r="O348" s="10" t="s">
        <v>1281</v>
      </c>
      <c r="P348" s="10" t="s">
        <v>1262</v>
      </c>
      <c r="Q348" s="10" t="s">
        <v>1262</v>
      </c>
      <c r="R348" s="10" t="s">
        <v>1263</v>
      </c>
      <c r="S348" s="12">
        <v>1</v>
      </c>
      <c r="T348" s="12">
        <v>44832</v>
      </c>
      <c r="U348" s="10" t="s">
        <v>1270</v>
      </c>
      <c r="V348" s="10" t="s">
        <v>26</v>
      </c>
      <c r="W348" s="10" t="s">
        <v>27</v>
      </c>
    </row>
    <row r="349" spans="1:23" x14ac:dyDescent="0.25">
      <c r="A349" s="10" t="s">
        <v>1253</v>
      </c>
      <c r="B349" s="10" t="s">
        <v>1254</v>
      </c>
      <c r="C349" s="7" t="s">
        <v>3826</v>
      </c>
      <c r="D349" s="10" t="s">
        <v>109</v>
      </c>
      <c r="E349" s="7" t="s">
        <v>1613</v>
      </c>
      <c r="F349" s="8">
        <v>44743</v>
      </c>
      <c r="G349" s="8">
        <v>45107</v>
      </c>
      <c r="H349" s="10" t="s">
        <v>1257</v>
      </c>
      <c r="I349" s="10" t="s">
        <v>1258</v>
      </c>
      <c r="J349" s="10">
        <v>1690</v>
      </c>
      <c r="K349" s="10" t="s">
        <v>666</v>
      </c>
      <c r="L349" s="10" t="s">
        <v>667</v>
      </c>
      <c r="M349" s="10" t="s">
        <v>1260</v>
      </c>
      <c r="N349" s="10" t="s">
        <v>18</v>
      </c>
      <c r="O349" s="10" t="s">
        <v>1261</v>
      </c>
      <c r="P349" s="10" t="s">
        <v>1262</v>
      </c>
      <c r="Q349" s="10" t="s">
        <v>1262</v>
      </c>
      <c r="R349" s="10" t="s">
        <v>1263</v>
      </c>
      <c r="S349" s="12">
        <v>1</v>
      </c>
      <c r="T349" s="12">
        <v>44743</v>
      </c>
      <c r="U349" s="10" t="s">
        <v>1436</v>
      </c>
      <c r="V349" s="10" t="s">
        <v>26</v>
      </c>
      <c r="W349" s="10" t="s">
        <v>27</v>
      </c>
    </row>
    <row r="350" spans="1:23" x14ac:dyDescent="0.25">
      <c r="A350" s="10" t="s">
        <v>1253</v>
      </c>
      <c r="B350" s="10" t="s">
        <v>1254</v>
      </c>
      <c r="C350" s="7" t="s">
        <v>3827</v>
      </c>
      <c r="D350" s="10" t="s">
        <v>411</v>
      </c>
      <c r="E350" s="7" t="s">
        <v>1616</v>
      </c>
      <c r="F350" s="8">
        <v>44805</v>
      </c>
      <c r="G350" s="8">
        <v>45107</v>
      </c>
      <c r="H350" s="10" t="s">
        <v>1257</v>
      </c>
      <c r="I350" s="10" t="s">
        <v>1357</v>
      </c>
      <c r="J350" s="10">
        <v>0</v>
      </c>
      <c r="K350" s="10" t="s">
        <v>1089</v>
      </c>
      <c r="L350" s="10" t="s">
        <v>1090</v>
      </c>
      <c r="M350" s="10" t="s">
        <v>1260</v>
      </c>
      <c r="N350" s="10" t="s">
        <v>18</v>
      </c>
      <c r="O350" s="10" t="s">
        <v>1281</v>
      </c>
      <c r="P350" s="10" t="s">
        <v>1262</v>
      </c>
      <c r="Q350" s="10" t="s">
        <v>1262</v>
      </c>
      <c r="R350" s="10" t="s">
        <v>1263</v>
      </c>
      <c r="S350" s="12">
        <v>1</v>
      </c>
      <c r="T350" s="12">
        <v>44805</v>
      </c>
      <c r="U350" s="10" t="s">
        <v>1270</v>
      </c>
      <c r="V350" s="10" t="s">
        <v>26</v>
      </c>
      <c r="W350" s="10" t="s">
        <v>27</v>
      </c>
    </row>
    <row r="351" spans="1:23" x14ac:dyDescent="0.25">
      <c r="A351" s="10" t="s">
        <v>1253</v>
      </c>
      <c r="B351" s="10" t="s">
        <v>1254</v>
      </c>
      <c r="C351" s="7" t="s">
        <v>3828</v>
      </c>
      <c r="D351" s="10" t="s">
        <v>160</v>
      </c>
      <c r="E351" s="7" t="s">
        <v>1620</v>
      </c>
      <c r="F351" s="8">
        <v>44805</v>
      </c>
      <c r="G351" s="8">
        <v>45107</v>
      </c>
      <c r="H351" s="10" t="s">
        <v>1257</v>
      </c>
      <c r="I351" s="10" t="s">
        <v>1258</v>
      </c>
      <c r="J351" s="10">
        <v>1690</v>
      </c>
      <c r="K351" s="10" t="s">
        <v>752</v>
      </c>
      <c r="L351" s="10" t="s">
        <v>753</v>
      </c>
      <c r="M351" s="10" t="s">
        <v>1260</v>
      </c>
      <c r="N351" s="10" t="s">
        <v>18</v>
      </c>
      <c r="O351" s="10" t="s">
        <v>1281</v>
      </c>
      <c r="P351" s="10" t="s">
        <v>1262</v>
      </c>
      <c r="Q351" s="10" t="s">
        <v>1262</v>
      </c>
      <c r="R351" s="10" t="s">
        <v>1263</v>
      </c>
      <c r="S351" s="12">
        <v>44818</v>
      </c>
      <c r="T351" s="12">
        <v>44805</v>
      </c>
      <c r="U351" s="10" t="s">
        <v>1270</v>
      </c>
      <c r="V351" s="10" t="s">
        <v>26</v>
      </c>
      <c r="W351" s="10" t="s">
        <v>27</v>
      </c>
    </row>
    <row r="352" spans="1:23" x14ac:dyDescent="0.25">
      <c r="A352" s="10" t="s">
        <v>1253</v>
      </c>
      <c r="B352" s="10" t="s">
        <v>1254</v>
      </c>
      <c r="C352" s="7" t="s">
        <v>3829</v>
      </c>
      <c r="D352" s="10" t="s">
        <v>1263</v>
      </c>
      <c r="E352" s="7" t="s">
        <v>1676</v>
      </c>
      <c r="F352" s="8">
        <v>44835</v>
      </c>
      <c r="G352" s="8">
        <v>45107</v>
      </c>
      <c r="H352" s="10" t="s">
        <v>2000</v>
      </c>
      <c r="I352" s="10" t="s">
        <v>1357</v>
      </c>
      <c r="J352" s="10">
        <v>1230</v>
      </c>
      <c r="K352" s="10" t="s">
        <v>3830</v>
      </c>
      <c r="L352" s="10" t="s">
        <v>3831</v>
      </c>
      <c r="M352" s="10" t="s">
        <v>1260</v>
      </c>
      <c r="N352" s="10" t="s">
        <v>2002</v>
      </c>
      <c r="O352" s="10" t="s">
        <v>1261</v>
      </c>
      <c r="P352" s="10" t="s">
        <v>2003</v>
      </c>
      <c r="Q352" s="10" t="s">
        <v>2003</v>
      </c>
      <c r="R352" s="10" t="s">
        <v>3832</v>
      </c>
      <c r="S352" s="12">
        <v>1</v>
      </c>
      <c r="T352" s="12">
        <v>44835</v>
      </c>
      <c r="U352" s="10" t="s">
        <v>1282</v>
      </c>
      <c r="V352" s="10" t="s">
        <v>20</v>
      </c>
      <c r="W352" s="10" t="s">
        <v>21</v>
      </c>
    </row>
    <row r="353" spans="1:23" x14ac:dyDescent="0.25">
      <c r="A353" s="10" t="s">
        <v>1253</v>
      </c>
      <c r="B353" s="10" t="s">
        <v>1254</v>
      </c>
      <c r="C353" s="7" t="s">
        <v>3833</v>
      </c>
      <c r="D353" s="10" t="s">
        <v>1263</v>
      </c>
      <c r="E353" s="7" t="s">
        <v>521</v>
      </c>
      <c r="F353" s="8">
        <v>44805</v>
      </c>
      <c r="G353" s="8">
        <v>45107</v>
      </c>
      <c r="H353" s="10" t="s">
        <v>2000</v>
      </c>
      <c r="I353" s="10" t="s">
        <v>1357</v>
      </c>
      <c r="J353" s="10">
        <v>1110</v>
      </c>
      <c r="K353" s="10" t="s">
        <v>652</v>
      </c>
      <c r="L353" s="10" t="s">
        <v>653</v>
      </c>
      <c r="M353" s="10" t="s">
        <v>1260</v>
      </c>
      <c r="N353" s="10" t="s">
        <v>2002</v>
      </c>
      <c r="O353" s="10" t="s">
        <v>3342</v>
      </c>
      <c r="P353" s="10" t="s">
        <v>2003</v>
      </c>
      <c r="Q353" s="10" t="s">
        <v>2003</v>
      </c>
      <c r="R353" s="10" t="s">
        <v>3834</v>
      </c>
      <c r="S353" s="12">
        <v>1</v>
      </c>
      <c r="T353" s="12">
        <v>44805</v>
      </c>
      <c r="U353" s="10" t="s">
        <v>1263</v>
      </c>
      <c r="V353" s="10" t="s">
        <v>20</v>
      </c>
      <c r="W353" s="10" t="s">
        <v>21</v>
      </c>
    </row>
    <row r="354" spans="1:23" x14ac:dyDescent="0.25">
      <c r="A354" s="10" t="s">
        <v>1253</v>
      </c>
      <c r="B354" s="10" t="s">
        <v>1254</v>
      </c>
      <c r="C354" s="7" t="s">
        <v>3835</v>
      </c>
      <c r="D354" s="10" t="s">
        <v>1263</v>
      </c>
      <c r="E354" s="7" t="s">
        <v>1685</v>
      </c>
      <c r="F354" s="8">
        <v>44805</v>
      </c>
      <c r="G354" s="8">
        <v>45107</v>
      </c>
      <c r="H354" s="10" t="s">
        <v>2000</v>
      </c>
      <c r="I354" s="10" t="s">
        <v>1357</v>
      </c>
      <c r="J354" s="10">
        <v>1230</v>
      </c>
      <c r="K354" s="10" t="s">
        <v>1076</v>
      </c>
      <c r="L354" s="10" t="s">
        <v>3836</v>
      </c>
      <c r="M354" s="10" t="s">
        <v>1260</v>
      </c>
      <c r="N354" s="10" t="s">
        <v>2002</v>
      </c>
      <c r="O354" s="10" t="s">
        <v>1261</v>
      </c>
      <c r="P354" s="10" t="s">
        <v>2003</v>
      </c>
      <c r="Q354" s="10" t="s">
        <v>2003</v>
      </c>
      <c r="R354" s="10" t="s">
        <v>3837</v>
      </c>
      <c r="S354" s="12">
        <v>44811.625</v>
      </c>
      <c r="T354" s="12">
        <v>44805</v>
      </c>
      <c r="U354" s="10" t="s">
        <v>1301</v>
      </c>
      <c r="V354" s="10" t="s">
        <v>20</v>
      </c>
      <c r="W354" s="10" t="s">
        <v>21</v>
      </c>
    </row>
    <row r="355" spans="1:23" x14ac:dyDescent="0.25">
      <c r="A355" s="10" t="s">
        <v>1253</v>
      </c>
      <c r="B355" s="10" t="s">
        <v>1254</v>
      </c>
      <c r="C355" s="7" t="s">
        <v>3838</v>
      </c>
      <c r="D355" s="10" t="s">
        <v>1263</v>
      </c>
      <c r="E355" s="7" t="s">
        <v>3839</v>
      </c>
      <c r="F355" s="8">
        <v>44835</v>
      </c>
      <c r="G355" s="8">
        <v>45107</v>
      </c>
      <c r="H355" s="10" t="s">
        <v>2000</v>
      </c>
      <c r="I355" s="10" t="s">
        <v>1357</v>
      </c>
      <c r="J355" s="10">
        <v>1230</v>
      </c>
      <c r="K355" s="10" t="s">
        <v>3840</v>
      </c>
      <c r="L355" s="10" t="s">
        <v>3831</v>
      </c>
      <c r="M355" s="10" t="s">
        <v>1260</v>
      </c>
      <c r="N355" s="10" t="s">
        <v>2002</v>
      </c>
      <c r="O355" s="10" t="s">
        <v>1261</v>
      </c>
      <c r="P355" s="10" t="s">
        <v>2003</v>
      </c>
      <c r="Q355" s="10" t="s">
        <v>2003</v>
      </c>
      <c r="R355" s="10" t="s">
        <v>3841</v>
      </c>
      <c r="S355" s="12">
        <v>1</v>
      </c>
      <c r="T355" s="12">
        <v>44835</v>
      </c>
      <c r="U355" s="10" t="s">
        <v>1282</v>
      </c>
      <c r="V355" s="10" t="s">
        <v>20</v>
      </c>
      <c r="W355" s="10" t="s">
        <v>21</v>
      </c>
    </row>
    <row r="356" spans="1:23" x14ac:dyDescent="0.25">
      <c r="A356" s="10" t="s">
        <v>1253</v>
      </c>
      <c r="B356" s="10" t="s">
        <v>1254</v>
      </c>
      <c r="C356" s="7" t="s">
        <v>3842</v>
      </c>
      <c r="D356" s="10" t="s">
        <v>488</v>
      </c>
      <c r="E356" s="7" t="s">
        <v>489</v>
      </c>
      <c r="F356" s="8">
        <v>44756</v>
      </c>
      <c r="G356" s="8">
        <v>45107</v>
      </c>
      <c r="H356" s="10" t="s">
        <v>1257</v>
      </c>
      <c r="I356" s="10" t="s">
        <v>1357</v>
      </c>
      <c r="J356" s="10">
        <v>0</v>
      </c>
      <c r="K356" s="10" t="s">
        <v>1208</v>
      </c>
      <c r="L356" s="10" t="s">
        <v>1209</v>
      </c>
      <c r="M356" s="10" t="s">
        <v>1260</v>
      </c>
      <c r="N356" s="10" t="s">
        <v>18</v>
      </c>
      <c r="O356" s="10" t="s">
        <v>1281</v>
      </c>
      <c r="P356" s="10" t="s">
        <v>1262</v>
      </c>
      <c r="Q356" s="10" t="s">
        <v>1262</v>
      </c>
      <c r="R356" s="10" t="s">
        <v>1263</v>
      </c>
      <c r="S356" s="12">
        <v>1</v>
      </c>
      <c r="T356" s="12">
        <v>44756</v>
      </c>
      <c r="U356" s="10" t="s">
        <v>1304</v>
      </c>
      <c r="V356" s="10" t="s">
        <v>20</v>
      </c>
      <c r="W356" s="10" t="s">
        <v>21</v>
      </c>
    </row>
    <row r="357" spans="1:23" x14ac:dyDescent="0.25">
      <c r="A357" s="10" t="s">
        <v>1253</v>
      </c>
      <c r="B357" s="10" t="s">
        <v>1254</v>
      </c>
      <c r="C357" s="7" t="s">
        <v>3843</v>
      </c>
      <c r="D357" s="10" t="s">
        <v>1263</v>
      </c>
      <c r="E357" s="7" t="s">
        <v>1694</v>
      </c>
      <c r="F357" s="8">
        <v>44805</v>
      </c>
      <c r="G357" s="8">
        <v>45107</v>
      </c>
      <c r="H357" s="10" t="s">
        <v>2000</v>
      </c>
      <c r="I357" s="10" t="s">
        <v>1357</v>
      </c>
      <c r="J357" s="10">
        <v>1680</v>
      </c>
      <c r="K357" s="10" t="s">
        <v>1109</v>
      </c>
      <c r="L357" s="10" t="s">
        <v>3844</v>
      </c>
      <c r="M357" s="10" t="s">
        <v>1260</v>
      </c>
      <c r="N357" s="10" t="s">
        <v>2002</v>
      </c>
      <c r="O357" s="10" t="s">
        <v>1281</v>
      </c>
      <c r="P357" s="10" t="s">
        <v>2003</v>
      </c>
      <c r="Q357" s="10" t="s">
        <v>2003</v>
      </c>
      <c r="R357" s="10" t="s">
        <v>3845</v>
      </c>
      <c r="S357" s="12">
        <v>44832.625</v>
      </c>
      <c r="T357" s="12">
        <v>44805</v>
      </c>
      <c r="U357" s="10" t="s">
        <v>1270</v>
      </c>
      <c r="V357" s="10" t="s">
        <v>73</v>
      </c>
      <c r="W357" s="10" t="s">
        <v>74</v>
      </c>
    </row>
    <row r="358" spans="1:23" x14ac:dyDescent="0.25">
      <c r="A358" s="10" t="s">
        <v>1253</v>
      </c>
      <c r="B358" s="10" t="s">
        <v>1254</v>
      </c>
      <c r="C358" s="7" t="s">
        <v>3846</v>
      </c>
      <c r="D358" s="10" t="s">
        <v>238</v>
      </c>
      <c r="E358" s="7" t="s">
        <v>1698</v>
      </c>
      <c r="F358" s="8">
        <v>44805</v>
      </c>
      <c r="G358" s="8">
        <v>45107</v>
      </c>
      <c r="H358" s="10" t="s">
        <v>1257</v>
      </c>
      <c r="I358" s="10" t="s">
        <v>1258</v>
      </c>
      <c r="J358" s="10">
        <v>1850</v>
      </c>
      <c r="K358" s="10" t="s">
        <v>868</v>
      </c>
      <c r="L358" s="10" t="s">
        <v>862</v>
      </c>
      <c r="M358" s="10" t="s">
        <v>1260</v>
      </c>
      <c r="N358" s="10" t="s">
        <v>18</v>
      </c>
      <c r="O358" s="10" t="s">
        <v>1281</v>
      </c>
      <c r="P358" s="10" t="s">
        <v>1262</v>
      </c>
      <c r="Q358" s="10" t="s">
        <v>1262</v>
      </c>
      <c r="R358" s="10" t="s">
        <v>1263</v>
      </c>
      <c r="S358" s="12">
        <v>1</v>
      </c>
      <c r="T358" s="12">
        <v>44805</v>
      </c>
      <c r="U358" s="10" t="s">
        <v>1270</v>
      </c>
      <c r="V358" s="10" t="s">
        <v>73</v>
      </c>
      <c r="W358" s="10" t="s">
        <v>74</v>
      </c>
    </row>
    <row r="359" spans="1:23" x14ac:dyDescent="0.25">
      <c r="A359" s="10" t="s">
        <v>1253</v>
      </c>
      <c r="B359" s="10" t="s">
        <v>1254</v>
      </c>
      <c r="C359" s="7" t="s">
        <v>3847</v>
      </c>
      <c r="D359" s="10" t="s">
        <v>1263</v>
      </c>
      <c r="E359" s="7" t="s">
        <v>3848</v>
      </c>
      <c r="F359" s="8">
        <v>44805</v>
      </c>
      <c r="G359" s="8">
        <v>45107</v>
      </c>
      <c r="H359" s="10" t="s">
        <v>2000</v>
      </c>
      <c r="I359" s="10" t="s">
        <v>1357</v>
      </c>
      <c r="J359" s="10">
        <v>1680</v>
      </c>
      <c r="K359" s="10" t="s">
        <v>3849</v>
      </c>
      <c r="L359" s="10" t="s">
        <v>3850</v>
      </c>
      <c r="M359" s="10" t="s">
        <v>1260</v>
      </c>
      <c r="N359" s="10" t="s">
        <v>2002</v>
      </c>
      <c r="O359" s="10" t="s">
        <v>1261</v>
      </c>
      <c r="P359" s="10" t="s">
        <v>2003</v>
      </c>
      <c r="Q359" s="10" t="s">
        <v>2003</v>
      </c>
      <c r="R359" s="10" t="s">
        <v>3851</v>
      </c>
      <c r="S359" s="12">
        <v>44805.708333333336</v>
      </c>
      <c r="T359" s="12">
        <v>44805</v>
      </c>
      <c r="U359" s="10" t="s">
        <v>1264</v>
      </c>
      <c r="V359" s="10" t="s">
        <v>73</v>
      </c>
      <c r="W359" s="10" t="s">
        <v>74</v>
      </c>
    </row>
    <row r="360" spans="1:23" x14ac:dyDescent="0.25">
      <c r="A360" s="10" t="s">
        <v>1253</v>
      </c>
      <c r="B360" s="10" t="s">
        <v>1254</v>
      </c>
      <c r="C360" s="7" t="s">
        <v>3852</v>
      </c>
      <c r="D360" s="10" t="s">
        <v>1263</v>
      </c>
      <c r="E360" s="7" t="s">
        <v>1702</v>
      </c>
      <c r="F360" s="8">
        <v>44805</v>
      </c>
      <c r="G360" s="8">
        <v>45107</v>
      </c>
      <c r="H360" s="10" t="s">
        <v>2000</v>
      </c>
      <c r="I360" s="10" t="s">
        <v>1357</v>
      </c>
      <c r="J360" s="10">
        <v>1680</v>
      </c>
      <c r="K360" s="10" t="s">
        <v>2376</v>
      </c>
      <c r="L360" s="10" t="s">
        <v>3850</v>
      </c>
      <c r="M360" s="10" t="s">
        <v>1260</v>
      </c>
      <c r="N360" s="10" t="s">
        <v>2002</v>
      </c>
      <c r="O360" s="10" t="s">
        <v>1261</v>
      </c>
      <c r="P360" s="10" t="s">
        <v>2003</v>
      </c>
      <c r="Q360" s="10" t="s">
        <v>2003</v>
      </c>
      <c r="R360" s="10" t="s">
        <v>3853</v>
      </c>
      <c r="S360" s="12">
        <v>1</v>
      </c>
      <c r="T360" s="12">
        <v>44805</v>
      </c>
      <c r="U360" s="10" t="s">
        <v>1264</v>
      </c>
      <c r="V360" s="10" t="s">
        <v>73</v>
      </c>
      <c r="W360" s="10" t="s">
        <v>74</v>
      </c>
    </row>
    <row r="361" spans="1:23" x14ac:dyDescent="0.25">
      <c r="A361" s="10" t="s">
        <v>1253</v>
      </c>
      <c r="B361" s="10" t="s">
        <v>1254</v>
      </c>
      <c r="C361" s="7" t="s">
        <v>3854</v>
      </c>
      <c r="D361" s="10" t="s">
        <v>352</v>
      </c>
      <c r="E361" s="7" t="s">
        <v>1706</v>
      </c>
      <c r="F361" s="8">
        <v>44805</v>
      </c>
      <c r="G361" s="8">
        <v>45107</v>
      </c>
      <c r="H361" s="10" t="s">
        <v>1257</v>
      </c>
      <c r="I361" s="10" t="s">
        <v>1707</v>
      </c>
      <c r="J361" s="10">
        <v>1740</v>
      </c>
      <c r="K361" s="10" t="s">
        <v>1009</v>
      </c>
      <c r="L361" s="10" t="s">
        <v>1010</v>
      </c>
      <c r="M361" s="10" t="s">
        <v>1260</v>
      </c>
      <c r="N361" s="10" t="s">
        <v>18</v>
      </c>
      <c r="O361" s="10" t="s">
        <v>1281</v>
      </c>
      <c r="P361" s="10" t="s">
        <v>1262</v>
      </c>
      <c r="Q361" s="10" t="s">
        <v>1262</v>
      </c>
      <c r="R361" s="10" t="s">
        <v>1263</v>
      </c>
      <c r="S361" s="12">
        <v>1</v>
      </c>
      <c r="T361" s="12">
        <v>44805</v>
      </c>
      <c r="U361" s="10" t="s">
        <v>1270</v>
      </c>
      <c r="V361" s="10" t="s">
        <v>93</v>
      </c>
      <c r="W361" s="10" t="s">
        <v>94</v>
      </c>
    </row>
    <row r="362" spans="1:23" x14ac:dyDescent="0.25">
      <c r="A362" s="10" t="s">
        <v>1253</v>
      </c>
      <c r="B362" s="10" t="s">
        <v>1254</v>
      </c>
      <c r="C362" s="7" t="s">
        <v>3855</v>
      </c>
      <c r="D362" s="10" t="s">
        <v>1263</v>
      </c>
      <c r="E362" s="7" t="s">
        <v>1711</v>
      </c>
      <c r="F362" s="8">
        <v>44832</v>
      </c>
      <c r="G362" s="8">
        <v>45107</v>
      </c>
      <c r="H362" s="10" t="s">
        <v>2000</v>
      </c>
      <c r="I362" s="10" t="s">
        <v>1357</v>
      </c>
      <c r="J362" s="10">
        <v>1680</v>
      </c>
      <c r="K362" s="10" t="s">
        <v>3856</v>
      </c>
      <c r="L362" s="10" t="s">
        <v>3857</v>
      </c>
      <c r="M362" s="10" t="s">
        <v>1260</v>
      </c>
      <c r="N362" s="10" t="s">
        <v>2002</v>
      </c>
      <c r="O362" s="10" t="s">
        <v>1281</v>
      </c>
      <c r="P362" s="10" t="s">
        <v>2003</v>
      </c>
      <c r="Q362" s="10" t="s">
        <v>2003</v>
      </c>
      <c r="R362" s="10" t="s">
        <v>3858</v>
      </c>
      <c r="S362" s="12">
        <v>44832.708333333336</v>
      </c>
      <c r="T362" s="12">
        <v>44832</v>
      </c>
      <c r="U362" s="10" t="s">
        <v>1270</v>
      </c>
      <c r="V362" s="10" t="s">
        <v>73</v>
      </c>
      <c r="W362" s="10" t="s">
        <v>74</v>
      </c>
    </row>
    <row r="363" spans="1:23" x14ac:dyDescent="0.25">
      <c r="A363" s="10" t="s">
        <v>1253</v>
      </c>
      <c r="B363" s="10" t="s">
        <v>1254</v>
      </c>
      <c r="C363" s="7" t="s">
        <v>3859</v>
      </c>
      <c r="D363" s="10" t="s">
        <v>92</v>
      </c>
      <c r="E363" s="7" t="s">
        <v>1714</v>
      </c>
      <c r="F363" s="8">
        <v>44743</v>
      </c>
      <c r="G363" s="8">
        <v>45107</v>
      </c>
      <c r="H363" s="10" t="s">
        <v>1257</v>
      </c>
      <c r="I363" s="10" t="s">
        <v>1258</v>
      </c>
      <c r="J363" s="10">
        <v>1740</v>
      </c>
      <c r="K363" s="10" t="s">
        <v>644</v>
      </c>
      <c r="L363" s="10" t="s">
        <v>645</v>
      </c>
      <c r="M363" s="10" t="s">
        <v>1260</v>
      </c>
      <c r="N363" s="10" t="s">
        <v>18</v>
      </c>
      <c r="O363" s="10" t="s">
        <v>1281</v>
      </c>
      <c r="P363" s="10" t="s">
        <v>1262</v>
      </c>
      <c r="Q363" s="10" t="s">
        <v>1262</v>
      </c>
      <c r="R363" s="10" t="s">
        <v>1263</v>
      </c>
      <c r="S363" s="12">
        <v>1</v>
      </c>
      <c r="T363" s="12">
        <v>44743</v>
      </c>
      <c r="U363" s="10" t="s">
        <v>1264</v>
      </c>
      <c r="V363" s="10" t="s">
        <v>93</v>
      </c>
      <c r="W363" s="10" t="s">
        <v>94</v>
      </c>
    </row>
    <row r="364" spans="1:23" x14ac:dyDescent="0.25">
      <c r="A364" s="10" t="s">
        <v>1253</v>
      </c>
      <c r="B364" s="10" t="s">
        <v>1254</v>
      </c>
      <c r="C364" s="7" t="s">
        <v>3860</v>
      </c>
      <c r="D364" s="10" t="s">
        <v>137</v>
      </c>
      <c r="E364" s="7" t="s">
        <v>1716</v>
      </c>
      <c r="F364" s="8">
        <v>44835</v>
      </c>
      <c r="G364" s="8">
        <v>45107</v>
      </c>
      <c r="H364" s="10" t="s">
        <v>1257</v>
      </c>
      <c r="I364" s="10" t="s">
        <v>1258</v>
      </c>
      <c r="J364" s="10">
        <v>1850</v>
      </c>
      <c r="K364" s="10" t="s">
        <v>712</v>
      </c>
      <c r="L364" s="10" t="s">
        <v>713</v>
      </c>
      <c r="M364" s="10" t="s">
        <v>1260</v>
      </c>
      <c r="N364" s="10" t="s">
        <v>18</v>
      </c>
      <c r="O364" s="10" t="s">
        <v>1261</v>
      </c>
      <c r="P364" s="10" t="s">
        <v>1262</v>
      </c>
      <c r="Q364" s="10" t="s">
        <v>1262</v>
      </c>
      <c r="R364" s="10" t="s">
        <v>1263</v>
      </c>
      <c r="S364" s="12">
        <v>1</v>
      </c>
      <c r="T364" s="12">
        <v>44835</v>
      </c>
      <c r="U364" s="10" t="s">
        <v>1384</v>
      </c>
      <c r="V364" s="10" t="s">
        <v>73</v>
      </c>
      <c r="W364" s="10" t="s">
        <v>74</v>
      </c>
    </row>
    <row r="365" spans="1:23" x14ac:dyDescent="0.25">
      <c r="A365" s="10" t="s">
        <v>1253</v>
      </c>
      <c r="B365" s="10" t="s">
        <v>1254</v>
      </c>
      <c r="C365" s="7" t="s">
        <v>3861</v>
      </c>
      <c r="D365" s="10" t="s">
        <v>358</v>
      </c>
      <c r="E365" s="7" t="s">
        <v>1719</v>
      </c>
      <c r="F365" s="8">
        <v>44830</v>
      </c>
      <c r="G365" s="8">
        <v>45107</v>
      </c>
      <c r="H365" s="10" t="s">
        <v>1257</v>
      </c>
      <c r="I365" s="10" t="s">
        <v>1258</v>
      </c>
      <c r="J365" s="10">
        <v>1740</v>
      </c>
      <c r="K365" s="10" t="s">
        <v>1020</v>
      </c>
      <c r="L365" s="10" t="s">
        <v>1021</v>
      </c>
      <c r="M365" s="10" t="s">
        <v>1260</v>
      </c>
      <c r="N365" s="10" t="s">
        <v>18</v>
      </c>
      <c r="O365" s="10" t="s">
        <v>1261</v>
      </c>
      <c r="P365" s="10" t="s">
        <v>1262</v>
      </c>
      <c r="Q365" s="10" t="s">
        <v>1262</v>
      </c>
      <c r="R365" s="10" t="s">
        <v>1263</v>
      </c>
      <c r="S365" s="12">
        <v>1</v>
      </c>
      <c r="T365" s="12">
        <v>44830</v>
      </c>
      <c r="U365" s="10" t="s">
        <v>1270</v>
      </c>
      <c r="V365" s="10" t="s">
        <v>93</v>
      </c>
      <c r="W365" s="10" t="s">
        <v>94</v>
      </c>
    </row>
    <row r="366" spans="1:23" x14ac:dyDescent="0.25">
      <c r="A366" s="10" t="s">
        <v>1253</v>
      </c>
      <c r="B366" s="10" t="s">
        <v>1254</v>
      </c>
      <c r="C366" s="7" t="s">
        <v>3862</v>
      </c>
      <c r="D366" s="10" t="s">
        <v>1263</v>
      </c>
      <c r="E366" s="7" t="s">
        <v>1723</v>
      </c>
      <c r="F366" s="8">
        <v>44805</v>
      </c>
      <c r="G366" s="8">
        <v>45107</v>
      </c>
      <c r="H366" s="10" t="s">
        <v>2000</v>
      </c>
      <c r="I366" s="10" t="s">
        <v>1357</v>
      </c>
      <c r="J366" s="10">
        <v>1680</v>
      </c>
      <c r="K366" s="10" t="s">
        <v>977</v>
      </c>
      <c r="L366" s="10" t="s">
        <v>3863</v>
      </c>
      <c r="M366" s="10" t="s">
        <v>1260</v>
      </c>
      <c r="N366" s="10" t="s">
        <v>2002</v>
      </c>
      <c r="O366" s="10" t="s">
        <v>1281</v>
      </c>
      <c r="P366" s="10" t="s">
        <v>2003</v>
      </c>
      <c r="Q366" s="10" t="s">
        <v>2003</v>
      </c>
      <c r="R366" s="10" t="s">
        <v>3864</v>
      </c>
      <c r="S366" s="12">
        <v>1</v>
      </c>
      <c r="T366" s="12">
        <v>44805</v>
      </c>
      <c r="U366" s="10" t="s">
        <v>1264</v>
      </c>
      <c r="V366" s="10" t="s">
        <v>73</v>
      </c>
      <c r="W366" s="10" t="s">
        <v>74</v>
      </c>
    </row>
    <row r="367" spans="1:23" x14ac:dyDescent="0.25">
      <c r="A367" s="10" t="s">
        <v>1253</v>
      </c>
      <c r="B367" s="10" t="s">
        <v>1254</v>
      </c>
      <c r="C367" s="7" t="s">
        <v>3865</v>
      </c>
      <c r="D367" s="10" t="s">
        <v>1263</v>
      </c>
      <c r="E367" s="7" t="s">
        <v>3866</v>
      </c>
      <c r="F367" s="8">
        <v>44805</v>
      </c>
      <c r="G367" s="8">
        <v>45107</v>
      </c>
      <c r="H367" s="10" t="s">
        <v>2000</v>
      </c>
      <c r="I367" s="10" t="s">
        <v>1357</v>
      </c>
      <c r="J367" s="10">
        <v>1680</v>
      </c>
      <c r="K367" s="10" t="s">
        <v>3867</v>
      </c>
      <c r="L367" s="10" t="s">
        <v>3868</v>
      </c>
      <c r="M367" s="10" t="s">
        <v>1260</v>
      </c>
      <c r="N367" s="10" t="s">
        <v>2002</v>
      </c>
      <c r="O367" s="10" t="s">
        <v>1261</v>
      </c>
      <c r="P367" s="10" t="s">
        <v>2003</v>
      </c>
      <c r="Q367" s="10" t="s">
        <v>2003</v>
      </c>
      <c r="R367" s="10" t="s">
        <v>3869</v>
      </c>
      <c r="S367" s="12">
        <v>44807.583333333336</v>
      </c>
      <c r="T367" s="12">
        <v>44805</v>
      </c>
      <c r="U367" s="10" t="s">
        <v>1264</v>
      </c>
      <c r="V367" s="10" t="s">
        <v>73</v>
      </c>
      <c r="W367" s="10" t="s">
        <v>74</v>
      </c>
    </row>
    <row r="368" spans="1:23" x14ac:dyDescent="0.25">
      <c r="A368" s="10" t="s">
        <v>1253</v>
      </c>
      <c r="B368" s="10" t="s">
        <v>1254</v>
      </c>
      <c r="C368" s="7" t="s">
        <v>3870</v>
      </c>
      <c r="D368" s="10" t="s">
        <v>1263</v>
      </c>
      <c r="E368" s="7" t="s">
        <v>1740</v>
      </c>
      <c r="F368" s="8">
        <v>44805</v>
      </c>
      <c r="G368" s="8">
        <v>45107</v>
      </c>
      <c r="H368" s="10" t="s">
        <v>2000</v>
      </c>
      <c r="I368" s="10" t="s">
        <v>1357</v>
      </c>
      <c r="J368" s="10">
        <v>1680</v>
      </c>
      <c r="K368" s="10" t="s">
        <v>1289</v>
      </c>
      <c r="L368" s="10" t="s">
        <v>1290</v>
      </c>
      <c r="M368" s="10" t="s">
        <v>1260</v>
      </c>
      <c r="N368" s="10" t="s">
        <v>2002</v>
      </c>
      <c r="O368" s="10" t="s">
        <v>1281</v>
      </c>
      <c r="P368" s="10" t="s">
        <v>2003</v>
      </c>
      <c r="Q368" s="10" t="s">
        <v>2003</v>
      </c>
      <c r="R368" s="10" t="s">
        <v>3871</v>
      </c>
      <c r="S368" s="12">
        <v>1</v>
      </c>
      <c r="T368" s="12">
        <v>44805</v>
      </c>
      <c r="U368" s="10" t="s">
        <v>1282</v>
      </c>
      <c r="V368" s="10" t="s">
        <v>73</v>
      </c>
      <c r="W368" s="10" t="s">
        <v>74</v>
      </c>
    </row>
    <row r="369" spans="1:23" x14ac:dyDescent="0.25">
      <c r="A369" s="10" t="s">
        <v>1253</v>
      </c>
      <c r="B369" s="10" t="s">
        <v>1254</v>
      </c>
      <c r="C369" s="7" t="s">
        <v>3872</v>
      </c>
      <c r="D369" s="10" t="s">
        <v>125</v>
      </c>
      <c r="E369" s="7" t="s">
        <v>1745</v>
      </c>
      <c r="F369" s="8">
        <v>44743</v>
      </c>
      <c r="G369" s="8">
        <v>45107</v>
      </c>
      <c r="H369" s="10" t="s">
        <v>1257</v>
      </c>
      <c r="I369" s="10" t="s">
        <v>1258</v>
      </c>
      <c r="J369" s="10">
        <v>1850</v>
      </c>
      <c r="K369" s="10" t="s">
        <v>696</v>
      </c>
      <c r="L369" s="10" t="s">
        <v>697</v>
      </c>
      <c r="M369" s="10" t="s">
        <v>1260</v>
      </c>
      <c r="N369" s="10" t="s">
        <v>18</v>
      </c>
      <c r="O369" s="10" t="s">
        <v>1261</v>
      </c>
      <c r="P369" s="10" t="s">
        <v>1262</v>
      </c>
      <c r="Q369" s="10" t="s">
        <v>1262</v>
      </c>
      <c r="R369" s="10" t="s">
        <v>1263</v>
      </c>
      <c r="S369" s="12">
        <v>1</v>
      </c>
      <c r="T369" s="12">
        <v>44743</v>
      </c>
      <c r="U369" s="10" t="s">
        <v>1384</v>
      </c>
      <c r="V369" s="10" t="s">
        <v>73</v>
      </c>
      <c r="W369" s="10" t="s">
        <v>74</v>
      </c>
    </row>
    <row r="370" spans="1:23" x14ac:dyDescent="0.25">
      <c r="A370" s="10" t="s">
        <v>1253</v>
      </c>
      <c r="B370" s="10" t="s">
        <v>1254</v>
      </c>
      <c r="C370" s="7" t="s">
        <v>3873</v>
      </c>
      <c r="D370" s="10" t="s">
        <v>423</v>
      </c>
      <c r="E370" s="7" t="s">
        <v>1748</v>
      </c>
      <c r="F370" s="8">
        <v>44805</v>
      </c>
      <c r="G370" s="8">
        <v>45107</v>
      </c>
      <c r="H370" s="10" t="s">
        <v>1257</v>
      </c>
      <c r="I370" s="10" t="s">
        <v>1258</v>
      </c>
      <c r="J370" s="10">
        <v>1850</v>
      </c>
      <c r="K370" s="10" t="s">
        <v>1061</v>
      </c>
      <c r="L370" s="10" t="s">
        <v>1106</v>
      </c>
      <c r="M370" s="10" t="s">
        <v>1260</v>
      </c>
      <c r="N370" s="10" t="s">
        <v>18</v>
      </c>
      <c r="O370" s="10" t="s">
        <v>1281</v>
      </c>
      <c r="P370" s="10" t="s">
        <v>1262</v>
      </c>
      <c r="Q370" s="10" t="s">
        <v>1262</v>
      </c>
      <c r="R370" s="10" t="s">
        <v>1263</v>
      </c>
      <c r="S370" s="12">
        <v>1</v>
      </c>
      <c r="T370" s="12">
        <v>44805</v>
      </c>
      <c r="U370" s="10" t="s">
        <v>1270</v>
      </c>
      <c r="V370" s="10" t="s">
        <v>73</v>
      </c>
      <c r="W370" s="10" t="s">
        <v>74</v>
      </c>
    </row>
    <row r="371" spans="1:23" x14ac:dyDescent="0.25">
      <c r="A371" s="10" t="s">
        <v>1253</v>
      </c>
      <c r="B371" s="10" t="s">
        <v>1254</v>
      </c>
      <c r="C371" s="7" t="s">
        <v>3874</v>
      </c>
      <c r="D371" s="10" t="s">
        <v>150</v>
      </c>
      <c r="E371" s="7" t="s">
        <v>1754</v>
      </c>
      <c r="F371" s="8">
        <v>44805</v>
      </c>
      <c r="G371" s="8">
        <v>45107</v>
      </c>
      <c r="H371" s="10" t="s">
        <v>1257</v>
      </c>
      <c r="I371" s="10" t="s">
        <v>1258</v>
      </c>
      <c r="J371" s="10">
        <v>1850</v>
      </c>
      <c r="K371" s="10" t="s">
        <v>734</v>
      </c>
      <c r="L371" s="10" t="s">
        <v>735</v>
      </c>
      <c r="M371" s="10" t="s">
        <v>1260</v>
      </c>
      <c r="N371" s="10" t="s">
        <v>18</v>
      </c>
      <c r="O371" s="10" t="s">
        <v>1261</v>
      </c>
      <c r="P371" s="10" t="s">
        <v>1262</v>
      </c>
      <c r="Q371" s="10" t="s">
        <v>1262</v>
      </c>
      <c r="R371" s="10" t="s">
        <v>1263</v>
      </c>
      <c r="S371" s="12">
        <v>44824</v>
      </c>
      <c r="T371" s="12">
        <v>44805</v>
      </c>
      <c r="U371" s="10" t="s">
        <v>1270</v>
      </c>
      <c r="V371" s="10" t="s">
        <v>73</v>
      </c>
      <c r="W371" s="10" t="s">
        <v>74</v>
      </c>
    </row>
    <row r="372" spans="1:23" x14ac:dyDescent="0.25">
      <c r="A372" s="10" t="s">
        <v>1253</v>
      </c>
      <c r="B372" s="10" t="s">
        <v>1254</v>
      </c>
      <c r="C372" s="7" t="s">
        <v>3875</v>
      </c>
      <c r="D372" s="10" t="s">
        <v>349</v>
      </c>
      <c r="E372" s="7" t="s">
        <v>1758</v>
      </c>
      <c r="F372" s="8">
        <v>44833</v>
      </c>
      <c r="G372" s="8">
        <v>45107</v>
      </c>
      <c r="H372" s="10" t="s">
        <v>1257</v>
      </c>
      <c r="I372" s="10" t="s">
        <v>1258</v>
      </c>
      <c r="J372" s="10">
        <v>1850</v>
      </c>
      <c r="K372" s="10" t="s">
        <v>1003</v>
      </c>
      <c r="L372" s="10" t="s">
        <v>1004</v>
      </c>
      <c r="M372" s="10" t="s">
        <v>1260</v>
      </c>
      <c r="N372" s="10" t="s">
        <v>18</v>
      </c>
      <c r="O372" s="10" t="s">
        <v>1281</v>
      </c>
      <c r="P372" s="10" t="s">
        <v>1262</v>
      </c>
      <c r="Q372" s="10" t="s">
        <v>1262</v>
      </c>
      <c r="R372" s="10" t="s">
        <v>1263</v>
      </c>
      <c r="S372" s="12">
        <v>1</v>
      </c>
      <c r="T372" s="12">
        <v>44833</v>
      </c>
      <c r="U372" s="10" t="s">
        <v>1264</v>
      </c>
      <c r="V372" s="10" t="s">
        <v>73</v>
      </c>
      <c r="W372" s="10" t="s">
        <v>74</v>
      </c>
    </row>
    <row r="373" spans="1:23" x14ac:dyDescent="0.25">
      <c r="A373" s="10" t="s">
        <v>1253</v>
      </c>
      <c r="B373" s="10" t="s">
        <v>1254</v>
      </c>
      <c r="C373" s="7" t="s">
        <v>3876</v>
      </c>
      <c r="D373" s="10" t="s">
        <v>424</v>
      </c>
      <c r="E373" s="7" t="s">
        <v>1763</v>
      </c>
      <c r="F373" s="8">
        <v>44805</v>
      </c>
      <c r="G373" s="8">
        <v>45107</v>
      </c>
      <c r="H373" s="10" t="s">
        <v>1257</v>
      </c>
      <c r="I373" s="10" t="s">
        <v>1258</v>
      </c>
      <c r="J373" s="10">
        <v>1850</v>
      </c>
      <c r="K373" s="10" t="s">
        <v>1107</v>
      </c>
      <c r="L373" s="10" t="s">
        <v>1108</v>
      </c>
      <c r="M373" s="10" t="s">
        <v>1260</v>
      </c>
      <c r="N373" s="10" t="s">
        <v>18</v>
      </c>
      <c r="O373" s="10" t="s">
        <v>1281</v>
      </c>
      <c r="P373" s="10" t="s">
        <v>1262</v>
      </c>
      <c r="Q373" s="10" t="s">
        <v>1262</v>
      </c>
      <c r="R373" s="10" t="s">
        <v>1263</v>
      </c>
      <c r="S373" s="12">
        <v>1</v>
      </c>
      <c r="T373" s="12">
        <v>44805</v>
      </c>
      <c r="U373" s="10" t="s">
        <v>1270</v>
      </c>
      <c r="V373" s="10" t="s">
        <v>73</v>
      </c>
      <c r="W373" s="10" t="s">
        <v>74</v>
      </c>
    </row>
    <row r="374" spans="1:23" x14ac:dyDescent="0.25">
      <c r="A374" s="10" t="s">
        <v>1253</v>
      </c>
      <c r="B374" s="10" t="s">
        <v>1254</v>
      </c>
      <c r="C374" s="7" t="s">
        <v>3877</v>
      </c>
      <c r="D374" s="10" t="s">
        <v>111</v>
      </c>
      <c r="E374" s="7" t="s">
        <v>1767</v>
      </c>
      <c r="F374" s="8">
        <v>44743</v>
      </c>
      <c r="G374" s="8">
        <v>45107</v>
      </c>
      <c r="H374" s="10" t="s">
        <v>1257</v>
      </c>
      <c r="I374" s="10" t="s">
        <v>1258</v>
      </c>
      <c r="J374" s="10">
        <v>1850</v>
      </c>
      <c r="K374" s="10" t="s">
        <v>670</v>
      </c>
      <c r="L374" s="10" t="s">
        <v>671</v>
      </c>
      <c r="M374" s="10" t="s">
        <v>1260</v>
      </c>
      <c r="N374" s="10" t="s">
        <v>18</v>
      </c>
      <c r="O374" s="10" t="s">
        <v>1261</v>
      </c>
      <c r="P374" s="10" t="s">
        <v>1262</v>
      </c>
      <c r="Q374" s="10" t="s">
        <v>1262</v>
      </c>
      <c r="R374" s="10" t="s">
        <v>1263</v>
      </c>
      <c r="S374" s="12">
        <v>1</v>
      </c>
      <c r="T374" s="12">
        <v>44743</v>
      </c>
      <c r="U374" s="10" t="s">
        <v>1304</v>
      </c>
      <c r="V374" s="10" t="s">
        <v>73</v>
      </c>
      <c r="W374" s="10" t="s">
        <v>74</v>
      </c>
    </row>
    <row r="375" spans="1:23" x14ac:dyDescent="0.25">
      <c r="A375" s="10" t="s">
        <v>1253</v>
      </c>
      <c r="B375" s="10" t="s">
        <v>1254</v>
      </c>
      <c r="C375" s="7" t="s">
        <v>3878</v>
      </c>
      <c r="D375" s="10" t="s">
        <v>443</v>
      </c>
      <c r="E375" s="7" t="s">
        <v>1771</v>
      </c>
      <c r="F375" s="8">
        <v>44835</v>
      </c>
      <c r="G375" s="8">
        <v>45107</v>
      </c>
      <c r="H375" s="10" t="s">
        <v>1257</v>
      </c>
      <c r="I375" s="10" t="s">
        <v>1258</v>
      </c>
      <c r="J375" s="10">
        <v>1850</v>
      </c>
      <c r="K375" s="10" t="s">
        <v>1144</v>
      </c>
      <c r="L375" s="10" t="s">
        <v>1145</v>
      </c>
      <c r="M375" s="10" t="s">
        <v>1260</v>
      </c>
      <c r="N375" s="10" t="s">
        <v>18</v>
      </c>
      <c r="O375" s="10" t="s">
        <v>1261</v>
      </c>
      <c r="P375" s="10" t="s">
        <v>1262</v>
      </c>
      <c r="Q375" s="10" t="s">
        <v>1262</v>
      </c>
      <c r="R375" s="10" t="s">
        <v>1263</v>
      </c>
      <c r="S375" s="12">
        <v>1</v>
      </c>
      <c r="T375" s="12">
        <v>44835</v>
      </c>
      <c r="U375" s="10" t="s">
        <v>1462</v>
      </c>
      <c r="V375" s="10" t="s">
        <v>73</v>
      </c>
      <c r="W375" s="10" t="s">
        <v>74</v>
      </c>
    </row>
    <row r="376" spans="1:23" x14ac:dyDescent="0.25">
      <c r="A376" s="10" t="s">
        <v>1253</v>
      </c>
      <c r="B376" s="10" t="s">
        <v>1254</v>
      </c>
      <c r="C376" s="7" t="s">
        <v>3879</v>
      </c>
      <c r="D376" s="10" t="s">
        <v>484</v>
      </c>
      <c r="E376" s="7" t="s">
        <v>3880</v>
      </c>
      <c r="F376" s="8">
        <v>44756</v>
      </c>
      <c r="G376" s="8">
        <v>45107</v>
      </c>
      <c r="H376" s="10" t="s">
        <v>1257</v>
      </c>
      <c r="I376" s="10" t="s">
        <v>1357</v>
      </c>
      <c r="J376" s="10">
        <v>0</v>
      </c>
      <c r="K376" s="10" t="s">
        <v>1197</v>
      </c>
      <c r="L376" s="10" t="s">
        <v>1198</v>
      </c>
      <c r="M376" s="10" t="s">
        <v>1260</v>
      </c>
      <c r="N376" s="10" t="s">
        <v>18</v>
      </c>
      <c r="O376" s="10" t="s">
        <v>1261</v>
      </c>
      <c r="P376" s="10" t="s">
        <v>1262</v>
      </c>
      <c r="Q376" s="10" t="s">
        <v>1262</v>
      </c>
      <c r="R376" s="10" t="s">
        <v>1263</v>
      </c>
      <c r="S376" s="12">
        <v>1</v>
      </c>
      <c r="T376" s="12">
        <v>44756</v>
      </c>
      <c r="U376" s="10" t="s">
        <v>1264</v>
      </c>
      <c r="V376" s="10" t="s">
        <v>73</v>
      </c>
      <c r="W376" s="10" t="s">
        <v>74</v>
      </c>
    </row>
    <row r="377" spans="1:23" x14ac:dyDescent="0.25">
      <c r="A377" s="10" t="s">
        <v>1253</v>
      </c>
      <c r="B377" s="10" t="s">
        <v>1254</v>
      </c>
      <c r="C377" s="7" t="s">
        <v>3881</v>
      </c>
      <c r="D377" s="10" t="s">
        <v>1263</v>
      </c>
      <c r="E377" s="7" t="s">
        <v>3882</v>
      </c>
      <c r="F377" s="8">
        <v>44805</v>
      </c>
      <c r="G377" s="8">
        <v>45107</v>
      </c>
      <c r="H377" s="10" t="s">
        <v>2000</v>
      </c>
      <c r="I377" s="10" t="s">
        <v>1357</v>
      </c>
      <c r="J377" s="10">
        <v>1110</v>
      </c>
      <c r="K377" s="10" t="s">
        <v>804</v>
      </c>
      <c r="L377" s="10" t="s">
        <v>3883</v>
      </c>
      <c r="M377" s="10" t="s">
        <v>1260</v>
      </c>
      <c r="N377" s="10" t="s">
        <v>2002</v>
      </c>
      <c r="O377" s="10" t="s">
        <v>1261</v>
      </c>
      <c r="P377" s="10" t="s">
        <v>2003</v>
      </c>
      <c r="Q377" s="10" t="s">
        <v>2003</v>
      </c>
      <c r="R377" s="10" t="s">
        <v>3884</v>
      </c>
      <c r="S377" s="12">
        <v>1</v>
      </c>
      <c r="T377" s="12">
        <v>44805</v>
      </c>
      <c r="U377" s="10" t="s">
        <v>1264</v>
      </c>
      <c r="V377" s="10" t="s">
        <v>20</v>
      </c>
      <c r="W377" s="10" t="s">
        <v>21</v>
      </c>
    </row>
    <row r="378" spans="1:23" x14ac:dyDescent="0.25">
      <c r="A378" s="10" t="s">
        <v>1253</v>
      </c>
      <c r="B378" s="10" t="s">
        <v>1254</v>
      </c>
      <c r="C378" s="7" t="s">
        <v>3885</v>
      </c>
      <c r="D378" s="10" t="s">
        <v>1263</v>
      </c>
      <c r="E378" s="7" t="s">
        <v>3886</v>
      </c>
      <c r="F378" s="8">
        <v>44805</v>
      </c>
      <c r="G378" s="8">
        <v>45107</v>
      </c>
      <c r="H378" s="10" t="s">
        <v>2000</v>
      </c>
      <c r="I378" s="10" t="s">
        <v>1357</v>
      </c>
      <c r="J378" s="10">
        <v>1110</v>
      </c>
      <c r="K378" s="10" t="s">
        <v>3887</v>
      </c>
      <c r="L378" s="10" t="s">
        <v>3888</v>
      </c>
      <c r="M378" s="10" t="s">
        <v>1260</v>
      </c>
      <c r="N378" s="10" t="s">
        <v>2002</v>
      </c>
      <c r="O378" s="10" t="s">
        <v>1261</v>
      </c>
      <c r="P378" s="10" t="s">
        <v>2003</v>
      </c>
      <c r="Q378" s="10" t="s">
        <v>2003</v>
      </c>
      <c r="R378" s="10" t="s">
        <v>3889</v>
      </c>
      <c r="S378" s="12">
        <v>44810.5</v>
      </c>
      <c r="T378" s="12">
        <v>44805</v>
      </c>
      <c r="U378" s="10" t="s">
        <v>1538</v>
      </c>
      <c r="V378" s="10" t="s">
        <v>20</v>
      </c>
      <c r="W378" s="10" t="s">
        <v>21</v>
      </c>
    </row>
    <row r="379" spans="1:23" x14ac:dyDescent="0.25">
      <c r="A379" s="10" t="s">
        <v>1253</v>
      </c>
      <c r="B379" s="10" t="s">
        <v>1254</v>
      </c>
      <c r="C379" s="7" t="s">
        <v>3890</v>
      </c>
      <c r="D379" s="10" t="s">
        <v>1263</v>
      </c>
      <c r="E379" s="7" t="s">
        <v>1779</v>
      </c>
      <c r="F379" s="8">
        <v>44835</v>
      </c>
      <c r="G379" s="8">
        <v>45107</v>
      </c>
      <c r="H379" s="10" t="s">
        <v>2000</v>
      </c>
      <c r="I379" s="10" t="s">
        <v>1357</v>
      </c>
      <c r="J379" s="10">
        <v>1850</v>
      </c>
      <c r="K379" s="10" t="s">
        <v>3891</v>
      </c>
      <c r="L379" s="10" t="s">
        <v>717</v>
      </c>
      <c r="M379" s="10" t="s">
        <v>1260</v>
      </c>
      <c r="N379" s="10" t="s">
        <v>2002</v>
      </c>
      <c r="O379" s="10" t="s">
        <v>1261</v>
      </c>
      <c r="P379" s="10" t="s">
        <v>2003</v>
      </c>
      <c r="Q379" s="10" t="s">
        <v>2003</v>
      </c>
      <c r="R379" s="10" t="s">
        <v>3892</v>
      </c>
      <c r="S379" s="12">
        <v>44835.958333333336</v>
      </c>
      <c r="T379" s="12">
        <v>44835</v>
      </c>
      <c r="U379" s="10" t="s">
        <v>1384</v>
      </c>
      <c r="V379" s="10" t="s">
        <v>73</v>
      </c>
      <c r="W379" s="10" t="s">
        <v>74</v>
      </c>
    </row>
    <row r="380" spans="1:23" x14ac:dyDescent="0.25">
      <c r="A380" s="10" t="s">
        <v>1253</v>
      </c>
      <c r="B380" s="10" t="s">
        <v>1254</v>
      </c>
      <c r="C380" s="7" t="s">
        <v>3893</v>
      </c>
      <c r="D380" s="10" t="s">
        <v>342</v>
      </c>
      <c r="E380" s="7" t="s">
        <v>343</v>
      </c>
      <c r="F380" s="8">
        <v>44805</v>
      </c>
      <c r="G380" s="8">
        <v>45107</v>
      </c>
      <c r="H380" s="10" t="s">
        <v>1257</v>
      </c>
      <c r="I380" s="10" t="s">
        <v>1258</v>
      </c>
      <c r="J380" s="10">
        <v>1230</v>
      </c>
      <c r="K380" s="10" t="s">
        <v>726</v>
      </c>
      <c r="L380" s="10" t="s">
        <v>996</v>
      </c>
      <c r="M380" s="10" t="s">
        <v>1260</v>
      </c>
      <c r="N380" s="10" t="s">
        <v>18</v>
      </c>
      <c r="O380" s="10" t="s">
        <v>1261</v>
      </c>
      <c r="P380" s="10" t="s">
        <v>1262</v>
      </c>
      <c r="Q380" s="10" t="s">
        <v>1262</v>
      </c>
      <c r="R380" s="10" t="s">
        <v>1263</v>
      </c>
      <c r="S380" s="12">
        <v>1</v>
      </c>
      <c r="T380" s="12">
        <v>44805</v>
      </c>
      <c r="U380" s="10" t="s">
        <v>1270</v>
      </c>
      <c r="V380" s="10" t="s">
        <v>20</v>
      </c>
      <c r="W380" s="10" t="s">
        <v>21</v>
      </c>
    </row>
    <row r="381" spans="1:23" x14ac:dyDescent="0.25">
      <c r="A381" s="10" t="s">
        <v>1253</v>
      </c>
      <c r="B381" s="10" t="s">
        <v>1254</v>
      </c>
      <c r="C381" s="7" t="s">
        <v>3894</v>
      </c>
      <c r="D381" s="10" t="s">
        <v>307</v>
      </c>
      <c r="E381" s="7" t="s">
        <v>1783</v>
      </c>
      <c r="F381" s="8">
        <v>44805</v>
      </c>
      <c r="G381" s="8">
        <v>45107</v>
      </c>
      <c r="H381" s="10" t="s">
        <v>1257</v>
      </c>
      <c r="I381" s="10" t="s">
        <v>1258</v>
      </c>
      <c r="J381" s="10">
        <v>1850</v>
      </c>
      <c r="K381" s="10" t="s">
        <v>736</v>
      </c>
      <c r="L381" s="10" t="s">
        <v>953</v>
      </c>
      <c r="M381" s="10" t="s">
        <v>1260</v>
      </c>
      <c r="N381" s="10" t="s">
        <v>18</v>
      </c>
      <c r="O381" s="10" t="s">
        <v>1281</v>
      </c>
      <c r="P381" s="10" t="s">
        <v>1262</v>
      </c>
      <c r="Q381" s="10" t="s">
        <v>1262</v>
      </c>
      <c r="R381" s="10" t="s">
        <v>1263</v>
      </c>
      <c r="S381" s="12">
        <v>1</v>
      </c>
      <c r="T381" s="12">
        <v>44805</v>
      </c>
      <c r="U381" s="10" t="s">
        <v>1270</v>
      </c>
      <c r="V381" s="10" t="s">
        <v>73</v>
      </c>
      <c r="W381" s="10" t="s">
        <v>74</v>
      </c>
    </row>
    <row r="382" spans="1:23" x14ac:dyDescent="0.25">
      <c r="A382" s="10" t="s">
        <v>1253</v>
      </c>
      <c r="B382" s="10" t="s">
        <v>1254</v>
      </c>
      <c r="C382" s="7" t="s">
        <v>3895</v>
      </c>
      <c r="D382" s="10" t="s">
        <v>90</v>
      </c>
      <c r="E382" s="7" t="s">
        <v>91</v>
      </c>
      <c r="F382" s="8">
        <v>44835</v>
      </c>
      <c r="G382" s="8">
        <v>45107</v>
      </c>
      <c r="H382" s="10" t="s">
        <v>1257</v>
      </c>
      <c r="I382" s="10" t="s">
        <v>1258</v>
      </c>
      <c r="J382" s="10">
        <v>1230</v>
      </c>
      <c r="K382" s="10" t="s">
        <v>642</v>
      </c>
      <c r="L382" s="10" t="s">
        <v>643</v>
      </c>
      <c r="M382" s="10" t="s">
        <v>1260</v>
      </c>
      <c r="N382" s="10" t="s">
        <v>18</v>
      </c>
      <c r="O382" s="10" t="s">
        <v>1261</v>
      </c>
      <c r="P382" s="10" t="s">
        <v>1262</v>
      </c>
      <c r="Q382" s="10" t="s">
        <v>1262</v>
      </c>
      <c r="R382" s="10" t="s">
        <v>1263</v>
      </c>
      <c r="S382" s="12">
        <v>1</v>
      </c>
      <c r="T382" s="12">
        <v>44835</v>
      </c>
      <c r="U382" s="10" t="s">
        <v>1264</v>
      </c>
      <c r="V382" s="10" t="s">
        <v>20</v>
      </c>
      <c r="W382" s="10" t="s">
        <v>21</v>
      </c>
    </row>
    <row r="383" spans="1:23" x14ac:dyDescent="0.25">
      <c r="A383" s="10" t="s">
        <v>1253</v>
      </c>
      <c r="B383" s="10" t="s">
        <v>1254</v>
      </c>
      <c r="C383" s="7" t="s">
        <v>3896</v>
      </c>
      <c r="D383" s="10" t="s">
        <v>459</v>
      </c>
      <c r="E383" s="7" t="s">
        <v>1787</v>
      </c>
      <c r="F383" s="8">
        <v>44743</v>
      </c>
      <c r="G383" s="8">
        <v>45107</v>
      </c>
      <c r="H383" s="10" t="s">
        <v>1257</v>
      </c>
      <c r="I383" s="10" t="s">
        <v>1258</v>
      </c>
      <c r="J383" s="10">
        <v>1850</v>
      </c>
      <c r="K383" s="10" t="s">
        <v>1169</v>
      </c>
      <c r="L383" s="10" t="s">
        <v>1170</v>
      </c>
      <c r="M383" s="10" t="s">
        <v>1260</v>
      </c>
      <c r="N383" s="10" t="s">
        <v>18</v>
      </c>
      <c r="O383" s="10" t="s">
        <v>1261</v>
      </c>
      <c r="P383" s="10" t="s">
        <v>1262</v>
      </c>
      <c r="Q383" s="10" t="s">
        <v>1262</v>
      </c>
      <c r="R383" s="10" t="s">
        <v>1263</v>
      </c>
      <c r="S383" s="12">
        <v>1</v>
      </c>
      <c r="T383" s="12">
        <v>44743</v>
      </c>
      <c r="U383" s="10" t="s">
        <v>1264</v>
      </c>
      <c r="V383" s="10" t="s">
        <v>73</v>
      </c>
      <c r="W383" s="10" t="s">
        <v>74</v>
      </c>
    </row>
    <row r="384" spans="1:23" x14ac:dyDescent="0.25">
      <c r="A384" s="10" t="s">
        <v>1253</v>
      </c>
      <c r="B384" s="10" t="s">
        <v>1254</v>
      </c>
      <c r="C384" s="7" t="s">
        <v>3897</v>
      </c>
      <c r="D384" s="10" t="s">
        <v>409</v>
      </c>
      <c r="E384" s="7" t="s">
        <v>1790</v>
      </c>
      <c r="F384" s="8">
        <v>44835</v>
      </c>
      <c r="G384" s="8">
        <v>45107</v>
      </c>
      <c r="H384" s="10" t="s">
        <v>1257</v>
      </c>
      <c r="I384" s="10" t="s">
        <v>1258</v>
      </c>
      <c r="J384" s="10">
        <v>1230</v>
      </c>
      <c r="K384" s="10" t="s">
        <v>1087</v>
      </c>
      <c r="L384" s="10" t="s">
        <v>1088</v>
      </c>
      <c r="M384" s="10" t="s">
        <v>1260</v>
      </c>
      <c r="N384" s="10" t="s">
        <v>18</v>
      </c>
      <c r="O384" s="10" t="s">
        <v>1261</v>
      </c>
      <c r="P384" s="10" t="s">
        <v>1262</v>
      </c>
      <c r="Q384" s="10" t="s">
        <v>1262</v>
      </c>
      <c r="R384" s="10" t="s">
        <v>1263</v>
      </c>
      <c r="S384" s="12">
        <v>1</v>
      </c>
      <c r="T384" s="12">
        <v>44835</v>
      </c>
      <c r="U384" s="10" t="s">
        <v>1638</v>
      </c>
      <c r="V384" s="10" t="s">
        <v>20</v>
      </c>
      <c r="W384" s="10" t="s">
        <v>21</v>
      </c>
    </row>
    <row r="385" spans="1:23" x14ac:dyDescent="0.25">
      <c r="A385" s="10" t="s">
        <v>1253</v>
      </c>
      <c r="B385" s="10" t="s">
        <v>1254</v>
      </c>
      <c r="C385" s="7" t="s">
        <v>3898</v>
      </c>
      <c r="D385" s="10" t="s">
        <v>463</v>
      </c>
      <c r="E385" s="7" t="s">
        <v>1793</v>
      </c>
      <c r="F385" s="8">
        <v>44743</v>
      </c>
      <c r="G385" s="8">
        <v>45107</v>
      </c>
      <c r="H385" s="10" t="s">
        <v>1257</v>
      </c>
      <c r="I385" s="10" t="s">
        <v>1258</v>
      </c>
      <c r="J385" s="10">
        <v>1850</v>
      </c>
      <c r="K385" s="10" t="s">
        <v>1174</v>
      </c>
      <c r="L385" s="10" t="s">
        <v>603</v>
      </c>
      <c r="M385" s="10" t="s">
        <v>1260</v>
      </c>
      <c r="N385" s="10" t="s">
        <v>18</v>
      </c>
      <c r="O385" s="10" t="s">
        <v>1261</v>
      </c>
      <c r="P385" s="10" t="s">
        <v>1262</v>
      </c>
      <c r="Q385" s="10" t="s">
        <v>1262</v>
      </c>
      <c r="R385" s="10" t="s">
        <v>1263</v>
      </c>
      <c r="S385" s="12">
        <v>1</v>
      </c>
      <c r="T385" s="12">
        <v>44743</v>
      </c>
      <c r="U385" s="10" t="s">
        <v>1794</v>
      </c>
      <c r="V385" s="10" t="s">
        <v>73</v>
      </c>
      <c r="W385" s="10" t="s">
        <v>74</v>
      </c>
    </row>
    <row r="386" spans="1:23" x14ac:dyDescent="0.25">
      <c r="A386" s="10" t="s">
        <v>1253</v>
      </c>
      <c r="B386" s="10" t="s">
        <v>1254</v>
      </c>
      <c r="C386" s="7" t="s">
        <v>3899</v>
      </c>
      <c r="D386" s="10" t="s">
        <v>407</v>
      </c>
      <c r="E386" s="7" t="s">
        <v>408</v>
      </c>
      <c r="F386" s="8">
        <v>44805</v>
      </c>
      <c r="G386" s="8">
        <v>45107</v>
      </c>
      <c r="H386" s="10" t="s">
        <v>1257</v>
      </c>
      <c r="I386" s="10" t="s">
        <v>1258</v>
      </c>
      <c r="J386" s="10">
        <v>1230</v>
      </c>
      <c r="K386" s="10" t="s">
        <v>874</v>
      </c>
      <c r="L386" s="10" t="s">
        <v>1086</v>
      </c>
      <c r="M386" s="10" t="s">
        <v>1260</v>
      </c>
      <c r="N386" s="10" t="s">
        <v>18</v>
      </c>
      <c r="O386" s="10" t="s">
        <v>1261</v>
      </c>
      <c r="P386" s="10" t="s">
        <v>1262</v>
      </c>
      <c r="Q386" s="10" t="s">
        <v>1262</v>
      </c>
      <c r="R386" s="10" t="s">
        <v>1263</v>
      </c>
      <c r="S386" s="12">
        <v>1</v>
      </c>
      <c r="T386" s="12">
        <v>44805</v>
      </c>
      <c r="U386" s="10" t="s">
        <v>1270</v>
      </c>
      <c r="V386" s="10" t="s">
        <v>20</v>
      </c>
      <c r="W386" s="10" t="s">
        <v>21</v>
      </c>
    </row>
    <row r="387" spans="1:23" x14ac:dyDescent="0.25">
      <c r="A387" s="10" t="s">
        <v>1253</v>
      </c>
      <c r="B387" s="10" t="s">
        <v>1254</v>
      </c>
      <c r="C387" s="7" t="s">
        <v>3900</v>
      </c>
      <c r="D387" s="10" t="s">
        <v>76</v>
      </c>
      <c r="E387" s="7" t="s">
        <v>1804</v>
      </c>
      <c r="F387" s="8">
        <v>44743</v>
      </c>
      <c r="G387" s="8">
        <v>45107</v>
      </c>
      <c r="H387" s="10" t="s">
        <v>1257</v>
      </c>
      <c r="I387" s="10" t="s">
        <v>1258</v>
      </c>
      <c r="J387" s="10">
        <v>1850</v>
      </c>
      <c r="K387" s="10" t="s">
        <v>614</v>
      </c>
      <c r="L387" s="10" t="s">
        <v>615</v>
      </c>
      <c r="M387" s="10" t="s">
        <v>1260</v>
      </c>
      <c r="N387" s="10" t="s">
        <v>18</v>
      </c>
      <c r="O387" s="10" t="s">
        <v>1261</v>
      </c>
      <c r="P387" s="10" t="s">
        <v>1262</v>
      </c>
      <c r="Q387" s="10" t="s">
        <v>1262</v>
      </c>
      <c r="R387" s="10" t="s">
        <v>1263</v>
      </c>
      <c r="S387" s="12">
        <v>1</v>
      </c>
      <c r="T387" s="12">
        <v>44743</v>
      </c>
      <c r="U387" s="10" t="s">
        <v>1805</v>
      </c>
      <c r="V387" s="10" t="s">
        <v>73</v>
      </c>
      <c r="W387" s="10" t="s">
        <v>74</v>
      </c>
    </row>
    <row r="388" spans="1:23" x14ac:dyDescent="0.25">
      <c r="A388" s="10" t="s">
        <v>1253</v>
      </c>
      <c r="B388" s="10" t="s">
        <v>1254</v>
      </c>
      <c r="C388" s="7" t="s">
        <v>3901</v>
      </c>
      <c r="D388" s="10" t="s">
        <v>1263</v>
      </c>
      <c r="E388" s="7" t="s">
        <v>1808</v>
      </c>
      <c r="F388" s="8">
        <v>44799</v>
      </c>
      <c r="G388" s="8">
        <v>45107</v>
      </c>
      <c r="H388" s="10" t="s">
        <v>2000</v>
      </c>
      <c r="I388" s="10" t="s">
        <v>1357</v>
      </c>
      <c r="J388" s="10">
        <v>1580</v>
      </c>
      <c r="K388" s="10" t="s">
        <v>3902</v>
      </c>
      <c r="L388" s="10" t="s">
        <v>3903</v>
      </c>
      <c r="M388" s="10" t="s">
        <v>1260</v>
      </c>
      <c r="N388" s="10" t="s">
        <v>2002</v>
      </c>
      <c r="O388" s="10" t="s">
        <v>1281</v>
      </c>
      <c r="P388" s="10" t="s">
        <v>2003</v>
      </c>
      <c r="Q388" s="10" t="s">
        <v>2003</v>
      </c>
      <c r="R388" s="10" t="s">
        <v>3904</v>
      </c>
      <c r="S388" s="12">
        <v>1</v>
      </c>
      <c r="T388" s="12">
        <v>44799</v>
      </c>
      <c r="U388" s="10" t="s">
        <v>3905</v>
      </c>
      <c r="V388" s="10" t="s">
        <v>93</v>
      </c>
      <c r="W388" s="10" t="s">
        <v>94</v>
      </c>
    </row>
    <row r="389" spans="1:23" x14ac:dyDescent="0.25">
      <c r="A389" s="10" t="s">
        <v>1253</v>
      </c>
      <c r="B389" s="10" t="s">
        <v>1254</v>
      </c>
      <c r="C389" s="7" t="s">
        <v>3906</v>
      </c>
      <c r="D389" s="10" t="s">
        <v>77</v>
      </c>
      <c r="E389" s="7" t="s">
        <v>3907</v>
      </c>
      <c r="F389" s="8">
        <v>44729</v>
      </c>
      <c r="G389" s="8">
        <v>45107</v>
      </c>
      <c r="H389" s="10" t="s">
        <v>1257</v>
      </c>
      <c r="I389" s="10" t="s">
        <v>1258</v>
      </c>
      <c r="J389" s="10">
        <v>1550</v>
      </c>
      <c r="K389" s="10" t="s">
        <v>616</v>
      </c>
      <c r="L389" s="10" t="s">
        <v>617</v>
      </c>
      <c r="M389" s="10" t="s">
        <v>1260</v>
      </c>
      <c r="N389" s="10" t="s">
        <v>18</v>
      </c>
      <c r="O389" s="10" t="s">
        <v>1281</v>
      </c>
      <c r="P389" s="10" t="s">
        <v>1262</v>
      </c>
      <c r="Q389" s="10" t="s">
        <v>1262</v>
      </c>
      <c r="R389" s="10" t="s">
        <v>1263</v>
      </c>
      <c r="S389" s="12">
        <v>1</v>
      </c>
      <c r="T389" s="12">
        <v>44729</v>
      </c>
      <c r="U389" s="10" t="s">
        <v>1805</v>
      </c>
      <c r="V389" s="10" t="s">
        <v>73</v>
      </c>
      <c r="W389" s="10" t="s">
        <v>74</v>
      </c>
    </row>
    <row r="390" spans="1:23" x14ac:dyDescent="0.25">
      <c r="A390" s="10" t="s">
        <v>1253</v>
      </c>
      <c r="B390" s="10" t="s">
        <v>1254</v>
      </c>
      <c r="C390" s="7" t="s">
        <v>3908</v>
      </c>
      <c r="D390" s="10" t="s">
        <v>117</v>
      </c>
      <c r="E390" s="7" t="s">
        <v>1822</v>
      </c>
      <c r="F390" s="8">
        <v>44743</v>
      </c>
      <c r="G390" s="8">
        <v>45107</v>
      </c>
      <c r="H390" s="10" t="s">
        <v>1257</v>
      </c>
      <c r="I390" s="10" t="s">
        <v>1258</v>
      </c>
      <c r="J390" s="10">
        <v>1850</v>
      </c>
      <c r="K390" s="10" t="s">
        <v>682</v>
      </c>
      <c r="L390" s="10" t="s">
        <v>683</v>
      </c>
      <c r="M390" s="10" t="s">
        <v>1260</v>
      </c>
      <c r="N390" s="10" t="s">
        <v>18</v>
      </c>
      <c r="O390" s="10" t="s">
        <v>1261</v>
      </c>
      <c r="P390" s="10" t="s">
        <v>1262</v>
      </c>
      <c r="Q390" s="10" t="s">
        <v>1262</v>
      </c>
      <c r="R390" s="10" t="s">
        <v>1263</v>
      </c>
      <c r="S390" s="12">
        <v>1</v>
      </c>
      <c r="T390" s="12">
        <v>44743</v>
      </c>
      <c r="U390" s="10" t="s">
        <v>1384</v>
      </c>
      <c r="V390" s="10" t="s">
        <v>73</v>
      </c>
      <c r="W390" s="10" t="s">
        <v>74</v>
      </c>
    </row>
    <row r="391" spans="1:23" x14ac:dyDescent="0.25">
      <c r="A391" s="10" t="s">
        <v>1253</v>
      </c>
      <c r="B391" s="10" t="s">
        <v>1254</v>
      </c>
      <c r="C391" s="7" t="s">
        <v>3909</v>
      </c>
      <c r="D391" s="10" t="s">
        <v>220</v>
      </c>
      <c r="E391" s="7" t="s">
        <v>1825</v>
      </c>
      <c r="F391" s="8">
        <v>44805</v>
      </c>
      <c r="G391" s="8">
        <v>45107</v>
      </c>
      <c r="H391" s="10" t="s">
        <v>1257</v>
      </c>
      <c r="I391" s="10" t="s">
        <v>1258</v>
      </c>
      <c r="J391" s="10">
        <v>1850</v>
      </c>
      <c r="K391" s="10" t="s">
        <v>750</v>
      </c>
      <c r="L391" s="10" t="s">
        <v>843</v>
      </c>
      <c r="M391" s="10" t="s">
        <v>1260</v>
      </c>
      <c r="N391" s="10" t="s">
        <v>18</v>
      </c>
      <c r="O391" s="10" t="s">
        <v>1281</v>
      </c>
      <c r="P391" s="10" t="s">
        <v>1262</v>
      </c>
      <c r="Q391" s="10" t="s">
        <v>1262</v>
      </c>
      <c r="R391" s="10" t="s">
        <v>1263</v>
      </c>
      <c r="S391" s="12">
        <v>1</v>
      </c>
      <c r="T391" s="12">
        <v>44805</v>
      </c>
      <c r="U391" s="10" t="s">
        <v>1270</v>
      </c>
      <c r="V391" s="10" t="s">
        <v>73</v>
      </c>
      <c r="W391" s="10" t="s">
        <v>74</v>
      </c>
    </row>
    <row r="392" spans="1:23" x14ac:dyDescent="0.25">
      <c r="A392" s="10" t="s">
        <v>1253</v>
      </c>
      <c r="B392" s="10" t="s">
        <v>1254</v>
      </c>
      <c r="C392" s="7" t="s">
        <v>3910</v>
      </c>
      <c r="D392" s="10" t="s">
        <v>232</v>
      </c>
      <c r="E392" s="7" t="s">
        <v>1829</v>
      </c>
      <c r="F392" s="8">
        <v>44805</v>
      </c>
      <c r="G392" s="8">
        <v>45107</v>
      </c>
      <c r="H392" s="10" t="s">
        <v>1257</v>
      </c>
      <c r="I392" s="10" t="s">
        <v>1258</v>
      </c>
      <c r="J392" s="10">
        <v>1850</v>
      </c>
      <c r="K392" s="10" t="s">
        <v>860</v>
      </c>
      <c r="L392" s="10" t="s">
        <v>861</v>
      </c>
      <c r="M392" s="10" t="s">
        <v>1260</v>
      </c>
      <c r="N392" s="10" t="s">
        <v>18</v>
      </c>
      <c r="O392" s="10" t="s">
        <v>1281</v>
      </c>
      <c r="P392" s="10" t="s">
        <v>1262</v>
      </c>
      <c r="Q392" s="10" t="s">
        <v>1262</v>
      </c>
      <c r="R392" s="10" t="s">
        <v>1263</v>
      </c>
      <c r="S392" s="12">
        <v>44820</v>
      </c>
      <c r="T392" s="12">
        <v>44805</v>
      </c>
      <c r="U392" s="10" t="s">
        <v>1270</v>
      </c>
      <c r="V392" s="10" t="s">
        <v>73</v>
      </c>
      <c r="W392" s="10" t="s">
        <v>74</v>
      </c>
    </row>
    <row r="393" spans="1:23" x14ac:dyDescent="0.25">
      <c r="A393" s="10" t="s">
        <v>1253</v>
      </c>
      <c r="B393" s="10" t="s">
        <v>1254</v>
      </c>
      <c r="C393" s="7" t="s">
        <v>3911</v>
      </c>
      <c r="D393" s="10" t="s">
        <v>1263</v>
      </c>
      <c r="E393" s="7" t="s">
        <v>1834</v>
      </c>
      <c r="F393" s="8">
        <v>44805</v>
      </c>
      <c r="G393" s="8">
        <v>45107</v>
      </c>
      <c r="H393" s="10" t="s">
        <v>2000</v>
      </c>
      <c r="I393" s="10" t="s">
        <v>1357</v>
      </c>
      <c r="J393" s="10">
        <v>1680</v>
      </c>
      <c r="K393" s="10" t="s">
        <v>3617</v>
      </c>
      <c r="L393" s="10" t="s">
        <v>3912</v>
      </c>
      <c r="M393" s="10" t="s">
        <v>1260</v>
      </c>
      <c r="N393" s="10" t="s">
        <v>2002</v>
      </c>
      <c r="O393" s="10" t="s">
        <v>1281</v>
      </c>
      <c r="P393" s="10" t="s">
        <v>2003</v>
      </c>
      <c r="Q393" s="10" t="s">
        <v>2003</v>
      </c>
      <c r="R393" s="10" t="s">
        <v>3913</v>
      </c>
      <c r="S393" s="12">
        <v>44813.690972222219</v>
      </c>
      <c r="T393" s="12">
        <v>44805</v>
      </c>
      <c r="U393" s="10" t="s">
        <v>1264</v>
      </c>
      <c r="V393" s="10" t="s">
        <v>73</v>
      </c>
      <c r="W393" s="10" t="s">
        <v>74</v>
      </c>
    </row>
    <row r="394" spans="1:23" x14ac:dyDescent="0.25">
      <c r="A394" s="10" t="s">
        <v>1253</v>
      </c>
      <c r="B394" s="10" t="s">
        <v>1254</v>
      </c>
      <c r="C394" s="7" t="s">
        <v>3914</v>
      </c>
      <c r="D394" s="10" t="s">
        <v>162</v>
      </c>
      <c r="E394" s="7" t="s">
        <v>1839</v>
      </c>
      <c r="F394" s="8">
        <v>44832</v>
      </c>
      <c r="G394" s="8">
        <v>45107</v>
      </c>
      <c r="H394" s="10" t="s">
        <v>1257</v>
      </c>
      <c r="I394" s="10" t="s">
        <v>1258</v>
      </c>
      <c r="J394" s="10">
        <v>1850</v>
      </c>
      <c r="K394" s="10" t="s">
        <v>756</v>
      </c>
      <c r="L394" s="10" t="s">
        <v>757</v>
      </c>
      <c r="M394" s="10" t="s">
        <v>1260</v>
      </c>
      <c r="N394" s="10" t="s">
        <v>18</v>
      </c>
      <c r="O394" s="10" t="s">
        <v>1281</v>
      </c>
      <c r="P394" s="10" t="s">
        <v>1262</v>
      </c>
      <c r="Q394" s="10" t="s">
        <v>1262</v>
      </c>
      <c r="R394" s="10" t="s">
        <v>1263</v>
      </c>
      <c r="S394" s="12">
        <v>1</v>
      </c>
      <c r="T394" s="12">
        <v>44832</v>
      </c>
      <c r="U394" s="10" t="s">
        <v>1270</v>
      </c>
      <c r="V394" s="10" t="s">
        <v>73</v>
      </c>
      <c r="W394" s="10" t="s">
        <v>74</v>
      </c>
    </row>
    <row r="395" spans="1:23" x14ac:dyDescent="0.25">
      <c r="A395" s="10" t="s">
        <v>1253</v>
      </c>
      <c r="B395" s="10" t="s">
        <v>1254</v>
      </c>
      <c r="C395" s="7" t="s">
        <v>3915</v>
      </c>
      <c r="D395" s="10" t="s">
        <v>426</v>
      </c>
      <c r="E395" s="7" t="s">
        <v>1843</v>
      </c>
      <c r="F395" s="8">
        <v>44805</v>
      </c>
      <c r="G395" s="8">
        <v>45107</v>
      </c>
      <c r="H395" s="10" t="s">
        <v>1257</v>
      </c>
      <c r="I395" s="10" t="s">
        <v>1258</v>
      </c>
      <c r="J395" s="10">
        <v>1850</v>
      </c>
      <c r="K395" s="10" t="s">
        <v>1111</v>
      </c>
      <c r="L395" s="10" t="s">
        <v>1112</v>
      </c>
      <c r="M395" s="10" t="s">
        <v>1260</v>
      </c>
      <c r="N395" s="10" t="s">
        <v>18</v>
      </c>
      <c r="O395" s="10" t="s">
        <v>1281</v>
      </c>
      <c r="P395" s="10" t="s">
        <v>1262</v>
      </c>
      <c r="Q395" s="10" t="s">
        <v>1262</v>
      </c>
      <c r="R395" s="10" t="s">
        <v>1263</v>
      </c>
      <c r="S395" s="12">
        <v>44835</v>
      </c>
      <c r="T395" s="12">
        <v>44805</v>
      </c>
      <c r="U395" s="10" t="s">
        <v>1902</v>
      </c>
      <c r="V395" s="10" t="s">
        <v>73</v>
      </c>
      <c r="W395" s="10" t="s">
        <v>74</v>
      </c>
    </row>
    <row r="396" spans="1:23" x14ac:dyDescent="0.25">
      <c r="A396" s="10" t="s">
        <v>1253</v>
      </c>
      <c r="B396" s="10" t="s">
        <v>1254</v>
      </c>
      <c r="C396" s="7" t="s">
        <v>3916</v>
      </c>
      <c r="D396" s="10" t="s">
        <v>1263</v>
      </c>
      <c r="E396" s="7" t="s">
        <v>3917</v>
      </c>
      <c r="F396" s="8">
        <v>44774</v>
      </c>
      <c r="G396" s="8">
        <v>45107</v>
      </c>
      <c r="H396" s="10" t="s">
        <v>2000</v>
      </c>
      <c r="I396" s="10" t="s">
        <v>1357</v>
      </c>
      <c r="J396" s="10">
        <v>1680</v>
      </c>
      <c r="K396" s="10" t="s">
        <v>598</v>
      </c>
      <c r="L396" s="10" t="s">
        <v>599</v>
      </c>
      <c r="M396" s="10" t="s">
        <v>1260</v>
      </c>
      <c r="N396" s="10" t="s">
        <v>2002</v>
      </c>
      <c r="O396" s="10" t="s">
        <v>1261</v>
      </c>
      <c r="P396" s="10" t="s">
        <v>2003</v>
      </c>
      <c r="Q396" s="10" t="s">
        <v>2003</v>
      </c>
      <c r="R396" s="10" t="s">
        <v>3918</v>
      </c>
      <c r="S396" s="12">
        <v>1</v>
      </c>
      <c r="T396" s="12">
        <v>44774</v>
      </c>
      <c r="U396" s="10" t="s">
        <v>1638</v>
      </c>
      <c r="V396" s="10" t="s">
        <v>73</v>
      </c>
      <c r="W396" s="10" t="s">
        <v>74</v>
      </c>
    </row>
    <row r="397" spans="1:23" x14ac:dyDescent="0.25">
      <c r="A397" s="10" t="s">
        <v>1253</v>
      </c>
      <c r="B397" s="10" t="s">
        <v>1254</v>
      </c>
      <c r="C397" s="7" t="s">
        <v>3919</v>
      </c>
      <c r="D397" s="10" t="s">
        <v>124</v>
      </c>
      <c r="E397" s="7" t="s">
        <v>1850</v>
      </c>
      <c r="F397" s="8">
        <v>44835</v>
      </c>
      <c r="G397" s="8">
        <v>45107</v>
      </c>
      <c r="H397" s="10" t="s">
        <v>1257</v>
      </c>
      <c r="I397" s="10" t="s">
        <v>1258</v>
      </c>
      <c r="J397" s="10">
        <v>1850</v>
      </c>
      <c r="K397" s="10" t="s">
        <v>694</v>
      </c>
      <c r="L397" s="10" t="s">
        <v>695</v>
      </c>
      <c r="M397" s="10" t="s">
        <v>1260</v>
      </c>
      <c r="N397" s="10" t="s">
        <v>18</v>
      </c>
      <c r="O397" s="10" t="s">
        <v>1281</v>
      </c>
      <c r="P397" s="10" t="s">
        <v>1262</v>
      </c>
      <c r="Q397" s="10" t="s">
        <v>1262</v>
      </c>
      <c r="R397" s="10" t="s">
        <v>1263</v>
      </c>
      <c r="S397" s="12">
        <v>1</v>
      </c>
      <c r="T397" s="12">
        <v>44835</v>
      </c>
      <c r="U397" s="10" t="s">
        <v>1805</v>
      </c>
      <c r="V397" s="10" t="s">
        <v>73</v>
      </c>
      <c r="W397" s="10" t="s">
        <v>74</v>
      </c>
    </row>
    <row r="398" spans="1:23" x14ac:dyDescent="0.25">
      <c r="A398" s="10" t="s">
        <v>1253</v>
      </c>
      <c r="B398" s="10" t="s">
        <v>1254</v>
      </c>
      <c r="C398" s="7" t="s">
        <v>3920</v>
      </c>
      <c r="D398" s="10" t="s">
        <v>395</v>
      </c>
      <c r="E398" s="7" t="s">
        <v>1854</v>
      </c>
      <c r="F398" s="8">
        <v>44805</v>
      </c>
      <c r="G398" s="8">
        <v>45107</v>
      </c>
      <c r="H398" s="10" t="s">
        <v>1257</v>
      </c>
      <c r="I398" s="10" t="s">
        <v>1258</v>
      </c>
      <c r="J398" s="10">
        <v>1690</v>
      </c>
      <c r="K398" s="10" t="s">
        <v>1068</v>
      </c>
      <c r="L398" s="10" t="s">
        <v>1069</v>
      </c>
      <c r="M398" s="10" t="s">
        <v>1260</v>
      </c>
      <c r="N398" s="10" t="s">
        <v>18</v>
      </c>
      <c r="O398" s="10" t="s">
        <v>1281</v>
      </c>
      <c r="P398" s="10" t="s">
        <v>1262</v>
      </c>
      <c r="Q398" s="10" t="s">
        <v>1262</v>
      </c>
      <c r="R398" s="10" t="s">
        <v>1263</v>
      </c>
      <c r="S398" s="12">
        <v>44822</v>
      </c>
      <c r="T398" s="12">
        <v>44805</v>
      </c>
      <c r="U398" s="10" t="s">
        <v>1270</v>
      </c>
      <c r="V398" s="10" t="s">
        <v>26</v>
      </c>
      <c r="W398" s="10" t="s">
        <v>27</v>
      </c>
    </row>
    <row r="399" spans="1:23" x14ac:dyDescent="0.25">
      <c r="A399" s="10" t="s">
        <v>1253</v>
      </c>
      <c r="B399" s="10" t="s">
        <v>1254</v>
      </c>
      <c r="C399" s="7" t="s">
        <v>3921</v>
      </c>
      <c r="D399" s="10" t="s">
        <v>75</v>
      </c>
      <c r="E399" s="7" t="s">
        <v>1858</v>
      </c>
      <c r="F399" s="8">
        <v>44743</v>
      </c>
      <c r="G399" s="8">
        <v>45107</v>
      </c>
      <c r="H399" s="10" t="s">
        <v>1257</v>
      </c>
      <c r="I399" s="10" t="s">
        <v>1258</v>
      </c>
      <c r="J399" s="10">
        <v>1850</v>
      </c>
      <c r="K399" s="10" t="s">
        <v>610</v>
      </c>
      <c r="L399" s="10" t="s">
        <v>611</v>
      </c>
      <c r="M399" s="10" t="s">
        <v>1260</v>
      </c>
      <c r="N399" s="10" t="s">
        <v>18</v>
      </c>
      <c r="O399" s="10" t="s">
        <v>1261</v>
      </c>
      <c r="P399" s="10" t="s">
        <v>1262</v>
      </c>
      <c r="Q399" s="10" t="s">
        <v>1262</v>
      </c>
      <c r="R399" s="10" t="s">
        <v>1263</v>
      </c>
      <c r="S399" s="12">
        <v>1</v>
      </c>
      <c r="T399" s="12">
        <v>44743</v>
      </c>
      <c r="U399" s="10" t="s">
        <v>1859</v>
      </c>
      <c r="V399" s="10" t="s">
        <v>73</v>
      </c>
      <c r="W399" s="10" t="s">
        <v>74</v>
      </c>
    </row>
    <row r="400" spans="1:23" x14ac:dyDescent="0.25">
      <c r="A400" s="10" t="s">
        <v>1253</v>
      </c>
      <c r="B400" s="10" t="s">
        <v>1254</v>
      </c>
      <c r="C400" s="7" t="s">
        <v>3922</v>
      </c>
      <c r="D400" s="10" t="s">
        <v>314</v>
      </c>
      <c r="E400" s="7" t="s">
        <v>1862</v>
      </c>
      <c r="F400" s="8">
        <v>44805</v>
      </c>
      <c r="G400" s="8">
        <v>45107</v>
      </c>
      <c r="H400" s="10" t="s">
        <v>1257</v>
      </c>
      <c r="I400" s="10" t="s">
        <v>1258</v>
      </c>
      <c r="J400" s="10">
        <v>1690</v>
      </c>
      <c r="K400" s="10" t="s">
        <v>963</v>
      </c>
      <c r="L400" s="10" t="s">
        <v>964</v>
      </c>
      <c r="M400" s="10" t="s">
        <v>1260</v>
      </c>
      <c r="N400" s="10" t="s">
        <v>18</v>
      </c>
      <c r="O400" s="10" t="s">
        <v>1281</v>
      </c>
      <c r="P400" s="10" t="s">
        <v>1262</v>
      </c>
      <c r="Q400" s="10" t="s">
        <v>1262</v>
      </c>
      <c r="R400" s="10" t="s">
        <v>1263</v>
      </c>
      <c r="S400" s="12">
        <v>1</v>
      </c>
      <c r="T400" s="12">
        <v>44805</v>
      </c>
      <c r="U400" s="10" t="s">
        <v>1270</v>
      </c>
      <c r="V400" s="10" t="s">
        <v>26</v>
      </c>
      <c r="W400" s="10" t="s">
        <v>27</v>
      </c>
    </row>
    <row r="401" spans="1:23" x14ac:dyDescent="0.25">
      <c r="A401" s="10" t="s">
        <v>1253</v>
      </c>
      <c r="B401" s="10" t="s">
        <v>1254</v>
      </c>
      <c r="C401" s="7" t="s">
        <v>3923</v>
      </c>
      <c r="D401" s="10" t="s">
        <v>543</v>
      </c>
      <c r="E401" s="7" t="s">
        <v>1867</v>
      </c>
      <c r="F401" s="8">
        <v>44805</v>
      </c>
      <c r="G401" s="8">
        <v>45107</v>
      </c>
      <c r="H401" s="10" t="s">
        <v>1257</v>
      </c>
      <c r="I401" s="10" t="s">
        <v>1258</v>
      </c>
      <c r="J401" s="10">
        <v>1850</v>
      </c>
      <c r="K401" s="10" t="s">
        <v>1136</v>
      </c>
      <c r="L401" s="10" t="s">
        <v>1137</v>
      </c>
      <c r="M401" s="10" t="s">
        <v>1260</v>
      </c>
      <c r="N401" s="10" t="s">
        <v>18</v>
      </c>
      <c r="O401" s="10" t="s">
        <v>1281</v>
      </c>
      <c r="P401" s="10" t="s">
        <v>1262</v>
      </c>
      <c r="Q401" s="10" t="s">
        <v>1262</v>
      </c>
      <c r="R401" s="10" t="s">
        <v>1263</v>
      </c>
      <c r="S401" s="12">
        <v>1</v>
      </c>
      <c r="T401" s="12">
        <v>44805</v>
      </c>
      <c r="U401" s="10" t="s">
        <v>1743</v>
      </c>
      <c r="V401" s="10" t="s">
        <v>73</v>
      </c>
      <c r="W401" s="10" t="s">
        <v>74</v>
      </c>
    </row>
    <row r="402" spans="1:23" x14ac:dyDescent="0.25">
      <c r="A402" s="10" t="s">
        <v>1253</v>
      </c>
      <c r="B402" s="10" t="s">
        <v>1254</v>
      </c>
      <c r="C402" s="7" t="s">
        <v>3924</v>
      </c>
      <c r="D402" s="10" t="s">
        <v>284</v>
      </c>
      <c r="E402" s="7" t="s">
        <v>1875</v>
      </c>
      <c r="F402" s="8">
        <v>44805</v>
      </c>
      <c r="G402" s="8">
        <v>45107</v>
      </c>
      <c r="H402" s="10" t="s">
        <v>1257</v>
      </c>
      <c r="I402" s="10" t="s">
        <v>1258</v>
      </c>
      <c r="J402" s="10">
        <v>2310</v>
      </c>
      <c r="K402" s="10" t="s">
        <v>736</v>
      </c>
      <c r="L402" s="10" t="s">
        <v>928</v>
      </c>
      <c r="M402" s="10" t="s">
        <v>1260</v>
      </c>
      <c r="N402" s="10" t="s">
        <v>18</v>
      </c>
      <c r="O402" s="10" t="s">
        <v>1281</v>
      </c>
      <c r="P402" s="10" t="s">
        <v>1262</v>
      </c>
      <c r="Q402" s="10" t="s">
        <v>1262</v>
      </c>
      <c r="R402" s="10" t="s">
        <v>1263</v>
      </c>
      <c r="S402" s="12">
        <v>1</v>
      </c>
      <c r="T402" s="12">
        <v>44805</v>
      </c>
      <c r="U402" s="10" t="s">
        <v>1270</v>
      </c>
      <c r="V402" s="10" t="s">
        <v>180</v>
      </c>
      <c r="W402" s="10" t="s">
        <v>181</v>
      </c>
    </row>
    <row r="403" spans="1:23" x14ac:dyDescent="0.25">
      <c r="A403" s="10" t="s">
        <v>1253</v>
      </c>
      <c r="B403" s="10" t="s">
        <v>1254</v>
      </c>
      <c r="C403" s="7" t="s">
        <v>3925</v>
      </c>
      <c r="D403" s="10" t="s">
        <v>524</v>
      </c>
      <c r="E403" s="7" t="s">
        <v>1879</v>
      </c>
      <c r="F403" s="8">
        <v>44743</v>
      </c>
      <c r="G403" s="8">
        <v>45107</v>
      </c>
      <c r="H403" s="10" t="s">
        <v>1257</v>
      </c>
      <c r="I403" s="10" t="s">
        <v>1258</v>
      </c>
      <c r="J403" s="10">
        <v>2310</v>
      </c>
      <c r="K403" s="10" t="s">
        <v>674</v>
      </c>
      <c r="L403" s="10" t="s">
        <v>675</v>
      </c>
      <c r="M403" s="10" t="s">
        <v>1260</v>
      </c>
      <c r="N403" s="10" t="s">
        <v>18</v>
      </c>
      <c r="O403" s="10" t="s">
        <v>1281</v>
      </c>
      <c r="P403" s="10" t="s">
        <v>1262</v>
      </c>
      <c r="Q403" s="10" t="s">
        <v>1262</v>
      </c>
      <c r="R403" s="10" t="s">
        <v>1263</v>
      </c>
      <c r="S403" s="12">
        <v>1</v>
      </c>
      <c r="T403" s="12">
        <v>44743</v>
      </c>
      <c r="U403" s="10" t="s">
        <v>1516</v>
      </c>
      <c r="V403" s="10" t="s">
        <v>180</v>
      </c>
      <c r="W403" s="10" t="s">
        <v>181</v>
      </c>
    </row>
    <row r="404" spans="1:23" x14ac:dyDescent="0.25">
      <c r="A404" s="10" t="s">
        <v>1253</v>
      </c>
      <c r="B404" s="10" t="s">
        <v>1254</v>
      </c>
      <c r="C404" s="7" t="s">
        <v>3926</v>
      </c>
      <c r="D404" s="10" t="s">
        <v>498</v>
      </c>
      <c r="E404" s="7" t="s">
        <v>1883</v>
      </c>
      <c r="F404" s="8">
        <v>44835</v>
      </c>
      <c r="G404" s="8">
        <v>45107</v>
      </c>
      <c r="H404" s="10" t="s">
        <v>1257</v>
      </c>
      <c r="I404" s="10" t="s">
        <v>1258</v>
      </c>
      <c r="J404" s="10">
        <v>1570</v>
      </c>
      <c r="K404" s="10" t="s">
        <v>578</v>
      </c>
      <c r="L404" s="10" t="s">
        <v>579</v>
      </c>
      <c r="M404" s="10" t="s">
        <v>1260</v>
      </c>
      <c r="N404" s="10" t="s">
        <v>18</v>
      </c>
      <c r="O404" s="10" t="s">
        <v>1261</v>
      </c>
      <c r="P404" s="10" t="s">
        <v>1262</v>
      </c>
      <c r="Q404" s="10" t="s">
        <v>1262</v>
      </c>
      <c r="R404" s="10" t="s">
        <v>1263</v>
      </c>
      <c r="S404" s="12">
        <v>1</v>
      </c>
      <c r="T404" s="12">
        <v>44835</v>
      </c>
      <c r="U404" s="10" t="s">
        <v>1884</v>
      </c>
      <c r="V404" s="10" t="s">
        <v>67</v>
      </c>
      <c r="W404" s="10" t="s">
        <v>68</v>
      </c>
    </row>
    <row r="405" spans="1:23" x14ac:dyDescent="0.25">
      <c r="A405" s="10" t="s">
        <v>1253</v>
      </c>
      <c r="B405" s="10" t="s">
        <v>1254</v>
      </c>
      <c r="C405" s="7" t="s">
        <v>3927</v>
      </c>
      <c r="D405" s="10" t="s">
        <v>132</v>
      </c>
      <c r="E405" s="7" t="s">
        <v>1887</v>
      </c>
      <c r="F405" s="8">
        <v>44835</v>
      </c>
      <c r="G405" s="8">
        <v>45107</v>
      </c>
      <c r="H405" s="10" t="s">
        <v>1257</v>
      </c>
      <c r="I405" s="10" t="s">
        <v>1357</v>
      </c>
      <c r="J405" s="10">
        <v>0</v>
      </c>
      <c r="K405" s="10" t="s">
        <v>708</v>
      </c>
      <c r="L405" s="10" t="s">
        <v>709</v>
      </c>
      <c r="M405" s="10" t="s">
        <v>1260</v>
      </c>
      <c r="N405" s="10" t="s">
        <v>18</v>
      </c>
      <c r="O405" s="10" t="s">
        <v>1281</v>
      </c>
      <c r="P405" s="10" t="s">
        <v>1262</v>
      </c>
      <c r="Q405" s="10" t="s">
        <v>1262</v>
      </c>
      <c r="R405" s="10" t="s">
        <v>1263</v>
      </c>
      <c r="S405" s="12">
        <v>1</v>
      </c>
      <c r="T405" s="12">
        <v>44835</v>
      </c>
      <c r="U405" s="10" t="s">
        <v>1282</v>
      </c>
      <c r="V405" s="10" t="s">
        <v>26</v>
      </c>
      <c r="W405" s="10" t="s">
        <v>27</v>
      </c>
    </row>
    <row r="406" spans="1:23" x14ac:dyDescent="0.25">
      <c r="A406" s="10" t="s">
        <v>1253</v>
      </c>
      <c r="B406" s="10" t="s">
        <v>1254</v>
      </c>
      <c r="C406" s="7" t="s">
        <v>3928</v>
      </c>
      <c r="D406" s="10" t="s">
        <v>420</v>
      </c>
      <c r="E406" s="7" t="s">
        <v>3929</v>
      </c>
      <c r="F406" s="8">
        <v>44835</v>
      </c>
      <c r="G406" s="8">
        <v>45107</v>
      </c>
      <c r="H406" s="10" t="s">
        <v>1257</v>
      </c>
      <c r="I406" s="10" t="s">
        <v>1258</v>
      </c>
      <c r="J406" s="10">
        <v>1570</v>
      </c>
      <c r="K406" s="10" t="s">
        <v>1101</v>
      </c>
      <c r="L406" s="10" t="s">
        <v>1102</v>
      </c>
      <c r="M406" s="10" t="s">
        <v>1260</v>
      </c>
      <c r="N406" s="10" t="s">
        <v>18</v>
      </c>
      <c r="O406" s="10" t="s">
        <v>1281</v>
      </c>
      <c r="P406" s="10" t="s">
        <v>1262</v>
      </c>
      <c r="Q406" s="10" t="s">
        <v>1262</v>
      </c>
      <c r="R406" s="10" t="s">
        <v>1263</v>
      </c>
      <c r="S406" s="12">
        <v>1</v>
      </c>
      <c r="T406" s="12">
        <v>44835</v>
      </c>
      <c r="U406" s="10" t="s">
        <v>1516</v>
      </c>
      <c r="V406" s="10" t="s">
        <v>67</v>
      </c>
      <c r="W406" s="10" t="s">
        <v>68</v>
      </c>
    </row>
    <row r="407" spans="1:23" x14ac:dyDescent="0.25">
      <c r="A407" s="10" t="s">
        <v>1253</v>
      </c>
      <c r="B407" s="10" t="s">
        <v>1254</v>
      </c>
      <c r="C407" s="7" t="s">
        <v>3930</v>
      </c>
      <c r="D407" s="10" t="s">
        <v>348</v>
      </c>
      <c r="E407" s="7" t="s">
        <v>3931</v>
      </c>
      <c r="F407" s="8">
        <v>44829</v>
      </c>
      <c r="G407" s="8">
        <v>45107</v>
      </c>
      <c r="H407" s="10" t="s">
        <v>1257</v>
      </c>
      <c r="I407" s="10" t="s">
        <v>1258</v>
      </c>
      <c r="J407" s="10">
        <v>1570</v>
      </c>
      <c r="K407" s="10" t="s">
        <v>959</v>
      </c>
      <c r="L407" s="10" t="s">
        <v>1002</v>
      </c>
      <c r="M407" s="10" t="s">
        <v>1260</v>
      </c>
      <c r="N407" s="10" t="s">
        <v>18</v>
      </c>
      <c r="O407" s="10" t="s">
        <v>1261</v>
      </c>
      <c r="P407" s="10" t="s">
        <v>1262</v>
      </c>
      <c r="Q407" s="10" t="s">
        <v>1262</v>
      </c>
      <c r="R407" s="10" t="s">
        <v>1263</v>
      </c>
      <c r="S407" s="12">
        <v>1</v>
      </c>
      <c r="T407" s="12">
        <v>44829</v>
      </c>
      <c r="U407" s="10" t="s">
        <v>1270</v>
      </c>
      <c r="V407" s="10" t="s">
        <v>67</v>
      </c>
      <c r="W407" s="10" t="s">
        <v>68</v>
      </c>
    </row>
    <row r="408" spans="1:23" x14ac:dyDescent="0.25">
      <c r="A408" s="10" t="s">
        <v>1253</v>
      </c>
      <c r="B408" s="10" t="s">
        <v>1254</v>
      </c>
      <c r="C408" s="7" t="s">
        <v>3932</v>
      </c>
      <c r="D408" s="10" t="s">
        <v>412</v>
      </c>
      <c r="E408" s="7" t="s">
        <v>1896</v>
      </c>
      <c r="F408" s="8">
        <v>44805</v>
      </c>
      <c r="G408" s="8">
        <v>45107</v>
      </c>
      <c r="H408" s="10" t="s">
        <v>1257</v>
      </c>
      <c r="I408" s="10" t="s">
        <v>1357</v>
      </c>
      <c r="J408" s="10">
        <v>0</v>
      </c>
      <c r="K408" s="10" t="s">
        <v>1091</v>
      </c>
      <c r="L408" s="10" t="s">
        <v>1092</v>
      </c>
      <c r="M408" s="10" t="s">
        <v>1260</v>
      </c>
      <c r="N408" s="10" t="s">
        <v>18</v>
      </c>
      <c r="O408" s="10" t="s">
        <v>1261</v>
      </c>
      <c r="P408" s="10" t="s">
        <v>1262</v>
      </c>
      <c r="Q408" s="10" t="s">
        <v>1262</v>
      </c>
      <c r="R408" s="10" t="s">
        <v>1263</v>
      </c>
      <c r="S408" s="12">
        <v>1</v>
      </c>
      <c r="T408" s="12">
        <v>44805</v>
      </c>
      <c r="U408" s="10" t="s">
        <v>1943</v>
      </c>
      <c r="V408" s="10" t="s">
        <v>26</v>
      </c>
      <c r="W408" s="10" t="s">
        <v>27</v>
      </c>
    </row>
    <row r="409" spans="1:23" x14ac:dyDescent="0.25">
      <c r="A409" s="10" t="s">
        <v>1253</v>
      </c>
      <c r="B409" s="10" t="s">
        <v>1254</v>
      </c>
      <c r="C409" s="7" t="s">
        <v>3933</v>
      </c>
      <c r="D409" s="10" t="s">
        <v>516</v>
      </c>
      <c r="E409" s="7" t="s">
        <v>1900</v>
      </c>
      <c r="F409" s="8">
        <v>44743</v>
      </c>
      <c r="G409" s="8">
        <v>45107</v>
      </c>
      <c r="H409" s="10" t="s">
        <v>1257</v>
      </c>
      <c r="I409" s="10" t="s">
        <v>1258</v>
      </c>
      <c r="J409" s="10">
        <v>1570</v>
      </c>
      <c r="K409" s="10" t="s">
        <v>624</v>
      </c>
      <c r="L409" s="10" t="s">
        <v>625</v>
      </c>
      <c r="M409" s="10" t="s">
        <v>1260</v>
      </c>
      <c r="N409" s="10" t="s">
        <v>18</v>
      </c>
      <c r="O409" s="10" t="s">
        <v>1281</v>
      </c>
      <c r="P409" s="10" t="s">
        <v>1262</v>
      </c>
      <c r="Q409" s="10" t="s">
        <v>1262</v>
      </c>
      <c r="R409" s="10" t="s">
        <v>1263</v>
      </c>
      <c r="S409" s="12">
        <v>1</v>
      </c>
      <c r="T409" s="12">
        <v>44743</v>
      </c>
      <c r="U409" s="10" t="s">
        <v>1264</v>
      </c>
      <c r="V409" s="10" t="s">
        <v>67</v>
      </c>
      <c r="W409" s="10" t="s">
        <v>68</v>
      </c>
    </row>
    <row r="410" spans="1:23" x14ac:dyDescent="0.25">
      <c r="A410" s="10" t="s">
        <v>1253</v>
      </c>
      <c r="B410" s="10" t="s">
        <v>1254</v>
      </c>
      <c r="C410" s="7" t="s">
        <v>3934</v>
      </c>
      <c r="D410" s="10" t="s">
        <v>170</v>
      </c>
      <c r="E410" s="7" t="s">
        <v>1906</v>
      </c>
      <c r="F410" s="8">
        <v>44835</v>
      </c>
      <c r="G410" s="8">
        <v>45107</v>
      </c>
      <c r="H410" s="10" t="s">
        <v>1257</v>
      </c>
      <c r="I410" s="10" t="s">
        <v>1258</v>
      </c>
      <c r="J410" s="10">
        <v>1570</v>
      </c>
      <c r="K410" s="10" t="s">
        <v>770</v>
      </c>
      <c r="L410" s="10" t="s">
        <v>771</v>
      </c>
      <c r="M410" s="10" t="s">
        <v>1260</v>
      </c>
      <c r="N410" s="10" t="s">
        <v>18</v>
      </c>
      <c r="O410" s="10" t="s">
        <v>1261</v>
      </c>
      <c r="P410" s="10" t="s">
        <v>1262</v>
      </c>
      <c r="Q410" s="10" t="s">
        <v>1262</v>
      </c>
      <c r="R410" s="10" t="s">
        <v>1263</v>
      </c>
      <c r="S410" s="12">
        <v>1</v>
      </c>
      <c r="T410" s="12">
        <v>44835</v>
      </c>
      <c r="U410" s="10" t="s">
        <v>1270</v>
      </c>
      <c r="V410" s="10" t="s">
        <v>67</v>
      </c>
      <c r="W410" s="10" t="s">
        <v>68</v>
      </c>
    </row>
    <row r="411" spans="1:23" x14ac:dyDescent="0.25">
      <c r="A411" s="10" t="s">
        <v>1253</v>
      </c>
      <c r="B411" s="10" t="s">
        <v>1254</v>
      </c>
      <c r="C411" s="7" t="s">
        <v>3935</v>
      </c>
      <c r="D411" s="10" t="s">
        <v>393</v>
      </c>
      <c r="E411" s="7" t="s">
        <v>1918</v>
      </c>
      <c r="F411" s="8">
        <v>44805</v>
      </c>
      <c r="G411" s="8">
        <v>45107</v>
      </c>
      <c r="H411" s="10" t="s">
        <v>1257</v>
      </c>
      <c r="I411" s="10" t="s">
        <v>1258</v>
      </c>
      <c r="J411" s="10">
        <v>1570</v>
      </c>
      <c r="K411" s="10" t="s">
        <v>1063</v>
      </c>
      <c r="L411" s="10" t="s">
        <v>1064</v>
      </c>
      <c r="M411" s="10" t="s">
        <v>1260</v>
      </c>
      <c r="N411" s="10" t="s">
        <v>18</v>
      </c>
      <c r="O411" s="10" t="s">
        <v>1281</v>
      </c>
      <c r="P411" s="10" t="s">
        <v>1262</v>
      </c>
      <c r="Q411" s="10" t="s">
        <v>1262</v>
      </c>
      <c r="R411" s="10" t="s">
        <v>1263</v>
      </c>
      <c r="S411" s="12">
        <v>44844</v>
      </c>
      <c r="T411" s="12">
        <v>44805</v>
      </c>
      <c r="U411" s="10" t="s">
        <v>1638</v>
      </c>
      <c r="V411" s="10" t="s">
        <v>67</v>
      </c>
      <c r="W411" s="10" t="s">
        <v>68</v>
      </c>
    </row>
    <row r="412" spans="1:23" x14ac:dyDescent="0.25">
      <c r="A412" s="10" t="s">
        <v>1253</v>
      </c>
      <c r="B412" s="10" t="s">
        <v>1254</v>
      </c>
      <c r="C412" s="7" t="s">
        <v>3936</v>
      </c>
      <c r="D412" s="10" t="s">
        <v>457</v>
      </c>
      <c r="E412" s="7" t="s">
        <v>1923</v>
      </c>
      <c r="F412" s="8">
        <v>44801</v>
      </c>
      <c r="G412" s="8">
        <v>45107</v>
      </c>
      <c r="H412" s="10" t="s">
        <v>1257</v>
      </c>
      <c r="I412" s="10" t="s">
        <v>1357</v>
      </c>
      <c r="J412" s="10">
        <v>0</v>
      </c>
      <c r="K412" s="10" t="s">
        <v>1165</v>
      </c>
      <c r="L412" s="10" t="s">
        <v>1166</v>
      </c>
      <c r="M412" s="10" t="s">
        <v>1260</v>
      </c>
      <c r="N412" s="10" t="s">
        <v>18</v>
      </c>
      <c r="O412" s="10" t="s">
        <v>1261</v>
      </c>
      <c r="P412" s="10" t="s">
        <v>1262</v>
      </c>
      <c r="Q412" s="10" t="s">
        <v>1262</v>
      </c>
      <c r="R412" s="10" t="s">
        <v>1263</v>
      </c>
      <c r="S412" s="12">
        <v>1</v>
      </c>
      <c r="T412" s="12">
        <v>44801</v>
      </c>
      <c r="U412" s="10" t="s">
        <v>1264</v>
      </c>
      <c r="V412" s="10" t="s">
        <v>180</v>
      </c>
      <c r="W412" s="10" t="s">
        <v>181</v>
      </c>
    </row>
    <row r="413" spans="1:23" x14ac:dyDescent="0.25">
      <c r="A413" s="10" t="s">
        <v>1253</v>
      </c>
      <c r="B413" s="10" t="s">
        <v>1254</v>
      </c>
      <c r="C413" s="7" t="s">
        <v>3937</v>
      </c>
      <c r="D413" s="10" t="s">
        <v>416</v>
      </c>
      <c r="E413" s="7" t="s">
        <v>1928</v>
      </c>
      <c r="F413" s="8">
        <v>44805</v>
      </c>
      <c r="G413" s="8">
        <v>45107</v>
      </c>
      <c r="H413" s="10" t="s">
        <v>1257</v>
      </c>
      <c r="I413" s="10" t="s">
        <v>1258</v>
      </c>
      <c r="J413" s="10">
        <v>1690</v>
      </c>
      <c r="K413" s="10" t="s">
        <v>853</v>
      </c>
      <c r="L413" s="10" t="s">
        <v>1097</v>
      </c>
      <c r="M413" s="10" t="s">
        <v>1260</v>
      </c>
      <c r="N413" s="10" t="s">
        <v>18</v>
      </c>
      <c r="O413" s="10" t="s">
        <v>1281</v>
      </c>
      <c r="P413" s="10" t="s">
        <v>1262</v>
      </c>
      <c r="Q413" s="10" t="s">
        <v>1262</v>
      </c>
      <c r="R413" s="10" t="s">
        <v>1263</v>
      </c>
      <c r="S413" s="12">
        <v>1</v>
      </c>
      <c r="T413" s="12">
        <v>44805</v>
      </c>
      <c r="U413" s="10" t="s">
        <v>1270</v>
      </c>
      <c r="V413" s="10" t="s">
        <v>26</v>
      </c>
      <c r="W413" s="10" t="s">
        <v>27</v>
      </c>
    </row>
    <row r="414" spans="1:23" x14ac:dyDescent="0.25">
      <c r="A414" s="10" t="s">
        <v>1253</v>
      </c>
      <c r="B414" s="10" t="s">
        <v>1254</v>
      </c>
      <c r="C414" s="7" t="s">
        <v>3938</v>
      </c>
      <c r="D414" s="10" t="s">
        <v>438</v>
      </c>
      <c r="E414" s="7" t="s">
        <v>1932</v>
      </c>
      <c r="F414" s="8">
        <v>44743</v>
      </c>
      <c r="G414" s="8">
        <v>45107</v>
      </c>
      <c r="H414" s="10" t="s">
        <v>1257</v>
      </c>
      <c r="I414" s="10" t="s">
        <v>1258</v>
      </c>
      <c r="J414" s="10">
        <v>1690</v>
      </c>
      <c r="K414" s="10" t="s">
        <v>1130</v>
      </c>
      <c r="L414" s="10" t="s">
        <v>1131</v>
      </c>
      <c r="M414" s="10" t="s">
        <v>1260</v>
      </c>
      <c r="N414" s="10" t="s">
        <v>18</v>
      </c>
      <c r="O414" s="10" t="s">
        <v>1281</v>
      </c>
      <c r="P414" s="10" t="s">
        <v>1262</v>
      </c>
      <c r="Q414" s="10" t="s">
        <v>1262</v>
      </c>
      <c r="R414" s="10" t="s">
        <v>1263</v>
      </c>
      <c r="S414" s="12">
        <v>1</v>
      </c>
      <c r="T414" s="12">
        <v>44743</v>
      </c>
      <c r="U414" s="10" t="s">
        <v>1794</v>
      </c>
      <c r="V414" s="10" t="s">
        <v>26</v>
      </c>
      <c r="W414" s="10" t="s">
        <v>27</v>
      </c>
    </row>
    <row r="415" spans="1:23" x14ac:dyDescent="0.25">
      <c r="A415" s="10" t="s">
        <v>1253</v>
      </c>
      <c r="B415" s="10" t="s">
        <v>1254</v>
      </c>
      <c r="C415" s="7" t="s">
        <v>3939</v>
      </c>
      <c r="D415" s="10" t="s">
        <v>371</v>
      </c>
      <c r="E415" s="7" t="s">
        <v>1934</v>
      </c>
      <c r="F415" s="8">
        <v>44833</v>
      </c>
      <c r="G415" s="8">
        <v>45107</v>
      </c>
      <c r="H415" s="10" t="s">
        <v>1257</v>
      </c>
      <c r="I415" s="10" t="s">
        <v>1258</v>
      </c>
      <c r="J415" s="10">
        <v>1690</v>
      </c>
      <c r="K415" s="10" t="s">
        <v>1036</v>
      </c>
      <c r="L415" s="10" t="s">
        <v>1037</v>
      </c>
      <c r="M415" s="10" t="s">
        <v>1260</v>
      </c>
      <c r="N415" s="10" t="s">
        <v>18</v>
      </c>
      <c r="O415" s="10" t="s">
        <v>1261</v>
      </c>
      <c r="P415" s="10" t="s">
        <v>1262</v>
      </c>
      <c r="Q415" s="10" t="s">
        <v>1262</v>
      </c>
      <c r="R415" s="10" t="s">
        <v>1263</v>
      </c>
      <c r="S415" s="12">
        <v>1</v>
      </c>
      <c r="T415" s="12">
        <v>44833</v>
      </c>
      <c r="U415" s="10" t="s">
        <v>1270</v>
      </c>
      <c r="V415" s="10" t="s">
        <v>26</v>
      </c>
      <c r="W415" s="10" t="s">
        <v>27</v>
      </c>
    </row>
    <row r="416" spans="1:23" x14ac:dyDescent="0.25">
      <c r="A416" s="10" t="s">
        <v>1253</v>
      </c>
      <c r="B416" s="10" t="s">
        <v>1254</v>
      </c>
      <c r="C416" s="7" t="s">
        <v>3940</v>
      </c>
      <c r="D416" s="10" t="s">
        <v>98</v>
      </c>
      <c r="E416" s="7" t="s">
        <v>1937</v>
      </c>
      <c r="F416" s="8">
        <v>44835</v>
      </c>
      <c r="G416" s="8">
        <v>45107</v>
      </c>
      <c r="H416" s="10" t="s">
        <v>1257</v>
      </c>
      <c r="I416" s="10" t="s">
        <v>1258</v>
      </c>
      <c r="J416" s="10">
        <v>1690</v>
      </c>
      <c r="K416" s="10" t="s">
        <v>654</v>
      </c>
      <c r="L416" s="10" t="s">
        <v>655</v>
      </c>
      <c r="M416" s="10" t="s">
        <v>1260</v>
      </c>
      <c r="N416" s="10" t="s">
        <v>18</v>
      </c>
      <c r="O416" s="10" t="s">
        <v>1281</v>
      </c>
      <c r="P416" s="10" t="s">
        <v>1262</v>
      </c>
      <c r="Q416" s="10" t="s">
        <v>1262</v>
      </c>
      <c r="R416" s="10" t="s">
        <v>1263</v>
      </c>
      <c r="S416" s="12">
        <v>1</v>
      </c>
      <c r="T416" s="12">
        <v>44835</v>
      </c>
      <c r="U416" s="10" t="s">
        <v>1384</v>
      </c>
      <c r="V416" s="10" t="s">
        <v>26</v>
      </c>
      <c r="W416" s="10" t="s">
        <v>27</v>
      </c>
    </row>
    <row r="417" spans="1:23" x14ac:dyDescent="0.25">
      <c r="A417" s="10" t="s">
        <v>1253</v>
      </c>
      <c r="B417" s="10" t="s">
        <v>1254</v>
      </c>
      <c r="C417" s="7" t="s">
        <v>3941</v>
      </c>
      <c r="D417" s="10" t="s">
        <v>215</v>
      </c>
      <c r="E417" s="7" t="s">
        <v>1940</v>
      </c>
      <c r="F417" s="8">
        <v>44805</v>
      </c>
      <c r="G417" s="8">
        <v>45107</v>
      </c>
      <c r="H417" s="10" t="s">
        <v>1257</v>
      </c>
      <c r="I417" s="10" t="s">
        <v>1357</v>
      </c>
      <c r="J417" s="10">
        <v>0</v>
      </c>
      <c r="K417" s="10" t="s">
        <v>834</v>
      </c>
      <c r="L417" s="10" t="s">
        <v>746</v>
      </c>
      <c r="M417" s="10" t="s">
        <v>1260</v>
      </c>
      <c r="N417" s="10" t="s">
        <v>18</v>
      </c>
      <c r="O417" s="10" t="s">
        <v>1261</v>
      </c>
      <c r="P417" s="10" t="s">
        <v>1262</v>
      </c>
      <c r="Q417" s="10" t="s">
        <v>1262</v>
      </c>
      <c r="R417" s="10" t="s">
        <v>1263</v>
      </c>
      <c r="S417" s="12">
        <v>1</v>
      </c>
      <c r="T417" s="12">
        <v>44805</v>
      </c>
      <c r="U417" s="10" t="s">
        <v>1270</v>
      </c>
      <c r="V417" s="10" t="s">
        <v>26</v>
      </c>
      <c r="W417" s="10" t="s">
        <v>27</v>
      </c>
    </row>
    <row r="418" spans="1:23" x14ac:dyDescent="0.25">
      <c r="A418" s="10" t="s">
        <v>1253</v>
      </c>
      <c r="B418" s="10" t="s">
        <v>1254</v>
      </c>
      <c r="C418" s="7" t="s">
        <v>3942</v>
      </c>
      <c r="D418" s="10" t="s">
        <v>549</v>
      </c>
      <c r="E418" s="7" t="s">
        <v>3943</v>
      </c>
      <c r="F418" s="8">
        <v>44756</v>
      </c>
      <c r="G418" s="8">
        <v>45107</v>
      </c>
      <c r="H418" s="10" t="s">
        <v>1257</v>
      </c>
      <c r="I418" s="10" t="s">
        <v>1357</v>
      </c>
      <c r="J418" s="10">
        <v>0</v>
      </c>
      <c r="K418" s="10" t="s">
        <v>1203</v>
      </c>
      <c r="L418" s="10" t="s">
        <v>1204</v>
      </c>
      <c r="M418" s="10" t="s">
        <v>1260</v>
      </c>
      <c r="N418" s="10" t="s">
        <v>18</v>
      </c>
      <c r="O418" s="10" t="s">
        <v>1261</v>
      </c>
      <c r="P418" s="10" t="s">
        <v>1262</v>
      </c>
      <c r="Q418" s="10" t="s">
        <v>1262</v>
      </c>
      <c r="R418" s="10" t="s">
        <v>1263</v>
      </c>
      <c r="S418" s="12">
        <v>1</v>
      </c>
      <c r="T418" s="12">
        <v>44756</v>
      </c>
      <c r="U418" s="10" t="s">
        <v>1516</v>
      </c>
      <c r="V418" s="10" t="s">
        <v>26</v>
      </c>
      <c r="W418" s="10" t="s">
        <v>27</v>
      </c>
    </row>
    <row r="419" spans="1:23" x14ac:dyDescent="0.25">
      <c r="A419" s="10" t="s">
        <v>1253</v>
      </c>
      <c r="B419" s="10" t="s">
        <v>1254</v>
      </c>
      <c r="C419" s="7" t="s">
        <v>3944</v>
      </c>
      <c r="D419" s="10" t="s">
        <v>255</v>
      </c>
      <c r="E419" s="7" t="s">
        <v>1946</v>
      </c>
      <c r="F419" s="8">
        <v>44805</v>
      </c>
      <c r="G419" s="8">
        <v>45107</v>
      </c>
      <c r="H419" s="10" t="s">
        <v>1257</v>
      </c>
      <c r="I419" s="10" t="s">
        <v>1258</v>
      </c>
      <c r="J419" s="10">
        <v>1690</v>
      </c>
      <c r="K419" s="10" t="s">
        <v>750</v>
      </c>
      <c r="L419" s="10" t="s">
        <v>890</v>
      </c>
      <c r="M419" s="10" t="s">
        <v>1260</v>
      </c>
      <c r="N419" s="10" t="s">
        <v>18</v>
      </c>
      <c r="O419" s="10" t="s">
        <v>1281</v>
      </c>
      <c r="P419" s="10" t="s">
        <v>1262</v>
      </c>
      <c r="Q419" s="10" t="s">
        <v>1262</v>
      </c>
      <c r="R419" s="10" t="s">
        <v>1263</v>
      </c>
      <c r="S419" s="12">
        <v>1</v>
      </c>
      <c r="T419" s="12">
        <v>44805</v>
      </c>
      <c r="U419" s="10" t="s">
        <v>1270</v>
      </c>
      <c r="V419" s="10" t="s">
        <v>26</v>
      </c>
      <c r="W419" s="10" t="s">
        <v>27</v>
      </c>
    </row>
    <row r="420" spans="1:23" x14ac:dyDescent="0.25">
      <c r="A420" s="10" t="s">
        <v>1253</v>
      </c>
      <c r="B420" s="10" t="s">
        <v>1254</v>
      </c>
      <c r="C420" s="7" t="s">
        <v>3945</v>
      </c>
      <c r="D420" s="10" t="s">
        <v>177</v>
      </c>
      <c r="E420" s="7" t="s">
        <v>1955</v>
      </c>
      <c r="F420" s="8">
        <v>44833</v>
      </c>
      <c r="G420" s="8">
        <v>45107</v>
      </c>
      <c r="H420" s="10" t="s">
        <v>1257</v>
      </c>
      <c r="I420" s="10" t="s">
        <v>1258</v>
      </c>
      <c r="J420" s="10">
        <v>1690</v>
      </c>
      <c r="K420" s="10" t="s">
        <v>779</v>
      </c>
      <c r="L420" s="10" t="s">
        <v>780</v>
      </c>
      <c r="M420" s="10" t="s">
        <v>1260</v>
      </c>
      <c r="N420" s="10" t="s">
        <v>18</v>
      </c>
      <c r="O420" s="10" t="s">
        <v>1261</v>
      </c>
      <c r="P420" s="10" t="s">
        <v>1262</v>
      </c>
      <c r="Q420" s="10" t="s">
        <v>1262</v>
      </c>
      <c r="R420" s="10" t="s">
        <v>1263</v>
      </c>
      <c r="S420" s="12">
        <v>1</v>
      </c>
      <c r="T420" s="12">
        <v>44833</v>
      </c>
      <c r="U420" s="10" t="s">
        <v>1270</v>
      </c>
      <c r="V420" s="10" t="s">
        <v>26</v>
      </c>
      <c r="W420" s="10" t="s">
        <v>27</v>
      </c>
    </row>
    <row r="421" spans="1:23" x14ac:dyDescent="0.25">
      <c r="A421" s="10" t="s">
        <v>1253</v>
      </c>
      <c r="B421" s="10" t="s">
        <v>1254</v>
      </c>
      <c r="C421" s="7" t="s">
        <v>3946</v>
      </c>
      <c r="D421" s="10" t="s">
        <v>315</v>
      </c>
      <c r="E421" s="7" t="s">
        <v>1962</v>
      </c>
      <c r="F421" s="8">
        <v>44829</v>
      </c>
      <c r="G421" s="8">
        <v>45107</v>
      </c>
      <c r="H421" s="10" t="s">
        <v>1257</v>
      </c>
      <c r="I421" s="10" t="s">
        <v>1258</v>
      </c>
      <c r="J421" s="10">
        <v>1690</v>
      </c>
      <c r="K421" s="10" t="s">
        <v>770</v>
      </c>
      <c r="L421" s="10" t="s">
        <v>965</v>
      </c>
      <c r="M421" s="10" t="s">
        <v>1260</v>
      </c>
      <c r="N421" s="10" t="s">
        <v>18</v>
      </c>
      <c r="O421" s="10" t="s">
        <v>1261</v>
      </c>
      <c r="P421" s="10" t="s">
        <v>1262</v>
      </c>
      <c r="Q421" s="10" t="s">
        <v>1262</v>
      </c>
      <c r="R421" s="10" t="s">
        <v>1263</v>
      </c>
      <c r="S421" s="12">
        <v>1</v>
      </c>
      <c r="T421" s="12">
        <v>44829</v>
      </c>
      <c r="U421" s="10" t="s">
        <v>1270</v>
      </c>
      <c r="V421" s="10" t="s">
        <v>26</v>
      </c>
      <c r="W421" s="10" t="s">
        <v>27</v>
      </c>
    </row>
    <row r="422" spans="1:23" x14ac:dyDescent="0.25">
      <c r="A422" s="10" t="s">
        <v>1253</v>
      </c>
      <c r="B422" s="10" t="s">
        <v>1254</v>
      </c>
      <c r="C422" s="7" t="s">
        <v>3947</v>
      </c>
      <c r="D422" s="10" t="s">
        <v>1263</v>
      </c>
      <c r="E422" s="7" t="s">
        <v>1965</v>
      </c>
      <c r="F422" s="8">
        <v>44835</v>
      </c>
      <c r="G422" s="8">
        <v>45107</v>
      </c>
      <c r="H422" s="10" t="s">
        <v>2000</v>
      </c>
      <c r="I422" s="10" t="s">
        <v>1357</v>
      </c>
      <c r="J422" s="10">
        <v>1690</v>
      </c>
      <c r="K422" s="10" t="s">
        <v>2423</v>
      </c>
      <c r="L422" s="10" t="s">
        <v>3948</v>
      </c>
      <c r="M422" s="10" t="s">
        <v>1260</v>
      </c>
      <c r="N422" s="10" t="s">
        <v>2002</v>
      </c>
      <c r="O422" s="10" t="s">
        <v>1281</v>
      </c>
      <c r="P422" s="10" t="s">
        <v>2003</v>
      </c>
      <c r="Q422" s="10" t="s">
        <v>2003</v>
      </c>
      <c r="R422" s="10" t="s">
        <v>3949</v>
      </c>
      <c r="S422" s="12">
        <v>44835.4375</v>
      </c>
      <c r="T422" s="12">
        <v>44835</v>
      </c>
      <c r="U422" s="10" t="s">
        <v>1282</v>
      </c>
      <c r="V422" s="10" t="s">
        <v>26</v>
      </c>
      <c r="W422" s="10" t="s">
        <v>27</v>
      </c>
    </row>
    <row r="423" spans="1:23" x14ac:dyDescent="0.25">
      <c r="A423" s="10" t="s">
        <v>1253</v>
      </c>
      <c r="B423" s="10" t="s">
        <v>1254</v>
      </c>
      <c r="C423" s="7" t="s">
        <v>3950</v>
      </c>
      <c r="D423" s="10" t="s">
        <v>363</v>
      </c>
      <c r="E423" s="7" t="s">
        <v>364</v>
      </c>
      <c r="F423" s="8">
        <v>44805</v>
      </c>
      <c r="G423" s="8">
        <v>45107</v>
      </c>
      <c r="H423" s="10" t="s">
        <v>1257</v>
      </c>
      <c r="I423" s="10" t="s">
        <v>1258</v>
      </c>
      <c r="J423" s="10">
        <v>1340</v>
      </c>
      <c r="K423" s="10" t="s">
        <v>1027</v>
      </c>
      <c r="L423" s="10" t="s">
        <v>769</v>
      </c>
      <c r="M423" s="10" t="s">
        <v>1260</v>
      </c>
      <c r="N423" s="10" t="s">
        <v>18</v>
      </c>
      <c r="O423" s="10" t="s">
        <v>1281</v>
      </c>
      <c r="P423" s="10" t="s">
        <v>1262</v>
      </c>
      <c r="Q423" s="10" t="s">
        <v>1262</v>
      </c>
      <c r="R423" s="10" t="s">
        <v>1263</v>
      </c>
      <c r="S423" s="12">
        <v>1</v>
      </c>
      <c r="T423" s="12">
        <v>44805</v>
      </c>
      <c r="U423" s="10" t="s">
        <v>1270</v>
      </c>
      <c r="V423" s="10" t="s">
        <v>63</v>
      </c>
      <c r="W423" s="10" t="s">
        <v>64</v>
      </c>
    </row>
    <row r="424" spans="1:23" x14ac:dyDescent="0.25">
      <c r="A424" s="10" t="s">
        <v>1253</v>
      </c>
      <c r="B424" s="10" t="s">
        <v>1254</v>
      </c>
      <c r="C424" s="7" t="s">
        <v>3951</v>
      </c>
      <c r="D424" s="10" t="s">
        <v>361</v>
      </c>
      <c r="E424" s="7" t="s">
        <v>362</v>
      </c>
      <c r="F424" s="8">
        <v>44805</v>
      </c>
      <c r="G424" s="8">
        <v>45107</v>
      </c>
      <c r="H424" s="10" t="s">
        <v>1257</v>
      </c>
      <c r="I424" s="10" t="s">
        <v>1258</v>
      </c>
      <c r="J424" s="10">
        <v>1340</v>
      </c>
      <c r="K424" s="10" t="s">
        <v>556</v>
      </c>
      <c r="L424" s="10" t="s">
        <v>1026</v>
      </c>
      <c r="M424" s="10" t="s">
        <v>1260</v>
      </c>
      <c r="N424" s="10" t="s">
        <v>18</v>
      </c>
      <c r="O424" s="10" t="s">
        <v>1281</v>
      </c>
      <c r="P424" s="10" t="s">
        <v>1262</v>
      </c>
      <c r="Q424" s="10" t="s">
        <v>1262</v>
      </c>
      <c r="R424" s="10" t="s">
        <v>1263</v>
      </c>
      <c r="S424" s="12">
        <v>44818</v>
      </c>
      <c r="T424" s="12">
        <v>44805</v>
      </c>
      <c r="U424" s="10" t="s">
        <v>1270</v>
      </c>
      <c r="V424" s="10" t="s">
        <v>63</v>
      </c>
      <c r="W424" s="10" t="s">
        <v>64</v>
      </c>
    </row>
    <row r="425" spans="1:23" x14ac:dyDescent="0.25">
      <c r="A425" s="10" t="s">
        <v>1253</v>
      </c>
      <c r="B425" s="10" t="s">
        <v>1254</v>
      </c>
      <c r="C425" s="7" t="s">
        <v>3952</v>
      </c>
      <c r="D425" s="10" t="s">
        <v>146</v>
      </c>
      <c r="E425" s="7" t="s">
        <v>1985</v>
      </c>
      <c r="F425" s="8">
        <v>44805</v>
      </c>
      <c r="G425" s="8">
        <v>45107</v>
      </c>
      <c r="H425" s="10" t="s">
        <v>1257</v>
      </c>
      <c r="I425" s="10" t="s">
        <v>1258</v>
      </c>
      <c r="J425" s="10">
        <v>2080</v>
      </c>
      <c r="K425" s="10" t="s">
        <v>726</v>
      </c>
      <c r="L425" s="10" t="s">
        <v>727</v>
      </c>
      <c r="M425" s="10" t="s">
        <v>1260</v>
      </c>
      <c r="N425" s="10" t="s">
        <v>18</v>
      </c>
      <c r="O425" s="10" t="s">
        <v>1261</v>
      </c>
      <c r="P425" s="10" t="s">
        <v>1262</v>
      </c>
      <c r="Q425" s="10" t="s">
        <v>1262</v>
      </c>
      <c r="R425" s="10" t="s">
        <v>1263</v>
      </c>
      <c r="S425" s="12">
        <v>44818</v>
      </c>
      <c r="T425" s="12">
        <v>44805</v>
      </c>
      <c r="U425" s="10" t="s">
        <v>1270</v>
      </c>
      <c r="V425" s="10" t="s">
        <v>56</v>
      </c>
      <c r="W425" s="10" t="s">
        <v>57</v>
      </c>
    </row>
    <row r="426" spans="1:23" x14ac:dyDescent="0.25">
      <c r="A426" s="10" t="s">
        <v>1253</v>
      </c>
      <c r="B426" s="10" t="s">
        <v>1254</v>
      </c>
      <c r="C426" s="7" t="s">
        <v>3953</v>
      </c>
      <c r="D426" s="10" t="s">
        <v>1263</v>
      </c>
      <c r="E426" s="7" t="s">
        <v>1988</v>
      </c>
      <c r="F426" s="8">
        <v>44835</v>
      </c>
      <c r="G426" s="8">
        <v>45107</v>
      </c>
      <c r="H426" s="10" t="s">
        <v>2000</v>
      </c>
      <c r="I426" s="10" t="s">
        <v>1357</v>
      </c>
      <c r="J426" s="10">
        <v>2080</v>
      </c>
      <c r="K426" s="10" t="s">
        <v>644</v>
      </c>
      <c r="L426" s="10" t="s">
        <v>3954</v>
      </c>
      <c r="M426" s="10" t="s">
        <v>1260</v>
      </c>
      <c r="N426" s="10" t="s">
        <v>2002</v>
      </c>
      <c r="O426" s="10" t="s">
        <v>1281</v>
      </c>
      <c r="P426" s="10" t="s">
        <v>2003</v>
      </c>
      <c r="Q426" s="10" t="s">
        <v>2003</v>
      </c>
      <c r="R426" s="10" t="s">
        <v>3955</v>
      </c>
      <c r="S426" s="12">
        <v>44835.625</v>
      </c>
      <c r="T426" s="12">
        <v>44835</v>
      </c>
      <c r="U426" s="10" t="s">
        <v>1264</v>
      </c>
      <c r="V426" s="10" t="s">
        <v>56</v>
      </c>
      <c r="W426" s="10" t="s">
        <v>57</v>
      </c>
    </row>
    <row r="427" spans="1:23" x14ac:dyDescent="0.25">
      <c r="A427" s="10" t="s">
        <v>1253</v>
      </c>
      <c r="B427" s="10" t="s">
        <v>1254</v>
      </c>
      <c r="C427" s="7" t="s">
        <v>3956</v>
      </c>
      <c r="D427" s="10" t="s">
        <v>551</v>
      </c>
      <c r="E427" s="7" t="s">
        <v>1991</v>
      </c>
      <c r="F427" s="8">
        <v>44756</v>
      </c>
      <c r="G427" s="8">
        <v>45107</v>
      </c>
      <c r="H427" s="10" t="s">
        <v>1257</v>
      </c>
      <c r="I427" s="10" t="s">
        <v>1357</v>
      </c>
      <c r="J427" s="10">
        <v>0</v>
      </c>
      <c r="K427" s="10" t="s">
        <v>1218</v>
      </c>
      <c r="L427" s="10" t="s">
        <v>1219</v>
      </c>
      <c r="M427" s="10" t="s">
        <v>1260</v>
      </c>
      <c r="N427" s="10" t="s">
        <v>18</v>
      </c>
      <c r="O427" s="10" t="s">
        <v>3342</v>
      </c>
      <c r="P427" s="10" t="s">
        <v>1262</v>
      </c>
      <c r="Q427" s="10" t="s">
        <v>1262</v>
      </c>
      <c r="R427" s="10" t="s">
        <v>1263</v>
      </c>
      <c r="S427" s="12">
        <v>1</v>
      </c>
      <c r="T427" s="12">
        <v>44756</v>
      </c>
      <c r="U427" s="10" t="s">
        <v>3471</v>
      </c>
      <c r="V427" s="10" t="s">
        <v>56</v>
      </c>
      <c r="W427" s="10" t="s">
        <v>57</v>
      </c>
    </row>
    <row r="428" spans="1:23" x14ac:dyDescent="0.25">
      <c r="A428" s="10" t="s">
        <v>1253</v>
      </c>
      <c r="B428" s="10" t="s">
        <v>1254</v>
      </c>
      <c r="C428" s="7" t="s">
        <v>3957</v>
      </c>
      <c r="D428" s="10" t="s">
        <v>259</v>
      </c>
      <c r="E428" s="7" t="s">
        <v>1995</v>
      </c>
      <c r="F428" s="8">
        <v>44830</v>
      </c>
      <c r="G428" s="8">
        <v>45107</v>
      </c>
      <c r="H428" s="10" t="s">
        <v>1257</v>
      </c>
      <c r="I428" s="10" t="s">
        <v>1258</v>
      </c>
      <c r="J428" s="10">
        <v>2080</v>
      </c>
      <c r="K428" s="10" t="s">
        <v>897</v>
      </c>
      <c r="L428" s="10" t="s">
        <v>898</v>
      </c>
      <c r="M428" s="10" t="s">
        <v>1260</v>
      </c>
      <c r="N428" s="10" t="s">
        <v>18</v>
      </c>
      <c r="O428" s="10" t="s">
        <v>1281</v>
      </c>
      <c r="P428" s="10" t="s">
        <v>1262</v>
      </c>
      <c r="Q428" s="10" t="s">
        <v>1262</v>
      </c>
      <c r="R428" s="10" t="s">
        <v>1263</v>
      </c>
      <c r="S428" s="12">
        <v>1</v>
      </c>
      <c r="T428" s="12">
        <v>44830</v>
      </c>
      <c r="U428" s="10" t="s">
        <v>1270</v>
      </c>
      <c r="V428" s="10" t="s">
        <v>56</v>
      </c>
      <c r="W428" s="10" t="s">
        <v>57</v>
      </c>
    </row>
    <row r="429" spans="1:23" x14ac:dyDescent="0.25">
      <c r="A429" s="10" t="s">
        <v>1253</v>
      </c>
      <c r="B429" s="10" t="s">
        <v>1254</v>
      </c>
      <c r="C429" s="7" t="s">
        <v>3958</v>
      </c>
      <c r="D429" s="10" t="s">
        <v>544</v>
      </c>
      <c r="E429" s="7" t="s">
        <v>3959</v>
      </c>
      <c r="F429" s="8">
        <v>44743</v>
      </c>
      <c r="G429" s="8">
        <v>45107</v>
      </c>
      <c r="H429" s="10" t="s">
        <v>2000</v>
      </c>
      <c r="I429" s="10" t="s">
        <v>1258</v>
      </c>
      <c r="J429" s="10">
        <v>1890</v>
      </c>
      <c r="K429" s="10" t="s">
        <v>1150</v>
      </c>
      <c r="L429" s="10" t="s">
        <v>1133</v>
      </c>
      <c r="M429" s="10" t="s">
        <v>1260</v>
      </c>
      <c r="N429" s="10" t="s">
        <v>2002</v>
      </c>
      <c r="O429" s="10" t="s">
        <v>1281</v>
      </c>
      <c r="P429" s="10" t="s">
        <v>1262</v>
      </c>
      <c r="Q429" s="10" t="s">
        <v>1262</v>
      </c>
      <c r="R429" s="10" t="s">
        <v>1263</v>
      </c>
      <c r="S429" s="12">
        <v>1</v>
      </c>
      <c r="T429" s="12">
        <v>44743</v>
      </c>
      <c r="U429" s="10" t="s">
        <v>2172</v>
      </c>
      <c r="V429" s="10" t="s">
        <v>56</v>
      </c>
      <c r="W429" s="10" t="s">
        <v>57</v>
      </c>
    </row>
    <row r="430" spans="1:23" x14ac:dyDescent="0.25">
      <c r="A430" s="10" t="s">
        <v>1253</v>
      </c>
      <c r="B430" s="10" t="s">
        <v>1254</v>
      </c>
      <c r="C430" s="7" t="s">
        <v>3960</v>
      </c>
      <c r="D430" s="10" t="s">
        <v>103</v>
      </c>
      <c r="E430" s="7" t="s">
        <v>2018</v>
      </c>
      <c r="F430" s="8">
        <v>44805</v>
      </c>
      <c r="G430" s="8">
        <v>45107</v>
      </c>
      <c r="H430" s="10" t="s">
        <v>1257</v>
      </c>
      <c r="I430" s="10" t="s">
        <v>1258</v>
      </c>
      <c r="J430" s="10">
        <v>2080</v>
      </c>
      <c r="K430" s="10" t="s">
        <v>660</v>
      </c>
      <c r="L430" s="10" t="s">
        <v>661</v>
      </c>
      <c r="M430" s="10" t="s">
        <v>1260</v>
      </c>
      <c r="N430" s="10" t="s">
        <v>18</v>
      </c>
      <c r="O430" s="10" t="s">
        <v>1261</v>
      </c>
      <c r="P430" s="10" t="s">
        <v>1262</v>
      </c>
      <c r="Q430" s="10" t="s">
        <v>1262</v>
      </c>
      <c r="R430" s="10" t="s">
        <v>1263</v>
      </c>
      <c r="S430" s="12">
        <v>44832</v>
      </c>
      <c r="T430" s="12">
        <v>44805</v>
      </c>
      <c r="U430" s="10" t="s">
        <v>1384</v>
      </c>
      <c r="V430" s="10" t="s">
        <v>56</v>
      </c>
      <c r="W430" s="10" t="s">
        <v>57</v>
      </c>
    </row>
    <row r="431" spans="1:23" x14ac:dyDescent="0.25">
      <c r="A431" s="10" t="s">
        <v>1253</v>
      </c>
      <c r="B431" s="10" t="s">
        <v>1254</v>
      </c>
      <c r="C431" s="7" t="s">
        <v>3961</v>
      </c>
      <c r="D431" s="10" t="s">
        <v>257</v>
      </c>
      <c r="E431" s="7" t="s">
        <v>2023</v>
      </c>
      <c r="F431" s="8">
        <v>44805</v>
      </c>
      <c r="G431" s="8">
        <v>45107</v>
      </c>
      <c r="H431" s="10" t="s">
        <v>1257</v>
      </c>
      <c r="I431" s="10" t="s">
        <v>1258</v>
      </c>
      <c r="J431" s="10">
        <v>2080</v>
      </c>
      <c r="K431" s="10" t="s">
        <v>893</v>
      </c>
      <c r="L431" s="10" t="s">
        <v>894</v>
      </c>
      <c r="M431" s="10" t="s">
        <v>1260</v>
      </c>
      <c r="N431" s="10" t="s">
        <v>18</v>
      </c>
      <c r="O431" s="10" t="s">
        <v>1281</v>
      </c>
      <c r="P431" s="10" t="s">
        <v>1262</v>
      </c>
      <c r="Q431" s="10" t="s">
        <v>1262</v>
      </c>
      <c r="R431" s="10" t="s">
        <v>1263</v>
      </c>
      <c r="S431" s="12">
        <v>1</v>
      </c>
      <c r="T431" s="12">
        <v>44805</v>
      </c>
      <c r="U431" s="10" t="s">
        <v>1436</v>
      </c>
      <c r="V431" s="10" t="s">
        <v>56</v>
      </c>
      <c r="W431" s="10" t="s">
        <v>57</v>
      </c>
    </row>
    <row r="432" spans="1:23" x14ac:dyDescent="0.25">
      <c r="A432" s="10" t="s">
        <v>1253</v>
      </c>
      <c r="B432" s="10" t="s">
        <v>1254</v>
      </c>
      <c r="C432" s="7" t="s">
        <v>3962</v>
      </c>
      <c r="D432" s="10" t="s">
        <v>476</v>
      </c>
      <c r="E432" s="7" t="s">
        <v>3963</v>
      </c>
      <c r="F432" s="8">
        <v>44835</v>
      </c>
      <c r="G432" s="8">
        <v>45107</v>
      </c>
      <c r="H432" s="10" t="s">
        <v>1257</v>
      </c>
      <c r="I432" s="10" t="s">
        <v>1357</v>
      </c>
      <c r="J432" s="10">
        <v>0</v>
      </c>
      <c r="K432" s="10" t="s">
        <v>1190</v>
      </c>
      <c r="L432" s="10" t="s">
        <v>1191</v>
      </c>
      <c r="M432" s="10" t="s">
        <v>1260</v>
      </c>
      <c r="N432" s="10" t="s">
        <v>18</v>
      </c>
      <c r="O432" s="10" t="s">
        <v>1281</v>
      </c>
      <c r="P432" s="10" t="s">
        <v>1262</v>
      </c>
      <c r="Q432" s="10" t="s">
        <v>1262</v>
      </c>
      <c r="R432" s="10" t="s">
        <v>1263</v>
      </c>
      <c r="S432" s="12">
        <v>1</v>
      </c>
      <c r="T432" s="12">
        <v>44835</v>
      </c>
      <c r="U432" s="10" t="s">
        <v>1304</v>
      </c>
      <c r="V432" s="10" t="s">
        <v>56</v>
      </c>
      <c r="W432" s="10" t="s">
        <v>57</v>
      </c>
    </row>
    <row r="433" spans="1:23" x14ac:dyDescent="0.25">
      <c r="A433" s="10" t="s">
        <v>1253</v>
      </c>
      <c r="B433" s="10" t="s">
        <v>1254</v>
      </c>
      <c r="C433" s="7" t="s">
        <v>3964</v>
      </c>
      <c r="D433" s="10" t="s">
        <v>542</v>
      </c>
      <c r="E433" s="7" t="s">
        <v>3965</v>
      </c>
      <c r="F433" s="8">
        <v>44805</v>
      </c>
      <c r="G433" s="8">
        <v>45107</v>
      </c>
      <c r="H433" s="10" t="s">
        <v>2000</v>
      </c>
      <c r="I433" s="10" t="s">
        <v>1258</v>
      </c>
      <c r="J433" s="10">
        <v>1850</v>
      </c>
      <c r="K433" s="10" t="s">
        <v>1132</v>
      </c>
      <c r="L433" s="10" t="s">
        <v>1133</v>
      </c>
      <c r="M433" s="10" t="s">
        <v>1260</v>
      </c>
      <c r="N433" s="10" t="s">
        <v>2002</v>
      </c>
      <c r="O433" s="10" t="s">
        <v>1281</v>
      </c>
      <c r="P433" s="10" t="s">
        <v>1262</v>
      </c>
      <c r="Q433" s="10" t="s">
        <v>1262</v>
      </c>
      <c r="R433" s="10" t="s">
        <v>1263</v>
      </c>
      <c r="S433" s="12">
        <v>1</v>
      </c>
      <c r="T433" s="12">
        <v>44805</v>
      </c>
      <c r="U433" s="10" t="s">
        <v>2172</v>
      </c>
      <c r="V433" s="10" t="s">
        <v>80</v>
      </c>
      <c r="W433" s="10" t="s">
        <v>81</v>
      </c>
    </row>
    <row r="434" spans="1:23" x14ac:dyDescent="0.25">
      <c r="A434" s="10" t="s">
        <v>1253</v>
      </c>
      <c r="B434" s="10" t="s">
        <v>1254</v>
      </c>
      <c r="C434" s="7" t="s">
        <v>3966</v>
      </c>
      <c r="D434" s="10" t="s">
        <v>545</v>
      </c>
      <c r="E434" s="7" t="s">
        <v>546</v>
      </c>
      <c r="F434" s="8">
        <v>44756</v>
      </c>
      <c r="G434" s="8">
        <v>45107</v>
      </c>
      <c r="H434" s="10" t="s">
        <v>1257</v>
      </c>
      <c r="I434" s="10" t="s">
        <v>1357</v>
      </c>
      <c r="J434" s="10">
        <v>0</v>
      </c>
      <c r="K434" s="10" t="s">
        <v>1181</v>
      </c>
      <c r="L434" s="10" t="s">
        <v>1182</v>
      </c>
      <c r="M434" s="10" t="s">
        <v>1260</v>
      </c>
      <c r="N434" s="10" t="s">
        <v>18</v>
      </c>
      <c r="O434" s="10" t="s">
        <v>1261</v>
      </c>
      <c r="P434" s="10" t="s">
        <v>1262</v>
      </c>
      <c r="Q434" s="10" t="s">
        <v>1262</v>
      </c>
      <c r="R434" s="10" t="s">
        <v>1263</v>
      </c>
      <c r="S434" s="12">
        <v>1</v>
      </c>
      <c r="T434" s="12">
        <v>44756</v>
      </c>
      <c r="U434" s="10" t="s">
        <v>1935</v>
      </c>
      <c r="V434" s="10" t="s">
        <v>56</v>
      </c>
      <c r="W434" s="10" t="s">
        <v>57</v>
      </c>
    </row>
    <row r="435" spans="1:23" x14ac:dyDescent="0.25">
      <c r="A435" s="10" t="s">
        <v>1253</v>
      </c>
      <c r="B435" s="10" t="s">
        <v>1254</v>
      </c>
      <c r="C435" s="7" t="s">
        <v>3967</v>
      </c>
      <c r="D435" s="10" t="s">
        <v>108</v>
      </c>
      <c r="E435" s="7" t="s">
        <v>2047</v>
      </c>
      <c r="F435" s="8">
        <v>44835</v>
      </c>
      <c r="G435" s="8">
        <v>45107</v>
      </c>
      <c r="H435" s="10" t="s">
        <v>1257</v>
      </c>
      <c r="I435" s="10" t="s">
        <v>1258</v>
      </c>
      <c r="J435" s="10">
        <v>1850</v>
      </c>
      <c r="K435" s="10" t="s">
        <v>664</v>
      </c>
      <c r="L435" s="10" t="s">
        <v>665</v>
      </c>
      <c r="M435" s="10" t="s">
        <v>1260</v>
      </c>
      <c r="N435" s="10" t="s">
        <v>18</v>
      </c>
      <c r="O435" s="10" t="s">
        <v>1281</v>
      </c>
      <c r="P435" s="10" t="s">
        <v>1262</v>
      </c>
      <c r="Q435" s="10" t="s">
        <v>1262</v>
      </c>
      <c r="R435" s="10" t="s">
        <v>1263</v>
      </c>
      <c r="S435" s="12">
        <v>1</v>
      </c>
      <c r="T435" s="12">
        <v>44835</v>
      </c>
      <c r="U435" s="10" t="s">
        <v>1516</v>
      </c>
      <c r="V435" s="10" t="s">
        <v>80</v>
      </c>
      <c r="W435" s="10" t="s">
        <v>81</v>
      </c>
    </row>
    <row r="436" spans="1:23" x14ac:dyDescent="0.25">
      <c r="A436" s="10" t="s">
        <v>1253</v>
      </c>
      <c r="B436" s="10" t="s">
        <v>1254</v>
      </c>
      <c r="C436" s="7" t="s">
        <v>3968</v>
      </c>
      <c r="D436" s="10" t="s">
        <v>486</v>
      </c>
      <c r="E436" s="7" t="s">
        <v>2052</v>
      </c>
      <c r="F436" s="8">
        <v>44835</v>
      </c>
      <c r="G436" s="8">
        <v>45107</v>
      </c>
      <c r="H436" s="10" t="s">
        <v>1257</v>
      </c>
      <c r="I436" s="10" t="s">
        <v>1357</v>
      </c>
      <c r="J436" s="10">
        <v>0</v>
      </c>
      <c r="K436" s="10" t="s">
        <v>1205</v>
      </c>
      <c r="L436" s="10" t="s">
        <v>1206</v>
      </c>
      <c r="M436" s="10" t="s">
        <v>1260</v>
      </c>
      <c r="N436" s="10" t="s">
        <v>18</v>
      </c>
      <c r="O436" s="10" t="s">
        <v>1281</v>
      </c>
      <c r="P436" s="10" t="s">
        <v>1262</v>
      </c>
      <c r="Q436" s="10" t="s">
        <v>1262</v>
      </c>
      <c r="R436" s="10" t="s">
        <v>1263</v>
      </c>
      <c r="S436" s="12">
        <v>1</v>
      </c>
      <c r="T436" s="12">
        <v>44835</v>
      </c>
      <c r="U436" s="10" t="s">
        <v>1384</v>
      </c>
      <c r="V436" s="10" t="s">
        <v>80</v>
      </c>
      <c r="W436" s="10" t="s">
        <v>81</v>
      </c>
    </row>
    <row r="437" spans="1:23" x14ac:dyDescent="0.25">
      <c r="A437" s="10" t="s">
        <v>1253</v>
      </c>
      <c r="B437" s="10" t="s">
        <v>1254</v>
      </c>
      <c r="C437" s="7" t="s">
        <v>3969</v>
      </c>
      <c r="D437" s="10" t="s">
        <v>366</v>
      </c>
      <c r="E437" s="7" t="s">
        <v>2057</v>
      </c>
      <c r="F437" s="8">
        <v>44805</v>
      </c>
      <c r="G437" s="8">
        <v>45107</v>
      </c>
      <c r="H437" s="10" t="s">
        <v>1257</v>
      </c>
      <c r="I437" s="10" t="s">
        <v>1258</v>
      </c>
      <c r="J437" s="10">
        <v>1850</v>
      </c>
      <c r="K437" s="10" t="s">
        <v>1029</v>
      </c>
      <c r="L437" s="10" t="s">
        <v>1030</v>
      </c>
      <c r="M437" s="10" t="s">
        <v>1260</v>
      </c>
      <c r="N437" s="10" t="s">
        <v>18</v>
      </c>
      <c r="O437" s="10" t="s">
        <v>1281</v>
      </c>
      <c r="P437" s="10" t="s">
        <v>1262</v>
      </c>
      <c r="Q437" s="10" t="s">
        <v>1262</v>
      </c>
      <c r="R437" s="10" t="s">
        <v>1263</v>
      </c>
      <c r="S437" s="12">
        <v>44819</v>
      </c>
      <c r="T437" s="12">
        <v>44805</v>
      </c>
      <c r="U437" s="10" t="s">
        <v>1270</v>
      </c>
      <c r="V437" s="10" t="s">
        <v>80</v>
      </c>
      <c r="W437" s="10" t="s">
        <v>81</v>
      </c>
    </row>
    <row r="438" spans="1:23" x14ac:dyDescent="0.25">
      <c r="A438" s="10" t="s">
        <v>1253</v>
      </c>
      <c r="B438" s="10" t="s">
        <v>1254</v>
      </c>
      <c r="C438" s="7" t="s">
        <v>3970</v>
      </c>
      <c r="D438" s="10" t="s">
        <v>377</v>
      </c>
      <c r="E438" s="7" t="s">
        <v>2062</v>
      </c>
      <c r="F438" s="8">
        <v>44830</v>
      </c>
      <c r="G438" s="8">
        <v>45107</v>
      </c>
      <c r="H438" s="10" t="s">
        <v>1257</v>
      </c>
      <c r="I438" s="10" t="s">
        <v>1258</v>
      </c>
      <c r="J438" s="10">
        <v>185</v>
      </c>
      <c r="K438" s="10" t="s">
        <v>1044</v>
      </c>
      <c r="L438" s="10" t="s">
        <v>1045</v>
      </c>
      <c r="M438" s="10" t="s">
        <v>1260</v>
      </c>
      <c r="N438" s="10" t="s">
        <v>18</v>
      </c>
      <c r="O438" s="10" t="s">
        <v>1261</v>
      </c>
      <c r="P438" s="10" t="s">
        <v>1262</v>
      </c>
      <c r="Q438" s="10" t="s">
        <v>1262</v>
      </c>
      <c r="R438" s="10" t="s">
        <v>1263</v>
      </c>
      <c r="S438" s="12">
        <v>1</v>
      </c>
      <c r="T438" s="12">
        <v>44830</v>
      </c>
      <c r="U438" s="10" t="s">
        <v>1638</v>
      </c>
      <c r="V438" s="10" t="s">
        <v>80</v>
      </c>
      <c r="W438" s="10" t="s">
        <v>81</v>
      </c>
    </row>
    <row r="439" spans="1:23" x14ac:dyDescent="0.25">
      <c r="A439" s="10" t="s">
        <v>1253</v>
      </c>
      <c r="B439" s="10" t="s">
        <v>1254</v>
      </c>
      <c r="C439" s="7" t="s">
        <v>3971</v>
      </c>
      <c r="D439" s="10" t="s">
        <v>167</v>
      </c>
      <c r="E439" s="7" t="s">
        <v>2066</v>
      </c>
      <c r="F439" s="8">
        <v>44832</v>
      </c>
      <c r="G439" s="8">
        <v>45107</v>
      </c>
      <c r="H439" s="10" t="s">
        <v>1257</v>
      </c>
      <c r="I439" s="10" t="s">
        <v>1258</v>
      </c>
      <c r="J439" s="10">
        <v>1850</v>
      </c>
      <c r="K439" s="10" t="s">
        <v>766</v>
      </c>
      <c r="L439" s="10" t="s">
        <v>767</v>
      </c>
      <c r="M439" s="10" t="s">
        <v>1260</v>
      </c>
      <c r="N439" s="10" t="s">
        <v>18</v>
      </c>
      <c r="O439" s="10" t="s">
        <v>1261</v>
      </c>
      <c r="P439" s="10" t="s">
        <v>1262</v>
      </c>
      <c r="Q439" s="10" t="s">
        <v>1262</v>
      </c>
      <c r="R439" s="10" t="s">
        <v>1263</v>
      </c>
      <c r="S439" s="12">
        <v>1</v>
      </c>
      <c r="T439" s="12">
        <v>44832</v>
      </c>
      <c r="U439" s="10" t="s">
        <v>1270</v>
      </c>
      <c r="V439" s="10" t="s">
        <v>80</v>
      </c>
      <c r="W439" s="10" t="s">
        <v>81</v>
      </c>
    </row>
    <row r="440" spans="1:23" x14ac:dyDescent="0.25">
      <c r="A440" s="10" t="s">
        <v>1253</v>
      </c>
      <c r="B440" s="10" t="s">
        <v>1254</v>
      </c>
      <c r="C440" s="7" t="s">
        <v>3972</v>
      </c>
      <c r="D440" s="10" t="s">
        <v>1263</v>
      </c>
      <c r="E440" s="7" t="s">
        <v>2071</v>
      </c>
      <c r="F440" s="8">
        <v>44805</v>
      </c>
      <c r="G440" s="8">
        <v>45107</v>
      </c>
      <c r="H440" s="10" t="s">
        <v>2000</v>
      </c>
      <c r="I440" s="10" t="s">
        <v>1357</v>
      </c>
      <c r="J440" s="10">
        <v>1680</v>
      </c>
      <c r="K440" s="10" t="s">
        <v>3973</v>
      </c>
      <c r="L440" s="10" t="s">
        <v>3974</v>
      </c>
      <c r="M440" s="10" t="s">
        <v>1260</v>
      </c>
      <c r="N440" s="10" t="s">
        <v>2002</v>
      </c>
      <c r="O440" s="10" t="s">
        <v>1281</v>
      </c>
      <c r="P440" s="10" t="s">
        <v>2003</v>
      </c>
      <c r="Q440" s="10" t="s">
        <v>2003</v>
      </c>
      <c r="R440" s="10" t="s">
        <v>3975</v>
      </c>
      <c r="S440" s="12">
        <v>44826.666666666664</v>
      </c>
      <c r="T440" s="12">
        <v>44805</v>
      </c>
      <c r="U440" s="10" t="s">
        <v>2256</v>
      </c>
      <c r="V440" s="10" t="s">
        <v>80</v>
      </c>
      <c r="W440" s="10" t="s">
        <v>81</v>
      </c>
    </row>
    <row r="441" spans="1:23" x14ac:dyDescent="0.25">
      <c r="A441" s="10" t="s">
        <v>1253</v>
      </c>
      <c r="B441" s="10" t="s">
        <v>1254</v>
      </c>
      <c r="C441" s="7" t="s">
        <v>3976</v>
      </c>
      <c r="D441" s="10" t="s">
        <v>378</v>
      </c>
      <c r="E441" s="7" t="s">
        <v>2075</v>
      </c>
      <c r="F441" s="8">
        <v>44830</v>
      </c>
      <c r="G441" s="8">
        <v>45107</v>
      </c>
      <c r="H441" s="10" t="s">
        <v>1257</v>
      </c>
      <c r="I441" s="10" t="s">
        <v>1258</v>
      </c>
      <c r="J441" s="10">
        <v>1850</v>
      </c>
      <c r="K441" s="10" t="s">
        <v>1046</v>
      </c>
      <c r="L441" s="10" t="s">
        <v>1047</v>
      </c>
      <c r="M441" s="10" t="s">
        <v>1260</v>
      </c>
      <c r="N441" s="10" t="s">
        <v>18</v>
      </c>
      <c r="O441" s="10" t="s">
        <v>1281</v>
      </c>
      <c r="P441" s="10" t="s">
        <v>1262</v>
      </c>
      <c r="Q441" s="10" t="s">
        <v>1262</v>
      </c>
      <c r="R441" s="10" t="s">
        <v>1263</v>
      </c>
      <c r="S441" s="12">
        <v>1</v>
      </c>
      <c r="T441" s="12">
        <v>44830</v>
      </c>
      <c r="U441" s="10" t="s">
        <v>1638</v>
      </c>
      <c r="V441" s="10" t="s">
        <v>80</v>
      </c>
      <c r="W441" s="10" t="s">
        <v>81</v>
      </c>
    </row>
    <row r="442" spans="1:23" x14ac:dyDescent="0.25">
      <c r="A442" s="10" t="s">
        <v>1253</v>
      </c>
      <c r="B442" s="10" t="s">
        <v>1254</v>
      </c>
      <c r="C442" s="7" t="s">
        <v>3977</v>
      </c>
      <c r="D442" s="10" t="s">
        <v>233</v>
      </c>
      <c r="E442" s="7" t="s">
        <v>2087</v>
      </c>
      <c r="F442" s="8">
        <v>44829</v>
      </c>
      <c r="G442" s="8">
        <v>45107</v>
      </c>
      <c r="H442" s="10" t="s">
        <v>1257</v>
      </c>
      <c r="I442" s="10" t="s">
        <v>1258</v>
      </c>
      <c r="J442" s="10">
        <v>1850</v>
      </c>
      <c r="K442" s="10" t="s">
        <v>770</v>
      </c>
      <c r="L442" s="10" t="s">
        <v>862</v>
      </c>
      <c r="M442" s="10" t="s">
        <v>1260</v>
      </c>
      <c r="N442" s="10" t="s">
        <v>18</v>
      </c>
      <c r="O442" s="10" t="s">
        <v>1261</v>
      </c>
      <c r="P442" s="10" t="s">
        <v>1262</v>
      </c>
      <c r="Q442" s="10" t="s">
        <v>1262</v>
      </c>
      <c r="R442" s="10" t="s">
        <v>1263</v>
      </c>
      <c r="S442" s="12">
        <v>1</v>
      </c>
      <c r="T442" s="12">
        <v>44829</v>
      </c>
      <c r="U442" s="10" t="s">
        <v>1270</v>
      </c>
      <c r="V442" s="10" t="s">
        <v>80</v>
      </c>
      <c r="W442" s="10" t="s">
        <v>81</v>
      </c>
    </row>
    <row r="443" spans="1:23" x14ac:dyDescent="0.25">
      <c r="A443" s="10" t="s">
        <v>1253</v>
      </c>
      <c r="B443" s="10" t="s">
        <v>1254</v>
      </c>
      <c r="C443" s="7" t="s">
        <v>3978</v>
      </c>
      <c r="D443" s="10" t="s">
        <v>1263</v>
      </c>
      <c r="E443" s="7" t="s">
        <v>2093</v>
      </c>
      <c r="F443" s="8">
        <v>44774</v>
      </c>
      <c r="G443" s="8">
        <v>45107</v>
      </c>
      <c r="H443" s="10" t="s">
        <v>2000</v>
      </c>
      <c r="I443" s="10" t="s">
        <v>1357</v>
      </c>
      <c r="J443" s="10">
        <v>1680</v>
      </c>
      <c r="K443" s="10" t="s">
        <v>600</v>
      </c>
      <c r="L443" s="10" t="s">
        <v>601</v>
      </c>
      <c r="M443" s="10" t="s">
        <v>1260</v>
      </c>
      <c r="N443" s="10" t="s">
        <v>2002</v>
      </c>
      <c r="O443" s="10" t="s">
        <v>1281</v>
      </c>
      <c r="P443" s="10" t="s">
        <v>2003</v>
      </c>
      <c r="Q443" s="10" t="s">
        <v>2003</v>
      </c>
      <c r="R443" s="10" t="s">
        <v>3979</v>
      </c>
      <c r="S443" s="12">
        <v>44774.416666666664</v>
      </c>
      <c r="T443" s="12">
        <v>44774</v>
      </c>
      <c r="U443" s="10" t="s">
        <v>1301</v>
      </c>
      <c r="V443" s="10" t="s">
        <v>80</v>
      </c>
      <c r="W443" s="10" t="s">
        <v>81</v>
      </c>
    </row>
    <row r="444" spans="1:23" x14ac:dyDescent="0.25">
      <c r="A444" s="10" t="s">
        <v>1253</v>
      </c>
      <c r="B444" s="10" t="s">
        <v>1254</v>
      </c>
      <c r="C444" s="7" t="s">
        <v>3980</v>
      </c>
      <c r="D444" s="10" t="s">
        <v>404</v>
      </c>
      <c r="E444" s="7" t="s">
        <v>2097</v>
      </c>
      <c r="F444" s="8">
        <v>44832</v>
      </c>
      <c r="G444" s="8">
        <v>45107</v>
      </c>
      <c r="H444" s="10" t="s">
        <v>1257</v>
      </c>
      <c r="I444" s="10" t="s">
        <v>1258</v>
      </c>
      <c r="J444" s="10">
        <v>1850</v>
      </c>
      <c r="K444" s="10" t="s">
        <v>1083</v>
      </c>
      <c r="L444" s="10" t="s">
        <v>765</v>
      </c>
      <c r="M444" s="10" t="s">
        <v>1260</v>
      </c>
      <c r="N444" s="10" t="s">
        <v>18</v>
      </c>
      <c r="O444" s="10" t="s">
        <v>1261</v>
      </c>
      <c r="P444" s="10" t="s">
        <v>1262</v>
      </c>
      <c r="Q444" s="10" t="s">
        <v>1262</v>
      </c>
      <c r="R444" s="10" t="s">
        <v>1263</v>
      </c>
      <c r="S444" s="12">
        <v>1</v>
      </c>
      <c r="T444" s="12">
        <v>44832</v>
      </c>
      <c r="U444" s="10" t="s">
        <v>1270</v>
      </c>
      <c r="V444" s="10" t="s">
        <v>80</v>
      </c>
      <c r="W444" s="10" t="s">
        <v>81</v>
      </c>
    </row>
    <row r="445" spans="1:23" x14ac:dyDescent="0.25">
      <c r="A445" s="10" t="s">
        <v>1253</v>
      </c>
      <c r="B445" s="10" t="s">
        <v>1254</v>
      </c>
      <c r="C445" s="7" t="s">
        <v>3981</v>
      </c>
      <c r="D445" s="10" t="s">
        <v>1263</v>
      </c>
      <c r="E445" s="7" t="s">
        <v>2101</v>
      </c>
      <c r="F445" s="8">
        <v>44805</v>
      </c>
      <c r="G445" s="8">
        <v>45107</v>
      </c>
      <c r="H445" s="10" t="s">
        <v>2000</v>
      </c>
      <c r="I445" s="10" t="s">
        <v>1357</v>
      </c>
      <c r="J445" s="10">
        <v>1680</v>
      </c>
      <c r="K445" s="10" t="s">
        <v>770</v>
      </c>
      <c r="L445" s="10" t="s">
        <v>3982</v>
      </c>
      <c r="M445" s="10" t="s">
        <v>1260</v>
      </c>
      <c r="N445" s="10" t="s">
        <v>2002</v>
      </c>
      <c r="O445" s="10" t="s">
        <v>1261</v>
      </c>
      <c r="P445" s="10" t="s">
        <v>2003</v>
      </c>
      <c r="Q445" s="10" t="s">
        <v>2003</v>
      </c>
      <c r="R445" s="10" t="s">
        <v>3983</v>
      </c>
      <c r="S445" s="12">
        <v>44821.416666666664</v>
      </c>
      <c r="T445" s="12">
        <v>44805</v>
      </c>
      <c r="U445" s="10" t="s">
        <v>1264</v>
      </c>
      <c r="V445" s="10" t="s">
        <v>80</v>
      </c>
      <c r="W445" s="10" t="s">
        <v>81</v>
      </c>
    </row>
    <row r="446" spans="1:23" x14ac:dyDescent="0.25">
      <c r="A446" s="10" t="s">
        <v>1253</v>
      </c>
      <c r="B446" s="10" t="s">
        <v>1254</v>
      </c>
      <c r="C446" s="7" t="s">
        <v>3984</v>
      </c>
      <c r="D446" s="10" t="s">
        <v>163</v>
      </c>
      <c r="E446" s="7" t="s">
        <v>2115</v>
      </c>
      <c r="F446" s="8">
        <v>44829</v>
      </c>
      <c r="G446" s="8">
        <v>45107</v>
      </c>
      <c r="H446" s="10" t="s">
        <v>1257</v>
      </c>
      <c r="I446" s="10" t="s">
        <v>1258</v>
      </c>
      <c r="J446" s="10">
        <v>1850</v>
      </c>
      <c r="K446" s="10" t="s">
        <v>758</v>
      </c>
      <c r="L446" s="10" t="s">
        <v>759</v>
      </c>
      <c r="M446" s="10" t="s">
        <v>1260</v>
      </c>
      <c r="N446" s="10" t="s">
        <v>18</v>
      </c>
      <c r="O446" s="10" t="s">
        <v>1261</v>
      </c>
      <c r="P446" s="10" t="s">
        <v>1262</v>
      </c>
      <c r="Q446" s="10" t="s">
        <v>1262</v>
      </c>
      <c r="R446" s="10" t="s">
        <v>1263</v>
      </c>
      <c r="S446" s="12">
        <v>1</v>
      </c>
      <c r="T446" s="12">
        <v>44829</v>
      </c>
      <c r="U446" s="10" t="s">
        <v>1270</v>
      </c>
      <c r="V446" s="10" t="s">
        <v>80</v>
      </c>
      <c r="W446" s="10" t="s">
        <v>81</v>
      </c>
    </row>
    <row r="447" spans="1:23" x14ac:dyDescent="0.25">
      <c r="A447" s="10" t="s">
        <v>1253</v>
      </c>
      <c r="B447" s="10" t="s">
        <v>1254</v>
      </c>
      <c r="C447" s="7" t="s">
        <v>3985</v>
      </c>
      <c r="D447" s="10" t="s">
        <v>398</v>
      </c>
      <c r="E447" s="7" t="s">
        <v>399</v>
      </c>
      <c r="F447" s="8">
        <v>44805</v>
      </c>
      <c r="G447" s="8">
        <v>45107</v>
      </c>
      <c r="H447" s="10" t="s">
        <v>1257</v>
      </c>
      <c r="I447" s="10" t="s">
        <v>1258</v>
      </c>
      <c r="J447" s="10">
        <v>1340</v>
      </c>
      <c r="K447" s="10" t="s">
        <v>1074</v>
      </c>
      <c r="L447" s="10" t="s">
        <v>1075</v>
      </c>
      <c r="M447" s="10" t="s">
        <v>1260</v>
      </c>
      <c r="N447" s="10" t="s">
        <v>18</v>
      </c>
      <c r="O447" s="10" t="s">
        <v>1261</v>
      </c>
      <c r="P447" s="10" t="s">
        <v>1262</v>
      </c>
      <c r="Q447" s="10" t="s">
        <v>1262</v>
      </c>
      <c r="R447" s="10" t="s">
        <v>1263</v>
      </c>
      <c r="S447" s="12">
        <v>44829</v>
      </c>
      <c r="T447" s="12">
        <v>44805</v>
      </c>
      <c r="U447" s="10" t="s">
        <v>1270</v>
      </c>
      <c r="V447" s="10" t="s">
        <v>63</v>
      </c>
      <c r="W447" s="10" t="s">
        <v>64</v>
      </c>
    </row>
    <row r="448" spans="1:23" x14ac:dyDescent="0.25">
      <c r="A448" s="10" t="s">
        <v>1253</v>
      </c>
      <c r="B448" s="10" t="s">
        <v>1254</v>
      </c>
      <c r="C448" s="7" t="s">
        <v>3986</v>
      </c>
      <c r="D448" s="10" t="s">
        <v>1263</v>
      </c>
      <c r="E448" s="7" t="s">
        <v>477</v>
      </c>
      <c r="F448" s="8">
        <v>44835</v>
      </c>
      <c r="G448" s="8">
        <v>45107</v>
      </c>
      <c r="H448" s="10" t="s">
        <v>2000</v>
      </c>
      <c r="I448" s="10" t="s">
        <v>1357</v>
      </c>
      <c r="J448" s="10">
        <v>1340</v>
      </c>
      <c r="K448" s="10" t="s">
        <v>2232</v>
      </c>
      <c r="L448" s="10" t="s">
        <v>3987</v>
      </c>
      <c r="M448" s="10" t="s">
        <v>1260</v>
      </c>
      <c r="N448" s="10" t="s">
        <v>2002</v>
      </c>
      <c r="O448" s="10" t="s">
        <v>1281</v>
      </c>
      <c r="P448" s="10" t="s">
        <v>2003</v>
      </c>
      <c r="Q448" s="10" t="s">
        <v>2003</v>
      </c>
      <c r="R448" s="10" t="s">
        <v>3988</v>
      </c>
      <c r="S448" s="12">
        <v>44836.4375</v>
      </c>
      <c r="T448" s="12">
        <v>44835</v>
      </c>
      <c r="U448" s="10" t="s">
        <v>1638</v>
      </c>
      <c r="V448" s="10" t="s">
        <v>63</v>
      </c>
      <c r="W448" s="10" t="s">
        <v>64</v>
      </c>
    </row>
    <row r="449" spans="1:23" x14ac:dyDescent="0.25">
      <c r="A449" s="10" t="s">
        <v>1253</v>
      </c>
      <c r="B449" s="10" t="s">
        <v>1254</v>
      </c>
      <c r="C449" s="7" t="s">
        <v>3989</v>
      </c>
      <c r="D449" s="10" t="s">
        <v>152</v>
      </c>
      <c r="E449" s="7" t="s">
        <v>2153</v>
      </c>
      <c r="F449" s="8">
        <v>44805</v>
      </c>
      <c r="G449" s="8">
        <v>45107</v>
      </c>
      <c r="H449" s="10" t="s">
        <v>1257</v>
      </c>
      <c r="I449" s="10" t="s">
        <v>1258</v>
      </c>
      <c r="J449" s="10">
        <v>1850</v>
      </c>
      <c r="K449" s="10" t="s">
        <v>738</v>
      </c>
      <c r="L449" s="10" t="s">
        <v>739</v>
      </c>
      <c r="M449" s="10" t="s">
        <v>1260</v>
      </c>
      <c r="N449" s="10" t="s">
        <v>18</v>
      </c>
      <c r="O449" s="10" t="s">
        <v>1261</v>
      </c>
      <c r="P449" s="10" t="s">
        <v>1262</v>
      </c>
      <c r="Q449" s="10" t="s">
        <v>1262</v>
      </c>
      <c r="R449" s="10" t="s">
        <v>1263</v>
      </c>
      <c r="S449" s="12">
        <v>44827</v>
      </c>
      <c r="T449" s="12">
        <v>44805</v>
      </c>
      <c r="U449" s="10" t="s">
        <v>1270</v>
      </c>
      <c r="V449" s="10" t="s">
        <v>80</v>
      </c>
      <c r="W449" s="10" t="s">
        <v>81</v>
      </c>
    </row>
    <row r="450" spans="1:23" x14ac:dyDescent="0.25">
      <c r="A450" s="10" t="s">
        <v>1253</v>
      </c>
      <c r="B450" s="10" t="s">
        <v>1254</v>
      </c>
      <c r="C450" s="7" t="s">
        <v>3990</v>
      </c>
      <c r="D450" s="10" t="s">
        <v>490</v>
      </c>
      <c r="E450" s="7" t="s">
        <v>3991</v>
      </c>
      <c r="F450" s="8">
        <v>44835</v>
      </c>
      <c r="G450" s="8">
        <v>45107</v>
      </c>
      <c r="H450" s="10" t="s">
        <v>1257</v>
      </c>
      <c r="I450" s="10" t="s">
        <v>1357</v>
      </c>
      <c r="J450" s="10">
        <v>0</v>
      </c>
      <c r="K450" s="10" t="s">
        <v>1210</v>
      </c>
      <c r="L450" s="10" t="s">
        <v>1211</v>
      </c>
      <c r="M450" s="10" t="s">
        <v>1260</v>
      </c>
      <c r="N450" s="10" t="s">
        <v>18</v>
      </c>
      <c r="O450" s="10" t="s">
        <v>1281</v>
      </c>
      <c r="P450" s="10" t="s">
        <v>1262</v>
      </c>
      <c r="Q450" s="10" t="s">
        <v>1262</v>
      </c>
      <c r="R450" s="10" t="s">
        <v>1263</v>
      </c>
      <c r="S450" s="12">
        <v>1</v>
      </c>
      <c r="T450" s="12">
        <v>44835</v>
      </c>
      <c r="U450" s="10" t="s">
        <v>1516</v>
      </c>
      <c r="V450" s="10" t="s">
        <v>80</v>
      </c>
      <c r="W450" s="10" t="s">
        <v>81</v>
      </c>
    </row>
    <row r="451" spans="1:23" x14ac:dyDescent="0.25">
      <c r="A451" s="10" t="s">
        <v>1253</v>
      </c>
      <c r="B451" s="10" t="s">
        <v>1254</v>
      </c>
      <c r="C451" s="7" t="s">
        <v>3992</v>
      </c>
      <c r="D451" s="10" t="s">
        <v>528</v>
      </c>
      <c r="E451" s="7" t="s">
        <v>3993</v>
      </c>
      <c r="F451" s="8">
        <v>44805</v>
      </c>
      <c r="G451" s="8">
        <v>45107</v>
      </c>
      <c r="H451" s="10" t="s">
        <v>1257</v>
      </c>
      <c r="I451" s="10" t="s">
        <v>1258</v>
      </c>
      <c r="J451" s="10">
        <v>1680</v>
      </c>
      <c r="K451" s="10" t="s">
        <v>698</v>
      </c>
      <c r="L451" s="10" t="s">
        <v>699</v>
      </c>
      <c r="M451" s="10" t="s">
        <v>1260</v>
      </c>
      <c r="N451" s="10" t="s">
        <v>18</v>
      </c>
      <c r="O451" s="10" t="s">
        <v>1261</v>
      </c>
      <c r="P451" s="10" t="s">
        <v>1262</v>
      </c>
      <c r="Q451" s="10" t="s">
        <v>2003</v>
      </c>
      <c r="R451" s="10" t="s">
        <v>1263</v>
      </c>
      <c r="S451" s="12">
        <v>1</v>
      </c>
      <c r="T451" s="12">
        <v>44805</v>
      </c>
      <c r="U451" s="10" t="s">
        <v>1264</v>
      </c>
      <c r="V451" s="10" t="s">
        <v>80</v>
      </c>
      <c r="W451" s="10" t="s">
        <v>81</v>
      </c>
    </row>
    <row r="452" spans="1:23" x14ac:dyDescent="0.25">
      <c r="A452" s="10" t="s">
        <v>1253</v>
      </c>
      <c r="B452" s="10" t="s">
        <v>1254</v>
      </c>
      <c r="C452" s="7" t="s">
        <v>3994</v>
      </c>
      <c r="D452" s="10" t="s">
        <v>1263</v>
      </c>
      <c r="E452" s="7" t="s">
        <v>3995</v>
      </c>
      <c r="F452" s="8">
        <v>44805</v>
      </c>
      <c r="G452" s="8">
        <v>45107</v>
      </c>
      <c r="H452" s="10" t="s">
        <v>2000</v>
      </c>
      <c r="I452" s="10" t="s">
        <v>1357</v>
      </c>
      <c r="J452" s="10">
        <v>1210</v>
      </c>
      <c r="K452" s="10" t="s">
        <v>3996</v>
      </c>
      <c r="L452" s="10" t="s">
        <v>3997</v>
      </c>
      <c r="M452" s="10" t="s">
        <v>1260</v>
      </c>
      <c r="N452" s="10" t="s">
        <v>2002</v>
      </c>
      <c r="O452" s="10" t="s">
        <v>1261</v>
      </c>
      <c r="P452" s="10" t="s">
        <v>2003</v>
      </c>
      <c r="Q452" s="10" t="s">
        <v>2003</v>
      </c>
      <c r="R452" s="10" t="s">
        <v>3998</v>
      </c>
      <c r="S452" s="12">
        <v>44814</v>
      </c>
      <c r="T452" s="12">
        <v>44805</v>
      </c>
      <c r="U452" s="10" t="s">
        <v>1538</v>
      </c>
      <c r="V452" s="10" t="s">
        <v>63</v>
      </c>
      <c r="W452" s="10" t="s">
        <v>64</v>
      </c>
    </row>
    <row r="453" spans="1:23" x14ac:dyDescent="0.25">
      <c r="A453" s="10" t="s">
        <v>1253</v>
      </c>
      <c r="B453" s="10" t="s">
        <v>1254</v>
      </c>
      <c r="C453" s="7" t="s">
        <v>3999</v>
      </c>
      <c r="D453" s="10" t="s">
        <v>1263</v>
      </c>
      <c r="E453" s="7" t="s">
        <v>4000</v>
      </c>
      <c r="F453" s="8">
        <v>44805</v>
      </c>
      <c r="G453" s="8">
        <v>45107</v>
      </c>
      <c r="H453" s="10" t="s">
        <v>2000</v>
      </c>
      <c r="I453" s="10" t="s">
        <v>1357</v>
      </c>
      <c r="J453" s="10">
        <v>1210</v>
      </c>
      <c r="K453" s="10" t="s">
        <v>4001</v>
      </c>
      <c r="L453" s="10" t="s">
        <v>4002</v>
      </c>
      <c r="M453" s="10" t="s">
        <v>1260</v>
      </c>
      <c r="N453" s="10" t="s">
        <v>2002</v>
      </c>
      <c r="O453" s="10" t="s">
        <v>1261</v>
      </c>
      <c r="P453" s="10" t="s">
        <v>2003</v>
      </c>
      <c r="Q453" s="10" t="s">
        <v>2003</v>
      </c>
      <c r="R453" s="10" t="s">
        <v>4003</v>
      </c>
      <c r="S453" s="12">
        <v>44828.666666666664</v>
      </c>
      <c r="T453" s="12">
        <v>44805</v>
      </c>
      <c r="U453" s="10" t="s">
        <v>1943</v>
      </c>
      <c r="V453" s="10" t="s">
        <v>63</v>
      </c>
      <c r="W453" s="10" t="s">
        <v>64</v>
      </c>
    </row>
    <row r="454" spans="1:23" x14ac:dyDescent="0.25">
      <c r="A454" s="10" t="s">
        <v>1253</v>
      </c>
      <c r="B454" s="10" t="s">
        <v>1254</v>
      </c>
      <c r="C454" s="7" t="s">
        <v>4004</v>
      </c>
      <c r="D454" s="10" t="s">
        <v>1263</v>
      </c>
      <c r="E454" s="7" t="s">
        <v>2167</v>
      </c>
      <c r="F454" s="8">
        <v>44805</v>
      </c>
      <c r="G454" s="8">
        <v>45107</v>
      </c>
      <c r="H454" s="10" t="s">
        <v>2000</v>
      </c>
      <c r="I454" s="10" t="s">
        <v>1357</v>
      </c>
      <c r="J454" s="10">
        <v>1680</v>
      </c>
      <c r="K454" s="10" t="s">
        <v>4005</v>
      </c>
      <c r="L454" s="10" t="s">
        <v>4006</v>
      </c>
      <c r="M454" s="10" t="s">
        <v>1260</v>
      </c>
      <c r="N454" s="10" t="s">
        <v>2002</v>
      </c>
      <c r="O454" s="10" t="s">
        <v>1281</v>
      </c>
      <c r="P454" s="10" t="s">
        <v>2003</v>
      </c>
      <c r="Q454" s="10" t="s">
        <v>2003</v>
      </c>
      <c r="R454" s="10" t="s">
        <v>4007</v>
      </c>
      <c r="S454" s="12">
        <v>44833.541666666664</v>
      </c>
      <c r="T454" s="12">
        <v>44805</v>
      </c>
      <c r="U454" s="10" t="s">
        <v>2172</v>
      </c>
      <c r="V454" s="10" t="s">
        <v>80</v>
      </c>
      <c r="W454" s="10" t="s">
        <v>81</v>
      </c>
    </row>
    <row r="455" spans="1:23" x14ac:dyDescent="0.25">
      <c r="A455" s="10" t="s">
        <v>1253</v>
      </c>
      <c r="B455" s="10" t="s">
        <v>1254</v>
      </c>
      <c r="C455" s="7" t="s">
        <v>4008</v>
      </c>
      <c r="D455" s="10" t="s">
        <v>1263</v>
      </c>
      <c r="E455" s="7" t="s">
        <v>2182</v>
      </c>
      <c r="F455" s="8">
        <v>44805</v>
      </c>
      <c r="G455" s="8">
        <v>45107</v>
      </c>
      <c r="H455" s="10" t="s">
        <v>2000</v>
      </c>
      <c r="I455" s="10" t="s">
        <v>1357</v>
      </c>
      <c r="J455" s="10">
        <v>1210</v>
      </c>
      <c r="K455" s="10" t="s">
        <v>4009</v>
      </c>
      <c r="L455" s="10" t="s">
        <v>4010</v>
      </c>
      <c r="M455" s="10" t="s">
        <v>1260</v>
      </c>
      <c r="N455" s="10" t="s">
        <v>2002</v>
      </c>
      <c r="O455" s="10" t="s">
        <v>1281</v>
      </c>
      <c r="P455" s="10" t="s">
        <v>2003</v>
      </c>
      <c r="Q455" s="10" t="s">
        <v>2003</v>
      </c>
      <c r="R455" s="10" t="s">
        <v>4011</v>
      </c>
      <c r="S455" s="12">
        <v>44823.666666666664</v>
      </c>
      <c r="T455" s="12">
        <v>44805</v>
      </c>
      <c r="U455" s="10" t="s">
        <v>1282</v>
      </c>
      <c r="V455" s="10" t="s">
        <v>63</v>
      </c>
      <c r="W455" s="10" t="s">
        <v>64</v>
      </c>
    </row>
    <row r="456" spans="1:23" x14ac:dyDescent="0.25">
      <c r="A456" s="10" t="s">
        <v>1253</v>
      </c>
      <c r="B456" s="10" t="s">
        <v>1254</v>
      </c>
      <c r="C456" s="7" t="s">
        <v>4012</v>
      </c>
      <c r="D456" s="10" t="s">
        <v>116</v>
      </c>
      <c r="E456" s="7" t="s">
        <v>2185</v>
      </c>
      <c r="F456" s="8">
        <v>44835</v>
      </c>
      <c r="G456" s="8">
        <v>45107</v>
      </c>
      <c r="H456" s="10" t="s">
        <v>1257</v>
      </c>
      <c r="I456" s="10" t="s">
        <v>1258</v>
      </c>
      <c r="J456" s="10">
        <v>1850</v>
      </c>
      <c r="K456" s="10" t="s">
        <v>678</v>
      </c>
      <c r="L456" s="10" t="s">
        <v>679</v>
      </c>
      <c r="M456" s="10" t="s">
        <v>1260</v>
      </c>
      <c r="N456" s="10" t="s">
        <v>18</v>
      </c>
      <c r="O456" s="10" t="s">
        <v>1261</v>
      </c>
      <c r="P456" s="10" t="s">
        <v>1262</v>
      </c>
      <c r="Q456" s="10" t="s">
        <v>1262</v>
      </c>
      <c r="R456" s="10" t="s">
        <v>1263</v>
      </c>
      <c r="S456" s="12">
        <v>1</v>
      </c>
      <c r="T456" s="12">
        <v>44835</v>
      </c>
      <c r="U456" s="10" t="s">
        <v>1282</v>
      </c>
      <c r="V456" s="10" t="s">
        <v>80</v>
      </c>
      <c r="W456" s="10" t="s">
        <v>81</v>
      </c>
    </row>
    <row r="457" spans="1:23" x14ac:dyDescent="0.25">
      <c r="A457" s="10" t="s">
        <v>1253</v>
      </c>
      <c r="B457" s="10" t="s">
        <v>1254</v>
      </c>
      <c r="C457" s="7" t="s">
        <v>4013</v>
      </c>
      <c r="D457" s="10" t="s">
        <v>540</v>
      </c>
      <c r="E457" s="7" t="s">
        <v>2211</v>
      </c>
      <c r="F457" s="8">
        <v>44743</v>
      </c>
      <c r="G457" s="8">
        <v>45107</v>
      </c>
      <c r="H457" s="10" t="s">
        <v>1257</v>
      </c>
      <c r="I457" s="10" t="s">
        <v>1258</v>
      </c>
      <c r="J457" s="10">
        <v>1850</v>
      </c>
      <c r="K457" s="10" t="s">
        <v>1126</v>
      </c>
      <c r="L457" s="10" t="s">
        <v>1127</v>
      </c>
      <c r="M457" s="10" t="s">
        <v>1260</v>
      </c>
      <c r="N457" s="10" t="s">
        <v>18</v>
      </c>
      <c r="O457" s="10" t="s">
        <v>1281</v>
      </c>
      <c r="P457" s="10" t="s">
        <v>1262</v>
      </c>
      <c r="Q457" s="10" t="s">
        <v>1262</v>
      </c>
      <c r="R457" s="10" t="s">
        <v>1263</v>
      </c>
      <c r="S457" s="12">
        <v>1</v>
      </c>
      <c r="T457" s="12">
        <v>44743</v>
      </c>
      <c r="U457" s="10" t="s">
        <v>2212</v>
      </c>
      <c r="V457" s="10" t="s">
        <v>80</v>
      </c>
      <c r="W457" s="10" t="s">
        <v>81</v>
      </c>
    </row>
    <row r="458" spans="1:23" x14ac:dyDescent="0.25">
      <c r="A458" s="10" t="s">
        <v>1253</v>
      </c>
      <c r="B458" s="10" t="s">
        <v>1254</v>
      </c>
      <c r="C458" s="7" t="s">
        <v>4014</v>
      </c>
      <c r="D458" s="10" t="s">
        <v>1263</v>
      </c>
      <c r="E458" s="7" t="s">
        <v>4015</v>
      </c>
      <c r="F458" s="8">
        <v>44835</v>
      </c>
      <c r="G458" s="8">
        <v>45107</v>
      </c>
      <c r="H458" s="10" t="s">
        <v>2000</v>
      </c>
      <c r="I458" s="10" t="s">
        <v>1357</v>
      </c>
      <c r="J458" s="10">
        <v>1340</v>
      </c>
      <c r="K458" s="10" t="s">
        <v>4016</v>
      </c>
      <c r="L458" s="10" t="s">
        <v>4017</v>
      </c>
      <c r="M458" s="10" t="s">
        <v>1260</v>
      </c>
      <c r="N458" s="10" t="s">
        <v>2002</v>
      </c>
      <c r="O458" s="10" t="s">
        <v>1261</v>
      </c>
      <c r="P458" s="10" t="s">
        <v>2003</v>
      </c>
      <c r="Q458" s="10" t="s">
        <v>2003</v>
      </c>
      <c r="R458" s="10" t="s">
        <v>4018</v>
      </c>
      <c r="S458" s="12">
        <v>1</v>
      </c>
      <c r="T458" s="12">
        <v>44835</v>
      </c>
      <c r="U458" s="10" t="s">
        <v>1282</v>
      </c>
      <c r="V458" s="10" t="s">
        <v>63</v>
      </c>
      <c r="W458" s="10" t="s">
        <v>64</v>
      </c>
    </row>
    <row r="459" spans="1:23" x14ac:dyDescent="0.25">
      <c r="A459" s="10" t="s">
        <v>1253</v>
      </c>
      <c r="B459" s="10" t="s">
        <v>1254</v>
      </c>
      <c r="C459" s="7" t="s">
        <v>4019</v>
      </c>
      <c r="D459" s="10" t="s">
        <v>547</v>
      </c>
      <c r="E459" s="7" t="s">
        <v>4020</v>
      </c>
      <c r="F459" s="8">
        <v>44756</v>
      </c>
      <c r="G459" s="8">
        <v>45107</v>
      </c>
      <c r="H459" s="10" t="s">
        <v>1257</v>
      </c>
      <c r="I459" s="10" t="s">
        <v>1357</v>
      </c>
      <c r="J459" s="10">
        <v>0</v>
      </c>
      <c r="K459" s="10" t="s">
        <v>1188</v>
      </c>
      <c r="L459" s="10" t="s">
        <v>1189</v>
      </c>
      <c r="M459" s="10" t="s">
        <v>1260</v>
      </c>
      <c r="N459" s="10" t="s">
        <v>18</v>
      </c>
      <c r="O459" s="10" t="s">
        <v>1281</v>
      </c>
      <c r="P459" s="10" t="s">
        <v>1262</v>
      </c>
      <c r="Q459" s="10" t="s">
        <v>1262</v>
      </c>
      <c r="R459" s="10" t="s">
        <v>1263</v>
      </c>
      <c r="S459" s="12">
        <v>1</v>
      </c>
      <c r="T459" s="12">
        <v>44756</v>
      </c>
      <c r="U459" s="10" t="s">
        <v>1516</v>
      </c>
      <c r="V459" s="10" t="s">
        <v>80</v>
      </c>
      <c r="W459" s="10" t="s">
        <v>81</v>
      </c>
    </row>
    <row r="460" spans="1:23" x14ac:dyDescent="0.25">
      <c r="A460" s="10" t="s">
        <v>1253</v>
      </c>
      <c r="B460" s="10" t="s">
        <v>1254</v>
      </c>
      <c r="C460" s="7" t="s">
        <v>4021</v>
      </c>
      <c r="D460" s="10" t="s">
        <v>1263</v>
      </c>
      <c r="E460" s="7" t="s">
        <v>2219</v>
      </c>
      <c r="F460" s="8">
        <v>44835</v>
      </c>
      <c r="G460" s="8">
        <v>45107</v>
      </c>
      <c r="H460" s="10" t="s">
        <v>2000</v>
      </c>
      <c r="I460" s="10" t="s">
        <v>1357</v>
      </c>
      <c r="J460" s="10">
        <v>1690</v>
      </c>
      <c r="K460" s="10" t="s">
        <v>4022</v>
      </c>
      <c r="L460" s="10" t="s">
        <v>2628</v>
      </c>
      <c r="M460" s="10" t="s">
        <v>1260</v>
      </c>
      <c r="N460" s="10" t="s">
        <v>2002</v>
      </c>
      <c r="O460" s="10" t="s">
        <v>1281</v>
      </c>
      <c r="P460" s="10" t="s">
        <v>2003</v>
      </c>
      <c r="Q460" s="10" t="s">
        <v>2003</v>
      </c>
      <c r="R460" s="10" t="s">
        <v>4023</v>
      </c>
      <c r="S460" s="12">
        <v>1</v>
      </c>
      <c r="T460" s="12">
        <v>44835</v>
      </c>
      <c r="U460" s="10" t="s">
        <v>1264</v>
      </c>
      <c r="V460" s="10" t="s">
        <v>80</v>
      </c>
      <c r="W460" s="10" t="s">
        <v>81</v>
      </c>
    </row>
    <row r="461" spans="1:23" x14ac:dyDescent="0.25">
      <c r="A461" s="10" t="s">
        <v>1253</v>
      </c>
      <c r="B461" s="10" t="s">
        <v>1254</v>
      </c>
      <c r="C461" s="7" t="s">
        <v>4024</v>
      </c>
      <c r="D461" s="10" t="s">
        <v>154</v>
      </c>
      <c r="E461" s="7" t="s">
        <v>2231</v>
      </c>
      <c r="F461" s="8">
        <v>44805</v>
      </c>
      <c r="G461" s="8">
        <v>45107</v>
      </c>
      <c r="H461" s="10" t="s">
        <v>1257</v>
      </c>
      <c r="I461" s="10" t="s">
        <v>1258</v>
      </c>
      <c r="J461" s="10">
        <v>1850</v>
      </c>
      <c r="K461" s="10" t="s">
        <v>742</v>
      </c>
      <c r="L461" s="10" t="s">
        <v>743</v>
      </c>
      <c r="M461" s="10" t="s">
        <v>1260</v>
      </c>
      <c r="N461" s="10" t="s">
        <v>18</v>
      </c>
      <c r="O461" s="10" t="s">
        <v>1261</v>
      </c>
      <c r="P461" s="10" t="s">
        <v>1262</v>
      </c>
      <c r="Q461" s="10" t="s">
        <v>1262</v>
      </c>
      <c r="R461" s="10" t="s">
        <v>1263</v>
      </c>
      <c r="S461" s="12">
        <v>44827</v>
      </c>
      <c r="T461" s="12">
        <v>44805</v>
      </c>
      <c r="U461" s="10" t="s">
        <v>1270</v>
      </c>
      <c r="V461" s="10" t="s">
        <v>80</v>
      </c>
      <c r="W461" s="10" t="s">
        <v>81</v>
      </c>
    </row>
    <row r="462" spans="1:23" x14ac:dyDescent="0.25">
      <c r="A462" s="10" t="s">
        <v>1253</v>
      </c>
      <c r="B462" s="10" t="s">
        <v>1254</v>
      </c>
      <c r="C462" s="7" t="s">
        <v>4025</v>
      </c>
      <c r="D462" s="10" t="s">
        <v>552</v>
      </c>
      <c r="E462" s="7" t="s">
        <v>4026</v>
      </c>
      <c r="F462" s="8">
        <v>44756</v>
      </c>
      <c r="G462" s="8">
        <v>45107</v>
      </c>
      <c r="H462" s="10" t="s">
        <v>1257</v>
      </c>
      <c r="I462" s="10" t="s">
        <v>1357</v>
      </c>
      <c r="J462" s="10">
        <v>0</v>
      </c>
      <c r="K462" s="10" t="s">
        <v>606</v>
      </c>
      <c r="L462" s="10" t="s">
        <v>1225</v>
      </c>
      <c r="M462" s="10" t="s">
        <v>1260</v>
      </c>
      <c r="N462" s="10" t="s">
        <v>18</v>
      </c>
      <c r="O462" s="10" t="s">
        <v>1261</v>
      </c>
      <c r="P462" s="10" t="s">
        <v>1262</v>
      </c>
      <c r="Q462" s="10" t="s">
        <v>1262</v>
      </c>
      <c r="R462" s="10" t="s">
        <v>1263</v>
      </c>
      <c r="S462" s="12">
        <v>1</v>
      </c>
      <c r="T462" s="12">
        <v>44756</v>
      </c>
      <c r="U462" s="10" t="s">
        <v>1414</v>
      </c>
      <c r="V462" s="10" t="s">
        <v>80</v>
      </c>
      <c r="W462" s="10" t="s">
        <v>81</v>
      </c>
    </row>
    <row r="463" spans="1:23" x14ac:dyDescent="0.25">
      <c r="A463" s="10" t="s">
        <v>1253</v>
      </c>
      <c r="B463" s="10" t="s">
        <v>1254</v>
      </c>
      <c r="C463" s="7" t="s">
        <v>4027</v>
      </c>
      <c r="D463" s="10" t="s">
        <v>491</v>
      </c>
      <c r="E463" s="7" t="s">
        <v>2235</v>
      </c>
      <c r="F463" s="8">
        <v>44835</v>
      </c>
      <c r="G463" s="8">
        <v>45107</v>
      </c>
      <c r="H463" s="10" t="s">
        <v>1257</v>
      </c>
      <c r="I463" s="10" t="s">
        <v>1357</v>
      </c>
      <c r="J463" s="10">
        <v>0</v>
      </c>
      <c r="K463" s="10" t="s">
        <v>1212</v>
      </c>
      <c r="L463" s="10" t="s">
        <v>1213</v>
      </c>
      <c r="M463" s="10" t="s">
        <v>1260</v>
      </c>
      <c r="N463" s="10" t="s">
        <v>18</v>
      </c>
      <c r="O463" s="10" t="s">
        <v>1281</v>
      </c>
      <c r="P463" s="10" t="s">
        <v>1262</v>
      </c>
      <c r="Q463" s="10" t="s">
        <v>1262</v>
      </c>
      <c r="R463" s="10" t="s">
        <v>1263</v>
      </c>
      <c r="S463" s="12">
        <v>1</v>
      </c>
      <c r="T463" s="12">
        <v>44835</v>
      </c>
      <c r="U463" s="10" t="s">
        <v>1516</v>
      </c>
      <c r="V463" s="10" t="s">
        <v>80</v>
      </c>
      <c r="W463" s="10" t="s">
        <v>81</v>
      </c>
    </row>
    <row r="464" spans="1:23" x14ac:dyDescent="0.25">
      <c r="A464" s="10" t="s">
        <v>1253</v>
      </c>
      <c r="B464" s="10" t="s">
        <v>1254</v>
      </c>
      <c r="C464" s="7" t="s">
        <v>4028</v>
      </c>
      <c r="D464" s="10" t="s">
        <v>306</v>
      </c>
      <c r="E464" s="7" t="s">
        <v>4029</v>
      </c>
      <c r="F464" s="8">
        <v>44805</v>
      </c>
      <c r="G464" s="8">
        <v>45107</v>
      </c>
      <c r="H464" s="10" t="s">
        <v>1257</v>
      </c>
      <c r="I464" s="10" t="s">
        <v>1258</v>
      </c>
      <c r="J464" s="10">
        <v>1690</v>
      </c>
      <c r="K464" s="10" t="s">
        <v>730</v>
      </c>
      <c r="L464" s="10" t="s">
        <v>873</v>
      </c>
      <c r="M464" s="10" t="s">
        <v>1260</v>
      </c>
      <c r="N464" s="10" t="s">
        <v>18</v>
      </c>
      <c r="O464" s="10" t="s">
        <v>1261</v>
      </c>
      <c r="P464" s="10" t="s">
        <v>1262</v>
      </c>
      <c r="Q464" s="10" t="s">
        <v>1262</v>
      </c>
      <c r="R464" s="10" t="s">
        <v>1263</v>
      </c>
      <c r="S464" s="12">
        <v>1</v>
      </c>
      <c r="T464" s="12">
        <v>44805</v>
      </c>
      <c r="U464" s="10" t="s">
        <v>1270</v>
      </c>
      <c r="V464" s="10" t="s">
        <v>84</v>
      </c>
      <c r="W464" s="10" t="s">
        <v>85</v>
      </c>
    </row>
    <row r="465" spans="1:23" x14ac:dyDescent="0.25">
      <c r="A465" s="10" t="s">
        <v>1253</v>
      </c>
      <c r="B465" s="10" t="s">
        <v>1254</v>
      </c>
      <c r="C465" s="7" t="s">
        <v>4030</v>
      </c>
      <c r="D465" s="10" t="s">
        <v>467</v>
      </c>
      <c r="E465" s="7" t="s">
        <v>2244</v>
      </c>
      <c r="F465" s="8">
        <v>44743</v>
      </c>
      <c r="G465" s="8">
        <v>45107</v>
      </c>
      <c r="H465" s="10" t="s">
        <v>1257</v>
      </c>
      <c r="I465" s="10" t="s">
        <v>1258</v>
      </c>
      <c r="J465" s="10">
        <v>1850</v>
      </c>
      <c r="K465" s="10" t="s">
        <v>1179</v>
      </c>
      <c r="L465" s="10" t="s">
        <v>1180</v>
      </c>
      <c r="M465" s="10" t="s">
        <v>1260</v>
      </c>
      <c r="N465" s="10" t="s">
        <v>18</v>
      </c>
      <c r="O465" s="10" t="s">
        <v>1281</v>
      </c>
      <c r="P465" s="10" t="s">
        <v>1262</v>
      </c>
      <c r="Q465" s="10" t="s">
        <v>1262</v>
      </c>
      <c r="R465" s="10" t="s">
        <v>1263</v>
      </c>
      <c r="S465" s="12">
        <v>1</v>
      </c>
      <c r="T465" s="12">
        <v>44743</v>
      </c>
      <c r="U465" s="10" t="s">
        <v>1304</v>
      </c>
      <c r="V465" s="10" t="s">
        <v>80</v>
      </c>
      <c r="W465" s="10" t="s">
        <v>81</v>
      </c>
    </row>
    <row r="466" spans="1:23" x14ac:dyDescent="0.25">
      <c r="A466" s="10" t="s">
        <v>1253</v>
      </c>
      <c r="B466" s="10" t="s">
        <v>1254</v>
      </c>
      <c r="C466" s="7" t="s">
        <v>4031</v>
      </c>
      <c r="D466" s="10" t="s">
        <v>1263</v>
      </c>
      <c r="E466" s="7" t="s">
        <v>2246</v>
      </c>
      <c r="F466" s="8">
        <v>44805</v>
      </c>
      <c r="G466" s="8">
        <v>45107</v>
      </c>
      <c r="H466" s="10" t="s">
        <v>2000</v>
      </c>
      <c r="I466" s="10" t="s">
        <v>1357</v>
      </c>
      <c r="J466" s="10">
        <v>1680</v>
      </c>
      <c r="K466" s="10" t="s">
        <v>1144</v>
      </c>
      <c r="L466" s="10" t="s">
        <v>4032</v>
      </c>
      <c r="M466" s="10" t="s">
        <v>1260</v>
      </c>
      <c r="N466" s="10" t="s">
        <v>2002</v>
      </c>
      <c r="O466" s="10" t="s">
        <v>1261</v>
      </c>
      <c r="P466" s="10" t="s">
        <v>2003</v>
      </c>
      <c r="Q466" s="10" t="s">
        <v>2003</v>
      </c>
      <c r="R466" s="10" t="s">
        <v>4033</v>
      </c>
      <c r="S466" s="12">
        <v>44810.458333333336</v>
      </c>
      <c r="T466" s="12">
        <v>44805</v>
      </c>
      <c r="U466" s="10" t="s">
        <v>1264</v>
      </c>
      <c r="V466" s="10" t="s">
        <v>80</v>
      </c>
      <c r="W466" s="10" t="s">
        <v>81</v>
      </c>
    </row>
    <row r="467" spans="1:23" x14ac:dyDescent="0.25">
      <c r="A467" s="10" t="s">
        <v>1253</v>
      </c>
      <c r="B467" s="10" t="s">
        <v>1254</v>
      </c>
      <c r="C467" s="7" t="s">
        <v>4034</v>
      </c>
      <c r="D467" s="10" t="s">
        <v>444</v>
      </c>
      <c r="E467" s="7" t="s">
        <v>2255</v>
      </c>
      <c r="F467" s="8">
        <v>44743</v>
      </c>
      <c r="G467" s="8">
        <v>45107</v>
      </c>
      <c r="H467" s="10" t="s">
        <v>1257</v>
      </c>
      <c r="I467" s="10" t="s">
        <v>1258</v>
      </c>
      <c r="J467" s="10">
        <v>1850</v>
      </c>
      <c r="K467" s="10" t="s">
        <v>1146</v>
      </c>
      <c r="L467" s="10" t="s">
        <v>1147</v>
      </c>
      <c r="M467" s="10" t="s">
        <v>1260</v>
      </c>
      <c r="N467" s="10" t="s">
        <v>18</v>
      </c>
      <c r="O467" s="10" t="s">
        <v>1261</v>
      </c>
      <c r="P467" s="10" t="s">
        <v>1262</v>
      </c>
      <c r="Q467" s="10" t="s">
        <v>1262</v>
      </c>
      <c r="R467" s="10" t="s">
        <v>1263</v>
      </c>
      <c r="S467" s="12">
        <v>1</v>
      </c>
      <c r="T467" s="12">
        <v>44743</v>
      </c>
      <c r="U467" s="10" t="s">
        <v>2256</v>
      </c>
      <c r="V467" s="10" t="s">
        <v>80</v>
      </c>
      <c r="W467" s="10" t="s">
        <v>81</v>
      </c>
    </row>
    <row r="468" spans="1:23" x14ac:dyDescent="0.25">
      <c r="A468" s="10" t="s">
        <v>1253</v>
      </c>
      <c r="B468" s="10" t="s">
        <v>1254</v>
      </c>
      <c r="C468" s="7" t="s">
        <v>4035</v>
      </c>
      <c r="D468" s="10" t="s">
        <v>453</v>
      </c>
      <c r="E468" s="7" t="s">
        <v>2263</v>
      </c>
      <c r="F468" s="8">
        <v>44835</v>
      </c>
      <c r="G468" s="8">
        <v>45107</v>
      </c>
      <c r="H468" s="10" t="s">
        <v>1257</v>
      </c>
      <c r="I468" s="10" t="s">
        <v>1258</v>
      </c>
      <c r="J468" s="10">
        <v>1850</v>
      </c>
      <c r="K468" s="10" t="s">
        <v>1159</v>
      </c>
      <c r="L468" s="10" t="s">
        <v>1160</v>
      </c>
      <c r="M468" s="10" t="s">
        <v>1260</v>
      </c>
      <c r="N468" s="10" t="s">
        <v>18</v>
      </c>
      <c r="O468" s="10" t="s">
        <v>1281</v>
      </c>
      <c r="P468" s="10" t="s">
        <v>1262</v>
      </c>
      <c r="Q468" s="10" t="s">
        <v>1262</v>
      </c>
      <c r="R468" s="10" t="s">
        <v>1263</v>
      </c>
      <c r="S468" s="12">
        <v>1</v>
      </c>
      <c r="T468" s="12">
        <v>44835</v>
      </c>
      <c r="U468" s="10" t="s">
        <v>1935</v>
      </c>
      <c r="V468" s="10" t="s">
        <v>80</v>
      </c>
      <c r="W468" s="10" t="s">
        <v>81</v>
      </c>
    </row>
    <row r="469" spans="1:23" x14ac:dyDescent="0.25">
      <c r="A469" s="10" t="s">
        <v>1253</v>
      </c>
      <c r="B469" s="10" t="s">
        <v>1254</v>
      </c>
      <c r="C469" s="7" t="s">
        <v>4036</v>
      </c>
      <c r="D469" s="10" t="s">
        <v>460</v>
      </c>
      <c r="E469" s="7" t="s">
        <v>2270</v>
      </c>
      <c r="F469" s="8">
        <v>44835</v>
      </c>
      <c r="G469" s="8">
        <v>45107</v>
      </c>
      <c r="H469" s="10" t="s">
        <v>1257</v>
      </c>
      <c r="I469" s="10" t="s">
        <v>1258</v>
      </c>
      <c r="J469" s="10">
        <v>1850</v>
      </c>
      <c r="K469" s="10" t="s">
        <v>764</v>
      </c>
      <c r="L469" s="10" t="s">
        <v>1171</v>
      </c>
      <c r="M469" s="10" t="s">
        <v>1260</v>
      </c>
      <c r="N469" s="10" t="s">
        <v>18</v>
      </c>
      <c r="O469" s="10" t="s">
        <v>1261</v>
      </c>
      <c r="P469" s="10" t="s">
        <v>1262</v>
      </c>
      <c r="Q469" s="10" t="s">
        <v>1262</v>
      </c>
      <c r="R469" s="10" t="s">
        <v>1263</v>
      </c>
      <c r="S469" s="12">
        <v>1</v>
      </c>
      <c r="T469" s="12">
        <v>44835</v>
      </c>
      <c r="U469" s="10" t="s">
        <v>1270</v>
      </c>
      <c r="V469" s="10" t="s">
        <v>80</v>
      </c>
      <c r="W469" s="10" t="s">
        <v>81</v>
      </c>
    </row>
    <row r="470" spans="1:23" x14ac:dyDescent="0.25">
      <c r="A470" s="10" t="s">
        <v>1253</v>
      </c>
      <c r="B470" s="10" t="s">
        <v>1254</v>
      </c>
      <c r="C470" s="7" t="s">
        <v>4037</v>
      </c>
      <c r="D470" s="10" t="s">
        <v>1263</v>
      </c>
      <c r="E470" s="7" t="s">
        <v>2273</v>
      </c>
      <c r="F470" s="8">
        <v>44805</v>
      </c>
      <c r="G470" s="8">
        <v>45107</v>
      </c>
      <c r="H470" s="10" t="s">
        <v>2000</v>
      </c>
      <c r="I470" s="10" t="s">
        <v>1357</v>
      </c>
      <c r="J470" s="10">
        <v>1680</v>
      </c>
      <c r="K470" s="10" t="s">
        <v>4038</v>
      </c>
      <c r="L470" s="10" t="s">
        <v>4039</v>
      </c>
      <c r="M470" s="10" t="s">
        <v>1260</v>
      </c>
      <c r="N470" s="10" t="s">
        <v>2002</v>
      </c>
      <c r="O470" s="10" t="s">
        <v>1261</v>
      </c>
      <c r="P470" s="10" t="s">
        <v>2003</v>
      </c>
      <c r="Q470" s="10" t="s">
        <v>2003</v>
      </c>
      <c r="R470" s="10" t="s">
        <v>4040</v>
      </c>
      <c r="S470" s="12">
        <v>1</v>
      </c>
      <c r="T470" s="12">
        <v>44805</v>
      </c>
      <c r="U470" s="10" t="s">
        <v>1264</v>
      </c>
      <c r="V470" s="10" t="s">
        <v>80</v>
      </c>
      <c r="W470" s="10" t="s">
        <v>81</v>
      </c>
    </row>
    <row r="471" spans="1:23" x14ac:dyDescent="0.25">
      <c r="A471" s="10" t="s">
        <v>1253</v>
      </c>
      <c r="B471" s="10" t="s">
        <v>1254</v>
      </c>
      <c r="C471" s="7" t="s">
        <v>4041</v>
      </c>
      <c r="D471" s="10" t="s">
        <v>138</v>
      </c>
      <c r="E471" s="7" t="s">
        <v>2276</v>
      </c>
      <c r="F471" s="8">
        <v>44805</v>
      </c>
      <c r="G471" s="8">
        <v>45107</v>
      </c>
      <c r="H471" s="10" t="s">
        <v>1257</v>
      </c>
      <c r="I471" s="10" t="s">
        <v>1258</v>
      </c>
      <c r="J471" s="10">
        <v>1850</v>
      </c>
      <c r="K471" s="10" t="s">
        <v>714</v>
      </c>
      <c r="L471" s="10" t="s">
        <v>715</v>
      </c>
      <c r="M471" s="10" t="s">
        <v>1260</v>
      </c>
      <c r="N471" s="10" t="s">
        <v>18</v>
      </c>
      <c r="O471" s="10" t="s">
        <v>1281</v>
      </c>
      <c r="P471" s="10" t="s">
        <v>1262</v>
      </c>
      <c r="Q471" s="10" t="s">
        <v>1262</v>
      </c>
      <c r="R471" s="10" t="s">
        <v>1263</v>
      </c>
      <c r="S471" s="12">
        <v>1</v>
      </c>
      <c r="T471" s="12">
        <v>44805</v>
      </c>
      <c r="U471" s="10" t="s">
        <v>1282</v>
      </c>
      <c r="V471" s="10" t="s">
        <v>80</v>
      </c>
      <c r="W471" s="10" t="s">
        <v>81</v>
      </c>
    </row>
    <row r="472" spans="1:23" x14ac:dyDescent="0.25">
      <c r="A472" s="10" t="s">
        <v>1253</v>
      </c>
      <c r="B472" s="10" t="s">
        <v>1254</v>
      </c>
      <c r="C472" s="7" t="s">
        <v>4042</v>
      </c>
      <c r="D472" s="10" t="s">
        <v>464</v>
      </c>
      <c r="E472" s="7" t="s">
        <v>2278</v>
      </c>
      <c r="F472" s="8">
        <v>44743</v>
      </c>
      <c r="G472" s="8">
        <v>45107</v>
      </c>
      <c r="H472" s="10" t="s">
        <v>1257</v>
      </c>
      <c r="I472" s="10" t="s">
        <v>1258</v>
      </c>
      <c r="J472" s="10">
        <v>1850</v>
      </c>
      <c r="K472" s="10" t="s">
        <v>1175</v>
      </c>
      <c r="L472" s="10" t="s">
        <v>1176</v>
      </c>
      <c r="M472" s="10" t="s">
        <v>1260</v>
      </c>
      <c r="N472" s="10" t="s">
        <v>18</v>
      </c>
      <c r="O472" s="10" t="s">
        <v>1281</v>
      </c>
      <c r="P472" s="10" t="s">
        <v>1262</v>
      </c>
      <c r="Q472" s="10" t="s">
        <v>1262</v>
      </c>
      <c r="R472" s="10" t="s">
        <v>1263</v>
      </c>
      <c r="S472" s="12">
        <v>1</v>
      </c>
      <c r="T472" s="12">
        <v>44743</v>
      </c>
      <c r="U472" s="10" t="s">
        <v>1270</v>
      </c>
      <c r="V472" s="10" t="s">
        <v>80</v>
      </c>
      <c r="W472" s="10" t="s">
        <v>81</v>
      </c>
    </row>
    <row r="473" spans="1:23" x14ac:dyDescent="0.25">
      <c r="A473" s="10" t="s">
        <v>1253</v>
      </c>
      <c r="B473" s="10" t="s">
        <v>1254</v>
      </c>
      <c r="C473" s="7" t="s">
        <v>4043</v>
      </c>
      <c r="D473" s="10" t="s">
        <v>1263</v>
      </c>
      <c r="E473" s="7" t="s">
        <v>2280</v>
      </c>
      <c r="F473" s="8">
        <v>44805</v>
      </c>
      <c r="G473" s="8">
        <v>45107</v>
      </c>
      <c r="H473" s="10" t="s">
        <v>2000</v>
      </c>
      <c r="I473" s="10" t="s">
        <v>1357</v>
      </c>
      <c r="J473" s="10">
        <v>1680</v>
      </c>
      <c r="K473" s="10" t="s">
        <v>4044</v>
      </c>
      <c r="L473" s="10" t="s">
        <v>4045</v>
      </c>
      <c r="M473" s="10" t="s">
        <v>1260</v>
      </c>
      <c r="N473" s="10" t="s">
        <v>2002</v>
      </c>
      <c r="O473" s="10" t="s">
        <v>1261</v>
      </c>
      <c r="P473" s="10" t="s">
        <v>2003</v>
      </c>
      <c r="Q473" s="10" t="s">
        <v>2003</v>
      </c>
      <c r="R473" s="10" t="s">
        <v>4046</v>
      </c>
      <c r="S473" s="12">
        <v>44821</v>
      </c>
      <c r="T473" s="12">
        <v>44805</v>
      </c>
      <c r="U473" s="10" t="s">
        <v>4047</v>
      </c>
      <c r="V473" s="10" t="s">
        <v>80</v>
      </c>
      <c r="W473" s="10" t="s">
        <v>81</v>
      </c>
    </row>
    <row r="474" spans="1:23" x14ac:dyDescent="0.25">
      <c r="A474" s="10" t="s">
        <v>1253</v>
      </c>
      <c r="B474" s="10" t="s">
        <v>1254</v>
      </c>
      <c r="C474" s="7" t="s">
        <v>4048</v>
      </c>
      <c r="D474" s="10" t="s">
        <v>470</v>
      </c>
      <c r="E474" s="7" t="s">
        <v>4049</v>
      </c>
      <c r="F474" s="8">
        <v>44756</v>
      </c>
      <c r="G474" s="8">
        <v>45107</v>
      </c>
      <c r="H474" s="10" t="s">
        <v>1257</v>
      </c>
      <c r="I474" s="10" t="s">
        <v>1357</v>
      </c>
      <c r="J474" s="10">
        <v>0</v>
      </c>
      <c r="K474" s="10" t="s">
        <v>622</v>
      </c>
      <c r="L474" s="10" t="s">
        <v>1185</v>
      </c>
      <c r="M474" s="10" t="s">
        <v>1260</v>
      </c>
      <c r="N474" s="10" t="s">
        <v>18</v>
      </c>
      <c r="O474" s="10" t="s">
        <v>1261</v>
      </c>
      <c r="P474" s="10" t="s">
        <v>1262</v>
      </c>
      <c r="Q474" s="10" t="s">
        <v>1262</v>
      </c>
      <c r="R474" s="10" t="s">
        <v>1263</v>
      </c>
      <c r="S474" s="12">
        <v>1</v>
      </c>
      <c r="T474" s="12">
        <v>44756</v>
      </c>
      <c r="U474" s="10" t="s">
        <v>1462</v>
      </c>
      <c r="V474" s="10" t="s">
        <v>80</v>
      </c>
      <c r="W474" s="10" t="s">
        <v>81</v>
      </c>
    </row>
    <row r="475" spans="1:23" x14ac:dyDescent="0.25">
      <c r="A475" s="10" t="s">
        <v>1253</v>
      </c>
      <c r="B475" s="10" t="s">
        <v>1254</v>
      </c>
      <c r="C475" s="7" t="s">
        <v>4050</v>
      </c>
      <c r="D475" s="10" t="s">
        <v>1263</v>
      </c>
      <c r="E475" s="7" t="s">
        <v>2283</v>
      </c>
      <c r="F475" s="8">
        <v>44805</v>
      </c>
      <c r="G475" s="8">
        <v>45107</v>
      </c>
      <c r="H475" s="10" t="s">
        <v>2000</v>
      </c>
      <c r="I475" s="10" t="s">
        <v>1357</v>
      </c>
      <c r="J475" s="10">
        <v>1680</v>
      </c>
      <c r="K475" s="10" t="s">
        <v>4051</v>
      </c>
      <c r="L475" s="10" t="s">
        <v>4052</v>
      </c>
      <c r="M475" s="10" t="s">
        <v>1260</v>
      </c>
      <c r="N475" s="10" t="s">
        <v>2002</v>
      </c>
      <c r="O475" s="10" t="s">
        <v>1281</v>
      </c>
      <c r="P475" s="10" t="s">
        <v>2003</v>
      </c>
      <c r="Q475" s="10" t="s">
        <v>2003</v>
      </c>
      <c r="R475" s="10" t="s">
        <v>4053</v>
      </c>
      <c r="S475" s="12">
        <v>44807</v>
      </c>
      <c r="T475" s="12">
        <v>44805</v>
      </c>
      <c r="U475" s="10" t="s">
        <v>1304</v>
      </c>
      <c r="V475" s="10" t="s">
        <v>80</v>
      </c>
      <c r="W475" s="10" t="s">
        <v>81</v>
      </c>
    </row>
    <row r="476" spans="1:23" x14ac:dyDescent="0.25">
      <c r="A476" s="10" t="s">
        <v>1253</v>
      </c>
      <c r="B476" s="10" t="s">
        <v>1254</v>
      </c>
      <c r="C476" s="7" t="s">
        <v>4054</v>
      </c>
      <c r="D476" s="10" t="s">
        <v>344</v>
      </c>
      <c r="E476" s="7" t="s">
        <v>2291</v>
      </c>
      <c r="F476" s="8">
        <v>44805</v>
      </c>
      <c r="G476" s="8">
        <v>45107</v>
      </c>
      <c r="H476" s="10" t="s">
        <v>1257</v>
      </c>
      <c r="I476" s="10" t="s">
        <v>1258</v>
      </c>
      <c r="J476" s="10">
        <v>1690</v>
      </c>
      <c r="K476" s="10" t="s">
        <v>997</v>
      </c>
      <c r="L476" s="10" t="s">
        <v>998</v>
      </c>
      <c r="M476" s="10" t="s">
        <v>1260</v>
      </c>
      <c r="N476" s="10" t="s">
        <v>18</v>
      </c>
      <c r="O476" s="10" t="s">
        <v>1261</v>
      </c>
      <c r="P476" s="10" t="s">
        <v>1262</v>
      </c>
      <c r="Q476" s="10" t="s">
        <v>1262</v>
      </c>
      <c r="R476" s="10" t="s">
        <v>1263</v>
      </c>
      <c r="S476" s="12">
        <v>1</v>
      </c>
      <c r="T476" s="12">
        <v>44805</v>
      </c>
      <c r="U476" s="10" t="s">
        <v>1270</v>
      </c>
      <c r="V476" s="10" t="s">
        <v>26</v>
      </c>
      <c r="W476" s="10" t="s">
        <v>27</v>
      </c>
    </row>
    <row r="477" spans="1:23" x14ac:dyDescent="0.25">
      <c r="A477" s="10" t="s">
        <v>1253</v>
      </c>
      <c r="B477" s="10" t="s">
        <v>1254</v>
      </c>
      <c r="C477" s="7" t="s">
        <v>4055</v>
      </c>
      <c r="D477" s="10" t="s">
        <v>252</v>
      </c>
      <c r="E477" s="7" t="s">
        <v>2299</v>
      </c>
      <c r="F477" s="8">
        <v>44835</v>
      </c>
      <c r="G477" s="8">
        <v>45107</v>
      </c>
      <c r="H477" s="10" t="s">
        <v>1257</v>
      </c>
      <c r="I477" s="10" t="s">
        <v>1258</v>
      </c>
      <c r="J477" s="10">
        <v>1690</v>
      </c>
      <c r="K477" s="10" t="s">
        <v>804</v>
      </c>
      <c r="L477" s="10" t="s">
        <v>887</v>
      </c>
      <c r="M477" s="10" t="s">
        <v>1260</v>
      </c>
      <c r="N477" s="10" t="s">
        <v>18</v>
      </c>
      <c r="O477" s="10" t="s">
        <v>1261</v>
      </c>
      <c r="P477" s="10" t="s">
        <v>1262</v>
      </c>
      <c r="Q477" s="10" t="s">
        <v>1262</v>
      </c>
      <c r="R477" s="10" t="s">
        <v>1263</v>
      </c>
      <c r="S477" s="12">
        <v>1</v>
      </c>
      <c r="T477" s="12">
        <v>44835</v>
      </c>
      <c r="U477" s="10" t="s">
        <v>1264</v>
      </c>
      <c r="V477" s="10" t="s">
        <v>26</v>
      </c>
      <c r="W477" s="10" t="s">
        <v>27</v>
      </c>
    </row>
    <row r="478" spans="1:23" x14ac:dyDescent="0.25">
      <c r="A478" s="10" t="s">
        <v>1253</v>
      </c>
      <c r="B478" s="10" t="s">
        <v>1254</v>
      </c>
      <c r="C478" s="7" t="s">
        <v>4056</v>
      </c>
      <c r="D478" s="10" t="s">
        <v>367</v>
      </c>
      <c r="E478" s="7" t="s">
        <v>2304</v>
      </c>
      <c r="F478" s="8">
        <v>44805</v>
      </c>
      <c r="G478" s="8">
        <v>45107</v>
      </c>
      <c r="H478" s="10" t="s">
        <v>1257</v>
      </c>
      <c r="I478" s="10" t="s">
        <v>1258</v>
      </c>
      <c r="J478" s="10">
        <v>1690</v>
      </c>
      <c r="K478" s="10" t="s">
        <v>1031</v>
      </c>
      <c r="L478" s="10" t="s">
        <v>1032</v>
      </c>
      <c r="M478" s="10" t="s">
        <v>1260</v>
      </c>
      <c r="N478" s="10" t="s">
        <v>18</v>
      </c>
      <c r="O478" s="10" t="s">
        <v>1261</v>
      </c>
      <c r="P478" s="10" t="s">
        <v>1262</v>
      </c>
      <c r="Q478" s="10" t="s">
        <v>1262</v>
      </c>
      <c r="R478" s="10" t="s">
        <v>1263</v>
      </c>
      <c r="S478" s="12">
        <v>1</v>
      </c>
      <c r="T478" s="12">
        <v>44805</v>
      </c>
      <c r="U478" s="10" t="s">
        <v>4057</v>
      </c>
      <c r="V478" s="10" t="s">
        <v>26</v>
      </c>
      <c r="W478" s="10" t="s">
        <v>27</v>
      </c>
    </row>
    <row r="479" spans="1:23" x14ac:dyDescent="0.25">
      <c r="A479" s="10" t="s">
        <v>1253</v>
      </c>
      <c r="B479" s="10" t="s">
        <v>1254</v>
      </c>
      <c r="C479" s="7" t="s">
        <v>4058</v>
      </c>
      <c r="D479" s="10" t="s">
        <v>541</v>
      </c>
      <c r="E479" s="7" t="s">
        <v>2308</v>
      </c>
      <c r="F479" s="8">
        <v>44774</v>
      </c>
      <c r="G479" s="8">
        <v>45107</v>
      </c>
      <c r="H479" s="10" t="s">
        <v>1257</v>
      </c>
      <c r="I479" s="10" t="s">
        <v>1258</v>
      </c>
      <c r="J479" s="10">
        <v>1690</v>
      </c>
      <c r="K479" s="10" t="s">
        <v>1128</v>
      </c>
      <c r="L479" s="10" t="s">
        <v>1129</v>
      </c>
      <c r="M479" s="10" t="s">
        <v>1260</v>
      </c>
      <c r="N479" s="10" t="s">
        <v>18</v>
      </c>
      <c r="O479" s="10" t="s">
        <v>1261</v>
      </c>
      <c r="P479" s="10" t="s">
        <v>1262</v>
      </c>
      <c r="Q479" s="10" t="s">
        <v>1262</v>
      </c>
      <c r="R479" s="10" t="s">
        <v>1263</v>
      </c>
      <c r="S479" s="12">
        <v>1</v>
      </c>
      <c r="T479" s="12">
        <v>44774</v>
      </c>
      <c r="U479" s="10" t="s">
        <v>1264</v>
      </c>
      <c r="V479" s="10" t="s">
        <v>26</v>
      </c>
      <c r="W479" s="10" t="s">
        <v>27</v>
      </c>
    </row>
    <row r="480" spans="1:23" x14ac:dyDescent="0.25">
      <c r="A480" s="10" t="s">
        <v>1253</v>
      </c>
      <c r="B480" s="10" t="s">
        <v>1254</v>
      </c>
      <c r="C480" s="7" t="s">
        <v>4059</v>
      </c>
      <c r="D480" s="10" t="s">
        <v>359</v>
      </c>
      <c r="E480" s="7" t="s">
        <v>2311</v>
      </c>
      <c r="F480" s="8">
        <v>44805</v>
      </c>
      <c r="G480" s="8">
        <v>45107</v>
      </c>
      <c r="H480" s="10" t="s">
        <v>1257</v>
      </c>
      <c r="I480" s="10" t="s">
        <v>1258</v>
      </c>
      <c r="J480" s="10">
        <v>1690</v>
      </c>
      <c r="K480" s="10" t="s">
        <v>1022</v>
      </c>
      <c r="L480" s="10" t="s">
        <v>1023</v>
      </c>
      <c r="M480" s="10" t="s">
        <v>1260</v>
      </c>
      <c r="N480" s="10" t="s">
        <v>18</v>
      </c>
      <c r="O480" s="10" t="s">
        <v>1281</v>
      </c>
      <c r="P480" s="10" t="s">
        <v>1262</v>
      </c>
      <c r="Q480" s="10" t="s">
        <v>1262</v>
      </c>
      <c r="R480" s="10" t="s">
        <v>1263</v>
      </c>
      <c r="S480" s="12">
        <v>1</v>
      </c>
      <c r="T480" s="12">
        <v>44805</v>
      </c>
      <c r="U480" s="10" t="s">
        <v>1270</v>
      </c>
      <c r="V480" s="10" t="s">
        <v>26</v>
      </c>
      <c r="W480" s="10" t="s">
        <v>27</v>
      </c>
    </row>
    <row r="481" spans="1:23" x14ac:dyDescent="0.25">
      <c r="A481" s="10" t="s">
        <v>1253</v>
      </c>
      <c r="B481" s="10" t="s">
        <v>1254</v>
      </c>
      <c r="C481" s="7" t="s">
        <v>4060</v>
      </c>
      <c r="D481" s="10" t="s">
        <v>316</v>
      </c>
      <c r="E481" s="7" t="s">
        <v>2327</v>
      </c>
      <c r="F481" s="8">
        <v>44829</v>
      </c>
      <c r="G481" s="8">
        <v>45107</v>
      </c>
      <c r="H481" s="10" t="s">
        <v>1257</v>
      </c>
      <c r="I481" s="10" t="s">
        <v>1258</v>
      </c>
      <c r="J481" s="10">
        <v>1690</v>
      </c>
      <c r="K481" s="10" t="s">
        <v>966</v>
      </c>
      <c r="L481" s="10" t="s">
        <v>967</v>
      </c>
      <c r="M481" s="10" t="s">
        <v>1260</v>
      </c>
      <c r="N481" s="10" t="s">
        <v>18</v>
      </c>
      <c r="O481" s="10" t="s">
        <v>1261</v>
      </c>
      <c r="P481" s="10" t="s">
        <v>1262</v>
      </c>
      <c r="Q481" s="10" t="s">
        <v>1262</v>
      </c>
      <c r="R481" s="10" t="s">
        <v>1263</v>
      </c>
      <c r="S481" s="12">
        <v>1</v>
      </c>
      <c r="T481" s="12">
        <v>44829</v>
      </c>
      <c r="U481" s="10" t="s">
        <v>1270</v>
      </c>
      <c r="V481" s="10" t="s">
        <v>26</v>
      </c>
      <c r="W481" s="10" t="s">
        <v>27</v>
      </c>
    </row>
    <row r="482" spans="1:23" x14ac:dyDescent="0.25">
      <c r="A482" s="10" t="s">
        <v>1253</v>
      </c>
      <c r="B482" s="10" t="s">
        <v>1254</v>
      </c>
      <c r="C482" s="7" t="s">
        <v>4061</v>
      </c>
      <c r="D482" s="10" t="s">
        <v>79</v>
      </c>
      <c r="E482" s="7" t="s">
        <v>2331</v>
      </c>
      <c r="F482" s="8">
        <v>44743</v>
      </c>
      <c r="G482" s="8">
        <v>45107</v>
      </c>
      <c r="H482" s="10" t="s">
        <v>1257</v>
      </c>
      <c r="I482" s="10" t="s">
        <v>1258</v>
      </c>
      <c r="J482" s="10">
        <v>1850</v>
      </c>
      <c r="K482" s="10" t="s">
        <v>626</v>
      </c>
      <c r="L482" s="10" t="s">
        <v>627</v>
      </c>
      <c r="M482" s="10" t="s">
        <v>1260</v>
      </c>
      <c r="N482" s="10" t="s">
        <v>18</v>
      </c>
      <c r="O482" s="10" t="s">
        <v>1281</v>
      </c>
      <c r="P482" s="10" t="s">
        <v>1262</v>
      </c>
      <c r="Q482" s="10" t="s">
        <v>1262</v>
      </c>
      <c r="R482" s="10" t="s">
        <v>1263</v>
      </c>
      <c r="S482" s="12">
        <v>1</v>
      </c>
      <c r="T482" s="12">
        <v>44743</v>
      </c>
      <c r="U482" s="10" t="s">
        <v>1414</v>
      </c>
      <c r="V482" s="10" t="s">
        <v>80</v>
      </c>
      <c r="W482" s="10" t="s">
        <v>81</v>
      </c>
    </row>
    <row r="483" spans="1:23" x14ac:dyDescent="0.25">
      <c r="A483" s="10" t="s">
        <v>1253</v>
      </c>
      <c r="B483" s="10" t="s">
        <v>1254</v>
      </c>
      <c r="C483" s="7" t="s">
        <v>4062</v>
      </c>
      <c r="D483" s="10" t="s">
        <v>278</v>
      </c>
      <c r="E483" s="7" t="s">
        <v>2334</v>
      </c>
      <c r="F483" s="8">
        <v>44805</v>
      </c>
      <c r="G483" s="8">
        <v>45107</v>
      </c>
      <c r="H483" s="10" t="s">
        <v>1257</v>
      </c>
      <c r="I483" s="10" t="s">
        <v>1258</v>
      </c>
      <c r="J483" s="10">
        <v>2080</v>
      </c>
      <c r="K483" s="10" t="s">
        <v>822</v>
      </c>
      <c r="L483" s="10" t="s">
        <v>921</v>
      </c>
      <c r="M483" s="10" t="s">
        <v>1260</v>
      </c>
      <c r="N483" s="10" t="s">
        <v>18</v>
      </c>
      <c r="O483" s="10" t="s">
        <v>1281</v>
      </c>
      <c r="P483" s="10" t="s">
        <v>1262</v>
      </c>
      <c r="Q483" s="10" t="s">
        <v>1262</v>
      </c>
      <c r="R483" s="10" t="s">
        <v>1263</v>
      </c>
      <c r="S483" s="12">
        <v>44818</v>
      </c>
      <c r="T483" s="12">
        <v>44805</v>
      </c>
      <c r="U483" s="10" t="s">
        <v>1270</v>
      </c>
      <c r="V483" s="10" t="s">
        <v>56</v>
      </c>
      <c r="W483" s="10" t="s">
        <v>57</v>
      </c>
    </row>
    <row r="484" spans="1:23" x14ac:dyDescent="0.25">
      <c r="A484" s="10" t="s">
        <v>1253</v>
      </c>
      <c r="B484" s="10" t="s">
        <v>1254</v>
      </c>
      <c r="C484" s="7" t="s">
        <v>4063</v>
      </c>
      <c r="D484" s="10" t="s">
        <v>332</v>
      </c>
      <c r="E484" s="7" t="s">
        <v>333</v>
      </c>
      <c r="F484" s="8">
        <v>44805</v>
      </c>
      <c r="G484" s="8">
        <v>45107</v>
      </c>
      <c r="H484" s="10" t="s">
        <v>1257</v>
      </c>
      <c r="I484" s="10" t="s">
        <v>1258</v>
      </c>
      <c r="J484" s="10">
        <v>1160</v>
      </c>
      <c r="K484" s="10" t="s">
        <v>982</v>
      </c>
      <c r="L484" s="10" t="s">
        <v>983</v>
      </c>
      <c r="M484" s="10" t="s">
        <v>1260</v>
      </c>
      <c r="N484" s="10" t="s">
        <v>18</v>
      </c>
      <c r="O484" s="10" t="s">
        <v>1261</v>
      </c>
      <c r="P484" s="10" t="s">
        <v>1262</v>
      </c>
      <c r="Q484" s="10" t="s">
        <v>1262</v>
      </c>
      <c r="R484" s="10" t="s">
        <v>1263</v>
      </c>
      <c r="S484" s="12">
        <v>1</v>
      </c>
      <c r="T484" s="12">
        <v>44805</v>
      </c>
      <c r="U484" s="10" t="s">
        <v>1270</v>
      </c>
      <c r="V484" s="10" t="s">
        <v>143</v>
      </c>
      <c r="W484" s="10" t="s">
        <v>144</v>
      </c>
    </row>
    <row r="485" spans="1:23" x14ac:dyDescent="0.25">
      <c r="A485" s="10" t="s">
        <v>1253</v>
      </c>
      <c r="B485" s="10" t="s">
        <v>1254</v>
      </c>
      <c r="C485" s="7" t="s">
        <v>4064</v>
      </c>
      <c r="D485" s="10" t="s">
        <v>1263</v>
      </c>
      <c r="E485" s="7" t="s">
        <v>4065</v>
      </c>
      <c r="F485" s="8">
        <v>44831</v>
      </c>
      <c r="G485" s="8">
        <v>45107</v>
      </c>
      <c r="H485" s="10" t="s">
        <v>2000</v>
      </c>
      <c r="I485" s="10" t="s">
        <v>1357</v>
      </c>
      <c r="J485" s="10">
        <v>1160</v>
      </c>
      <c r="K485" s="10" t="s">
        <v>4066</v>
      </c>
      <c r="L485" s="10" t="s">
        <v>4067</v>
      </c>
      <c r="M485" s="10" t="s">
        <v>1260</v>
      </c>
      <c r="N485" s="10" t="s">
        <v>2002</v>
      </c>
      <c r="O485" s="10" t="s">
        <v>1261</v>
      </c>
      <c r="P485" s="10" t="s">
        <v>2003</v>
      </c>
      <c r="Q485" s="10" t="s">
        <v>2003</v>
      </c>
      <c r="R485" s="10" t="s">
        <v>4068</v>
      </c>
      <c r="S485" s="12">
        <v>1</v>
      </c>
      <c r="T485" s="12">
        <v>44831</v>
      </c>
      <c r="U485" s="10" t="s">
        <v>1270</v>
      </c>
      <c r="V485" s="10" t="s">
        <v>143</v>
      </c>
      <c r="W485" s="10" t="s">
        <v>144</v>
      </c>
    </row>
    <row r="486" spans="1:23" x14ac:dyDescent="0.25">
      <c r="A486" s="10" t="s">
        <v>1253</v>
      </c>
      <c r="B486" s="10" t="s">
        <v>1254</v>
      </c>
      <c r="C486" s="7" t="s">
        <v>4069</v>
      </c>
      <c r="D486" s="10" t="s">
        <v>1263</v>
      </c>
      <c r="E486" s="7" t="s">
        <v>4070</v>
      </c>
      <c r="F486" s="8">
        <v>44832</v>
      </c>
      <c r="G486" s="8">
        <v>45107</v>
      </c>
      <c r="H486" s="10" t="s">
        <v>2000</v>
      </c>
      <c r="I486" s="10" t="s">
        <v>1357</v>
      </c>
      <c r="J486" s="10">
        <v>1160</v>
      </c>
      <c r="K486" s="10" t="s">
        <v>4071</v>
      </c>
      <c r="L486" s="10" t="s">
        <v>4072</v>
      </c>
      <c r="M486" s="10" t="s">
        <v>1260</v>
      </c>
      <c r="N486" s="10" t="s">
        <v>2002</v>
      </c>
      <c r="O486" s="10" t="s">
        <v>1261</v>
      </c>
      <c r="P486" s="10" t="s">
        <v>2003</v>
      </c>
      <c r="Q486" s="10" t="s">
        <v>2003</v>
      </c>
      <c r="R486" s="10" t="s">
        <v>4073</v>
      </c>
      <c r="S486" s="12">
        <v>44832.561111111114</v>
      </c>
      <c r="T486" s="12">
        <v>44832</v>
      </c>
      <c r="U486" s="10" t="s">
        <v>1270</v>
      </c>
      <c r="V486" s="10" t="s">
        <v>143</v>
      </c>
      <c r="W486" s="10" t="s">
        <v>144</v>
      </c>
    </row>
    <row r="487" spans="1:23" x14ac:dyDescent="0.25">
      <c r="A487" s="10" t="s">
        <v>1253</v>
      </c>
      <c r="B487" s="10" t="s">
        <v>1254</v>
      </c>
      <c r="C487" s="7" t="s">
        <v>4074</v>
      </c>
      <c r="D487" s="10" t="s">
        <v>1263</v>
      </c>
      <c r="E487" s="7" t="s">
        <v>433</v>
      </c>
      <c r="F487" s="8">
        <v>44835</v>
      </c>
      <c r="G487" s="8">
        <v>45107</v>
      </c>
      <c r="H487" s="10" t="s">
        <v>2000</v>
      </c>
      <c r="I487" s="10" t="s">
        <v>1357</v>
      </c>
      <c r="J487" s="10">
        <v>1160</v>
      </c>
      <c r="K487" s="10" t="s">
        <v>4075</v>
      </c>
      <c r="L487" s="10" t="s">
        <v>4076</v>
      </c>
      <c r="M487" s="10" t="s">
        <v>1260</v>
      </c>
      <c r="N487" s="10" t="s">
        <v>2002</v>
      </c>
      <c r="O487" s="10" t="s">
        <v>1281</v>
      </c>
      <c r="P487" s="10" t="s">
        <v>2003</v>
      </c>
      <c r="Q487" s="10" t="s">
        <v>2003</v>
      </c>
      <c r="R487" s="10" t="s">
        <v>4077</v>
      </c>
      <c r="S487" s="12">
        <v>1</v>
      </c>
      <c r="T487" s="12">
        <v>44835</v>
      </c>
      <c r="U487" s="10" t="s">
        <v>1282</v>
      </c>
      <c r="V487" s="10" t="s">
        <v>143</v>
      </c>
      <c r="W487" s="10" t="s">
        <v>144</v>
      </c>
    </row>
    <row r="488" spans="1:23" x14ac:dyDescent="0.25">
      <c r="A488" s="10" t="s">
        <v>1253</v>
      </c>
      <c r="B488" s="10" t="s">
        <v>1254</v>
      </c>
      <c r="C488" s="7" t="s">
        <v>4078</v>
      </c>
      <c r="D488" s="10" t="s">
        <v>356</v>
      </c>
      <c r="E488" s="7" t="s">
        <v>2361</v>
      </c>
      <c r="F488" s="8">
        <v>44805</v>
      </c>
      <c r="G488" s="8">
        <v>45107</v>
      </c>
      <c r="H488" s="10" t="s">
        <v>1257</v>
      </c>
      <c r="I488" s="10" t="s">
        <v>1258</v>
      </c>
      <c r="J488" s="10">
        <v>1690</v>
      </c>
      <c r="K488" s="10" t="s">
        <v>1016</v>
      </c>
      <c r="L488" s="10" t="s">
        <v>1017</v>
      </c>
      <c r="M488" s="10" t="s">
        <v>1260</v>
      </c>
      <c r="N488" s="10" t="s">
        <v>18</v>
      </c>
      <c r="O488" s="10" t="s">
        <v>1261</v>
      </c>
      <c r="P488" s="10" t="s">
        <v>1262</v>
      </c>
      <c r="Q488" s="10" t="s">
        <v>1262</v>
      </c>
      <c r="R488" s="10" t="s">
        <v>1263</v>
      </c>
      <c r="S488" s="12">
        <v>44832</v>
      </c>
      <c r="T488" s="12">
        <v>44805</v>
      </c>
      <c r="U488" s="10" t="s">
        <v>1270</v>
      </c>
      <c r="V488" s="10" t="s">
        <v>26</v>
      </c>
      <c r="W488" s="10" t="s">
        <v>27</v>
      </c>
    </row>
    <row r="489" spans="1:23" x14ac:dyDescent="0.25">
      <c r="A489" s="10" t="s">
        <v>1253</v>
      </c>
      <c r="B489" s="10" t="s">
        <v>1254</v>
      </c>
      <c r="C489" s="7" t="s">
        <v>4079</v>
      </c>
      <c r="D489" s="10" t="s">
        <v>192</v>
      </c>
      <c r="E489" s="7" t="s">
        <v>193</v>
      </c>
      <c r="F489" s="8">
        <v>44830</v>
      </c>
      <c r="G489" s="8">
        <v>45107</v>
      </c>
      <c r="H489" s="10" t="s">
        <v>1257</v>
      </c>
      <c r="I489" s="10" t="s">
        <v>1258</v>
      </c>
      <c r="J489" s="10">
        <v>1160</v>
      </c>
      <c r="K489" s="10" t="s">
        <v>802</v>
      </c>
      <c r="L489" s="10" t="s">
        <v>803</v>
      </c>
      <c r="M489" s="10" t="s">
        <v>1260</v>
      </c>
      <c r="N489" s="10" t="s">
        <v>18</v>
      </c>
      <c r="O489" s="10" t="s">
        <v>1261</v>
      </c>
      <c r="P489" s="10" t="s">
        <v>1262</v>
      </c>
      <c r="Q489" s="10" t="s">
        <v>1262</v>
      </c>
      <c r="R489" s="10" t="s">
        <v>1263</v>
      </c>
      <c r="S489" s="12">
        <v>1</v>
      </c>
      <c r="T489" s="12">
        <v>44830</v>
      </c>
      <c r="U489" s="10" t="s">
        <v>1270</v>
      </c>
      <c r="V489" s="10" t="s">
        <v>143</v>
      </c>
      <c r="W489" s="10" t="s">
        <v>144</v>
      </c>
    </row>
    <row r="490" spans="1:23" x14ac:dyDescent="0.25">
      <c r="A490" s="10" t="s">
        <v>1253</v>
      </c>
      <c r="B490" s="10" t="s">
        <v>1254</v>
      </c>
      <c r="C490" s="7" t="s">
        <v>4080</v>
      </c>
      <c r="D490" s="10" t="s">
        <v>194</v>
      </c>
      <c r="E490" s="7" t="s">
        <v>195</v>
      </c>
      <c r="F490" s="8">
        <v>44830</v>
      </c>
      <c r="G490" s="8">
        <v>45107</v>
      </c>
      <c r="H490" s="10" t="s">
        <v>1257</v>
      </c>
      <c r="I490" s="10" t="s">
        <v>1258</v>
      </c>
      <c r="J490" s="10">
        <v>1160</v>
      </c>
      <c r="K490" s="10" t="s">
        <v>804</v>
      </c>
      <c r="L490" s="10" t="s">
        <v>805</v>
      </c>
      <c r="M490" s="10" t="s">
        <v>1260</v>
      </c>
      <c r="N490" s="10" t="s">
        <v>18</v>
      </c>
      <c r="O490" s="10" t="s">
        <v>1261</v>
      </c>
      <c r="P490" s="10" t="s">
        <v>1262</v>
      </c>
      <c r="Q490" s="10" t="s">
        <v>1262</v>
      </c>
      <c r="R490" s="10" t="s">
        <v>1263</v>
      </c>
      <c r="S490" s="12">
        <v>1</v>
      </c>
      <c r="T490" s="12">
        <v>44830</v>
      </c>
      <c r="U490" s="10" t="s">
        <v>1270</v>
      </c>
      <c r="V490" s="10" t="s">
        <v>143</v>
      </c>
      <c r="W490" s="10" t="s">
        <v>144</v>
      </c>
    </row>
    <row r="491" spans="1:23" x14ac:dyDescent="0.25">
      <c r="A491" s="10" t="s">
        <v>1253</v>
      </c>
      <c r="B491" s="10" t="s">
        <v>1254</v>
      </c>
      <c r="C491" s="7" t="s">
        <v>4081</v>
      </c>
      <c r="D491" s="10" t="s">
        <v>326</v>
      </c>
      <c r="E491" s="7" t="s">
        <v>327</v>
      </c>
      <c r="F491" s="8">
        <v>44805</v>
      </c>
      <c r="G491" s="8">
        <v>45107</v>
      </c>
      <c r="H491" s="10" t="s">
        <v>1257</v>
      </c>
      <c r="I491" s="10" t="s">
        <v>1258</v>
      </c>
      <c r="J491" s="10">
        <v>1160</v>
      </c>
      <c r="K491" s="10" t="s">
        <v>974</v>
      </c>
      <c r="L491" s="10" t="s">
        <v>975</v>
      </c>
      <c r="M491" s="10" t="s">
        <v>1260</v>
      </c>
      <c r="N491" s="10" t="s">
        <v>18</v>
      </c>
      <c r="O491" s="10" t="s">
        <v>1261</v>
      </c>
      <c r="P491" s="10" t="s">
        <v>1262</v>
      </c>
      <c r="Q491" s="10" t="s">
        <v>1262</v>
      </c>
      <c r="R491" s="10" t="s">
        <v>1263</v>
      </c>
      <c r="S491" s="12">
        <v>1</v>
      </c>
      <c r="T491" s="12">
        <v>44805</v>
      </c>
      <c r="U491" s="10" t="s">
        <v>1270</v>
      </c>
      <c r="V491" s="10" t="s">
        <v>143</v>
      </c>
      <c r="W491" s="10" t="s">
        <v>144</v>
      </c>
    </row>
    <row r="492" spans="1:23" x14ac:dyDescent="0.25">
      <c r="A492" s="10" t="s">
        <v>1253</v>
      </c>
      <c r="B492" s="10" t="s">
        <v>1254</v>
      </c>
      <c r="C492" s="7" t="s">
        <v>4082</v>
      </c>
      <c r="D492" s="10" t="s">
        <v>1263</v>
      </c>
      <c r="E492" s="7" t="s">
        <v>2394</v>
      </c>
      <c r="F492" s="8">
        <v>44799</v>
      </c>
      <c r="G492" s="8">
        <v>45107</v>
      </c>
      <c r="H492" s="10" t="s">
        <v>2000</v>
      </c>
      <c r="I492" s="10" t="s">
        <v>1357</v>
      </c>
      <c r="J492" s="10">
        <v>1680</v>
      </c>
      <c r="K492" s="10" t="s">
        <v>4083</v>
      </c>
      <c r="L492" s="10" t="s">
        <v>4084</v>
      </c>
      <c r="M492" s="10" t="s">
        <v>1260</v>
      </c>
      <c r="N492" s="10" t="s">
        <v>2002</v>
      </c>
      <c r="O492" s="10" t="s">
        <v>1281</v>
      </c>
      <c r="P492" s="10" t="s">
        <v>2003</v>
      </c>
      <c r="Q492" s="10" t="s">
        <v>2003</v>
      </c>
      <c r="R492" s="10" t="s">
        <v>4085</v>
      </c>
      <c r="S492" s="12">
        <v>44805.669444444444</v>
      </c>
      <c r="T492" s="12">
        <v>44799</v>
      </c>
      <c r="U492" s="10" t="s">
        <v>2172</v>
      </c>
      <c r="V492" s="10" t="s">
        <v>80</v>
      </c>
      <c r="W492" s="10" t="s">
        <v>81</v>
      </c>
    </row>
    <row r="493" spans="1:23" x14ac:dyDescent="0.25">
      <c r="A493" s="10" t="s">
        <v>1253</v>
      </c>
      <c r="B493" s="10" t="s">
        <v>1254</v>
      </c>
      <c r="C493" s="7" t="s">
        <v>4086</v>
      </c>
      <c r="D493" s="10" t="s">
        <v>129</v>
      </c>
      <c r="E493" s="7" t="s">
        <v>130</v>
      </c>
      <c r="F493" s="8">
        <v>44743</v>
      </c>
      <c r="G493" s="8">
        <v>45107</v>
      </c>
      <c r="H493" s="10" t="s">
        <v>1257</v>
      </c>
      <c r="I493" s="10" t="s">
        <v>1258</v>
      </c>
      <c r="J493" s="10">
        <v>1230</v>
      </c>
      <c r="K493" s="10" t="s">
        <v>702</v>
      </c>
      <c r="L493" s="10" t="s">
        <v>703</v>
      </c>
      <c r="M493" s="10" t="s">
        <v>1260</v>
      </c>
      <c r="N493" s="10" t="s">
        <v>18</v>
      </c>
      <c r="O493" s="10" t="s">
        <v>1261</v>
      </c>
      <c r="P493" s="10" t="s">
        <v>1262</v>
      </c>
      <c r="Q493" s="10" t="s">
        <v>1262</v>
      </c>
      <c r="R493" s="10" t="s">
        <v>1263</v>
      </c>
      <c r="S493" s="12">
        <v>1</v>
      </c>
      <c r="T493" s="12">
        <v>44743</v>
      </c>
      <c r="U493" s="10" t="s">
        <v>2398</v>
      </c>
      <c r="V493" s="10" t="s">
        <v>20</v>
      </c>
      <c r="W493" s="10" t="s">
        <v>21</v>
      </c>
    </row>
    <row r="494" spans="1:23" x14ac:dyDescent="0.25">
      <c r="A494" s="10" t="s">
        <v>1253</v>
      </c>
      <c r="B494" s="10" t="s">
        <v>1254</v>
      </c>
      <c r="C494" s="7" t="s">
        <v>4087</v>
      </c>
      <c r="D494" s="10" t="s">
        <v>126</v>
      </c>
      <c r="E494" s="7" t="s">
        <v>127</v>
      </c>
      <c r="F494" s="8">
        <v>44835</v>
      </c>
      <c r="G494" s="8">
        <v>45107</v>
      </c>
      <c r="H494" s="10" t="s">
        <v>1257</v>
      </c>
      <c r="I494" s="10" t="s">
        <v>1258</v>
      </c>
      <c r="J494" s="10">
        <v>1230</v>
      </c>
      <c r="K494" s="10" t="s">
        <v>700</v>
      </c>
      <c r="L494" s="10" t="s">
        <v>701</v>
      </c>
      <c r="M494" s="10" t="s">
        <v>1260</v>
      </c>
      <c r="N494" s="10" t="s">
        <v>18</v>
      </c>
      <c r="O494" s="10" t="s">
        <v>1261</v>
      </c>
      <c r="P494" s="10" t="s">
        <v>1262</v>
      </c>
      <c r="Q494" s="10" t="s">
        <v>1262</v>
      </c>
      <c r="R494" s="10" t="s">
        <v>1263</v>
      </c>
      <c r="S494" s="12">
        <v>1</v>
      </c>
      <c r="T494" s="12">
        <v>44835</v>
      </c>
      <c r="U494" s="10" t="s">
        <v>1805</v>
      </c>
      <c r="V494" s="10" t="s">
        <v>20</v>
      </c>
      <c r="W494" s="10" t="s">
        <v>21</v>
      </c>
    </row>
    <row r="495" spans="1:23" x14ac:dyDescent="0.25">
      <c r="A495" s="10" t="s">
        <v>1253</v>
      </c>
      <c r="B495" s="10" t="s">
        <v>1254</v>
      </c>
      <c r="C495" s="7" t="s">
        <v>4088</v>
      </c>
      <c r="D495" s="10" t="s">
        <v>437</v>
      </c>
      <c r="E495" s="7" t="s">
        <v>2402</v>
      </c>
      <c r="F495" s="8">
        <v>44756</v>
      </c>
      <c r="G495" s="8">
        <v>45107</v>
      </c>
      <c r="H495" s="10" t="s">
        <v>1257</v>
      </c>
      <c r="I495" s="10" t="s">
        <v>1357</v>
      </c>
      <c r="J495" s="10">
        <v>0</v>
      </c>
      <c r="K495" s="10" t="s">
        <v>1124</v>
      </c>
      <c r="L495" s="10" t="s">
        <v>1125</v>
      </c>
      <c r="M495" s="10" t="s">
        <v>1260</v>
      </c>
      <c r="N495" s="10" t="s">
        <v>18</v>
      </c>
      <c r="O495" s="10" t="s">
        <v>1261</v>
      </c>
      <c r="P495" s="10" t="s">
        <v>1262</v>
      </c>
      <c r="Q495" s="10" t="s">
        <v>1262</v>
      </c>
      <c r="R495" s="10" t="s">
        <v>1263</v>
      </c>
      <c r="S495" s="12">
        <v>1</v>
      </c>
      <c r="T495" s="12">
        <v>44756</v>
      </c>
      <c r="U495" s="10" t="s">
        <v>1414</v>
      </c>
      <c r="V495" s="10" t="s">
        <v>80</v>
      </c>
      <c r="W495" s="10" t="s">
        <v>81</v>
      </c>
    </row>
    <row r="496" spans="1:23" x14ac:dyDescent="0.25">
      <c r="A496" s="10" t="s">
        <v>1253</v>
      </c>
      <c r="B496" s="10" t="s">
        <v>1254</v>
      </c>
      <c r="C496" s="7" t="s">
        <v>4089</v>
      </c>
      <c r="D496" s="10" t="s">
        <v>266</v>
      </c>
      <c r="E496" s="7" t="s">
        <v>267</v>
      </c>
      <c r="F496" s="8">
        <v>44805</v>
      </c>
      <c r="G496" s="8">
        <v>45107</v>
      </c>
      <c r="H496" s="10" t="s">
        <v>1257</v>
      </c>
      <c r="I496" s="10" t="s">
        <v>1258</v>
      </c>
      <c r="J496" s="10">
        <v>1160</v>
      </c>
      <c r="K496" s="10" t="s">
        <v>908</v>
      </c>
      <c r="L496" s="10" t="s">
        <v>909</v>
      </c>
      <c r="M496" s="10" t="s">
        <v>1260</v>
      </c>
      <c r="N496" s="10" t="s">
        <v>18</v>
      </c>
      <c r="O496" s="10" t="s">
        <v>1281</v>
      </c>
      <c r="P496" s="10" t="s">
        <v>1262</v>
      </c>
      <c r="Q496" s="10" t="s">
        <v>1262</v>
      </c>
      <c r="R496" s="10" t="s">
        <v>1263</v>
      </c>
      <c r="S496" s="12">
        <v>1</v>
      </c>
      <c r="T496" s="12">
        <v>44805</v>
      </c>
      <c r="U496" s="10" t="s">
        <v>1270</v>
      </c>
      <c r="V496" s="10" t="s">
        <v>143</v>
      </c>
      <c r="W496" s="10" t="s">
        <v>144</v>
      </c>
    </row>
    <row r="497" spans="1:23" x14ac:dyDescent="0.25">
      <c r="A497" s="10" t="s">
        <v>1253</v>
      </c>
      <c r="B497" s="10" t="s">
        <v>1254</v>
      </c>
      <c r="C497" s="7" t="s">
        <v>4090</v>
      </c>
      <c r="D497" s="10" t="s">
        <v>346</v>
      </c>
      <c r="E497" s="7" t="s">
        <v>347</v>
      </c>
      <c r="F497" s="8">
        <v>44832</v>
      </c>
      <c r="G497" s="8">
        <v>45107</v>
      </c>
      <c r="H497" s="10" t="s">
        <v>1257</v>
      </c>
      <c r="I497" s="10" t="s">
        <v>1258</v>
      </c>
      <c r="J497" s="10">
        <v>1160</v>
      </c>
      <c r="K497" s="10" t="s">
        <v>999</v>
      </c>
      <c r="L497" s="10" t="s">
        <v>1001</v>
      </c>
      <c r="M497" s="10" t="s">
        <v>1260</v>
      </c>
      <c r="N497" s="10" t="s">
        <v>18</v>
      </c>
      <c r="O497" s="10" t="s">
        <v>1281</v>
      </c>
      <c r="P497" s="10" t="s">
        <v>1262</v>
      </c>
      <c r="Q497" s="10" t="s">
        <v>1262</v>
      </c>
      <c r="R497" s="10" t="s">
        <v>1263</v>
      </c>
      <c r="S497" s="12">
        <v>1</v>
      </c>
      <c r="T497" s="12">
        <v>44832</v>
      </c>
      <c r="U497" s="10" t="s">
        <v>1270</v>
      </c>
      <c r="V497" s="10" t="s">
        <v>143</v>
      </c>
      <c r="W497" s="10" t="s">
        <v>144</v>
      </c>
    </row>
    <row r="498" spans="1:23" x14ac:dyDescent="0.25">
      <c r="A498" s="10" t="s">
        <v>1253</v>
      </c>
      <c r="B498" s="10" t="s">
        <v>1254</v>
      </c>
      <c r="C498" s="7" t="s">
        <v>4091</v>
      </c>
      <c r="D498" s="10" t="s">
        <v>227</v>
      </c>
      <c r="E498" s="7" t="s">
        <v>228</v>
      </c>
      <c r="F498" s="8">
        <v>44805</v>
      </c>
      <c r="G498" s="8">
        <v>45107</v>
      </c>
      <c r="H498" s="10" t="s">
        <v>1257</v>
      </c>
      <c r="I498" s="10" t="s">
        <v>1258</v>
      </c>
      <c r="J498" s="10">
        <v>1160</v>
      </c>
      <c r="K498" s="10" t="s">
        <v>853</v>
      </c>
      <c r="L498" s="10" t="s">
        <v>854</v>
      </c>
      <c r="M498" s="10" t="s">
        <v>1260</v>
      </c>
      <c r="N498" s="10" t="s">
        <v>18</v>
      </c>
      <c r="O498" s="10" t="s">
        <v>1281</v>
      </c>
      <c r="P498" s="10" t="s">
        <v>1262</v>
      </c>
      <c r="Q498" s="10" t="s">
        <v>1262</v>
      </c>
      <c r="R498" s="10" t="s">
        <v>1263</v>
      </c>
      <c r="S498" s="12">
        <v>44831</v>
      </c>
      <c r="T498" s="12">
        <v>44805</v>
      </c>
      <c r="U498" s="10" t="s">
        <v>1270</v>
      </c>
      <c r="V498" s="10" t="s">
        <v>143</v>
      </c>
      <c r="W498" s="10" t="s">
        <v>144</v>
      </c>
    </row>
    <row r="499" spans="1:23" x14ac:dyDescent="0.25">
      <c r="A499" s="10" t="s">
        <v>1253</v>
      </c>
      <c r="B499" s="10" t="s">
        <v>1254</v>
      </c>
      <c r="C499" s="7" t="s">
        <v>4092</v>
      </c>
      <c r="D499" s="10" t="s">
        <v>1263</v>
      </c>
      <c r="E499" s="7" t="s">
        <v>4093</v>
      </c>
      <c r="F499" s="8">
        <v>44805</v>
      </c>
      <c r="G499" s="8">
        <v>45107</v>
      </c>
      <c r="H499" s="10" t="s">
        <v>2000</v>
      </c>
      <c r="I499" s="10" t="s">
        <v>1357</v>
      </c>
      <c r="J499" s="10">
        <v>1050</v>
      </c>
      <c r="K499" s="10" t="s">
        <v>565</v>
      </c>
      <c r="L499" s="10" t="s">
        <v>4094</v>
      </c>
      <c r="M499" s="10" t="s">
        <v>1260</v>
      </c>
      <c r="N499" s="10" t="s">
        <v>2002</v>
      </c>
      <c r="O499" s="10" t="s">
        <v>1281</v>
      </c>
      <c r="P499" s="10" t="s">
        <v>2003</v>
      </c>
      <c r="Q499" s="10" t="s">
        <v>2003</v>
      </c>
      <c r="R499" s="10" t="s">
        <v>4095</v>
      </c>
      <c r="S499" s="12">
        <v>44818.375</v>
      </c>
      <c r="T499" s="12">
        <v>44805</v>
      </c>
      <c r="U499" s="10" t="s">
        <v>1270</v>
      </c>
      <c r="V499" s="10" t="s">
        <v>143</v>
      </c>
      <c r="W499" s="10" t="s">
        <v>144</v>
      </c>
    </row>
    <row r="500" spans="1:23" x14ac:dyDescent="0.25">
      <c r="A500" s="10" t="s">
        <v>1253</v>
      </c>
      <c r="B500" s="10" t="s">
        <v>1254</v>
      </c>
      <c r="C500" s="7" t="s">
        <v>4096</v>
      </c>
      <c r="D500" s="10" t="s">
        <v>1263</v>
      </c>
      <c r="E500" s="7" t="s">
        <v>2447</v>
      </c>
      <c r="F500" s="8">
        <v>44805</v>
      </c>
      <c r="G500" s="8">
        <v>45107</v>
      </c>
      <c r="H500" s="10" t="s">
        <v>2000</v>
      </c>
      <c r="I500" s="10" t="s">
        <v>1357</v>
      </c>
      <c r="J500" s="10">
        <v>1160</v>
      </c>
      <c r="K500" s="10" t="s">
        <v>4097</v>
      </c>
      <c r="L500" s="10" t="s">
        <v>4098</v>
      </c>
      <c r="M500" s="10" t="s">
        <v>1260</v>
      </c>
      <c r="N500" s="10" t="s">
        <v>2002</v>
      </c>
      <c r="O500" s="10" t="s">
        <v>1261</v>
      </c>
      <c r="P500" s="10" t="s">
        <v>2003</v>
      </c>
      <c r="Q500" s="10" t="s">
        <v>2003</v>
      </c>
      <c r="R500" s="10" t="s">
        <v>4099</v>
      </c>
      <c r="S500" s="12">
        <v>44805.458333333336</v>
      </c>
      <c r="T500" s="12">
        <v>44805</v>
      </c>
      <c r="U500" s="10" t="s">
        <v>1301</v>
      </c>
      <c r="V500" s="10" t="s">
        <v>135</v>
      </c>
      <c r="W500" s="10" t="s">
        <v>136</v>
      </c>
    </row>
    <row r="501" spans="1:23" x14ac:dyDescent="0.25">
      <c r="A501" s="10" t="s">
        <v>1253</v>
      </c>
      <c r="B501" s="10" t="s">
        <v>1254</v>
      </c>
      <c r="C501" s="7" t="s">
        <v>4100</v>
      </c>
      <c r="D501" s="10" t="s">
        <v>1263</v>
      </c>
      <c r="E501" s="7" t="s">
        <v>2452</v>
      </c>
      <c r="F501" s="8">
        <v>44805</v>
      </c>
      <c r="G501" s="8">
        <v>45107</v>
      </c>
      <c r="H501" s="10" t="s">
        <v>2000</v>
      </c>
      <c r="I501" s="10" t="s">
        <v>1357</v>
      </c>
      <c r="J501" s="10">
        <v>1160</v>
      </c>
      <c r="K501" s="10" t="s">
        <v>1142</v>
      </c>
      <c r="L501" s="10" t="s">
        <v>4101</v>
      </c>
      <c r="M501" s="10" t="s">
        <v>1260</v>
      </c>
      <c r="N501" s="10" t="s">
        <v>2002</v>
      </c>
      <c r="O501" s="10" t="s">
        <v>1261</v>
      </c>
      <c r="P501" s="10" t="s">
        <v>2003</v>
      </c>
      <c r="Q501" s="10" t="s">
        <v>2003</v>
      </c>
      <c r="R501" s="10" t="s">
        <v>4102</v>
      </c>
      <c r="S501" s="12">
        <v>1</v>
      </c>
      <c r="T501" s="12">
        <v>44805</v>
      </c>
      <c r="U501" s="10" t="s">
        <v>1264</v>
      </c>
      <c r="V501" s="10" t="s">
        <v>135</v>
      </c>
      <c r="W501" s="10" t="s">
        <v>136</v>
      </c>
    </row>
    <row r="502" spans="1:23" x14ac:dyDescent="0.25">
      <c r="A502" s="10" t="s">
        <v>1253</v>
      </c>
      <c r="B502" s="10" t="s">
        <v>1254</v>
      </c>
      <c r="C502" s="7" t="s">
        <v>4103</v>
      </c>
      <c r="D502" s="10" t="s">
        <v>405</v>
      </c>
      <c r="E502" s="7" t="s">
        <v>406</v>
      </c>
      <c r="F502" s="8">
        <v>44835</v>
      </c>
      <c r="G502" s="8">
        <v>45107</v>
      </c>
      <c r="H502" s="10" t="s">
        <v>1257</v>
      </c>
      <c r="I502" s="10" t="s">
        <v>1258</v>
      </c>
      <c r="J502" s="10">
        <v>1160</v>
      </c>
      <c r="K502" s="10" t="s">
        <v>1084</v>
      </c>
      <c r="L502" s="10" t="s">
        <v>1085</v>
      </c>
      <c r="M502" s="10" t="s">
        <v>1260</v>
      </c>
      <c r="N502" s="10" t="s">
        <v>18</v>
      </c>
      <c r="O502" s="10" t="s">
        <v>1261</v>
      </c>
      <c r="P502" s="10" t="s">
        <v>1262</v>
      </c>
      <c r="Q502" s="10" t="s">
        <v>1262</v>
      </c>
      <c r="R502" s="10" t="s">
        <v>1263</v>
      </c>
      <c r="S502" s="12">
        <v>1</v>
      </c>
      <c r="T502" s="12">
        <v>44835</v>
      </c>
      <c r="U502" s="10" t="s">
        <v>1638</v>
      </c>
      <c r="V502" s="10" t="s">
        <v>143</v>
      </c>
      <c r="W502" s="10" t="s">
        <v>144</v>
      </c>
    </row>
    <row r="503" spans="1:23" x14ac:dyDescent="0.25">
      <c r="A503" s="10" t="s">
        <v>1253</v>
      </c>
      <c r="B503" s="10" t="s">
        <v>1254</v>
      </c>
      <c r="C503" s="7" t="s">
        <v>4104</v>
      </c>
      <c r="D503" s="10" t="s">
        <v>391</v>
      </c>
      <c r="E503" s="7" t="s">
        <v>392</v>
      </c>
      <c r="F503" s="8">
        <v>44805</v>
      </c>
      <c r="G503" s="8">
        <v>45107</v>
      </c>
      <c r="H503" s="10" t="s">
        <v>1257</v>
      </c>
      <c r="I503" s="10" t="s">
        <v>1258</v>
      </c>
      <c r="J503" s="10">
        <v>1160</v>
      </c>
      <c r="K503" s="10" t="s">
        <v>1061</v>
      </c>
      <c r="L503" s="10" t="s">
        <v>1062</v>
      </c>
      <c r="M503" s="10" t="s">
        <v>1260</v>
      </c>
      <c r="N503" s="10" t="s">
        <v>18</v>
      </c>
      <c r="O503" s="10" t="s">
        <v>1281</v>
      </c>
      <c r="P503" s="10" t="s">
        <v>1262</v>
      </c>
      <c r="Q503" s="10" t="s">
        <v>1262</v>
      </c>
      <c r="R503" s="10" t="s">
        <v>1263</v>
      </c>
      <c r="S503" s="12">
        <v>44828</v>
      </c>
      <c r="T503" s="12">
        <v>44805</v>
      </c>
      <c r="U503" s="10" t="s">
        <v>1270</v>
      </c>
      <c r="V503" s="10" t="s">
        <v>143</v>
      </c>
      <c r="W503" s="10" t="s">
        <v>144</v>
      </c>
    </row>
    <row r="504" spans="1:23" x14ac:dyDescent="0.25">
      <c r="A504" s="10" t="s">
        <v>1253</v>
      </c>
      <c r="B504" s="10" t="s">
        <v>1254</v>
      </c>
      <c r="C504" s="7" t="s">
        <v>4105</v>
      </c>
      <c r="D504" s="10" t="s">
        <v>512</v>
      </c>
      <c r="E504" s="7" t="s">
        <v>513</v>
      </c>
      <c r="F504" s="8">
        <v>44805</v>
      </c>
      <c r="G504" s="8">
        <v>45107</v>
      </c>
      <c r="H504" s="10" t="s">
        <v>1257</v>
      </c>
      <c r="I504" s="10" t="s">
        <v>1258</v>
      </c>
      <c r="J504" s="10">
        <v>1280</v>
      </c>
      <c r="K504" s="10" t="s">
        <v>612</v>
      </c>
      <c r="L504" s="10" t="s">
        <v>613</v>
      </c>
      <c r="M504" s="10" t="s">
        <v>1260</v>
      </c>
      <c r="N504" s="10" t="s">
        <v>18</v>
      </c>
      <c r="O504" s="10" t="s">
        <v>1261</v>
      </c>
      <c r="P504" s="10" t="s">
        <v>1262</v>
      </c>
      <c r="Q504" s="10" t="s">
        <v>1262</v>
      </c>
      <c r="R504" s="10" t="s">
        <v>1263</v>
      </c>
      <c r="S504" s="12">
        <v>1</v>
      </c>
      <c r="T504" s="12">
        <v>44805</v>
      </c>
      <c r="U504" s="10" t="s">
        <v>1263</v>
      </c>
      <c r="V504" s="10" t="s">
        <v>135</v>
      </c>
      <c r="W504" s="10" t="s">
        <v>136</v>
      </c>
    </row>
    <row r="505" spans="1:23" x14ac:dyDescent="0.25">
      <c r="A505" s="10" t="s">
        <v>1253</v>
      </c>
      <c r="B505" s="10" t="s">
        <v>1254</v>
      </c>
      <c r="C505" s="7" t="s">
        <v>4106</v>
      </c>
      <c r="D505" s="10" t="s">
        <v>1263</v>
      </c>
      <c r="E505" s="7" t="s">
        <v>2471</v>
      </c>
      <c r="F505" s="8">
        <v>44805</v>
      </c>
      <c r="G505" s="8">
        <v>45107</v>
      </c>
      <c r="H505" s="10" t="s">
        <v>2000</v>
      </c>
      <c r="I505" s="10" t="s">
        <v>1357</v>
      </c>
      <c r="J505" s="10">
        <v>1280</v>
      </c>
      <c r="K505" s="10" t="s">
        <v>4107</v>
      </c>
      <c r="L505" s="10" t="s">
        <v>4108</v>
      </c>
      <c r="M505" s="10" t="s">
        <v>1260</v>
      </c>
      <c r="N505" s="10" t="s">
        <v>2002</v>
      </c>
      <c r="O505" s="10" t="s">
        <v>1261</v>
      </c>
      <c r="P505" s="10" t="s">
        <v>2003</v>
      </c>
      <c r="Q505" s="10" t="s">
        <v>2003</v>
      </c>
      <c r="R505" s="10" t="s">
        <v>4109</v>
      </c>
      <c r="S505" s="12">
        <v>44820</v>
      </c>
      <c r="T505" s="12">
        <v>44805</v>
      </c>
      <c r="U505" s="10" t="s">
        <v>1270</v>
      </c>
      <c r="V505" s="10" t="s">
        <v>135</v>
      </c>
      <c r="W505" s="10" t="s">
        <v>136</v>
      </c>
    </row>
    <row r="506" spans="1:23" x14ac:dyDescent="0.25">
      <c r="A506" s="10" t="s">
        <v>1253</v>
      </c>
      <c r="B506" s="10" t="s">
        <v>1254</v>
      </c>
      <c r="C506" s="7" t="s">
        <v>4110</v>
      </c>
      <c r="D506" s="10" t="s">
        <v>382</v>
      </c>
      <c r="E506" s="7" t="s">
        <v>383</v>
      </c>
      <c r="F506" s="8">
        <v>44805</v>
      </c>
      <c r="G506" s="8">
        <v>45107</v>
      </c>
      <c r="H506" s="10" t="s">
        <v>1257</v>
      </c>
      <c r="I506" s="10" t="s">
        <v>1258</v>
      </c>
      <c r="J506" s="10">
        <v>1160</v>
      </c>
      <c r="K506" s="10" t="s">
        <v>1051</v>
      </c>
      <c r="L506" s="10" t="s">
        <v>1052</v>
      </c>
      <c r="M506" s="10" t="s">
        <v>1260</v>
      </c>
      <c r="N506" s="10" t="s">
        <v>18</v>
      </c>
      <c r="O506" s="10" t="s">
        <v>1261</v>
      </c>
      <c r="P506" s="10" t="s">
        <v>1262</v>
      </c>
      <c r="Q506" s="10" t="s">
        <v>1262</v>
      </c>
      <c r="R506" s="10" t="s">
        <v>1263</v>
      </c>
      <c r="S506" s="12">
        <v>1</v>
      </c>
      <c r="T506" s="12">
        <v>44805</v>
      </c>
      <c r="U506" s="10" t="s">
        <v>1270</v>
      </c>
      <c r="V506" s="10" t="s">
        <v>143</v>
      </c>
      <c r="W506" s="10" t="s">
        <v>144</v>
      </c>
    </row>
    <row r="507" spans="1:23" x14ac:dyDescent="0.25">
      <c r="A507" s="10" t="s">
        <v>1253</v>
      </c>
      <c r="B507" s="10" t="s">
        <v>1254</v>
      </c>
      <c r="C507" s="7" t="s">
        <v>4111</v>
      </c>
      <c r="D507" s="10" t="s">
        <v>1263</v>
      </c>
      <c r="E507" s="7" t="s">
        <v>4112</v>
      </c>
      <c r="F507" s="8">
        <v>44835</v>
      </c>
      <c r="G507" s="8">
        <v>45107</v>
      </c>
      <c r="H507" s="10" t="s">
        <v>2000</v>
      </c>
      <c r="I507" s="10" t="s">
        <v>1357</v>
      </c>
      <c r="J507" s="10">
        <v>1160</v>
      </c>
      <c r="K507" s="10" t="s">
        <v>1148</v>
      </c>
      <c r="L507" s="10" t="s">
        <v>4113</v>
      </c>
      <c r="M507" s="10" t="s">
        <v>1260</v>
      </c>
      <c r="N507" s="10" t="s">
        <v>2002</v>
      </c>
      <c r="O507" s="10" t="s">
        <v>1261</v>
      </c>
      <c r="P507" s="10" t="s">
        <v>2003</v>
      </c>
      <c r="Q507" s="10" t="s">
        <v>2003</v>
      </c>
      <c r="R507" s="10" t="s">
        <v>4114</v>
      </c>
      <c r="S507" s="12">
        <v>44835.416666666664</v>
      </c>
      <c r="T507" s="12">
        <v>44835</v>
      </c>
      <c r="U507" s="10" t="s">
        <v>1264</v>
      </c>
      <c r="V507" s="10" t="s">
        <v>143</v>
      </c>
      <c r="W507" s="10" t="s">
        <v>144</v>
      </c>
    </row>
    <row r="508" spans="1:23" x14ac:dyDescent="0.25">
      <c r="A508" s="10" t="s">
        <v>1253</v>
      </c>
      <c r="B508" s="10" t="s">
        <v>1254</v>
      </c>
      <c r="C508" s="7" t="s">
        <v>4115</v>
      </c>
      <c r="D508" s="10" t="s">
        <v>1263</v>
      </c>
      <c r="E508" s="7" t="s">
        <v>4116</v>
      </c>
      <c r="F508" s="8">
        <v>44810</v>
      </c>
      <c r="G508" s="8">
        <v>45107</v>
      </c>
      <c r="H508" s="10" t="s">
        <v>2000</v>
      </c>
      <c r="I508" s="10" t="s">
        <v>1357</v>
      </c>
      <c r="J508" s="10">
        <v>1160</v>
      </c>
      <c r="K508" s="10" t="s">
        <v>4117</v>
      </c>
      <c r="L508" s="10" t="s">
        <v>4118</v>
      </c>
      <c r="M508" s="10" t="s">
        <v>1260</v>
      </c>
      <c r="N508" s="10" t="s">
        <v>2002</v>
      </c>
      <c r="O508" s="10" t="s">
        <v>1281</v>
      </c>
      <c r="P508" s="10" t="s">
        <v>2003</v>
      </c>
      <c r="Q508" s="10" t="s">
        <v>2003</v>
      </c>
      <c r="R508" s="10" t="s">
        <v>4119</v>
      </c>
      <c r="S508" s="12">
        <v>1</v>
      </c>
      <c r="T508" s="12">
        <v>44810</v>
      </c>
      <c r="U508" s="10" t="s">
        <v>1264</v>
      </c>
      <c r="V508" s="10" t="s">
        <v>135</v>
      </c>
      <c r="W508" s="10" t="s">
        <v>136</v>
      </c>
    </row>
    <row r="509" spans="1:23" x14ac:dyDescent="0.25">
      <c r="A509" s="10" t="s">
        <v>1253</v>
      </c>
      <c r="B509" s="10" t="s">
        <v>1254</v>
      </c>
      <c r="C509" s="7" t="s">
        <v>4120</v>
      </c>
      <c r="D509" s="10" t="s">
        <v>492</v>
      </c>
      <c r="E509" s="7" t="s">
        <v>493</v>
      </c>
      <c r="F509" s="8">
        <v>44756</v>
      </c>
      <c r="G509" s="8">
        <v>45107</v>
      </c>
      <c r="H509" s="10" t="s">
        <v>1257</v>
      </c>
      <c r="I509" s="10" t="s">
        <v>1357</v>
      </c>
      <c r="J509" s="10">
        <v>0</v>
      </c>
      <c r="K509" s="10" t="s">
        <v>1214</v>
      </c>
      <c r="L509" s="10" t="s">
        <v>1215</v>
      </c>
      <c r="M509" s="10" t="s">
        <v>1260</v>
      </c>
      <c r="N509" s="10" t="s">
        <v>18</v>
      </c>
      <c r="O509" s="10" t="s">
        <v>1281</v>
      </c>
      <c r="P509" s="10" t="s">
        <v>1262</v>
      </c>
      <c r="Q509" s="10" t="s">
        <v>1262</v>
      </c>
      <c r="R509" s="10" t="s">
        <v>1263</v>
      </c>
      <c r="S509" s="12">
        <v>1</v>
      </c>
      <c r="T509" s="12">
        <v>44756</v>
      </c>
      <c r="U509" s="10" t="s">
        <v>2209</v>
      </c>
      <c r="V509" s="10" t="s">
        <v>135</v>
      </c>
      <c r="W509" s="10" t="s">
        <v>136</v>
      </c>
    </row>
    <row r="510" spans="1:23" x14ac:dyDescent="0.25">
      <c r="A510" s="10" t="s">
        <v>1253</v>
      </c>
      <c r="B510" s="10" t="s">
        <v>1254</v>
      </c>
      <c r="C510" s="7" t="s">
        <v>4121</v>
      </c>
      <c r="D510" s="10" t="s">
        <v>1263</v>
      </c>
      <c r="E510" s="7" t="s">
        <v>2503</v>
      </c>
      <c r="F510" s="8">
        <v>44805</v>
      </c>
      <c r="G510" s="8">
        <v>45107</v>
      </c>
      <c r="H510" s="10" t="s">
        <v>2000</v>
      </c>
      <c r="I510" s="10" t="s">
        <v>1357</v>
      </c>
      <c r="J510" s="10">
        <v>1050</v>
      </c>
      <c r="K510" s="10" t="s">
        <v>4122</v>
      </c>
      <c r="L510" s="10" t="s">
        <v>4123</v>
      </c>
      <c r="M510" s="10" t="s">
        <v>1260</v>
      </c>
      <c r="N510" s="10" t="s">
        <v>2002</v>
      </c>
      <c r="O510" s="10" t="s">
        <v>1281</v>
      </c>
      <c r="P510" s="10" t="s">
        <v>2003</v>
      </c>
      <c r="Q510" s="10" t="s">
        <v>2003</v>
      </c>
      <c r="R510" s="10" t="s">
        <v>4124</v>
      </c>
      <c r="S510" s="12">
        <v>44806.5</v>
      </c>
      <c r="T510" s="12">
        <v>44805</v>
      </c>
      <c r="U510" s="10" t="s">
        <v>1301</v>
      </c>
      <c r="V510" s="10" t="s">
        <v>143</v>
      </c>
      <c r="W510" s="10" t="s">
        <v>144</v>
      </c>
    </row>
    <row r="511" spans="1:23" x14ac:dyDescent="0.25">
      <c r="A511" s="10" t="s">
        <v>1253</v>
      </c>
      <c r="B511" s="10" t="s">
        <v>1254</v>
      </c>
      <c r="C511" s="7" t="s">
        <v>4125</v>
      </c>
      <c r="D511" s="10" t="s">
        <v>1263</v>
      </c>
      <c r="E511" s="7" t="s">
        <v>2520</v>
      </c>
      <c r="F511" s="8">
        <v>44805</v>
      </c>
      <c r="G511" s="8">
        <v>45107</v>
      </c>
      <c r="H511" s="10" t="s">
        <v>2000</v>
      </c>
      <c r="I511" s="10" t="s">
        <v>1357</v>
      </c>
      <c r="J511" s="10">
        <v>1050</v>
      </c>
      <c r="K511" s="10" t="s">
        <v>4126</v>
      </c>
      <c r="L511" s="10" t="s">
        <v>4127</v>
      </c>
      <c r="M511" s="10" t="s">
        <v>1260</v>
      </c>
      <c r="N511" s="10" t="s">
        <v>2002</v>
      </c>
      <c r="O511" s="10" t="s">
        <v>1281</v>
      </c>
      <c r="P511" s="10" t="s">
        <v>2003</v>
      </c>
      <c r="Q511" s="10" t="s">
        <v>2003</v>
      </c>
      <c r="R511" s="10" t="s">
        <v>4128</v>
      </c>
      <c r="S511" s="12">
        <v>44810.5</v>
      </c>
      <c r="T511" s="12">
        <v>44805</v>
      </c>
      <c r="U511" s="10" t="s">
        <v>2209</v>
      </c>
      <c r="V511" s="10" t="s">
        <v>143</v>
      </c>
      <c r="W511" s="10" t="s">
        <v>144</v>
      </c>
    </row>
    <row r="512" spans="1:23" x14ac:dyDescent="0.25">
      <c r="A512" s="10" t="s">
        <v>1253</v>
      </c>
      <c r="B512" s="10" t="s">
        <v>1254</v>
      </c>
      <c r="C512" s="7" t="s">
        <v>4129</v>
      </c>
      <c r="D512" s="10" t="s">
        <v>1263</v>
      </c>
      <c r="E512" s="7" t="s">
        <v>4130</v>
      </c>
      <c r="F512" s="8">
        <v>44805</v>
      </c>
      <c r="G512" s="8">
        <v>45107</v>
      </c>
      <c r="H512" s="10" t="s">
        <v>2000</v>
      </c>
      <c r="I512" s="10" t="s">
        <v>1357</v>
      </c>
      <c r="J512" s="10">
        <v>1160</v>
      </c>
      <c r="K512" s="10" t="s">
        <v>4131</v>
      </c>
      <c r="L512" s="10" t="s">
        <v>4132</v>
      </c>
      <c r="M512" s="10" t="s">
        <v>1260</v>
      </c>
      <c r="N512" s="10" t="s">
        <v>2002</v>
      </c>
      <c r="O512" s="10" t="s">
        <v>1261</v>
      </c>
      <c r="P512" s="10" t="s">
        <v>2003</v>
      </c>
      <c r="Q512" s="10" t="s">
        <v>2003</v>
      </c>
      <c r="R512" s="10" t="s">
        <v>4133</v>
      </c>
      <c r="S512" s="12">
        <v>44808</v>
      </c>
      <c r="T512" s="12">
        <v>44805</v>
      </c>
      <c r="U512" s="10" t="s">
        <v>1462</v>
      </c>
      <c r="V512" s="10" t="s">
        <v>135</v>
      </c>
      <c r="W512" s="10" t="s">
        <v>136</v>
      </c>
    </row>
    <row r="513" spans="1:23" x14ac:dyDescent="0.25">
      <c r="A513" s="10" t="s">
        <v>1253</v>
      </c>
      <c r="B513" s="10" t="s">
        <v>1254</v>
      </c>
      <c r="C513" s="7" t="s">
        <v>4134</v>
      </c>
      <c r="D513" s="10" t="s">
        <v>281</v>
      </c>
      <c r="E513" s="7" t="s">
        <v>282</v>
      </c>
      <c r="F513" s="8">
        <v>44805</v>
      </c>
      <c r="G513" s="8">
        <v>45107</v>
      </c>
      <c r="H513" s="10" t="s">
        <v>1257</v>
      </c>
      <c r="I513" s="10" t="s">
        <v>1258</v>
      </c>
      <c r="J513" s="10">
        <v>1280</v>
      </c>
      <c r="K513" s="10" t="s">
        <v>924</v>
      </c>
      <c r="L513" s="10" t="s">
        <v>925</v>
      </c>
      <c r="M513" s="10" t="s">
        <v>1260</v>
      </c>
      <c r="N513" s="10" t="s">
        <v>18</v>
      </c>
      <c r="O513" s="10" t="s">
        <v>1281</v>
      </c>
      <c r="P513" s="10" t="s">
        <v>1262</v>
      </c>
      <c r="Q513" s="10" t="s">
        <v>1262</v>
      </c>
      <c r="R513" s="10" t="s">
        <v>1263</v>
      </c>
      <c r="S513" s="12">
        <v>1</v>
      </c>
      <c r="T513" s="12">
        <v>44805</v>
      </c>
      <c r="U513" s="10" t="s">
        <v>1270</v>
      </c>
      <c r="V513" s="10" t="s">
        <v>135</v>
      </c>
      <c r="W513" s="10" t="s">
        <v>136</v>
      </c>
    </row>
    <row r="514" spans="1:23" x14ac:dyDescent="0.25">
      <c r="A514" s="10" t="s">
        <v>1253</v>
      </c>
      <c r="B514" s="10" t="s">
        <v>1254</v>
      </c>
      <c r="C514" s="7" t="s">
        <v>4135</v>
      </c>
      <c r="D514" s="10" t="s">
        <v>279</v>
      </c>
      <c r="E514" s="7" t="s">
        <v>280</v>
      </c>
      <c r="F514" s="8">
        <v>44805</v>
      </c>
      <c r="G514" s="8">
        <v>45107</v>
      </c>
      <c r="H514" s="10" t="s">
        <v>1257</v>
      </c>
      <c r="I514" s="10" t="s">
        <v>1258</v>
      </c>
      <c r="J514" s="10">
        <v>1280</v>
      </c>
      <c r="K514" s="10" t="s">
        <v>922</v>
      </c>
      <c r="L514" s="10" t="s">
        <v>923</v>
      </c>
      <c r="M514" s="10" t="s">
        <v>1260</v>
      </c>
      <c r="N514" s="10" t="s">
        <v>18</v>
      </c>
      <c r="O514" s="10" t="s">
        <v>1281</v>
      </c>
      <c r="P514" s="10" t="s">
        <v>1262</v>
      </c>
      <c r="Q514" s="10" t="s">
        <v>1262</v>
      </c>
      <c r="R514" s="10" t="s">
        <v>1263</v>
      </c>
      <c r="S514" s="12">
        <v>1</v>
      </c>
      <c r="T514" s="12">
        <v>44805</v>
      </c>
      <c r="U514" s="10" t="s">
        <v>1270</v>
      </c>
      <c r="V514" s="10" t="s">
        <v>135</v>
      </c>
      <c r="W514" s="10" t="s">
        <v>136</v>
      </c>
    </row>
    <row r="515" spans="1:23" x14ac:dyDescent="0.25">
      <c r="A515" s="10" t="s">
        <v>1253</v>
      </c>
      <c r="B515" s="10" t="s">
        <v>1254</v>
      </c>
      <c r="C515" s="7" t="s">
        <v>4136</v>
      </c>
      <c r="D515" s="10" t="s">
        <v>1263</v>
      </c>
      <c r="E515" s="7" t="s">
        <v>2541</v>
      </c>
      <c r="F515" s="8">
        <v>44835</v>
      </c>
      <c r="G515" s="8">
        <v>45107</v>
      </c>
      <c r="H515" s="10" t="s">
        <v>2000</v>
      </c>
      <c r="I515" s="10" t="s">
        <v>1357</v>
      </c>
      <c r="J515" s="10">
        <v>1160</v>
      </c>
      <c r="K515" s="10" t="s">
        <v>4137</v>
      </c>
      <c r="L515" s="10" t="s">
        <v>4138</v>
      </c>
      <c r="M515" s="10" t="s">
        <v>1260</v>
      </c>
      <c r="N515" s="10" t="s">
        <v>2002</v>
      </c>
      <c r="O515" s="10" t="s">
        <v>1281</v>
      </c>
      <c r="P515" s="10" t="s">
        <v>2003</v>
      </c>
      <c r="Q515" s="10" t="s">
        <v>2003</v>
      </c>
      <c r="R515" s="10" t="s">
        <v>4139</v>
      </c>
      <c r="S515" s="12">
        <v>44835.375</v>
      </c>
      <c r="T515" s="12">
        <v>44835</v>
      </c>
      <c r="U515" s="10" t="s">
        <v>4047</v>
      </c>
      <c r="V515" s="10" t="s">
        <v>143</v>
      </c>
      <c r="W515" s="10" t="s">
        <v>144</v>
      </c>
    </row>
    <row r="516" spans="1:23" x14ac:dyDescent="0.25">
      <c r="A516" s="10" t="s">
        <v>1253</v>
      </c>
      <c r="B516" s="10" t="s">
        <v>1254</v>
      </c>
      <c r="C516" s="7" t="s">
        <v>4140</v>
      </c>
      <c r="D516" s="10" t="s">
        <v>1263</v>
      </c>
      <c r="E516" s="7" t="s">
        <v>2548</v>
      </c>
      <c r="F516" s="8">
        <v>44805</v>
      </c>
      <c r="G516" s="8">
        <v>45107</v>
      </c>
      <c r="H516" s="10" t="s">
        <v>2000</v>
      </c>
      <c r="I516" s="10" t="s">
        <v>1357</v>
      </c>
      <c r="J516" s="10">
        <v>1160</v>
      </c>
      <c r="K516" s="10" t="s">
        <v>4141</v>
      </c>
      <c r="L516" s="10" t="s">
        <v>4142</v>
      </c>
      <c r="M516" s="10" t="s">
        <v>1260</v>
      </c>
      <c r="N516" s="10" t="s">
        <v>2002</v>
      </c>
      <c r="O516" s="10" t="s">
        <v>1281</v>
      </c>
      <c r="P516" s="10" t="s">
        <v>2003</v>
      </c>
      <c r="Q516" s="10" t="s">
        <v>2003</v>
      </c>
      <c r="R516" s="10" t="s">
        <v>4143</v>
      </c>
      <c r="S516" s="12">
        <v>44818.645833333336</v>
      </c>
      <c r="T516" s="12">
        <v>44805</v>
      </c>
      <c r="U516" s="10" t="s">
        <v>1270</v>
      </c>
      <c r="V516" s="10" t="s">
        <v>135</v>
      </c>
      <c r="W516" s="10" t="s">
        <v>136</v>
      </c>
    </row>
    <row r="517" spans="1:23" x14ac:dyDescent="0.25">
      <c r="A517" s="10" t="s">
        <v>1253</v>
      </c>
      <c r="B517" s="10" t="s">
        <v>1254</v>
      </c>
      <c r="C517" s="7" t="s">
        <v>4144</v>
      </c>
      <c r="D517" s="10" t="s">
        <v>1263</v>
      </c>
      <c r="E517" s="7" t="s">
        <v>2555</v>
      </c>
      <c r="F517" s="8">
        <v>44831</v>
      </c>
      <c r="G517" s="8">
        <v>45107</v>
      </c>
      <c r="H517" s="10" t="s">
        <v>2000</v>
      </c>
      <c r="I517" s="10" t="s">
        <v>1357</v>
      </c>
      <c r="J517" s="10">
        <v>1160</v>
      </c>
      <c r="K517" s="10" t="s">
        <v>4145</v>
      </c>
      <c r="L517" s="10" t="s">
        <v>4146</v>
      </c>
      <c r="M517" s="10" t="s">
        <v>1260</v>
      </c>
      <c r="N517" s="10" t="s">
        <v>2002</v>
      </c>
      <c r="O517" s="10" t="s">
        <v>1281</v>
      </c>
      <c r="P517" s="10" t="s">
        <v>2003</v>
      </c>
      <c r="Q517" s="10" t="s">
        <v>2003</v>
      </c>
      <c r="R517" s="10" t="s">
        <v>4147</v>
      </c>
      <c r="S517" s="12">
        <v>44831.772222222222</v>
      </c>
      <c r="T517" s="12">
        <v>44831</v>
      </c>
      <c r="U517" s="10" t="s">
        <v>1270</v>
      </c>
      <c r="V517" s="10" t="s">
        <v>143</v>
      </c>
      <c r="W517" s="10" t="s">
        <v>144</v>
      </c>
    </row>
    <row r="518" spans="1:23" x14ac:dyDescent="0.25">
      <c r="A518" s="10" t="s">
        <v>1253</v>
      </c>
      <c r="B518" s="10" t="s">
        <v>1254</v>
      </c>
      <c r="C518" s="7" t="s">
        <v>4148</v>
      </c>
      <c r="D518" s="10" t="s">
        <v>1263</v>
      </c>
      <c r="E518" s="7" t="s">
        <v>2559</v>
      </c>
      <c r="F518" s="8">
        <v>44835</v>
      </c>
      <c r="G518" s="8">
        <v>45107</v>
      </c>
      <c r="H518" s="10" t="s">
        <v>2000</v>
      </c>
      <c r="I518" s="10" t="s">
        <v>1357</v>
      </c>
      <c r="J518" s="10">
        <v>1280</v>
      </c>
      <c r="K518" s="10" t="s">
        <v>4149</v>
      </c>
      <c r="L518" s="10" t="s">
        <v>4150</v>
      </c>
      <c r="M518" s="10" t="s">
        <v>1260</v>
      </c>
      <c r="N518" s="10" t="s">
        <v>2002</v>
      </c>
      <c r="O518" s="10" t="s">
        <v>1281</v>
      </c>
      <c r="P518" s="10" t="s">
        <v>2003</v>
      </c>
      <c r="Q518" s="10" t="s">
        <v>2003</v>
      </c>
      <c r="R518" s="10" t="s">
        <v>4151</v>
      </c>
      <c r="S518" s="12">
        <v>1</v>
      </c>
      <c r="T518" s="12">
        <v>44835</v>
      </c>
      <c r="U518" s="10" t="s">
        <v>1264</v>
      </c>
      <c r="V518" s="10" t="s">
        <v>135</v>
      </c>
      <c r="W518" s="10" t="s">
        <v>136</v>
      </c>
    </row>
    <row r="519" spans="1:23" x14ac:dyDescent="0.25">
      <c r="A519" s="10" t="s">
        <v>1253</v>
      </c>
      <c r="B519" s="10" t="s">
        <v>1254</v>
      </c>
      <c r="C519" s="7" t="s">
        <v>4152</v>
      </c>
      <c r="D519" s="10" t="s">
        <v>1263</v>
      </c>
      <c r="E519" s="7" t="s">
        <v>4153</v>
      </c>
      <c r="F519" s="8">
        <v>44805</v>
      </c>
      <c r="G519" s="8">
        <v>45107</v>
      </c>
      <c r="H519" s="10" t="s">
        <v>2000</v>
      </c>
      <c r="I519" s="10" t="s">
        <v>1357</v>
      </c>
      <c r="J519" s="10">
        <v>1050</v>
      </c>
      <c r="K519" s="10" t="s">
        <v>874</v>
      </c>
      <c r="L519" s="10" t="s">
        <v>782</v>
      </c>
      <c r="M519" s="10" t="s">
        <v>1260</v>
      </c>
      <c r="N519" s="10" t="s">
        <v>2002</v>
      </c>
      <c r="O519" s="10" t="s">
        <v>1261</v>
      </c>
      <c r="P519" s="10" t="s">
        <v>2003</v>
      </c>
      <c r="Q519" s="10" t="s">
        <v>2003</v>
      </c>
      <c r="R519" s="10" t="s">
        <v>4154</v>
      </c>
      <c r="S519" s="12">
        <v>44825.6875</v>
      </c>
      <c r="T519" s="12">
        <v>44805</v>
      </c>
      <c r="U519" s="10" t="s">
        <v>1270</v>
      </c>
      <c r="V519" s="10" t="s">
        <v>143</v>
      </c>
      <c r="W519" s="10" t="s">
        <v>144</v>
      </c>
    </row>
    <row r="520" spans="1:23" x14ac:dyDescent="0.25">
      <c r="A520" s="10" t="s">
        <v>1253</v>
      </c>
      <c r="B520" s="10" t="s">
        <v>1254</v>
      </c>
      <c r="C520" s="7" t="s">
        <v>4155</v>
      </c>
      <c r="D520" s="10" t="s">
        <v>1263</v>
      </c>
      <c r="E520" s="7" t="s">
        <v>4156</v>
      </c>
      <c r="F520" s="8">
        <v>44805</v>
      </c>
      <c r="G520" s="8">
        <v>45107</v>
      </c>
      <c r="H520" s="10" t="s">
        <v>2000</v>
      </c>
      <c r="I520" s="10" t="s">
        <v>1357</v>
      </c>
      <c r="J520" s="10">
        <v>1050</v>
      </c>
      <c r="K520" s="10" t="s">
        <v>4157</v>
      </c>
      <c r="L520" s="10" t="s">
        <v>4158</v>
      </c>
      <c r="M520" s="10" t="s">
        <v>1260</v>
      </c>
      <c r="N520" s="10" t="s">
        <v>2002</v>
      </c>
      <c r="O520" s="10" t="s">
        <v>1261</v>
      </c>
      <c r="P520" s="10" t="s">
        <v>2003</v>
      </c>
      <c r="Q520" s="10" t="s">
        <v>2003</v>
      </c>
      <c r="R520" s="10" t="s">
        <v>4159</v>
      </c>
      <c r="S520" s="12">
        <v>44806.708333333336</v>
      </c>
      <c r="T520" s="12">
        <v>44805</v>
      </c>
      <c r="U520" s="10" t="s">
        <v>1264</v>
      </c>
      <c r="V520" s="10" t="s">
        <v>143</v>
      </c>
      <c r="W520" s="10" t="s">
        <v>144</v>
      </c>
    </row>
    <row r="521" spans="1:23" x14ac:dyDescent="0.25">
      <c r="A521" s="10" t="s">
        <v>1253</v>
      </c>
      <c r="B521" s="10" t="s">
        <v>1254</v>
      </c>
      <c r="C521" s="7" t="s">
        <v>4160</v>
      </c>
      <c r="D521" s="10" t="s">
        <v>1263</v>
      </c>
      <c r="E521" s="7" t="s">
        <v>4161</v>
      </c>
      <c r="F521" s="8">
        <v>44805</v>
      </c>
      <c r="G521" s="8">
        <v>45107</v>
      </c>
      <c r="H521" s="10" t="s">
        <v>2000</v>
      </c>
      <c r="I521" s="10" t="s">
        <v>1357</v>
      </c>
      <c r="J521" s="10">
        <v>1160</v>
      </c>
      <c r="K521" s="10" t="s">
        <v>2386</v>
      </c>
      <c r="L521" s="10" t="s">
        <v>4162</v>
      </c>
      <c r="M521" s="10" t="s">
        <v>1260</v>
      </c>
      <c r="N521" s="10" t="s">
        <v>2002</v>
      </c>
      <c r="O521" s="10" t="s">
        <v>1281</v>
      </c>
      <c r="P521" s="10" t="s">
        <v>2003</v>
      </c>
      <c r="Q521" s="10" t="s">
        <v>2003</v>
      </c>
      <c r="R521" s="10" t="s">
        <v>4163</v>
      </c>
      <c r="S521" s="12">
        <v>1</v>
      </c>
      <c r="T521" s="12">
        <v>44805</v>
      </c>
      <c r="U521" s="10" t="s">
        <v>1282</v>
      </c>
      <c r="V521" s="10" t="s">
        <v>135</v>
      </c>
      <c r="W521" s="10" t="s">
        <v>136</v>
      </c>
    </row>
    <row r="522" spans="1:23" x14ac:dyDescent="0.25">
      <c r="A522" s="10" t="s">
        <v>1253</v>
      </c>
      <c r="B522" s="10" t="s">
        <v>1254</v>
      </c>
      <c r="C522" s="7" t="s">
        <v>4164</v>
      </c>
      <c r="D522" s="10" t="s">
        <v>1263</v>
      </c>
      <c r="E522" s="7" t="s">
        <v>4165</v>
      </c>
      <c r="F522" s="8">
        <v>44835</v>
      </c>
      <c r="G522" s="8">
        <v>45107</v>
      </c>
      <c r="H522" s="10" t="s">
        <v>2000</v>
      </c>
      <c r="I522" s="10" t="s">
        <v>1357</v>
      </c>
      <c r="J522" s="10">
        <v>1280</v>
      </c>
      <c r="K522" s="10" t="s">
        <v>4166</v>
      </c>
      <c r="L522" s="10" t="s">
        <v>4167</v>
      </c>
      <c r="M522" s="10" t="s">
        <v>1260</v>
      </c>
      <c r="N522" s="10" t="s">
        <v>2002</v>
      </c>
      <c r="O522" s="10" t="s">
        <v>1281</v>
      </c>
      <c r="P522" s="10" t="s">
        <v>2003</v>
      </c>
      <c r="Q522" s="10" t="s">
        <v>2003</v>
      </c>
      <c r="R522" s="10" t="s">
        <v>4168</v>
      </c>
      <c r="S522" s="12">
        <v>1</v>
      </c>
      <c r="T522" s="12">
        <v>44835</v>
      </c>
      <c r="U522" s="10" t="s">
        <v>1282</v>
      </c>
      <c r="V522" s="10" t="s">
        <v>135</v>
      </c>
      <c r="W522" s="10" t="s">
        <v>136</v>
      </c>
    </row>
    <row r="523" spans="1:23" x14ac:dyDescent="0.25">
      <c r="A523" s="10" t="s">
        <v>1253</v>
      </c>
      <c r="B523" s="10" t="s">
        <v>1254</v>
      </c>
      <c r="C523" s="7" t="s">
        <v>4169</v>
      </c>
      <c r="D523" s="10" t="s">
        <v>1263</v>
      </c>
      <c r="E523" s="7" t="s">
        <v>2569</v>
      </c>
      <c r="F523" s="8">
        <v>44805</v>
      </c>
      <c r="G523" s="8">
        <v>45107</v>
      </c>
      <c r="H523" s="10" t="s">
        <v>2000</v>
      </c>
      <c r="I523" s="10" t="s">
        <v>1357</v>
      </c>
      <c r="J523" s="10">
        <v>1050</v>
      </c>
      <c r="K523" s="10" t="s">
        <v>4170</v>
      </c>
      <c r="L523" s="10" t="s">
        <v>4171</v>
      </c>
      <c r="M523" s="10" t="s">
        <v>1260</v>
      </c>
      <c r="N523" s="10" t="s">
        <v>2002</v>
      </c>
      <c r="O523" s="10" t="s">
        <v>1261</v>
      </c>
      <c r="P523" s="10" t="s">
        <v>2003</v>
      </c>
      <c r="Q523" s="10" t="s">
        <v>2003</v>
      </c>
      <c r="R523" s="10" t="s">
        <v>4172</v>
      </c>
      <c r="S523" s="12">
        <v>44805.375</v>
      </c>
      <c r="T523" s="12">
        <v>44805</v>
      </c>
      <c r="U523" s="10" t="s">
        <v>1943</v>
      </c>
      <c r="V523" s="10" t="s">
        <v>143</v>
      </c>
      <c r="W523" s="10" t="s">
        <v>144</v>
      </c>
    </row>
    <row r="524" spans="1:23" x14ac:dyDescent="0.25">
      <c r="A524" s="10" t="s">
        <v>1253</v>
      </c>
      <c r="B524" s="10" t="s">
        <v>1254</v>
      </c>
      <c r="C524" s="7" t="s">
        <v>4173</v>
      </c>
      <c r="D524" s="10" t="s">
        <v>1263</v>
      </c>
      <c r="E524" s="7" t="s">
        <v>2580</v>
      </c>
      <c r="F524" s="8">
        <v>44805</v>
      </c>
      <c r="G524" s="8">
        <v>45107</v>
      </c>
      <c r="H524" s="10" t="s">
        <v>2000</v>
      </c>
      <c r="I524" s="10" t="s">
        <v>1357</v>
      </c>
      <c r="J524" s="10">
        <v>1160</v>
      </c>
      <c r="K524" s="10" t="s">
        <v>1330</v>
      </c>
      <c r="L524" s="10" t="s">
        <v>4174</v>
      </c>
      <c r="M524" s="10" t="s">
        <v>1260</v>
      </c>
      <c r="N524" s="10" t="s">
        <v>2002</v>
      </c>
      <c r="O524" s="10" t="s">
        <v>1281</v>
      </c>
      <c r="P524" s="10" t="s">
        <v>2003</v>
      </c>
      <c r="Q524" s="10" t="s">
        <v>2003</v>
      </c>
      <c r="R524" s="10" t="s">
        <v>4175</v>
      </c>
      <c r="S524" s="12">
        <v>44825</v>
      </c>
      <c r="T524" s="12">
        <v>44805</v>
      </c>
      <c r="U524" s="10" t="s">
        <v>1270</v>
      </c>
      <c r="V524" s="10" t="s">
        <v>135</v>
      </c>
      <c r="W524" s="10" t="s">
        <v>136</v>
      </c>
    </row>
    <row r="525" spans="1:23" x14ac:dyDescent="0.25">
      <c r="A525" s="10" t="s">
        <v>1253</v>
      </c>
      <c r="B525" s="10" t="s">
        <v>1254</v>
      </c>
      <c r="C525" s="7" t="s">
        <v>4176</v>
      </c>
      <c r="D525" s="10" t="s">
        <v>414</v>
      </c>
      <c r="E525" s="7" t="s">
        <v>415</v>
      </c>
      <c r="F525" s="8">
        <v>44835</v>
      </c>
      <c r="G525" s="8">
        <v>45107</v>
      </c>
      <c r="H525" s="10" t="s">
        <v>1257</v>
      </c>
      <c r="I525" s="10" t="s">
        <v>1258</v>
      </c>
      <c r="J525" s="10">
        <v>1160</v>
      </c>
      <c r="K525" s="10" t="s">
        <v>1095</v>
      </c>
      <c r="L525" s="10" t="s">
        <v>1096</v>
      </c>
      <c r="M525" s="10" t="s">
        <v>1260</v>
      </c>
      <c r="N525" s="10" t="s">
        <v>18</v>
      </c>
      <c r="O525" s="10" t="s">
        <v>1281</v>
      </c>
      <c r="P525" s="10" t="s">
        <v>1262</v>
      </c>
      <c r="Q525" s="10" t="s">
        <v>1262</v>
      </c>
      <c r="R525" s="10" t="s">
        <v>1263</v>
      </c>
      <c r="S525" s="12">
        <v>1</v>
      </c>
      <c r="T525" s="12">
        <v>44835</v>
      </c>
      <c r="U525" s="10" t="s">
        <v>1638</v>
      </c>
      <c r="V525" s="10" t="s">
        <v>143</v>
      </c>
      <c r="W525" s="10" t="s">
        <v>144</v>
      </c>
    </row>
    <row r="526" spans="1:23" x14ac:dyDescent="0.25">
      <c r="A526" s="10" t="s">
        <v>1253</v>
      </c>
      <c r="B526" s="10" t="s">
        <v>1254</v>
      </c>
      <c r="C526" s="7" t="s">
        <v>4177</v>
      </c>
      <c r="D526" s="10" t="s">
        <v>1263</v>
      </c>
      <c r="E526" s="7" t="s">
        <v>4178</v>
      </c>
      <c r="F526" s="8">
        <v>44805</v>
      </c>
      <c r="G526" s="8">
        <v>45107</v>
      </c>
      <c r="H526" s="10" t="s">
        <v>2000</v>
      </c>
      <c r="I526" s="10" t="s">
        <v>1357</v>
      </c>
      <c r="J526" s="10">
        <v>1050</v>
      </c>
      <c r="K526" s="10" t="s">
        <v>1107</v>
      </c>
      <c r="L526" s="10" t="s">
        <v>4179</v>
      </c>
      <c r="M526" s="10" t="s">
        <v>1260</v>
      </c>
      <c r="N526" s="10" t="s">
        <v>2002</v>
      </c>
      <c r="O526" s="10" t="s">
        <v>1281</v>
      </c>
      <c r="P526" s="10" t="s">
        <v>2003</v>
      </c>
      <c r="Q526" s="10" t="s">
        <v>2003</v>
      </c>
      <c r="R526" s="10" t="s">
        <v>4180</v>
      </c>
      <c r="S526" s="12">
        <v>1</v>
      </c>
      <c r="T526" s="12">
        <v>44805</v>
      </c>
      <c r="U526" s="10" t="s">
        <v>1270</v>
      </c>
      <c r="V526" s="10" t="s">
        <v>143</v>
      </c>
      <c r="W526" s="10" t="s">
        <v>144</v>
      </c>
    </row>
    <row r="527" spans="1:23" x14ac:dyDescent="0.25">
      <c r="A527" s="10" t="s">
        <v>1253</v>
      </c>
      <c r="B527" s="10" t="s">
        <v>1254</v>
      </c>
      <c r="C527" s="7" t="s">
        <v>4181</v>
      </c>
      <c r="D527" s="10" t="s">
        <v>1263</v>
      </c>
      <c r="E527" s="7" t="s">
        <v>4182</v>
      </c>
      <c r="F527" s="8">
        <v>44835</v>
      </c>
      <c r="G527" s="8">
        <v>45107</v>
      </c>
      <c r="H527" s="10" t="s">
        <v>2000</v>
      </c>
      <c r="I527" s="10" t="s">
        <v>1357</v>
      </c>
      <c r="J527" s="10">
        <v>1280</v>
      </c>
      <c r="K527" s="10" t="s">
        <v>4183</v>
      </c>
      <c r="L527" s="10" t="s">
        <v>4184</v>
      </c>
      <c r="M527" s="10" t="s">
        <v>1260</v>
      </c>
      <c r="N527" s="10" t="s">
        <v>2002</v>
      </c>
      <c r="O527" s="10" t="s">
        <v>1261</v>
      </c>
      <c r="P527" s="10" t="s">
        <v>2003</v>
      </c>
      <c r="Q527" s="10" t="s">
        <v>2003</v>
      </c>
      <c r="R527" s="10" t="s">
        <v>4185</v>
      </c>
      <c r="S527" s="12">
        <v>1</v>
      </c>
      <c r="T527" s="12">
        <v>44835</v>
      </c>
      <c r="U527" s="10" t="s">
        <v>1282</v>
      </c>
      <c r="V527" s="10" t="s">
        <v>135</v>
      </c>
      <c r="W527" s="10" t="s">
        <v>136</v>
      </c>
    </row>
    <row r="528" spans="1:23" x14ac:dyDescent="0.25">
      <c r="A528" s="10" t="s">
        <v>1253</v>
      </c>
      <c r="B528" s="10" t="s">
        <v>1254</v>
      </c>
      <c r="C528" s="7" t="s">
        <v>4186</v>
      </c>
      <c r="D528" s="10" t="s">
        <v>1263</v>
      </c>
      <c r="E528" s="7" t="s">
        <v>4187</v>
      </c>
      <c r="F528" s="8">
        <v>44835</v>
      </c>
      <c r="G528" s="8">
        <v>45107</v>
      </c>
      <c r="H528" s="10" t="s">
        <v>2000</v>
      </c>
      <c r="I528" s="10" t="s">
        <v>1357</v>
      </c>
      <c r="J528" s="10">
        <v>1160</v>
      </c>
      <c r="K528" s="10" t="s">
        <v>4188</v>
      </c>
      <c r="L528" s="10" t="s">
        <v>4076</v>
      </c>
      <c r="M528" s="10" t="s">
        <v>1260</v>
      </c>
      <c r="N528" s="10" t="s">
        <v>2002</v>
      </c>
      <c r="O528" s="10" t="s">
        <v>1281</v>
      </c>
      <c r="P528" s="10" t="s">
        <v>2003</v>
      </c>
      <c r="Q528" s="10" t="s">
        <v>2003</v>
      </c>
      <c r="R528" s="10" t="s">
        <v>4189</v>
      </c>
      <c r="S528" s="12">
        <v>1</v>
      </c>
      <c r="T528" s="12">
        <v>44835</v>
      </c>
      <c r="U528" s="10" t="s">
        <v>1282</v>
      </c>
      <c r="V528" s="10" t="s">
        <v>143</v>
      </c>
      <c r="W528" s="10" t="s">
        <v>144</v>
      </c>
    </row>
    <row r="529" spans="1:23" x14ac:dyDescent="0.25">
      <c r="A529" s="10" t="s">
        <v>1253</v>
      </c>
      <c r="B529" s="10" t="s">
        <v>1254</v>
      </c>
      <c r="C529" s="7" t="s">
        <v>4190</v>
      </c>
      <c r="D529" s="10" t="s">
        <v>235</v>
      </c>
      <c r="E529" s="7" t="s">
        <v>236</v>
      </c>
      <c r="F529" s="8">
        <v>44805</v>
      </c>
      <c r="G529" s="8">
        <v>45107</v>
      </c>
      <c r="H529" s="10" t="s">
        <v>1257</v>
      </c>
      <c r="I529" s="10" t="s">
        <v>1258</v>
      </c>
      <c r="J529" s="10">
        <v>1160</v>
      </c>
      <c r="K529" s="10" t="s">
        <v>829</v>
      </c>
      <c r="L529" s="10" t="s">
        <v>865</v>
      </c>
      <c r="M529" s="10" t="s">
        <v>1260</v>
      </c>
      <c r="N529" s="10" t="s">
        <v>18</v>
      </c>
      <c r="O529" s="10" t="s">
        <v>1281</v>
      </c>
      <c r="P529" s="10" t="s">
        <v>1262</v>
      </c>
      <c r="Q529" s="10" t="s">
        <v>1262</v>
      </c>
      <c r="R529" s="10" t="s">
        <v>1263</v>
      </c>
      <c r="S529" s="12">
        <v>1</v>
      </c>
      <c r="T529" s="12">
        <v>44805</v>
      </c>
      <c r="U529" s="10" t="s">
        <v>1270</v>
      </c>
      <c r="V529" s="10" t="s">
        <v>143</v>
      </c>
      <c r="W529" s="10" t="s">
        <v>144</v>
      </c>
    </row>
    <row r="530" spans="1:23" x14ac:dyDescent="0.25">
      <c r="A530" s="10" t="s">
        <v>1253</v>
      </c>
      <c r="B530" s="10" t="s">
        <v>1254</v>
      </c>
      <c r="C530" s="7" t="s">
        <v>4191</v>
      </c>
      <c r="D530" s="10" t="s">
        <v>1263</v>
      </c>
      <c r="E530" s="7" t="s">
        <v>4192</v>
      </c>
      <c r="F530" s="8">
        <v>44805</v>
      </c>
      <c r="G530" s="8">
        <v>45107</v>
      </c>
      <c r="H530" s="10" t="s">
        <v>2000</v>
      </c>
      <c r="I530" s="10" t="s">
        <v>1357</v>
      </c>
      <c r="J530" s="10">
        <v>1050</v>
      </c>
      <c r="K530" s="10" t="s">
        <v>4193</v>
      </c>
      <c r="L530" s="10" t="s">
        <v>4194</v>
      </c>
      <c r="M530" s="10" t="s">
        <v>1260</v>
      </c>
      <c r="N530" s="10" t="s">
        <v>2002</v>
      </c>
      <c r="O530" s="10" t="s">
        <v>1281</v>
      </c>
      <c r="P530" s="10" t="s">
        <v>2003</v>
      </c>
      <c r="Q530" s="10" t="s">
        <v>2003</v>
      </c>
      <c r="R530" s="10" t="s">
        <v>4195</v>
      </c>
      <c r="S530" s="12">
        <v>1</v>
      </c>
      <c r="T530" s="12">
        <v>44805</v>
      </c>
      <c r="U530" s="10" t="s">
        <v>1304</v>
      </c>
      <c r="V530" s="10" t="s">
        <v>143</v>
      </c>
      <c r="W530" s="10" t="s">
        <v>144</v>
      </c>
    </row>
    <row r="531" spans="1:23" x14ac:dyDescent="0.25">
      <c r="A531" s="10" t="s">
        <v>1253</v>
      </c>
      <c r="B531" s="10" t="s">
        <v>1254</v>
      </c>
      <c r="C531" s="7" t="s">
        <v>4196</v>
      </c>
      <c r="D531" s="10" t="s">
        <v>1263</v>
      </c>
      <c r="E531" s="7" t="s">
        <v>4197</v>
      </c>
      <c r="F531" s="8">
        <v>44830</v>
      </c>
      <c r="G531" s="8">
        <v>45107</v>
      </c>
      <c r="H531" s="10" t="s">
        <v>2000</v>
      </c>
      <c r="I531" s="10" t="s">
        <v>1357</v>
      </c>
      <c r="J531" s="10">
        <v>1160</v>
      </c>
      <c r="K531" s="10" t="s">
        <v>4198</v>
      </c>
      <c r="L531" s="10" t="s">
        <v>4199</v>
      </c>
      <c r="M531" s="10" t="s">
        <v>1260</v>
      </c>
      <c r="N531" s="10" t="s">
        <v>2002</v>
      </c>
      <c r="O531" s="10" t="s">
        <v>1281</v>
      </c>
      <c r="P531" s="10" t="s">
        <v>2003</v>
      </c>
      <c r="Q531" s="10" t="s">
        <v>2003</v>
      </c>
      <c r="R531" s="10" t="s">
        <v>4200</v>
      </c>
      <c r="S531" s="12">
        <v>44830</v>
      </c>
      <c r="T531" s="12">
        <v>44830</v>
      </c>
      <c r="U531" s="10" t="s">
        <v>1282</v>
      </c>
      <c r="V531" s="10" t="s">
        <v>143</v>
      </c>
      <c r="W531" s="10" t="s">
        <v>144</v>
      </c>
    </row>
    <row r="532" spans="1:23" x14ac:dyDescent="0.25">
      <c r="A532" s="10" t="s">
        <v>1253</v>
      </c>
      <c r="B532" s="10" t="s">
        <v>1254</v>
      </c>
      <c r="C532" s="7" t="s">
        <v>4201</v>
      </c>
      <c r="D532" s="10" t="s">
        <v>176</v>
      </c>
      <c r="E532" s="7" t="s">
        <v>2603</v>
      </c>
      <c r="F532" s="8">
        <v>44805</v>
      </c>
      <c r="G532" s="8">
        <v>45107</v>
      </c>
      <c r="H532" s="10" t="s">
        <v>1257</v>
      </c>
      <c r="I532" s="10" t="s">
        <v>1258</v>
      </c>
      <c r="J532" s="10">
        <v>1690</v>
      </c>
      <c r="K532" s="10" t="s">
        <v>777</v>
      </c>
      <c r="L532" s="10" t="s">
        <v>778</v>
      </c>
      <c r="M532" s="10" t="s">
        <v>1260</v>
      </c>
      <c r="N532" s="10" t="s">
        <v>18</v>
      </c>
      <c r="O532" s="10" t="s">
        <v>1261</v>
      </c>
      <c r="P532" s="10" t="s">
        <v>1262</v>
      </c>
      <c r="Q532" s="10" t="s">
        <v>1262</v>
      </c>
      <c r="R532" s="10" t="s">
        <v>1263</v>
      </c>
      <c r="S532" s="12">
        <v>1</v>
      </c>
      <c r="T532" s="12">
        <v>44805</v>
      </c>
      <c r="U532" s="10" t="s">
        <v>1270</v>
      </c>
      <c r="V532" s="10" t="s">
        <v>84</v>
      </c>
      <c r="W532" s="10" t="s">
        <v>85</v>
      </c>
    </row>
    <row r="533" spans="1:23" x14ac:dyDescent="0.25">
      <c r="A533" s="10" t="s">
        <v>1253</v>
      </c>
      <c r="B533" s="10" t="s">
        <v>1254</v>
      </c>
      <c r="C533" s="7" t="s">
        <v>4202</v>
      </c>
      <c r="D533" s="10" t="s">
        <v>515</v>
      </c>
      <c r="E533" s="7" t="s">
        <v>2617</v>
      </c>
      <c r="F533" s="8">
        <v>44805</v>
      </c>
      <c r="G533" s="8">
        <v>45107</v>
      </c>
      <c r="H533" s="10" t="s">
        <v>1257</v>
      </c>
      <c r="I533" s="10" t="s">
        <v>1258</v>
      </c>
      <c r="J533" s="10">
        <v>1690</v>
      </c>
      <c r="K533" s="10" t="s">
        <v>620</v>
      </c>
      <c r="L533" s="10" t="s">
        <v>621</v>
      </c>
      <c r="M533" s="10" t="s">
        <v>1260</v>
      </c>
      <c r="N533" s="10" t="s">
        <v>18</v>
      </c>
      <c r="O533" s="10" t="s">
        <v>1281</v>
      </c>
      <c r="P533" s="10" t="s">
        <v>1262</v>
      </c>
      <c r="Q533" s="10" t="s">
        <v>1262</v>
      </c>
      <c r="R533" s="10" t="s">
        <v>1263</v>
      </c>
      <c r="S533" s="12">
        <v>1</v>
      </c>
      <c r="T533" s="12">
        <v>44805</v>
      </c>
      <c r="U533" s="10" t="s">
        <v>1378</v>
      </c>
      <c r="V533" s="10" t="s">
        <v>84</v>
      </c>
      <c r="W533" s="10" t="s">
        <v>85</v>
      </c>
    </row>
    <row r="534" spans="1:23" x14ac:dyDescent="0.25">
      <c r="A534" s="10" t="s">
        <v>1253</v>
      </c>
      <c r="B534" s="10" t="s">
        <v>1254</v>
      </c>
      <c r="C534" s="7" t="s">
        <v>4203</v>
      </c>
      <c r="D534" s="10" t="s">
        <v>83</v>
      </c>
      <c r="E534" s="7" t="s">
        <v>2621</v>
      </c>
      <c r="F534" s="8">
        <v>44835</v>
      </c>
      <c r="G534" s="8">
        <v>45107</v>
      </c>
      <c r="H534" s="10" t="s">
        <v>1257</v>
      </c>
      <c r="I534" s="10" t="s">
        <v>1258</v>
      </c>
      <c r="J534" s="10">
        <v>1690</v>
      </c>
      <c r="K534" s="10" t="s">
        <v>632</v>
      </c>
      <c r="L534" s="10" t="s">
        <v>633</v>
      </c>
      <c r="M534" s="10" t="s">
        <v>1260</v>
      </c>
      <c r="N534" s="10" t="s">
        <v>18</v>
      </c>
      <c r="O534" s="10" t="s">
        <v>1281</v>
      </c>
      <c r="P534" s="10" t="s">
        <v>1262</v>
      </c>
      <c r="Q534" s="10" t="s">
        <v>1262</v>
      </c>
      <c r="R534" s="10" t="s">
        <v>1263</v>
      </c>
      <c r="S534" s="12">
        <v>1</v>
      </c>
      <c r="T534" s="12">
        <v>44835</v>
      </c>
      <c r="U534" s="10" t="s">
        <v>1935</v>
      </c>
      <c r="V534" s="10" t="s">
        <v>84</v>
      </c>
      <c r="W534" s="10" t="s">
        <v>85</v>
      </c>
    </row>
    <row r="535" spans="1:23" x14ac:dyDescent="0.25">
      <c r="A535" s="10" t="s">
        <v>1253</v>
      </c>
      <c r="B535" s="10" t="s">
        <v>1254</v>
      </c>
      <c r="C535" s="7" t="s">
        <v>4204</v>
      </c>
      <c r="D535" s="10" t="s">
        <v>140</v>
      </c>
      <c r="E535" s="7" t="s">
        <v>2626</v>
      </c>
      <c r="F535" s="8">
        <v>44835</v>
      </c>
      <c r="G535" s="8">
        <v>45107</v>
      </c>
      <c r="H535" s="10" t="s">
        <v>1257</v>
      </c>
      <c r="I535" s="10" t="s">
        <v>1258</v>
      </c>
      <c r="J535" s="10">
        <v>1690</v>
      </c>
      <c r="K535" s="10" t="s">
        <v>718</v>
      </c>
      <c r="L535" s="10" t="s">
        <v>719</v>
      </c>
      <c r="M535" s="10" t="s">
        <v>1260</v>
      </c>
      <c r="N535" s="10" t="s">
        <v>18</v>
      </c>
      <c r="O535" s="10" t="s">
        <v>1261</v>
      </c>
      <c r="P535" s="10" t="s">
        <v>1262</v>
      </c>
      <c r="Q535" s="10" t="s">
        <v>1262</v>
      </c>
      <c r="R535" s="10" t="s">
        <v>1263</v>
      </c>
      <c r="S535" s="12">
        <v>1</v>
      </c>
      <c r="T535" s="12">
        <v>44835</v>
      </c>
      <c r="U535" s="10" t="s">
        <v>1436</v>
      </c>
      <c r="V535" s="10" t="s">
        <v>84</v>
      </c>
      <c r="W535" s="10" t="s">
        <v>85</v>
      </c>
    </row>
    <row r="536" spans="1:23" x14ac:dyDescent="0.25">
      <c r="A536" s="10" t="s">
        <v>1253</v>
      </c>
      <c r="B536" s="10" t="s">
        <v>1254</v>
      </c>
      <c r="C536" s="7" t="s">
        <v>4205</v>
      </c>
      <c r="D536" s="10" t="s">
        <v>446</v>
      </c>
      <c r="E536" s="7" t="s">
        <v>447</v>
      </c>
      <c r="F536" s="8">
        <v>44835</v>
      </c>
      <c r="G536" s="8">
        <v>45107</v>
      </c>
      <c r="H536" s="10" t="s">
        <v>1257</v>
      </c>
      <c r="I536" s="10" t="s">
        <v>1258</v>
      </c>
      <c r="J536" s="10">
        <v>1340</v>
      </c>
      <c r="K536" s="10" t="s">
        <v>1151</v>
      </c>
      <c r="L536" s="10" t="s">
        <v>1152</v>
      </c>
      <c r="M536" s="10" t="s">
        <v>1260</v>
      </c>
      <c r="N536" s="10" t="s">
        <v>18</v>
      </c>
      <c r="O536" s="10" t="s">
        <v>1261</v>
      </c>
      <c r="P536" s="10" t="s">
        <v>1262</v>
      </c>
      <c r="Q536" s="10" t="s">
        <v>1262</v>
      </c>
      <c r="R536" s="10" t="s">
        <v>1263</v>
      </c>
      <c r="S536" s="12">
        <v>1</v>
      </c>
      <c r="T536" s="12">
        <v>44835</v>
      </c>
      <c r="U536" s="10" t="s">
        <v>1264</v>
      </c>
      <c r="V536" s="10" t="s">
        <v>63</v>
      </c>
      <c r="W536" s="10" t="s">
        <v>64</v>
      </c>
    </row>
    <row r="537" spans="1:23" x14ac:dyDescent="0.25">
      <c r="A537" s="10" t="s">
        <v>1253</v>
      </c>
      <c r="B537" s="10" t="s">
        <v>1254</v>
      </c>
      <c r="C537" s="7" t="s">
        <v>4206</v>
      </c>
      <c r="D537" s="10" t="s">
        <v>310</v>
      </c>
      <c r="E537" s="7" t="s">
        <v>2638</v>
      </c>
      <c r="F537" s="8">
        <v>44805</v>
      </c>
      <c r="G537" s="8">
        <v>45107</v>
      </c>
      <c r="H537" s="10" t="s">
        <v>1257</v>
      </c>
      <c r="I537" s="10" t="s">
        <v>1258</v>
      </c>
      <c r="J537" s="10">
        <v>1690</v>
      </c>
      <c r="K537" s="10" t="s">
        <v>785</v>
      </c>
      <c r="L537" s="10" t="s">
        <v>958</v>
      </c>
      <c r="M537" s="10" t="s">
        <v>1260</v>
      </c>
      <c r="N537" s="10" t="s">
        <v>18</v>
      </c>
      <c r="O537" s="10" t="s">
        <v>1281</v>
      </c>
      <c r="P537" s="10" t="s">
        <v>1262</v>
      </c>
      <c r="Q537" s="10" t="s">
        <v>1262</v>
      </c>
      <c r="R537" s="10" t="s">
        <v>1263</v>
      </c>
      <c r="S537" s="12">
        <v>1</v>
      </c>
      <c r="T537" s="12">
        <v>44805</v>
      </c>
      <c r="U537" s="10" t="s">
        <v>1270</v>
      </c>
      <c r="V537" s="10" t="s">
        <v>84</v>
      </c>
      <c r="W537" s="10" t="s">
        <v>85</v>
      </c>
    </row>
    <row r="538" spans="1:23" x14ac:dyDescent="0.25">
      <c r="A538" s="10" t="s">
        <v>1253</v>
      </c>
      <c r="B538" s="10" t="s">
        <v>1254</v>
      </c>
      <c r="C538" s="7" t="s">
        <v>4207</v>
      </c>
      <c r="D538" s="10" t="s">
        <v>196</v>
      </c>
      <c r="E538" s="7" t="s">
        <v>2643</v>
      </c>
      <c r="F538" s="8">
        <v>44805</v>
      </c>
      <c r="G538" s="8">
        <v>45107</v>
      </c>
      <c r="H538" s="10" t="s">
        <v>1257</v>
      </c>
      <c r="I538" s="10" t="s">
        <v>1258</v>
      </c>
      <c r="J538" s="10">
        <v>1690</v>
      </c>
      <c r="K538" s="10" t="s">
        <v>806</v>
      </c>
      <c r="L538" s="10" t="s">
        <v>807</v>
      </c>
      <c r="M538" s="10" t="s">
        <v>1260</v>
      </c>
      <c r="N538" s="10" t="s">
        <v>18</v>
      </c>
      <c r="O538" s="10" t="s">
        <v>1281</v>
      </c>
      <c r="P538" s="10" t="s">
        <v>1262</v>
      </c>
      <c r="Q538" s="10" t="s">
        <v>1262</v>
      </c>
      <c r="R538" s="10" t="s">
        <v>1263</v>
      </c>
      <c r="S538" s="12">
        <v>1</v>
      </c>
      <c r="T538" s="12">
        <v>44805</v>
      </c>
      <c r="U538" s="10" t="s">
        <v>1270</v>
      </c>
      <c r="V538" s="10" t="s">
        <v>84</v>
      </c>
      <c r="W538" s="10" t="s">
        <v>85</v>
      </c>
    </row>
    <row r="539" spans="1:23" x14ac:dyDescent="0.25">
      <c r="A539" s="10" t="s">
        <v>1253</v>
      </c>
      <c r="B539" s="10" t="s">
        <v>1254</v>
      </c>
      <c r="C539" s="7" t="s">
        <v>4208</v>
      </c>
      <c r="D539" s="10" t="s">
        <v>497</v>
      </c>
      <c r="E539" s="7" t="s">
        <v>4209</v>
      </c>
      <c r="F539" s="8">
        <v>44835</v>
      </c>
      <c r="G539" s="8">
        <v>45107</v>
      </c>
      <c r="H539" s="10" t="s">
        <v>1257</v>
      </c>
      <c r="I539" s="10" t="s">
        <v>1357</v>
      </c>
      <c r="J539" s="10">
        <v>0</v>
      </c>
      <c r="K539" s="10" t="s">
        <v>1226</v>
      </c>
      <c r="L539" s="10" t="s">
        <v>1227</v>
      </c>
      <c r="M539" s="10" t="s">
        <v>1260</v>
      </c>
      <c r="N539" s="10" t="s">
        <v>18</v>
      </c>
      <c r="O539" s="10" t="s">
        <v>1281</v>
      </c>
      <c r="P539" s="10" t="s">
        <v>1262</v>
      </c>
      <c r="Q539" s="10" t="s">
        <v>1262</v>
      </c>
      <c r="R539" s="10" t="s">
        <v>1263</v>
      </c>
      <c r="S539" s="12">
        <v>1</v>
      </c>
      <c r="T539" s="12">
        <v>44835</v>
      </c>
      <c r="U539" s="10" t="s">
        <v>1264</v>
      </c>
      <c r="V539" s="10" t="s">
        <v>84</v>
      </c>
      <c r="W539" s="10" t="s">
        <v>85</v>
      </c>
    </row>
    <row r="540" spans="1:23" x14ac:dyDescent="0.25">
      <c r="A540" s="10" t="s">
        <v>1253</v>
      </c>
      <c r="B540" s="10" t="s">
        <v>1254</v>
      </c>
      <c r="C540" s="7" t="s">
        <v>4210</v>
      </c>
      <c r="D540" s="10" t="s">
        <v>265</v>
      </c>
      <c r="E540" s="7" t="s">
        <v>2652</v>
      </c>
      <c r="F540" s="8">
        <v>44805</v>
      </c>
      <c r="G540" s="8">
        <v>45107</v>
      </c>
      <c r="H540" s="10" t="s">
        <v>1257</v>
      </c>
      <c r="I540" s="10" t="s">
        <v>1258</v>
      </c>
      <c r="J540" s="10">
        <v>2080</v>
      </c>
      <c r="K540" s="10" t="s">
        <v>906</v>
      </c>
      <c r="L540" s="10" t="s">
        <v>907</v>
      </c>
      <c r="M540" s="10" t="s">
        <v>1260</v>
      </c>
      <c r="N540" s="10" t="s">
        <v>18</v>
      </c>
      <c r="O540" s="10" t="s">
        <v>1281</v>
      </c>
      <c r="P540" s="10" t="s">
        <v>1262</v>
      </c>
      <c r="Q540" s="10" t="s">
        <v>1262</v>
      </c>
      <c r="R540" s="10" t="s">
        <v>1263</v>
      </c>
      <c r="S540" s="12">
        <v>44819</v>
      </c>
      <c r="T540" s="12">
        <v>44805</v>
      </c>
      <c r="U540" s="10" t="s">
        <v>1270</v>
      </c>
      <c r="V540" s="10" t="s">
        <v>56</v>
      </c>
      <c r="W540" s="10" t="s">
        <v>57</v>
      </c>
    </row>
    <row r="541" spans="1:23" x14ac:dyDescent="0.25">
      <c r="A541" s="10" t="s">
        <v>1253</v>
      </c>
      <c r="B541" s="10" t="s">
        <v>1254</v>
      </c>
      <c r="C541" s="7" t="s">
        <v>4211</v>
      </c>
      <c r="D541" s="10" t="s">
        <v>517</v>
      </c>
      <c r="E541" s="7" t="s">
        <v>2661</v>
      </c>
      <c r="F541" s="8">
        <v>44805</v>
      </c>
      <c r="G541" s="8">
        <v>45107</v>
      </c>
      <c r="H541" s="10" t="s">
        <v>1257</v>
      </c>
      <c r="I541" s="10" t="s">
        <v>1258</v>
      </c>
      <c r="J541" s="10">
        <v>1570</v>
      </c>
      <c r="K541" s="10" t="s">
        <v>628</v>
      </c>
      <c r="L541" s="10" t="s">
        <v>629</v>
      </c>
      <c r="M541" s="10" t="s">
        <v>1260</v>
      </c>
      <c r="N541" s="10" t="s">
        <v>18</v>
      </c>
      <c r="O541" s="10" t="s">
        <v>1261</v>
      </c>
      <c r="P541" s="10" t="s">
        <v>1262</v>
      </c>
      <c r="Q541" s="10" t="s">
        <v>1262</v>
      </c>
      <c r="R541" s="10" t="s">
        <v>1263</v>
      </c>
      <c r="S541" s="12">
        <v>1</v>
      </c>
      <c r="T541" s="12">
        <v>44805</v>
      </c>
      <c r="U541" s="10" t="s">
        <v>1264</v>
      </c>
      <c r="V541" s="10" t="s">
        <v>67</v>
      </c>
      <c r="W541" s="10" t="s">
        <v>68</v>
      </c>
    </row>
    <row r="542" spans="1:23" x14ac:dyDescent="0.25">
      <c r="A542" s="10" t="s">
        <v>1253</v>
      </c>
      <c r="B542" s="10" t="s">
        <v>1254</v>
      </c>
      <c r="C542" s="7" t="s">
        <v>4212</v>
      </c>
      <c r="D542" s="10" t="s">
        <v>1263</v>
      </c>
      <c r="E542" s="7" t="s">
        <v>4213</v>
      </c>
      <c r="F542" s="8">
        <v>44832</v>
      </c>
      <c r="G542" s="8">
        <v>45107</v>
      </c>
      <c r="H542" s="10" t="s">
        <v>2000</v>
      </c>
      <c r="I542" s="10" t="s">
        <v>1357</v>
      </c>
      <c r="J542" s="10">
        <v>1530</v>
      </c>
      <c r="K542" s="10" t="s">
        <v>4214</v>
      </c>
      <c r="L542" s="10" t="s">
        <v>4215</v>
      </c>
      <c r="M542" s="10" t="s">
        <v>1260</v>
      </c>
      <c r="N542" s="10" t="s">
        <v>2002</v>
      </c>
      <c r="O542" s="10" t="s">
        <v>1261</v>
      </c>
      <c r="P542" s="10" t="s">
        <v>2003</v>
      </c>
      <c r="Q542" s="10" t="s">
        <v>2003</v>
      </c>
      <c r="R542" s="10" t="s">
        <v>4216</v>
      </c>
      <c r="S542" s="12">
        <v>44832.375</v>
      </c>
      <c r="T542" s="12">
        <v>44832</v>
      </c>
      <c r="U542" s="10" t="s">
        <v>1270</v>
      </c>
      <c r="V542" s="10" t="s">
        <v>26</v>
      </c>
      <c r="W542" s="10" t="s">
        <v>27</v>
      </c>
    </row>
    <row r="543" spans="1:23" x14ac:dyDescent="0.25">
      <c r="A543" s="10" t="s">
        <v>1253</v>
      </c>
      <c r="B543" s="10" t="s">
        <v>1254</v>
      </c>
      <c r="C543" s="7" t="s">
        <v>4217</v>
      </c>
      <c r="D543" s="10" t="s">
        <v>221</v>
      </c>
      <c r="E543" s="7" t="s">
        <v>2666</v>
      </c>
      <c r="F543" s="8">
        <v>44805</v>
      </c>
      <c r="G543" s="8">
        <v>45107</v>
      </c>
      <c r="H543" s="10" t="s">
        <v>1257</v>
      </c>
      <c r="I543" s="10" t="s">
        <v>1258</v>
      </c>
      <c r="J543" s="10">
        <v>1690</v>
      </c>
      <c r="K543" s="10" t="s">
        <v>844</v>
      </c>
      <c r="L543" s="10" t="s">
        <v>845</v>
      </c>
      <c r="M543" s="10" t="s">
        <v>1260</v>
      </c>
      <c r="N543" s="10" t="s">
        <v>18</v>
      </c>
      <c r="O543" s="10" t="s">
        <v>1281</v>
      </c>
      <c r="P543" s="10" t="s">
        <v>1262</v>
      </c>
      <c r="Q543" s="10" t="s">
        <v>1262</v>
      </c>
      <c r="R543" s="10" t="s">
        <v>1263</v>
      </c>
      <c r="S543" s="12">
        <v>1</v>
      </c>
      <c r="T543" s="12">
        <v>44805</v>
      </c>
      <c r="U543" s="10" t="s">
        <v>1270</v>
      </c>
      <c r="V543" s="10" t="s">
        <v>26</v>
      </c>
      <c r="W543" s="10" t="s">
        <v>27</v>
      </c>
    </row>
    <row r="544" spans="1:23" x14ac:dyDescent="0.25">
      <c r="A544" s="10" t="s">
        <v>1253</v>
      </c>
      <c r="B544" s="10" t="s">
        <v>1254</v>
      </c>
      <c r="C544" s="7" t="s">
        <v>4218</v>
      </c>
      <c r="D544" s="10" t="s">
        <v>224</v>
      </c>
      <c r="E544" s="7" t="s">
        <v>2671</v>
      </c>
      <c r="F544" s="8">
        <v>44805</v>
      </c>
      <c r="G544" s="8">
        <v>45107</v>
      </c>
      <c r="H544" s="10" t="s">
        <v>1257</v>
      </c>
      <c r="I544" s="10" t="s">
        <v>1258</v>
      </c>
      <c r="J544" s="10">
        <v>1690</v>
      </c>
      <c r="K544" s="10" t="s">
        <v>850</v>
      </c>
      <c r="L544" s="10" t="s">
        <v>851</v>
      </c>
      <c r="M544" s="10" t="s">
        <v>1260</v>
      </c>
      <c r="N544" s="10" t="s">
        <v>18</v>
      </c>
      <c r="O544" s="10" t="s">
        <v>1281</v>
      </c>
      <c r="P544" s="10" t="s">
        <v>1262</v>
      </c>
      <c r="Q544" s="10" t="s">
        <v>1262</v>
      </c>
      <c r="R544" s="10" t="s">
        <v>1263</v>
      </c>
      <c r="S544" s="12">
        <v>44824</v>
      </c>
      <c r="T544" s="12">
        <v>44805</v>
      </c>
      <c r="U544" s="10" t="s">
        <v>1270</v>
      </c>
      <c r="V544" s="10" t="s">
        <v>26</v>
      </c>
      <c r="W544" s="10" t="s">
        <v>27</v>
      </c>
    </row>
    <row r="545" spans="1:23" x14ac:dyDescent="0.25">
      <c r="A545" s="10" t="s">
        <v>1253</v>
      </c>
      <c r="B545" s="10" t="s">
        <v>1254</v>
      </c>
      <c r="C545" s="7" t="s">
        <v>4219</v>
      </c>
      <c r="D545" s="10" t="s">
        <v>1263</v>
      </c>
      <c r="E545" s="7" t="s">
        <v>4220</v>
      </c>
      <c r="F545" s="8">
        <v>44805</v>
      </c>
      <c r="G545" s="8">
        <v>45107</v>
      </c>
      <c r="H545" s="10" t="s">
        <v>2000</v>
      </c>
      <c r="I545" s="10" t="s">
        <v>1357</v>
      </c>
      <c r="J545" s="10">
        <v>1530</v>
      </c>
      <c r="K545" s="10" t="s">
        <v>4221</v>
      </c>
      <c r="L545" s="10" t="s">
        <v>4222</v>
      </c>
      <c r="M545" s="10" t="s">
        <v>1260</v>
      </c>
      <c r="N545" s="10" t="s">
        <v>2002</v>
      </c>
      <c r="O545" s="10" t="s">
        <v>1261</v>
      </c>
      <c r="P545" s="10" t="s">
        <v>2003</v>
      </c>
      <c r="Q545" s="10" t="s">
        <v>2003</v>
      </c>
      <c r="R545" s="10" t="s">
        <v>4223</v>
      </c>
      <c r="S545" s="12">
        <v>44832.708333333336</v>
      </c>
      <c r="T545" s="12">
        <v>44805</v>
      </c>
      <c r="U545" s="10" t="s">
        <v>1270</v>
      </c>
      <c r="V545" s="10" t="s">
        <v>26</v>
      </c>
      <c r="W545" s="10" t="s">
        <v>27</v>
      </c>
    </row>
    <row r="546" spans="1:23" x14ac:dyDescent="0.25">
      <c r="A546" s="10" t="s">
        <v>1253</v>
      </c>
      <c r="B546" s="10" t="s">
        <v>1254</v>
      </c>
      <c r="C546" s="7" t="s">
        <v>4224</v>
      </c>
      <c r="D546" s="10" t="s">
        <v>483</v>
      </c>
      <c r="E546" s="7" t="s">
        <v>2678</v>
      </c>
      <c r="F546" s="8">
        <v>44756</v>
      </c>
      <c r="G546" s="8">
        <v>45107</v>
      </c>
      <c r="H546" s="10" t="s">
        <v>1257</v>
      </c>
      <c r="I546" s="10" t="s">
        <v>1357</v>
      </c>
      <c r="J546" s="10">
        <v>0</v>
      </c>
      <c r="K546" s="10" t="s">
        <v>698</v>
      </c>
      <c r="L546" s="10" t="s">
        <v>1196</v>
      </c>
      <c r="M546" s="10" t="s">
        <v>1260</v>
      </c>
      <c r="N546" s="10" t="s">
        <v>18</v>
      </c>
      <c r="O546" s="10" t="s">
        <v>1261</v>
      </c>
      <c r="P546" s="10" t="s">
        <v>1262</v>
      </c>
      <c r="Q546" s="10" t="s">
        <v>1262</v>
      </c>
      <c r="R546" s="10" t="s">
        <v>1263</v>
      </c>
      <c r="S546" s="12">
        <v>1</v>
      </c>
      <c r="T546" s="12">
        <v>44756</v>
      </c>
      <c r="U546" s="10" t="s">
        <v>1264</v>
      </c>
      <c r="V546" s="10" t="s">
        <v>26</v>
      </c>
      <c r="W546" s="10" t="s">
        <v>27</v>
      </c>
    </row>
    <row r="547" spans="1:23" x14ac:dyDescent="0.25">
      <c r="A547" s="10" t="s">
        <v>1253</v>
      </c>
      <c r="B547" s="10" t="s">
        <v>1254</v>
      </c>
      <c r="C547" s="7" t="s">
        <v>4225</v>
      </c>
      <c r="D547" s="10" t="s">
        <v>514</v>
      </c>
      <c r="E547" s="7" t="s">
        <v>2681</v>
      </c>
      <c r="F547" s="8">
        <v>44805</v>
      </c>
      <c r="G547" s="8">
        <v>45107</v>
      </c>
      <c r="H547" s="10" t="s">
        <v>1257</v>
      </c>
      <c r="I547" s="10" t="s">
        <v>1258</v>
      </c>
      <c r="J547" s="10">
        <v>1690</v>
      </c>
      <c r="K547" s="10" t="s">
        <v>618</v>
      </c>
      <c r="L547" s="10" t="s">
        <v>619</v>
      </c>
      <c r="M547" s="10" t="s">
        <v>1260</v>
      </c>
      <c r="N547" s="10" t="s">
        <v>18</v>
      </c>
      <c r="O547" s="10" t="s">
        <v>1261</v>
      </c>
      <c r="P547" s="10" t="s">
        <v>1262</v>
      </c>
      <c r="Q547" s="10" t="s">
        <v>1262</v>
      </c>
      <c r="R547" s="10" t="s">
        <v>1263</v>
      </c>
      <c r="S547" s="12">
        <v>1</v>
      </c>
      <c r="T547" s="12">
        <v>44805</v>
      </c>
      <c r="U547" s="10" t="s">
        <v>1805</v>
      </c>
      <c r="V547" s="10" t="s">
        <v>26</v>
      </c>
      <c r="W547" s="10" t="s">
        <v>27</v>
      </c>
    </row>
    <row r="548" spans="1:23" x14ac:dyDescent="0.25">
      <c r="A548" s="10" t="s">
        <v>1253</v>
      </c>
      <c r="B548" s="10" t="s">
        <v>1254</v>
      </c>
      <c r="C548" s="7" t="s">
        <v>4226</v>
      </c>
      <c r="D548" s="10" t="s">
        <v>86</v>
      </c>
      <c r="E548" s="7" t="s">
        <v>2683</v>
      </c>
      <c r="F548" s="8">
        <v>44743</v>
      </c>
      <c r="G548" s="8">
        <v>45107</v>
      </c>
      <c r="H548" s="10" t="s">
        <v>1257</v>
      </c>
      <c r="I548" s="10" t="s">
        <v>1258</v>
      </c>
      <c r="J548" s="10">
        <v>1690</v>
      </c>
      <c r="K548" s="10" t="s">
        <v>634</v>
      </c>
      <c r="L548" s="10" t="s">
        <v>635</v>
      </c>
      <c r="M548" s="10" t="s">
        <v>1260</v>
      </c>
      <c r="N548" s="10" t="s">
        <v>18</v>
      </c>
      <c r="O548" s="10" t="s">
        <v>1261</v>
      </c>
      <c r="P548" s="10" t="s">
        <v>1262</v>
      </c>
      <c r="Q548" s="10" t="s">
        <v>1262</v>
      </c>
      <c r="R548" s="10" t="s">
        <v>1263</v>
      </c>
      <c r="S548" s="12">
        <v>1</v>
      </c>
      <c r="T548" s="12">
        <v>44743</v>
      </c>
      <c r="U548" s="10" t="s">
        <v>2398</v>
      </c>
      <c r="V548" s="10" t="s">
        <v>26</v>
      </c>
      <c r="W548" s="10" t="s">
        <v>27</v>
      </c>
    </row>
    <row r="549" spans="1:23" x14ac:dyDescent="0.25">
      <c r="A549" s="10" t="s">
        <v>1253</v>
      </c>
      <c r="B549" s="10" t="s">
        <v>1254</v>
      </c>
      <c r="C549" s="7" t="s">
        <v>4227</v>
      </c>
      <c r="D549" s="10" t="s">
        <v>258</v>
      </c>
      <c r="E549" s="7" t="s">
        <v>2686</v>
      </c>
      <c r="F549" s="8">
        <v>44805</v>
      </c>
      <c r="G549" s="8">
        <v>45107</v>
      </c>
      <c r="H549" s="10" t="s">
        <v>1257</v>
      </c>
      <c r="I549" s="10" t="s">
        <v>1258</v>
      </c>
      <c r="J549" s="10">
        <v>1690</v>
      </c>
      <c r="K549" s="10" t="s">
        <v>895</v>
      </c>
      <c r="L549" s="10" t="s">
        <v>896</v>
      </c>
      <c r="M549" s="10" t="s">
        <v>1260</v>
      </c>
      <c r="N549" s="10" t="s">
        <v>18</v>
      </c>
      <c r="O549" s="10" t="s">
        <v>1281</v>
      </c>
      <c r="P549" s="10" t="s">
        <v>1262</v>
      </c>
      <c r="Q549" s="10" t="s">
        <v>1262</v>
      </c>
      <c r="R549" s="10" t="s">
        <v>1263</v>
      </c>
      <c r="S549" s="12">
        <v>1</v>
      </c>
      <c r="T549" s="12">
        <v>44805</v>
      </c>
      <c r="U549" s="10" t="s">
        <v>1270</v>
      </c>
      <c r="V549" s="10" t="s">
        <v>26</v>
      </c>
      <c r="W549" s="10" t="s">
        <v>27</v>
      </c>
    </row>
    <row r="550" spans="1:23" x14ac:dyDescent="0.25">
      <c r="A550" s="10" t="s">
        <v>1253</v>
      </c>
      <c r="B550" s="10" t="s">
        <v>1254</v>
      </c>
      <c r="C550" s="7" t="s">
        <v>4228</v>
      </c>
      <c r="D550" s="10" t="s">
        <v>355</v>
      </c>
      <c r="E550" s="7" t="s">
        <v>4229</v>
      </c>
      <c r="F550" s="8">
        <v>44805</v>
      </c>
      <c r="G550" s="8">
        <v>45107</v>
      </c>
      <c r="H550" s="10" t="s">
        <v>1257</v>
      </c>
      <c r="I550" s="10" t="s">
        <v>1258</v>
      </c>
      <c r="J550" s="10">
        <v>1690</v>
      </c>
      <c r="K550" s="10" t="s">
        <v>1014</v>
      </c>
      <c r="L550" s="10" t="s">
        <v>1015</v>
      </c>
      <c r="M550" s="10" t="s">
        <v>1260</v>
      </c>
      <c r="N550" s="10" t="s">
        <v>18</v>
      </c>
      <c r="O550" s="10" t="s">
        <v>1261</v>
      </c>
      <c r="P550" s="10" t="s">
        <v>1262</v>
      </c>
      <c r="Q550" s="10" t="s">
        <v>1262</v>
      </c>
      <c r="R550" s="10" t="s">
        <v>1263</v>
      </c>
      <c r="S550" s="12">
        <v>44830</v>
      </c>
      <c r="T550" s="12">
        <v>44805</v>
      </c>
      <c r="U550" s="10" t="s">
        <v>1270</v>
      </c>
      <c r="V550" s="10" t="s">
        <v>26</v>
      </c>
      <c r="W550" s="10" t="s">
        <v>27</v>
      </c>
    </row>
    <row r="551" spans="1:23" x14ac:dyDescent="0.25">
      <c r="A551" s="10" t="s">
        <v>1253</v>
      </c>
      <c r="B551" s="10" t="s">
        <v>1254</v>
      </c>
      <c r="C551" s="7" t="s">
        <v>4230</v>
      </c>
      <c r="D551" s="10" t="s">
        <v>304</v>
      </c>
      <c r="E551" s="7" t="s">
        <v>2699</v>
      </c>
      <c r="F551" s="8">
        <v>44829</v>
      </c>
      <c r="G551" s="8">
        <v>45107</v>
      </c>
      <c r="H551" s="10" t="s">
        <v>1257</v>
      </c>
      <c r="I551" s="10" t="s">
        <v>1258</v>
      </c>
      <c r="J551" s="10">
        <v>1690</v>
      </c>
      <c r="K551" s="10" t="s">
        <v>951</v>
      </c>
      <c r="L551" s="10" t="s">
        <v>952</v>
      </c>
      <c r="M551" s="10" t="s">
        <v>1260</v>
      </c>
      <c r="N551" s="10" t="s">
        <v>18</v>
      </c>
      <c r="O551" s="10" t="s">
        <v>1261</v>
      </c>
      <c r="P551" s="10" t="s">
        <v>1262</v>
      </c>
      <c r="Q551" s="10" t="s">
        <v>1262</v>
      </c>
      <c r="R551" s="10" t="s">
        <v>1263</v>
      </c>
      <c r="S551" s="12">
        <v>1</v>
      </c>
      <c r="T551" s="12">
        <v>44829</v>
      </c>
      <c r="U551" s="10" t="s">
        <v>4231</v>
      </c>
      <c r="V551" s="10" t="s">
        <v>26</v>
      </c>
      <c r="W551" s="10" t="s">
        <v>27</v>
      </c>
    </row>
    <row r="552" spans="1:23" x14ac:dyDescent="0.25">
      <c r="A552" s="10" t="s">
        <v>1253</v>
      </c>
      <c r="B552" s="10" t="s">
        <v>1254</v>
      </c>
      <c r="C552" s="7" t="s">
        <v>4232</v>
      </c>
      <c r="D552" s="10" t="s">
        <v>352</v>
      </c>
      <c r="E552" s="7" t="s">
        <v>2703</v>
      </c>
      <c r="F552" s="8">
        <v>44829</v>
      </c>
      <c r="G552" s="8">
        <v>45107</v>
      </c>
      <c r="H552" s="10" t="s">
        <v>1257</v>
      </c>
      <c r="I552" s="10" t="s">
        <v>1357</v>
      </c>
      <c r="J552" s="10">
        <v>0</v>
      </c>
      <c r="K552" s="10" t="s">
        <v>1009</v>
      </c>
      <c r="L552" s="10" t="s">
        <v>1010</v>
      </c>
      <c r="M552" s="10" t="s">
        <v>1260</v>
      </c>
      <c r="N552" s="10" t="s">
        <v>18</v>
      </c>
      <c r="O552" s="10" t="s">
        <v>1281</v>
      </c>
      <c r="P552" s="10" t="s">
        <v>1262</v>
      </c>
      <c r="Q552" s="10" t="s">
        <v>1262</v>
      </c>
      <c r="R552" s="10" t="s">
        <v>1263</v>
      </c>
      <c r="S552" s="12">
        <v>1</v>
      </c>
      <c r="T552" s="12">
        <v>44829</v>
      </c>
      <c r="U552" s="10" t="s">
        <v>1270</v>
      </c>
      <c r="V552" s="10" t="s">
        <v>93</v>
      </c>
      <c r="W552" s="10" t="s">
        <v>94</v>
      </c>
    </row>
    <row r="553" spans="1:23" x14ac:dyDescent="0.25">
      <c r="A553" s="10" t="s">
        <v>1253</v>
      </c>
      <c r="B553" s="10" t="s">
        <v>1254</v>
      </c>
      <c r="C553" s="7" t="s">
        <v>4233</v>
      </c>
      <c r="D553" s="10" t="s">
        <v>302</v>
      </c>
      <c r="E553" s="7" t="s">
        <v>2712</v>
      </c>
      <c r="F553" s="8">
        <v>44805</v>
      </c>
      <c r="G553" s="8">
        <v>45107</v>
      </c>
      <c r="H553" s="10" t="s">
        <v>1257</v>
      </c>
      <c r="I553" s="10" t="s">
        <v>1258</v>
      </c>
      <c r="J553" s="10">
        <v>1690</v>
      </c>
      <c r="K553" s="10" t="s">
        <v>948</v>
      </c>
      <c r="L553" s="10" t="s">
        <v>949</v>
      </c>
      <c r="M553" s="10" t="s">
        <v>1260</v>
      </c>
      <c r="N553" s="10" t="s">
        <v>18</v>
      </c>
      <c r="O553" s="10" t="s">
        <v>1281</v>
      </c>
      <c r="P553" s="10" t="s">
        <v>1262</v>
      </c>
      <c r="Q553" s="10" t="s">
        <v>1262</v>
      </c>
      <c r="R553" s="10" t="s">
        <v>1263</v>
      </c>
      <c r="S553" s="12">
        <v>1</v>
      </c>
      <c r="T553" s="12">
        <v>44805</v>
      </c>
      <c r="U553" s="10" t="s">
        <v>1270</v>
      </c>
      <c r="V553" s="10" t="s">
        <v>26</v>
      </c>
      <c r="W553" s="10" t="s">
        <v>27</v>
      </c>
    </row>
    <row r="554" spans="1:23" x14ac:dyDescent="0.25">
      <c r="A554" s="10" t="s">
        <v>1253</v>
      </c>
      <c r="B554" s="10" t="s">
        <v>1254</v>
      </c>
      <c r="C554" s="7" t="s">
        <v>4234</v>
      </c>
      <c r="D554" s="10" t="s">
        <v>188</v>
      </c>
      <c r="E554" s="7" t="s">
        <v>2717</v>
      </c>
      <c r="F554" s="8">
        <v>44830</v>
      </c>
      <c r="G554" s="8">
        <v>45107</v>
      </c>
      <c r="H554" s="10" t="s">
        <v>1257</v>
      </c>
      <c r="I554" s="10" t="s">
        <v>1258</v>
      </c>
      <c r="J554" s="10">
        <v>1570</v>
      </c>
      <c r="K554" s="10" t="s">
        <v>794</v>
      </c>
      <c r="L554" s="10" t="s">
        <v>795</v>
      </c>
      <c r="M554" s="10" t="s">
        <v>1260</v>
      </c>
      <c r="N554" s="10" t="s">
        <v>18</v>
      </c>
      <c r="O554" s="10" t="s">
        <v>1261</v>
      </c>
      <c r="P554" s="10" t="s">
        <v>1262</v>
      </c>
      <c r="Q554" s="10" t="s">
        <v>1262</v>
      </c>
      <c r="R554" s="10" t="s">
        <v>1263</v>
      </c>
      <c r="S554" s="12">
        <v>1</v>
      </c>
      <c r="T554" s="12">
        <v>44830</v>
      </c>
      <c r="U554" s="10" t="s">
        <v>1270</v>
      </c>
      <c r="V554" s="10" t="s">
        <v>67</v>
      </c>
      <c r="W554" s="10" t="s">
        <v>68</v>
      </c>
    </row>
    <row r="555" spans="1:23" x14ac:dyDescent="0.25">
      <c r="A555" s="10" t="s">
        <v>1253</v>
      </c>
      <c r="B555" s="10" t="s">
        <v>1254</v>
      </c>
      <c r="C555" s="7" t="s">
        <v>4235</v>
      </c>
      <c r="D555" s="10" t="s">
        <v>207</v>
      </c>
      <c r="E555" s="7" t="s">
        <v>2721</v>
      </c>
      <c r="F555" s="8">
        <v>44805</v>
      </c>
      <c r="G555" s="8">
        <v>45107</v>
      </c>
      <c r="H555" s="10" t="s">
        <v>1257</v>
      </c>
      <c r="I555" s="10" t="s">
        <v>1258</v>
      </c>
      <c r="J555" s="10">
        <v>1690</v>
      </c>
      <c r="K555" s="10" t="s">
        <v>824</v>
      </c>
      <c r="L555" s="10" t="s">
        <v>825</v>
      </c>
      <c r="M555" s="10" t="s">
        <v>1260</v>
      </c>
      <c r="N555" s="10" t="s">
        <v>18</v>
      </c>
      <c r="O555" s="10" t="s">
        <v>1261</v>
      </c>
      <c r="P555" s="10" t="s">
        <v>1262</v>
      </c>
      <c r="Q555" s="10" t="s">
        <v>1262</v>
      </c>
      <c r="R555" s="10" t="s">
        <v>1263</v>
      </c>
      <c r="S555" s="12">
        <v>44823</v>
      </c>
      <c r="T555" s="12">
        <v>44805</v>
      </c>
      <c r="U555" s="10" t="s">
        <v>1270</v>
      </c>
      <c r="V555" s="10" t="s">
        <v>26</v>
      </c>
      <c r="W555" s="10" t="s">
        <v>27</v>
      </c>
    </row>
    <row r="556" spans="1:23" x14ac:dyDescent="0.25">
      <c r="A556" s="10" t="s">
        <v>1253</v>
      </c>
      <c r="B556" s="10" t="s">
        <v>1254</v>
      </c>
      <c r="C556" s="7" t="s">
        <v>4236</v>
      </c>
      <c r="D556" s="10" t="s">
        <v>372</v>
      </c>
      <c r="E556" s="7" t="s">
        <v>2726</v>
      </c>
      <c r="F556" s="8">
        <v>44832</v>
      </c>
      <c r="G556" s="8">
        <v>45107</v>
      </c>
      <c r="H556" s="10" t="s">
        <v>1257</v>
      </c>
      <c r="I556" s="10" t="s">
        <v>1258</v>
      </c>
      <c r="J556" s="10">
        <v>1690</v>
      </c>
      <c r="K556" s="10" t="s">
        <v>758</v>
      </c>
      <c r="L556" s="10" t="s">
        <v>1038</v>
      </c>
      <c r="M556" s="10" t="s">
        <v>1260</v>
      </c>
      <c r="N556" s="10" t="s">
        <v>18</v>
      </c>
      <c r="O556" s="10" t="s">
        <v>1261</v>
      </c>
      <c r="P556" s="10" t="s">
        <v>1262</v>
      </c>
      <c r="Q556" s="10" t="s">
        <v>1262</v>
      </c>
      <c r="R556" s="10" t="s">
        <v>1263</v>
      </c>
      <c r="S556" s="12">
        <v>1</v>
      </c>
      <c r="T556" s="12">
        <v>44832</v>
      </c>
      <c r="U556" s="10" t="s">
        <v>1270</v>
      </c>
      <c r="V556" s="10" t="s">
        <v>26</v>
      </c>
      <c r="W556" s="10" t="s">
        <v>27</v>
      </c>
    </row>
    <row r="557" spans="1:23" x14ac:dyDescent="0.25">
      <c r="A557" s="10" t="s">
        <v>1253</v>
      </c>
      <c r="B557" s="10" t="s">
        <v>1254</v>
      </c>
      <c r="C557" s="7" t="s">
        <v>4237</v>
      </c>
      <c r="D557" s="10" t="s">
        <v>1263</v>
      </c>
      <c r="E557" s="7" t="s">
        <v>4238</v>
      </c>
      <c r="F557" s="8">
        <v>44835</v>
      </c>
      <c r="G557" s="8">
        <v>45107</v>
      </c>
      <c r="H557" s="10" t="s">
        <v>2000</v>
      </c>
      <c r="I557" s="10" t="s">
        <v>1357</v>
      </c>
      <c r="J557" s="10">
        <v>1850</v>
      </c>
      <c r="K557" s="10" t="s">
        <v>4239</v>
      </c>
      <c r="L557" s="10" t="s">
        <v>4240</v>
      </c>
      <c r="M557" s="10" t="s">
        <v>1260</v>
      </c>
      <c r="N557" s="10" t="s">
        <v>2002</v>
      </c>
      <c r="O557" s="10" t="s">
        <v>1281</v>
      </c>
      <c r="P557" s="10" t="s">
        <v>2003</v>
      </c>
      <c r="Q557" s="10" t="s">
        <v>2003</v>
      </c>
      <c r="R557" s="10" t="s">
        <v>4241</v>
      </c>
      <c r="S557" s="12">
        <v>1</v>
      </c>
      <c r="T557" s="12">
        <v>44835</v>
      </c>
      <c r="U557" s="10" t="s">
        <v>2398</v>
      </c>
      <c r="V557" s="10" t="s">
        <v>26</v>
      </c>
      <c r="W557" s="10" t="s">
        <v>27</v>
      </c>
    </row>
    <row r="558" spans="1:23" x14ac:dyDescent="0.25">
      <c r="A558" s="10" t="s">
        <v>1253</v>
      </c>
      <c r="B558" s="10" t="s">
        <v>1254</v>
      </c>
      <c r="C558" s="7" t="s">
        <v>4242</v>
      </c>
      <c r="D558" s="10" t="s">
        <v>353</v>
      </c>
      <c r="E558" s="7" t="s">
        <v>4243</v>
      </c>
      <c r="F558" s="8">
        <v>44805</v>
      </c>
      <c r="G558" s="8">
        <v>45107</v>
      </c>
      <c r="H558" s="10" t="s">
        <v>1257</v>
      </c>
      <c r="I558" s="10" t="s">
        <v>1258</v>
      </c>
      <c r="J558" s="10">
        <v>1690</v>
      </c>
      <c r="K558" s="10" t="s">
        <v>919</v>
      </c>
      <c r="L558" s="10" t="s">
        <v>1011</v>
      </c>
      <c r="M558" s="10" t="s">
        <v>1260</v>
      </c>
      <c r="N558" s="10" t="s">
        <v>18</v>
      </c>
      <c r="O558" s="10" t="s">
        <v>1281</v>
      </c>
      <c r="P558" s="10" t="s">
        <v>1262</v>
      </c>
      <c r="Q558" s="10" t="s">
        <v>1262</v>
      </c>
      <c r="R558" s="10" t="s">
        <v>1263</v>
      </c>
      <c r="S558" s="12">
        <v>44829</v>
      </c>
      <c r="T558" s="12">
        <v>44805</v>
      </c>
      <c r="U558" s="10" t="s">
        <v>1270</v>
      </c>
      <c r="V558" s="10" t="s">
        <v>26</v>
      </c>
      <c r="W558" s="10" t="s">
        <v>27</v>
      </c>
    </row>
    <row r="559" spans="1:23" x14ac:dyDescent="0.25">
      <c r="A559" s="10" t="s">
        <v>1253</v>
      </c>
      <c r="B559" s="10" t="s">
        <v>1254</v>
      </c>
      <c r="C559" s="7" t="s">
        <v>4244</v>
      </c>
      <c r="D559" s="10" t="s">
        <v>89</v>
      </c>
      <c r="E559" s="7" t="s">
        <v>2729</v>
      </c>
      <c r="F559" s="8">
        <v>44743</v>
      </c>
      <c r="G559" s="8">
        <v>45107</v>
      </c>
      <c r="H559" s="10" t="s">
        <v>1257</v>
      </c>
      <c r="I559" s="10" t="s">
        <v>1258</v>
      </c>
      <c r="J559" s="10">
        <v>1690</v>
      </c>
      <c r="K559" s="10" t="s">
        <v>640</v>
      </c>
      <c r="L559" s="10" t="s">
        <v>641</v>
      </c>
      <c r="M559" s="10" t="s">
        <v>1260</v>
      </c>
      <c r="N559" s="10" t="s">
        <v>18</v>
      </c>
      <c r="O559" s="10" t="s">
        <v>1281</v>
      </c>
      <c r="P559" s="10" t="s">
        <v>1262</v>
      </c>
      <c r="Q559" s="10" t="s">
        <v>1262</v>
      </c>
      <c r="R559" s="10" t="s">
        <v>1263</v>
      </c>
      <c r="S559" s="12">
        <v>1</v>
      </c>
      <c r="T559" s="12">
        <v>44743</v>
      </c>
      <c r="U559" s="10" t="s">
        <v>1304</v>
      </c>
      <c r="V559" s="10" t="s">
        <v>26</v>
      </c>
      <c r="W559" s="10" t="s">
        <v>27</v>
      </c>
    </row>
    <row r="560" spans="1:23" x14ac:dyDescent="0.25">
      <c r="A560" s="10" t="s">
        <v>1253</v>
      </c>
      <c r="B560" s="10" t="s">
        <v>1254</v>
      </c>
      <c r="C560" s="7" t="s">
        <v>4245</v>
      </c>
      <c r="D560" s="10" t="s">
        <v>330</v>
      </c>
      <c r="E560" s="7" t="s">
        <v>2732</v>
      </c>
      <c r="F560" s="8">
        <v>44805</v>
      </c>
      <c r="G560" s="8">
        <v>45107</v>
      </c>
      <c r="H560" s="10" t="s">
        <v>1257</v>
      </c>
      <c r="I560" s="10" t="s">
        <v>1258</v>
      </c>
      <c r="J560" s="10">
        <v>1690</v>
      </c>
      <c r="K560" s="10" t="s">
        <v>979</v>
      </c>
      <c r="L560" s="10" t="s">
        <v>980</v>
      </c>
      <c r="M560" s="10" t="s">
        <v>1260</v>
      </c>
      <c r="N560" s="10" t="s">
        <v>18</v>
      </c>
      <c r="O560" s="10" t="s">
        <v>1281</v>
      </c>
      <c r="P560" s="10" t="s">
        <v>1262</v>
      </c>
      <c r="Q560" s="10" t="s">
        <v>1262</v>
      </c>
      <c r="R560" s="10" t="s">
        <v>1263</v>
      </c>
      <c r="S560" s="12">
        <v>44824</v>
      </c>
      <c r="T560" s="12">
        <v>44805</v>
      </c>
      <c r="U560" s="10" t="s">
        <v>1270</v>
      </c>
      <c r="V560" s="10" t="s">
        <v>26</v>
      </c>
      <c r="W560" s="10" t="s">
        <v>27</v>
      </c>
    </row>
    <row r="561" spans="1:23" x14ac:dyDescent="0.25">
      <c r="A561" s="10" t="s">
        <v>1253</v>
      </c>
      <c r="B561" s="10" t="s">
        <v>1254</v>
      </c>
      <c r="C561" s="7" t="s">
        <v>4246</v>
      </c>
      <c r="D561" s="10" t="s">
        <v>199</v>
      </c>
      <c r="E561" s="7" t="s">
        <v>2737</v>
      </c>
      <c r="F561" s="8">
        <v>44829</v>
      </c>
      <c r="G561" s="8">
        <v>45107</v>
      </c>
      <c r="H561" s="10" t="s">
        <v>1257</v>
      </c>
      <c r="I561" s="10" t="s">
        <v>1258</v>
      </c>
      <c r="J561" s="10">
        <v>1690</v>
      </c>
      <c r="K561" s="10" t="s">
        <v>812</v>
      </c>
      <c r="L561" s="10" t="s">
        <v>813</v>
      </c>
      <c r="M561" s="10" t="s">
        <v>1260</v>
      </c>
      <c r="N561" s="10" t="s">
        <v>18</v>
      </c>
      <c r="O561" s="10" t="s">
        <v>1281</v>
      </c>
      <c r="P561" s="10" t="s">
        <v>1262</v>
      </c>
      <c r="Q561" s="10" t="s">
        <v>1262</v>
      </c>
      <c r="R561" s="10" t="s">
        <v>1263</v>
      </c>
      <c r="S561" s="12">
        <v>1</v>
      </c>
      <c r="T561" s="12">
        <v>44829</v>
      </c>
      <c r="U561" s="10" t="s">
        <v>1907</v>
      </c>
      <c r="V561" s="10" t="s">
        <v>26</v>
      </c>
      <c r="W561" s="10" t="s">
        <v>27</v>
      </c>
    </row>
    <row r="562" spans="1:23" x14ac:dyDescent="0.25">
      <c r="A562" s="10" t="s">
        <v>1253</v>
      </c>
      <c r="B562" s="10" t="s">
        <v>1254</v>
      </c>
      <c r="C562" s="7" t="s">
        <v>4247</v>
      </c>
      <c r="D562" s="10" t="s">
        <v>394</v>
      </c>
      <c r="E562" s="7" t="s">
        <v>2742</v>
      </c>
      <c r="F562" s="8">
        <v>44832</v>
      </c>
      <c r="G562" s="8">
        <v>45107</v>
      </c>
      <c r="H562" s="10" t="s">
        <v>1257</v>
      </c>
      <c r="I562" s="10" t="s">
        <v>1258</v>
      </c>
      <c r="J562" s="10">
        <v>1690</v>
      </c>
      <c r="K562" s="10" t="s">
        <v>1066</v>
      </c>
      <c r="L562" s="10" t="s">
        <v>1067</v>
      </c>
      <c r="M562" s="10" t="s">
        <v>1260</v>
      </c>
      <c r="N562" s="10" t="s">
        <v>18</v>
      </c>
      <c r="O562" s="10" t="s">
        <v>1281</v>
      </c>
      <c r="P562" s="10" t="s">
        <v>1262</v>
      </c>
      <c r="Q562" s="10" t="s">
        <v>1262</v>
      </c>
      <c r="R562" s="10" t="s">
        <v>1263</v>
      </c>
      <c r="S562" s="12">
        <v>1</v>
      </c>
      <c r="T562" s="12">
        <v>44832</v>
      </c>
      <c r="U562" s="10" t="s">
        <v>1270</v>
      </c>
      <c r="V562" s="10" t="s">
        <v>26</v>
      </c>
      <c r="W562" s="10" t="s">
        <v>27</v>
      </c>
    </row>
    <row r="563" spans="1:23" x14ac:dyDescent="0.25">
      <c r="A563" s="10" t="s">
        <v>1253</v>
      </c>
      <c r="B563" s="10" t="s">
        <v>1254</v>
      </c>
      <c r="C563" s="7" t="s">
        <v>4248</v>
      </c>
      <c r="D563" s="10" t="s">
        <v>101</v>
      </c>
      <c r="E563" s="7" t="s">
        <v>2755</v>
      </c>
      <c r="F563" s="8">
        <v>44743</v>
      </c>
      <c r="G563" s="8">
        <v>45107</v>
      </c>
      <c r="H563" s="10" t="s">
        <v>1257</v>
      </c>
      <c r="I563" s="10" t="s">
        <v>1258</v>
      </c>
      <c r="J563" s="10">
        <v>1690</v>
      </c>
      <c r="K563" s="10" t="s">
        <v>656</v>
      </c>
      <c r="L563" s="10" t="s">
        <v>657</v>
      </c>
      <c r="M563" s="10" t="s">
        <v>1260</v>
      </c>
      <c r="N563" s="10" t="s">
        <v>18</v>
      </c>
      <c r="O563" s="10" t="s">
        <v>1261</v>
      </c>
      <c r="P563" s="10" t="s">
        <v>1262</v>
      </c>
      <c r="Q563" s="10" t="s">
        <v>1262</v>
      </c>
      <c r="R563" s="10" t="s">
        <v>1263</v>
      </c>
      <c r="S563" s="12">
        <v>1</v>
      </c>
      <c r="T563" s="12">
        <v>44743</v>
      </c>
      <c r="U563" s="10" t="s">
        <v>1384</v>
      </c>
      <c r="V563" s="10" t="s">
        <v>26</v>
      </c>
      <c r="W563" s="10" t="s">
        <v>27</v>
      </c>
    </row>
    <row r="564" spans="1:23" x14ac:dyDescent="0.25">
      <c r="A564" s="10" t="s">
        <v>1253</v>
      </c>
      <c r="B564" s="10" t="s">
        <v>1254</v>
      </c>
      <c r="C564" s="7" t="s">
        <v>4249</v>
      </c>
      <c r="D564" s="10" t="s">
        <v>244</v>
      </c>
      <c r="E564" s="7" t="s">
        <v>2758</v>
      </c>
      <c r="F564" s="8">
        <v>44805</v>
      </c>
      <c r="G564" s="8">
        <v>45107</v>
      </c>
      <c r="H564" s="10" t="s">
        <v>1257</v>
      </c>
      <c r="I564" s="10" t="s">
        <v>1258</v>
      </c>
      <c r="J564" s="10">
        <v>1690</v>
      </c>
      <c r="K564" s="10" t="s">
        <v>874</v>
      </c>
      <c r="L564" s="10" t="s">
        <v>875</v>
      </c>
      <c r="M564" s="10" t="s">
        <v>1260</v>
      </c>
      <c r="N564" s="10" t="s">
        <v>18</v>
      </c>
      <c r="O564" s="10" t="s">
        <v>1261</v>
      </c>
      <c r="P564" s="10" t="s">
        <v>1262</v>
      </c>
      <c r="Q564" s="10" t="s">
        <v>1262</v>
      </c>
      <c r="R564" s="10" t="s">
        <v>1263</v>
      </c>
      <c r="S564" s="12">
        <v>44823</v>
      </c>
      <c r="T564" s="12">
        <v>44805</v>
      </c>
      <c r="U564" s="10" t="s">
        <v>1270</v>
      </c>
      <c r="V564" s="10" t="s">
        <v>26</v>
      </c>
      <c r="W564" s="10" t="s">
        <v>27</v>
      </c>
    </row>
    <row r="565" spans="1:23" x14ac:dyDescent="0.25">
      <c r="A565" s="10" t="s">
        <v>1253</v>
      </c>
      <c r="B565" s="10" t="s">
        <v>1254</v>
      </c>
      <c r="C565" s="7" t="s">
        <v>4250</v>
      </c>
      <c r="D565" s="10" t="s">
        <v>1263</v>
      </c>
      <c r="E565" s="7" t="s">
        <v>4251</v>
      </c>
      <c r="F565" s="8">
        <v>44835</v>
      </c>
      <c r="G565" s="8">
        <v>45107</v>
      </c>
      <c r="H565" s="10" t="s">
        <v>2000</v>
      </c>
      <c r="I565" s="10" t="s">
        <v>1357</v>
      </c>
      <c r="J565" s="10">
        <v>1690</v>
      </c>
      <c r="K565" s="10" t="s">
        <v>4252</v>
      </c>
      <c r="L565" s="10" t="s">
        <v>4253</v>
      </c>
      <c r="M565" s="10" t="s">
        <v>1260</v>
      </c>
      <c r="N565" s="10" t="s">
        <v>2002</v>
      </c>
      <c r="O565" s="10" t="s">
        <v>1281</v>
      </c>
      <c r="P565" s="10" t="s">
        <v>2003</v>
      </c>
      <c r="Q565" s="10" t="s">
        <v>2003</v>
      </c>
      <c r="R565" s="10" t="s">
        <v>4254</v>
      </c>
      <c r="S565" s="12">
        <v>1</v>
      </c>
      <c r="T565" s="12">
        <v>44835</v>
      </c>
      <c r="U565" s="10" t="s">
        <v>1907</v>
      </c>
      <c r="V565" s="10" t="s">
        <v>26</v>
      </c>
      <c r="W565" s="10" t="s">
        <v>27</v>
      </c>
    </row>
    <row r="566" spans="1:23" x14ac:dyDescent="0.25">
      <c r="A566" s="10" t="s">
        <v>1253</v>
      </c>
      <c r="B566" s="10" t="s">
        <v>1254</v>
      </c>
      <c r="C566" s="7" t="s">
        <v>4255</v>
      </c>
      <c r="D566" s="10" t="s">
        <v>112</v>
      </c>
      <c r="E566" s="7" t="s">
        <v>2766</v>
      </c>
      <c r="F566" s="8">
        <v>44835</v>
      </c>
      <c r="G566" s="8">
        <v>45107</v>
      </c>
      <c r="H566" s="10" t="s">
        <v>1257</v>
      </c>
      <c r="I566" s="10" t="s">
        <v>1357</v>
      </c>
      <c r="J566" s="10">
        <v>0</v>
      </c>
      <c r="K566" s="10" t="s">
        <v>676</v>
      </c>
      <c r="L566" s="10" t="s">
        <v>677</v>
      </c>
      <c r="M566" s="10" t="s">
        <v>1260</v>
      </c>
      <c r="N566" s="10" t="s">
        <v>18</v>
      </c>
      <c r="O566" s="10" t="s">
        <v>1261</v>
      </c>
      <c r="P566" s="10" t="s">
        <v>2003</v>
      </c>
      <c r="Q566" s="10" t="s">
        <v>2003</v>
      </c>
      <c r="R566" s="10" t="s">
        <v>1263</v>
      </c>
      <c r="S566" s="12">
        <v>1</v>
      </c>
      <c r="T566" s="12">
        <v>44835</v>
      </c>
      <c r="U566" s="10" t="s">
        <v>1732</v>
      </c>
      <c r="V566" s="10" t="s">
        <v>113</v>
      </c>
      <c r="W566" s="10" t="s">
        <v>114</v>
      </c>
    </row>
    <row r="567" spans="1:23" x14ac:dyDescent="0.25">
      <c r="A567" s="10" t="s">
        <v>1253</v>
      </c>
      <c r="B567" s="10" t="s">
        <v>1254</v>
      </c>
      <c r="C567" s="7" t="s">
        <v>4256</v>
      </c>
      <c r="D567" s="10" t="s">
        <v>246</v>
      </c>
      <c r="E567" s="7" t="s">
        <v>2769</v>
      </c>
      <c r="F567" s="8">
        <v>44830</v>
      </c>
      <c r="G567" s="8">
        <v>45107</v>
      </c>
      <c r="H567" s="10" t="s">
        <v>1257</v>
      </c>
      <c r="I567" s="10" t="s">
        <v>1258</v>
      </c>
      <c r="J567" s="10">
        <v>1570</v>
      </c>
      <c r="K567" s="10" t="s">
        <v>878</v>
      </c>
      <c r="L567" s="10" t="s">
        <v>879</v>
      </c>
      <c r="M567" s="10" t="s">
        <v>1260</v>
      </c>
      <c r="N567" s="10" t="s">
        <v>18</v>
      </c>
      <c r="O567" s="10" t="s">
        <v>1261</v>
      </c>
      <c r="P567" s="10" t="s">
        <v>1262</v>
      </c>
      <c r="Q567" s="10" t="s">
        <v>1262</v>
      </c>
      <c r="R567" s="10" t="s">
        <v>1263</v>
      </c>
      <c r="S567" s="12">
        <v>1</v>
      </c>
      <c r="T567" s="12">
        <v>44830</v>
      </c>
      <c r="U567" s="10" t="s">
        <v>1270</v>
      </c>
      <c r="V567" s="10" t="s">
        <v>67</v>
      </c>
      <c r="W567" s="10" t="s">
        <v>68</v>
      </c>
    </row>
    <row r="568" spans="1:23" x14ac:dyDescent="0.25">
      <c r="A568" s="10" t="s">
        <v>1253</v>
      </c>
      <c r="B568" s="10" t="s">
        <v>1254</v>
      </c>
      <c r="C568" s="7" t="s">
        <v>4257</v>
      </c>
      <c r="D568" s="10" t="s">
        <v>189</v>
      </c>
      <c r="E568" s="7" t="s">
        <v>2787</v>
      </c>
      <c r="F568" s="8">
        <v>44805</v>
      </c>
      <c r="G568" s="8">
        <v>45107</v>
      </c>
      <c r="H568" s="10" t="s">
        <v>1257</v>
      </c>
      <c r="I568" s="10" t="s">
        <v>1258</v>
      </c>
      <c r="J568" s="10">
        <v>1570</v>
      </c>
      <c r="K568" s="10" t="s">
        <v>796</v>
      </c>
      <c r="L568" s="10" t="s">
        <v>797</v>
      </c>
      <c r="M568" s="10" t="s">
        <v>1260</v>
      </c>
      <c r="N568" s="10" t="s">
        <v>18</v>
      </c>
      <c r="O568" s="10" t="s">
        <v>1281</v>
      </c>
      <c r="P568" s="10" t="s">
        <v>1262</v>
      </c>
      <c r="Q568" s="10" t="s">
        <v>1262</v>
      </c>
      <c r="R568" s="10" t="s">
        <v>1263</v>
      </c>
      <c r="S568" s="12">
        <v>44820</v>
      </c>
      <c r="T568" s="12">
        <v>44805</v>
      </c>
      <c r="U568" s="10" t="s">
        <v>1270</v>
      </c>
      <c r="V568" s="10" t="s">
        <v>67</v>
      </c>
      <c r="W568" s="10" t="s">
        <v>68</v>
      </c>
    </row>
    <row r="569" spans="1:23" x14ac:dyDescent="0.25">
      <c r="A569" s="10" t="s">
        <v>1253</v>
      </c>
      <c r="B569" s="10" t="s">
        <v>1254</v>
      </c>
      <c r="C569" s="7" t="s">
        <v>4258</v>
      </c>
      <c r="D569" s="10" t="s">
        <v>203</v>
      </c>
      <c r="E569" s="7" t="s">
        <v>2792</v>
      </c>
      <c r="F569" s="8">
        <v>44829</v>
      </c>
      <c r="G569" s="8">
        <v>45107</v>
      </c>
      <c r="H569" s="10" t="s">
        <v>1257</v>
      </c>
      <c r="I569" s="10" t="s">
        <v>1258</v>
      </c>
      <c r="J569" s="10">
        <v>1570</v>
      </c>
      <c r="K569" s="10" t="s">
        <v>760</v>
      </c>
      <c r="L569" s="10" t="s">
        <v>819</v>
      </c>
      <c r="M569" s="10" t="s">
        <v>1260</v>
      </c>
      <c r="N569" s="10" t="s">
        <v>18</v>
      </c>
      <c r="O569" s="10" t="s">
        <v>1261</v>
      </c>
      <c r="P569" s="10" t="s">
        <v>1262</v>
      </c>
      <c r="Q569" s="10" t="s">
        <v>1262</v>
      </c>
      <c r="R569" s="10" t="s">
        <v>1263</v>
      </c>
      <c r="S569" s="12">
        <v>1</v>
      </c>
      <c r="T569" s="12">
        <v>44829</v>
      </c>
      <c r="U569" s="10" t="s">
        <v>1270</v>
      </c>
      <c r="V569" s="10" t="s">
        <v>67</v>
      </c>
      <c r="W569" s="10" t="s">
        <v>68</v>
      </c>
    </row>
    <row r="570" spans="1:23" x14ac:dyDescent="0.25">
      <c r="A570" s="10" t="s">
        <v>1253</v>
      </c>
      <c r="B570" s="10" t="s">
        <v>1254</v>
      </c>
      <c r="C570" s="7" t="s">
        <v>4259</v>
      </c>
      <c r="D570" s="10" t="s">
        <v>449</v>
      </c>
      <c r="E570" s="7" t="s">
        <v>2796</v>
      </c>
      <c r="F570" s="8">
        <v>44743</v>
      </c>
      <c r="G570" s="8">
        <v>45107</v>
      </c>
      <c r="H570" s="10" t="s">
        <v>1257</v>
      </c>
      <c r="I570" s="10" t="s">
        <v>1258</v>
      </c>
      <c r="J570" s="10">
        <v>1570</v>
      </c>
      <c r="K570" s="10" t="s">
        <v>1155</v>
      </c>
      <c r="L570" s="10" t="s">
        <v>1156</v>
      </c>
      <c r="M570" s="10" t="s">
        <v>1260</v>
      </c>
      <c r="N570" s="10" t="s">
        <v>18</v>
      </c>
      <c r="O570" s="10" t="s">
        <v>1261</v>
      </c>
      <c r="P570" s="10" t="s">
        <v>1262</v>
      </c>
      <c r="Q570" s="10" t="s">
        <v>1262</v>
      </c>
      <c r="R570" s="10" t="s">
        <v>1263</v>
      </c>
      <c r="S570" s="12">
        <v>1</v>
      </c>
      <c r="T570" s="12">
        <v>44743</v>
      </c>
      <c r="U570" s="10" t="s">
        <v>1264</v>
      </c>
      <c r="V570" s="10" t="s">
        <v>67</v>
      </c>
      <c r="W570" s="10" t="s">
        <v>68</v>
      </c>
    </row>
    <row r="571" spans="1:23" x14ac:dyDescent="0.25">
      <c r="A571" s="10" t="s">
        <v>1253</v>
      </c>
      <c r="B571" s="10" t="s">
        <v>1254</v>
      </c>
      <c r="C571" s="7" t="s">
        <v>4260</v>
      </c>
      <c r="D571" s="10" t="s">
        <v>95</v>
      </c>
      <c r="E571" s="7" t="s">
        <v>2798</v>
      </c>
      <c r="F571" s="8">
        <v>44743</v>
      </c>
      <c r="G571" s="8">
        <v>45107</v>
      </c>
      <c r="H571" s="10" t="s">
        <v>1257</v>
      </c>
      <c r="I571" s="10" t="s">
        <v>1258</v>
      </c>
      <c r="J571" s="10">
        <v>1690</v>
      </c>
      <c r="K571" s="10" t="s">
        <v>646</v>
      </c>
      <c r="L571" s="10" t="s">
        <v>647</v>
      </c>
      <c r="M571" s="10" t="s">
        <v>1260</v>
      </c>
      <c r="N571" s="10" t="s">
        <v>18</v>
      </c>
      <c r="O571" s="10" t="s">
        <v>1281</v>
      </c>
      <c r="P571" s="10" t="s">
        <v>1262</v>
      </c>
      <c r="Q571" s="10" t="s">
        <v>1262</v>
      </c>
      <c r="R571" s="10" t="s">
        <v>1263</v>
      </c>
      <c r="S571" s="12">
        <v>1</v>
      </c>
      <c r="T571" s="12">
        <v>44743</v>
      </c>
      <c r="U571" s="10" t="s">
        <v>1304</v>
      </c>
      <c r="V571" s="10" t="s">
        <v>26</v>
      </c>
      <c r="W571" s="10" t="s">
        <v>27</v>
      </c>
    </row>
    <row r="572" spans="1:23" x14ac:dyDescent="0.25">
      <c r="A572" s="10" t="s">
        <v>1253</v>
      </c>
      <c r="B572" s="10" t="s">
        <v>1254</v>
      </c>
      <c r="C572" s="7" t="s">
        <v>4261</v>
      </c>
      <c r="D572" s="10" t="s">
        <v>250</v>
      </c>
      <c r="E572" s="7" t="s">
        <v>2806</v>
      </c>
      <c r="F572" s="8">
        <v>44805</v>
      </c>
      <c r="G572" s="8">
        <v>45107</v>
      </c>
      <c r="H572" s="10" t="s">
        <v>1257</v>
      </c>
      <c r="I572" s="10" t="s">
        <v>1258</v>
      </c>
      <c r="J572" s="10">
        <v>1690</v>
      </c>
      <c r="K572" s="10" t="s">
        <v>880</v>
      </c>
      <c r="L572" s="10" t="s">
        <v>884</v>
      </c>
      <c r="M572" s="10" t="s">
        <v>1260</v>
      </c>
      <c r="N572" s="10" t="s">
        <v>18</v>
      </c>
      <c r="O572" s="10" t="s">
        <v>1281</v>
      </c>
      <c r="P572" s="10" t="s">
        <v>1262</v>
      </c>
      <c r="Q572" s="10" t="s">
        <v>1262</v>
      </c>
      <c r="R572" s="10" t="s">
        <v>1263</v>
      </c>
      <c r="S572" s="12">
        <v>1</v>
      </c>
      <c r="T572" s="12">
        <v>44805</v>
      </c>
      <c r="U572" s="10" t="s">
        <v>1270</v>
      </c>
      <c r="V572" s="10" t="s">
        <v>26</v>
      </c>
      <c r="W572" s="10" t="s">
        <v>27</v>
      </c>
    </row>
    <row r="573" spans="1:23" x14ac:dyDescent="0.25">
      <c r="A573" s="10" t="s">
        <v>1253</v>
      </c>
      <c r="B573" s="10" t="s">
        <v>1254</v>
      </c>
      <c r="C573" s="7" t="s">
        <v>4262</v>
      </c>
      <c r="D573" s="10" t="s">
        <v>149</v>
      </c>
      <c r="E573" s="7" t="s">
        <v>2810</v>
      </c>
      <c r="F573" s="8">
        <v>44830</v>
      </c>
      <c r="G573" s="8">
        <v>45107</v>
      </c>
      <c r="H573" s="10" t="s">
        <v>1257</v>
      </c>
      <c r="I573" s="10" t="s">
        <v>1258</v>
      </c>
      <c r="J573" s="10">
        <v>1570</v>
      </c>
      <c r="K573" s="10" t="s">
        <v>732</v>
      </c>
      <c r="L573" s="10" t="s">
        <v>733</v>
      </c>
      <c r="M573" s="10" t="s">
        <v>1260</v>
      </c>
      <c r="N573" s="10" t="s">
        <v>18</v>
      </c>
      <c r="O573" s="10" t="s">
        <v>1261</v>
      </c>
      <c r="P573" s="10" t="s">
        <v>1262</v>
      </c>
      <c r="Q573" s="10" t="s">
        <v>1262</v>
      </c>
      <c r="R573" s="10" t="s">
        <v>1263</v>
      </c>
      <c r="S573" s="12">
        <v>1</v>
      </c>
      <c r="T573" s="12">
        <v>44830</v>
      </c>
      <c r="U573" s="10" t="s">
        <v>1270</v>
      </c>
      <c r="V573" s="10" t="s">
        <v>67</v>
      </c>
      <c r="W573" s="10" t="s">
        <v>68</v>
      </c>
    </row>
    <row r="574" spans="1:23" x14ac:dyDescent="0.25">
      <c r="A574" s="10" t="s">
        <v>1253</v>
      </c>
      <c r="B574" s="10" t="s">
        <v>1254</v>
      </c>
      <c r="C574" s="7" t="s">
        <v>4263</v>
      </c>
      <c r="D574" s="10" t="s">
        <v>198</v>
      </c>
      <c r="E574" s="7" t="s">
        <v>2815</v>
      </c>
      <c r="F574" s="8">
        <v>44832</v>
      </c>
      <c r="G574" s="8">
        <v>45107</v>
      </c>
      <c r="H574" s="10" t="s">
        <v>1257</v>
      </c>
      <c r="I574" s="10" t="s">
        <v>1258</v>
      </c>
      <c r="J574" s="10">
        <v>1690</v>
      </c>
      <c r="K574" s="10" t="s">
        <v>810</v>
      </c>
      <c r="L574" s="10" t="s">
        <v>811</v>
      </c>
      <c r="M574" s="10" t="s">
        <v>1260</v>
      </c>
      <c r="N574" s="10" t="s">
        <v>18</v>
      </c>
      <c r="O574" s="10" t="s">
        <v>1281</v>
      </c>
      <c r="P574" s="10" t="s">
        <v>1262</v>
      </c>
      <c r="Q574" s="10" t="s">
        <v>1262</v>
      </c>
      <c r="R574" s="10" t="s">
        <v>1263</v>
      </c>
      <c r="S574" s="12">
        <v>1</v>
      </c>
      <c r="T574" s="12">
        <v>44832</v>
      </c>
      <c r="U574" s="10" t="s">
        <v>1270</v>
      </c>
      <c r="V574" s="10" t="s">
        <v>26</v>
      </c>
      <c r="W574" s="10" t="s">
        <v>27</v>
      </c>
    </row>
    <row r="575" spans="1:23" x14ac:dyDescent="0.25">
      <c r="A575" s="10" t="s">
        <v>1253</v>
      </c>
      <c r="B575" s="10" t="s">
        <v>1254</v>
      </c>
      <c r="C575" s="7" t="s">
        <v>4264</v>
      </c>
      <c r="D575" s="10" t="s">
        <v>448</v>
      </c>
      <c r="E575" s="7" t="s">
        <v>2820</v>
      </c>
      <c r="F575" s="8">
        <v>44743</v>
      </c>
      <c r="G575" s="8">
        <v>45107</v>
      </c>
      <c r="H575" s="10" t="s">
        <v>1257</v>
      </c>
      <c r="I575" s="10" t="s">
        <v>1258</v>
      </c>
      <c r="J575" s="10">
        <v>1570</v>
      </c>
      <c r="K575" s="10" t="s">
        <v>1153</v>
      </c>
      <c r="L575" s="10" t="s">
        <v>1154</v>
      </c>
      <c r="M575" s="10" t="s">
        <v>1260</v>
      </c>
      <c r="N575" s="10" t="s">
        <v>18</v>
      </c>
      <c r="O575" s="10" t="s">
        <v>1281</v>
      </c>
      <c r="P575" s="10" t="s">
        <v>1262</v>
      </c>
      <c r="Q575" s="10" t="s">
        <v>1262</v>
      </c>
      <c r="R575" s="10" t="s">
        <v>1263</v>
      </c>
      <c r="S575" s="12">
        <v>1</v>
      </c>
      <c r="T575" s="12">
        <v>44743</v>
      </c>
      <c r="U575" s="10" t="s">
        <v>1538</v>
      </c>
      <c r="V575" s="10" t="s">
        <v>67</v>
      </c>
      <c r="W575" s="10" t="s">
        <v>68</v>
      </c>
    </row>
    <row r="576" spans="1:23" x14ac:dyDescent="0.25">
      <c r="A576" s="10" t="s">
        <v>1253</v>
      </c>
      <c r="B576" s="10" t="s">
        <v>1254</v>
      </c>
      <c r="C576" s="7" t="s">
        <v>4265</v>
      </c>
      <c r="D576" s="10" t="s">
        <v>231</v>
      </c>
      <c r="E576" s="7" t="s">
        <v>2823</v>
      </c>
      <c r="F576" s="8">
        <v>44829</v>
      </c>
      <c r="G576" s="8">
        <v>45107</v>
      </c>
      <c r="H576" s="10" t="s">
        <v>1257</v>
      </c>
      <c r="I576" s="10" t="s">
        <v>1258</v>
      </c>
      <c r="J576" s="10">
        <v>1690</v>
      </c>
      <c r="K576" s="10" t="s">
        <v>730</v>
      </c>
      <c r="L576" s="10" t="s">
        <v>859</v>
      </c>
      <c r="M576" s="10" t="s">
        <v>1260</v>
      </c>
      <c r="N576" s="10" t="s">
        <v>18</v>
      </c>
      <c r="O576" s="10" t="s">
        <v>1261</v>
      </c>
      <c r="P576" s="10" t="s">
        <v>1262</v>
      </c>
      <c r="Q576" s="10" t="s">
        <v>1262</v>
      </c>
      <c r="R576" s="10" t="s">
        <v>1263</v>
      </c>
      <c r="S576" s="12">
        <v>1</v>
      </c>
      <c r="T576" s="12">
        <v>44829</v>
      </c>
      <c r="U576" s="10" t="s">
        <v>1270</v>
      </c>
      <c r="V576" s="10" t="s">
        <v>26</v>
      </c>
      <c r="W576" s="10" t="s">
        <v>27</v>
      </c>
    </row>
    <row r="577" spans="1:23" x14ac:dyDescent="0.25">
      <c r="A577" s="10" t="s">
        <v>1253</v>
      </c>
      <c r="B577" s="10" t="s">
        <v>1254</v>
      </c>
      <c r="C577" s="7" t="s">
        <v>4266</v>
      </c>
      <c r="D577" s="10" t="s">
        <v>381</v>
      </c>
      <c r="E577" s="7" t="s">
        <v>4267</v>
      </c>
      <c r="F577" s="8">
        <v>44805</v>
      </c>
      <c r="G577" s="8">
        <v>45107</v>
      </c>
      <c r="H577" s="10" t="s">
        <v>1257</v>
      </c>
      <c r="I577" s="10" t="s">
        <v>1258</v>
      </c>
      <c r="J577" s="10">
        <v>1570</v>
      </c>
      <c r="K577" s="10" t="s">
        <v>728</v>
      </c>
      <c r="L577" s="10" t="s">
        <v>1050</v>
      </c>
      <c r="M577" s="10" t="s">
        <v>1260</v>
      </c>
      <c r="N577" s="10" t="s">
        <v>18</v>
      </c>
      <c r="O577" s="10" t="s">
        <v>1281</v>
      </c>
      <c r="P577" s="10" t="s">
        <v>1262</v>
      </c>
      <c r="Q577" s="10" t="s">
        <v>1262</v>
      </c>
      <c r="R577" s="10" t="s">
        <v>1263</v>
      </c>
      <c r="S577" s="12">
        <v>1</v>
      </c>
      <c r="T577" s="12">
        <v>44805</v>
      </c>
      <c r="U577" s="10" t="s">
        <v>1270</v>
      </c>
      <c r="V577" s="10" t="s">
        <v>67</v>
      </c>
      <c r="W577" s="10" t="s">
        <v>68</v>
      </c>
    </row>
    <row r="578" spans="1:23" x14ac:dyDescent="0.25">
      <c r="A578" s="10" t="s">
        <v>1253</v>
      </c>
      <c r="B578" s="10" t="s">
        <v>1254</v>
      </c>
      <c r="C578" s="7" t="s">
        <v>4268</v>
      </c>
      <c r="D578" s="10" t="s">
        <v>387</v>
      </c>
      <c r="E578" s="7" t="s">
        <v>2830</v>
      </c>
      <c r="F578" s="8">
        <v>44835</v>
      </c>
      <c r="G578" s="8">
        <v>45107</v>
      </c>
      <c r="H578" s="10" t="s">
        <v>1257</v>
      </c>
      <c r="I578" s="10" t="s">
        <v>1258</v>
      </c>
      <c r="J578" s="10">
        <v>1570</v>
      </c>
      <c r="K578" s="10" t="s">
        <v>1056</v>
      </c>
      <c r="L578" s="10" t="s">
        <v>4269</v>
      </c>
      <c r="M578" s="10" t="s">
        <v>1260</v>
      </c>
      <c r="N578" s="10" t="s">
        <v>18</v>
      </c>
      <c r="O578" s="10" t="s">
        <v>1281</v>
      </c>
      <c r="P578" s="10" t="s">
        <v>1262</v>
      </c>
      <c r="Q578" s="10" t="s">
        <v>1262</v>
      </c>
      <c r="R578" s="10" t="s">
        <v>1263</v>
      </c>
      <c r="S578" s="12">
        <v>1</v>
      </c>
      <c r="T578" s="12">
        <v>44835</v>
      </c>
      <c r="U578" s="10" t="s">
        <v>1638</v>
      </c>
      <c r="V578" s="10" t="s">
        <v>67</v>
      </c>
      <c r="W578" s="10" t="s">
        <v>68</v>
      </c>
    </row>
    <row r="579" spans="1:23" x14ac:dyDescent="0.25">
      <c r="A579" s="10" t="s">
        <v>1253</v>
      </c>
      <c r="B579" s="10" t="s">
        <v>1254</v>
      </c>
      <c r="C579" s="7" t="s">
        <v>4270</v>
      </c>
      <c r="D579" s="10" t="s">
        <v>217</v>
      </c>
      <c r="E579" s="7" t="s">
        <v>2833</v>
      </c>
      <c r="F579" s="8">
        <v>44830</v>
      </c>
      <c r="G579" s="8">
        <v>45107</v>
      </c>
      <c r="H579" s="10" t="s">
        <v>1257</v>
      </c>
      <c r="I579" s="10" t="s">
        <v>1258</v>
      </c>
      <c r="J579" s="10">
        <v>1690</v>
      </c>
      <c r="K579" s="10" t="s">
        <v>837</v>
      </c>
      <c r="L579" s="10" t="s">
        <v>838</v>
      </c>
      <c r="M579" s="10" t="s">
        <v>1260</v>
      </c>
      <c r="N579" s="10" t="s">
        <v>18</v>
      </c>
      <c r="O579" s="10" t="s">
        <v>1261</v>
      </c>
      <c r="P579" s="10" t="s">
        <v>1262</v>
      </c>
      <c r="Q579" s="10" t="s">
        <v>1262</v>
      </c>
      <c r="R579" s="10" t="s">
        <v>1263</v>
      </c>
      <c r="S579" s="12">
        <v>1</v>
      </c>
      <c r="T579" s="12">
        <v>44830</v>
      </c>
      <c r="U579" s="10" t="s">
        <v>1270</v>
      </c>
      <c r="V579" s="10" t="s">
        <v>26</v>
      </c>
      <c r="W579" s="10" t="s">
        <v>27</v>
      </c>
    </row>
    <row r="580" spans="1:23" x14ac:dyDescent="0.25">
      <c r="A580" s="10" t="s">
        <v>1253</v>
      </c>
      <c r="B580" s="10" t="s">
        <v>1254</v>
      </c>
      <c r="C580" s="7" t="s">
        <v>4271</v>
      </c>
      <c r="D580" s="10" t="s">
        <v>184</v>
      </c>
      <c r="E580" s="7" t="s">
        <v>2838</v>
      </c>
      <c r="F580" s="8">
        <v>44835</v>
      </c>
      <c r="G580" s="8">
        <v>45107</v>
      </c>
      <c r="H580" s="10" t="s">
        <v>1257</v>
      </c>
      <c r="I580" s="10" t="s">
        <v>1258</v>
      </c>
      <c r="J580" s="10">
        <v>1570</v>
      </c>
      <c r="K580" s="10" t="s">
        <v>622</v>
      </c>
      <c r="L580" s="10" t="s">
        <v>789</v>
      </c>
      <c r="M580" s="10" t="s">
        <v>1260</v>
      </c>
      <c r="N580" s="10" t="s">
        <v>18</v>
      </c>
      <c r="O580" s="10" t="s">
        <v>1261</v>
      </c>
      <c r="P580" s="10" t="s">
        <v>1262</v>
      </c>
      <c r="Q580" s="10" t="s">
        <v>1262</v>
      </c>
      <c r="R580" s="10" t="s">
        <v>1263</v>
      </c>
      <c r="S580" s="12">
        <v>1</v>
      </c>
      <c r="T580" s="12">
        <v>44835</v>
      </c>
      <c r="U580" s="10" t="s">
        <v>1270</v>
      </c>
      <c r="V580" s="10" t="s">
        <v>67</v>
      </c>
      <c r="W580" s="10" t="s">
        <v>68</v>
      </c>
    </row>
    <row r="581" spans="1:23" x14ac:dyDescent="0.25">
      <c r="A581" s="10" t="s">
        <v>1253</v>
      </c>
      <c r="B581" s="10" t="s">
        <v>1254</v>
      </c>
      <c r="C581" s="7" t="s">
        <v>4272</v>
      </c>
      <c r="D581" s="10" t="s">
        <v>368</v>
      </c>
      <c r="E581" s="7" t="s">
        <v>2843</v>
      </c>
      <c r="F581" s="8">
        <v>44832</v>
      </c>
      <c r="G581" s="8">
        <v>45107</v>
      </c>
      <c r="H581" s="10" t="s">
        <v>1257</v>
      </c>
      <c r="I581" s="10" t="s">
        <v>1258</v>
      </c>
      <c r="J581" s="10">
        <v>1690</v>
      </c>
      <c r="K581" s="10" t="s">
        <v>760</v>
      </c>
      <c r="L581" s="10" t="s">
        <v>1033</v>
      </c>
      <c r="M581" s="10" t="s">
        <v>1260</v>
      </c>
      <c r="N581" s="10" t="s">
        <v>18</v>
      </c>
      <c r="O581" s="10" t="s">
        <v>1261</v>
      </c>
      <c r="P581" s="10" t="s">
        <v>1262</v>
      </c>
      <c r="Q581" s="10" t="s">
        <v>1262</v>
      </c>
      <c r="R581" s="10" t="s">
        <v>1263</v>
      </c>
      <c r="S581" s="12">
        <v>1</v>
      </c>
      <c r="T581" s="12">
        <v>44832</v>
      </c>
      <c r="U581" s="10" t="s">
        <v>1270</v>
      </c>
      <c r="V581" s="10" t="s">
        <v>26</v>
      </c>
      <c r="W581" s="10" t="s">
        <v>27</v>
      </c>
    </row>
    <row r="582" spans="1:23" x14ac:dyDescent="0.25">
      <c r="A582" s="10" t="s">
        <v>1253</v>
      </c>
      <c r="B582" s="10" t="s">
        <v>1254</v>
      </c>
      <c r="C582" s="7" t="s">
        <v>4273</v>
      </c>
      <c r="D582" s="10" t="s">
        <v>222</v>
      </c>
      <c r="E582" s="7" t="s">
        <v>2861</v>
      </c>
      <c r="F582" s="8">
        <v>44805</v>
      </c>
      <c r="G582" s="8">
        <v>45107</v>
      </c>
      <c r="H582" s="10" t="s">
        <v>1257</v>
      </c>
      <c r="I582" s="10" t="s">
        <v>1258</v>
      </c>
      <c r="J582" s="10">
        <v>1690</v>
      </c>
      <c r="K582" s="10" t="s">
        <v>846</v>
      </c>
      <c r="L582" s="10" t="s">
        <v>847</v>
      </c>
      <c r="M582" s="10" t="s">
        <v>1260</v>
      </c>
      <c r="N582" s="10" t="s">
        <v>18</v>
      </c>
      <c r="O582" s="10" t="s">
        <v>1261</v>
      </c>
      <c r="P582" s="10" t="s">
        <v>1262</v>
      </c>
      <c r="Q582" s="10" t="s">
        <v>1262</v>
      </c>
      <c r="R582" s="10" t="s">
        <v>1263</v>
      </c>
      <c r="S582" s="12">
        <v>44830</v>
      </c>
      <c r="T582" s="12">
        <v>44805</v>
      </c>
      <c r="U582" s="10" t="s">
        <v>1270</v>
      </c>
      <c r="V582" s="10" t="s">
        <v>26</v>
      </c>
      <c r="W582" s="10" t="s">
        <v>27</v>
      </c>
    </row>
    <row r="583" spans="1:23" x14ac:dyDescent="0.25">
      <c r="A583" s="10" t="s">
        <v>1253</v>
      </c>
      <c r="B583" s="10" t="s">
        <v>1254</v>
      </c>
      <c r="C583" s="7" t="s">
        <v>4274</v>
      </c>
      <c r="D583" s="10" t="s">
        <v>455</v>
      </c>
      <c r="E583" s="7" t="s">
        <v>2865</v>
      </c>
      <c r="F583" s="8">
        <v>44743</v>
      </c>
      <c r="G583" s="8">
        <v>45107</v>
      </c>
      <c r="H583" s="10" t="s">
        <v>1257</v>
      </c>
      <c r="I583" s="10" t="s">
        <v>1258</v>
      </c>
      <c r="J583" s="10">
        <v>1570</v>
      </c>
      <c r="K583" s="10" t="s">
        <v>1161</v>
      </c>
      <c r="L583" s="10" t="s">
        <v>1162</v>
      </c>
      <c r="M583" s="10" t="s">
        <v>1260</v>
      </c>
      <c r="N583" s="10" t="s">
        <v>18</v>
      </c>
      <c r="O583" s="10" t="s">
        <v>1281</v>
      </c>
      <c r="P583" s="10" t="s">
        <v>1262</v>
      </c>
      <c r="Q583" s="10" t="s">
        <v>1262</v>
      </c>
      <c r="R583" s="10" t="s">
        <v>1263</v>
      </c>
      <c r="S583" s="12">
        <v>1</v>
      </c>
      <c r="T583" s="12">
        <v>44743</v>
      </c>
      <c r="U583" s="10" t="s">
        <v>1264</v>
      </c>
      <c r="V583" s="10" t="s">
        <v>67</v>
      </c>
      <c r="W583" s="10" t="s">
        <v>68</v>
      </c>
    </row>
    <row r="584" spans="1:23" x14ac:dyDescent="0.25">
      <c r="A584" s="10" t="s">
        <v>1253</v>
      </c>
      <c r="B584" s="10" t="s">
        <v>1254</v>
      </c>
      <c r="C584" s="7" t="s">
        <v>4275</v>
      </c>
      <c r="D584" s="10" t="s">
        <v>234</v>
      </c>
      <c r="E584" s="7" t="s">
        <v>2868</v>
      </c>
      <c r="F584" s="8">
        <v>44805</v>
      </c>
      <c r="G584" s="8">
        <v>45107</v>
      </c>
      <c r="H584" s="10" t="s">
        <v>1257</v>
      </c>
      <c r="I584" s="10" t="s">
        <v>1258</v>
      </c>
      <c r="J584" s="10">
        <v>1690</v>
      </c>
      <c r="K584" s="10" t="s">
        <v>863</v>
      </c>
      <c r="L584" s="10" t="s">
        <v>864</v>
      </c>
      <c r="M584" s="10" t="s">
        <v>1260</v>
      </c>
      <c r="N584" s="10" t="s">
        <v>18</v>
      </c>
      <c r="O584" s="10" t="s">
        <v>1281</v>
      </c>
      <c r="P584" s="10" t="s">
        <v>1262</v>
      </c>
      <c r="Q584" s="10" t="s">
        <v>1262</v>
      </c>
      <c r="R584" s="10" t="s">
        <v>1263</v>
      </c>
      <c r="S584" s="12">
        <v>1</v>
      </c>
      <c r="T584" s="12">
        <v>44805</v>
      </c>
      <c r="U584" s="10" t="s">
        <v>1270</v>
      </c>
      <c r="V584" s="10" t="s">
        <v>26</v>
      </c>
      <c r="W584" s="10" t="s">
        <v>27</v>
      </c>
    </row>
    <row r="585" spans="1:23" x14ac:dyDescent="0.25">
      <c r="A585" s="10" t="s">
        <v>1253</v>
      </c>
      <c r="B585" s="10" t="s">
        <v>1254</v>
      </c>
      <c r="C585" s="7" t="s">
        <v>4276</v>
      </c>
      <c r="D585" s="10" t="s">
        <v>1263</v>
      </c>
      <c r="E585" s="7" t="s">
        <v>2876</v>
      </c>
      <c r="F585" s="8">
        <v>44805</v>
      </c>
      <c r="G585" s="8">
        <v>45107</v>
      </c>
      <c r="H585" s="10" t="s">
        <v>2000</v>
      </c>
      <c r="I585" s="10" t="s">
        <v>1357</v>
      </c>
      <c r="J585" s="10">
        <v>1690</v>
      </c>
      <c r="K585" s="10" t="s">
        <v>4277</v>
      </c>
      <c r="L585" s="10" t="s">
        <v>4278</v>
      </c>
      <c r="M585" s="10" t="s">
        <v>1260</v>
      </c>
      <c r="N585" s="10" t="s">
        <v>2002</v>
      </c>
      <c r="O585" s="10" t="s">
        <v>1281</v>
      </c>
      <c r="P585" s="10" t="s">
        <v>2003</v>
      </c>
      <c r="Q585" s="10" t="s">
        <v>2003</v>
      </c>
      <c r="R585" s="10" t="s">
        <v>4279</v>
      </c>
      <c r="S585" s="12">
        <v>1</v>
      </c>
      <c r="T585" s="12">
        <v>44805</v>
      </c>
      <c r="U585" s="10" t="s">
        <v>1270</v>
      </c>
      <c r="V585" s="10" t="s">
        <v>26</v>
      </c>
      <c r="W585" s="10" t="s">
        <v>27</v>
      </c>
    </row>
    <row r="586" spans="1:23" x14ac:dyDescent="0.25">
      <c r="A586" s="10" t="s">
        <v>1253</v>
      </c>
      <c r="B586" s="10" t="s">
        <v>1254</v>
      </c>
      <c r="C586" s="7" t="s">
        <v>4280</v>
      </c>
      <c r="D586" s="10" t="s">
        <v>148</v>
      </c>
      <c r="E586" s="7" t="s">
        <v>2883</v>
      </c>
      <c r="F586" s="8">
        <v>44831</v>
      </c>
      <c r="G586" s="8">
        <v>45107</v>
      </c>
      <c r="H586" s="10" t="s">
        <v>1257</v>
      </c>
      <c r="I586" s="10" t="s">
        <v>1258</v>
      </c>
      <c r="J586" s="10">
        <v>1570</v>
      </c>
      <c r="K586" s="10" t="s">
        <v>730</v>
      </c>
      <c r="L586" s="10" t="s">
        <v>731</v>
      </c>
      <c r="M586" s="10" t="s">
        <v>1260</v>
      </c>
      <c r="N586" s="10" t="s">
        <v>18</v>
      </c>
      <c r="O586" s="10" t="s">
        <v>1261</v>
      </c>
      <c r="P586" s="10" t="s">
        <v>1262</v>
      </c>
      <c r="Q586" s="10" t="s">
        <v>1262</v>
      </c>
      <c r="R586" s="10" t="s">
        <v>1263</v>
      </c>
      <c r="S586" s="12">
        <v>1</v>
      </c>
      <c r="T586" s="12">
        <v>44831</v>
      </c>
      <c r="U586" s="10" t="s">
        <v>1270</v>
      </c>
      <c r="V586" s="10" t="s">
        <v>67</v>
      </c>
      <c r="W586" s="10" t="s">
        <v>68</v>
      </c>
    </row>
    <row r="587" spans="1:23" x14ac:dyDescent="0.25">
      <c r="A587" s="10" t="s">
        <v>1253</v>
      </c>
      <c r="B587" s="10" t="s">
        <v>1254</v>
      </c>
      <c r="C587" s="7" t="s">
        <v>4281</v>
      </c>
      <c r="D587" s="10" t="s">
        <v>1263</v>
      </c>
      <c r="E587" s="7" t="s">
        <v>2886</v>
      </c>
      <c r="F587" s="8">
        <v>44799</v>
      </c>
      <c r="G587" s="8">
        <v>45107</v>
      </c>
      <c r="H587" s="10" t="s">
        <v>2000</v>
      </c>
      <c r="I587" s="10" t="s">
        <v>1357</v>
      </c>
      <c r="J587" s="10">
        <v>1530</v>
      </c>
      <c r="K587" s="10" t="s">
        <v>4282</v>
      </c>
      <c r="L587" s="10" t="s">
        <v>4283</v>
      </c>
      <c r="M587" s="10" t="s">
        <v>1260</v>
      </c>
      <c r="N587" s="10" t="s">
        <v>2002</v>
      </c>
      <c r="O587" s="10" t="s">
        <v>1261</v>
      </c>
      <c r="P587" s="10" t="s">
        <v>2003</v>
      </c>
      <c r="Q587" s="10" t="s">
        <v>2003</v>
      </c>
      <c r="R587" s="10" t="s">
        <v>4284</v>
      </c>
      <c r="S587" s="12">
        <v>44805.484722222223</v>
      </c>
      <c r="T587" s="12">
        <v>44799</v>
      </c>
      <c r="U587" s="10" t="s">
        <v>1414</v>
      </c>
      <c r="V587" s="10" t="s">
        <v>26</v>
      </c>
      <c r="W587" s="10" t="s">
        <v>27</v>
      </c>
    </row>
    <row r="588" spans="1:23" x14ac:dyDescent="0.25">
      <c r="A588" s="10" t="s">
        <v>1253</v>
      </c>
      <c r="B588" s="10" t="s">
        <v>1254</v>
      </c>
      <c r="C588" s="7" t="s">
        <v>4285</v>
      </c>
      <c r="D588" s="10" t="s">
        <v>119</v>
      </c>
      <c r="E588" s="7" t="s">
        <v>2890</v>
      </c>
      <c r="F588" s="8">
        <v>44743</v>
      </c>
      <c r="G588" s="8">
        <v>45107</v>
      </c>
      <c r="H588" s="10" t="s">
        <v>1257</v>
      </c>
      <c r="I588" s="10" t="s">
        <v>1258</v>
      </c>
      <c r="J588" s="10">
        <v>1570</v>
      </c>
      <c r="K588" s="10" t="s">
        <v>686</v>
      </c>
      <c r="L588" s="10" t="s">
        <v>687</v>
      </c>
      <c r="M588" s="10" t="s">
        <v>1260</v>
      </c>
      <c r="N588" s="10" t="s">
        <v>18</v>
      </c>
      <c r="O588" s="10" t="s">
        <v>1281</v>
      </c>
      <c r="P588" s="10" t="s">
        <v>1262</v>
      </c>
      <c r="Q588" s="10" t="s">
        <v>1262</v>
      </c>
      <c r="R588" s="10" t="s">
        <v>1263</v>
      </c>
      <c r="S588" s="12">
        <v>1</v>
      </c>
      <c r="T588" s="12">
        <v>44743</v>
      </c>
      <c r="U588" s="10" t="s">
        <v>2891</v>
      </c>
      <c r="V588" s="10" t="s">
        <v>67</v>
      </c>
      <c r="W588" s="10" t="s">
        <v>68</v>
      </c>
    </row>
    <row r="589" spans="1:23" x14ac:dyDescent="0.25">
      <c r="A589" s="10" t="s">
        <v>1253</v>
      </c>
      <c r="B589" s="10" t="s">
        <v>1254</v>
      </c>
      <c r="C589" s="7" t="s">
        <v>4286</v>
      </c>
      <c r="D589" s="10" t="s">
        <v>1263</v>
      </c>
      <c r="E589" s="7" t="s">
        <v>4287</v>
      </c>
      <c r="F589" s="8">
        <v>44832</v>
      </c>
      <c r="G589" s="8">
        <v>45107</v>
      </c>
      <c r="H589" s="10" t="s">
        <v>2000</v>
      </c>
      <c r="I589" s="10" t="s">
        <v>1357</v>
      </c>
      <c r="J589" s="10">
        <v>1690</v>
      </c>
      <c r="K589" s="10" t="s">
        <v>1330</v>
      </c>
      <c r="L589" s="10" t="s">
        <v>727</v>
      </c>
      <c r="M589" s="10" t="s">
        <v>1260</v>
      </c>
      <c r="N589" s="10" t="s">
        <v>2002</v>
      </c>
      <c r="O589" s="10" t="s">
        <v>1281</v>
      </c>
      <c r="P589" s="10" t="s">
        <v>2003</v>
      </c>
      <c r="Q589" s="10" t="s">
        <v>2003</v>
      </c>
      <c r="R589" s="10" t="s">
        <v>4288</v>
      </c>
      <c r="S589" s="12">
        <v>1</v>
      </c>
      <c r="T589" s="12">
        <v>44832</v>
      </c>
      <c r="U589" s="10" t="s">
        <v>1270</v>
      </c>
      <c r="V589" s="10" t="s">
        <v>26</v>
      </c>
      <c r="W589" s="10" t="s">
        <v>27</v>
      </c>
    </row>
    <row r="590" spans="1:23" x14ac:dyDescent="0.25">
      <c r="A590" s="10" t="s">
        <v>1253</v>
      </c>
      <c r="B590" s="10" t="s">
        <v>1254</v>
      </c>
      <c r="C590" s="7" t="s">
        <v>4289</v>
      </c>
      <c r="D590" s="10" t="s">
        <v>174</v>
      </c>
      <c r="E590" s="7" t="s">
        <v>2894</v>
      </c>
      <c r="F590" s="8">
        <v>44833</v>
      </c>
      <c r="G590" s="8">
        <v>45107</v>
      </c>
      <c r="H590" s="10" t="s">
        <v>1257</v>
      </c>
      <c r="I590" s="10" t="s">
        <v>1258</v>
      </c>
      <c r="J590" s="10">
        <v>1570</v>
      </c>
      <c r="K590" s="10" t="s">
        <v>774</v>
      </c>
      <c r="L590" s="10" t="s">
        <v>775</v>
      </c>
      <c r="M590" s="10" t="s">
        <v>1260</v>
      </c>
      <c r="N590" s="10" t="s">
        <v>18</v>
      </c>
      <c r="O590" s="10" t="s">
        <v>1261</v>
      </c>
      <c r="P590" s="10" t="s">
        <v>1262</v>
      </c>
      <c r="Q590" s="10" t="s">
        <v>1262</v>
      </c>
      <c r="R590" s="10" t="s">
        <v>1263</v>
      </c>
      <c r="S590" s="12">
        <v>1</v>
      </c>
      <c r="T590" s="12">
        <v>44833</v>
      </c>
      <c r="U590" s="10" t="s">
        <v>1270</v>
      </c>
      <c r="V590" s="10" t="s">
        <v>67</v>
      </c>
      <c r="W590" s="10" t="s">
        <v>68</v>
      </c>
    </row>
    <row r="591" spans="1:23" x14ac:dyDescent="0.25">
      <c r="A591" s="10" t="s">
        <v>1253</v>
      </c>
      <c r="B591" s="10" t="s">
        <v>1254</v>
      </c>
      <c r="C591" s="7" t="s">
        <v>4290</v>
      </c>
      <c r="D591" s="10" t="s">
        <v>268</v>
      </c>
      <c r="E591" s="7" t="s">
        <v>2907</v>
      </c>
      <c r="F591" s="8">
        <v>44805</v>
      </c>
      <c r="G591" s="8">
        <v>45107</v>
      </c>
      <c r="H591" s="10" t="s">
        <v>1257</v>
      </c>
      <c r="I591" s="10" t="s">
        <v>1258</v>
      </c>
      <c r="J591" s="10">
        <v>1690</v>
      </c>
      <c r="K591" s="10" t="s">
        <v>874</v>
      </c>
      <c r="L591" s="10" t="s">
        <v>751</v>
      </c>
      <c r="M591" s="10" t="s">
        <v>1260</v>
      </c>
      <c r="N591" s="10" t="s">
        <v>18</v>
      </c>
      <c r="O591" s="10" t="s">
        <v>1261</v>
      </c>
      <c r="P591" s="10" t="s">
        <v>1262</v>
      </c>
      <c r="Q591" s="10" t="s">
        <v>1262</v>
      </c>
      <c r="R591" s="10" t="s">
        <v>1263</v>
      </c>
      <c r="S591" s="12">
        <v>1</v>
      </c>
      <c r="T591" s="12">
        <v>44805</v>
      </c>
      <c r="U591" s="10" t="s">
        <v>1270</v>
      </c>
      <c r="V591" s="10" t="s">
        <v>26</v>
      </c>
      <c r="W591" s="10" t="s">
        <v>27</v>
      </c>
    </row>
    <row r="592" spans="1:23" x14ac:dyDescent="0.25">
      <c r="A592" s="10" t="s">
        <v>1253</v>
      </c>
      <c r="B592" s="10" t="s">
        <v>1254</v>
      </c>
      <c r="C592" s="7" t="s">
        <v>4291</v>
      </c>
      <c r="D592" s="10" t="s">
        <v>182</v>
      </c>
      <c r="E592" s="7" t="s">
        <v>2911</v>
      </c>
      <c r="F592" s="8">
        <v>44805</v>
      </c>
      <c r="G592" s="8">
        <v>45107</v>
      </c>
      <c r="H592" s="10" t="s">
        <v>1257</v>
      </c>
      <c r="I592" s="10" t="s">
        <v>1258</v>
      </c>
      <c r="J592" s="10">
        <v>1570</v>
      </c>
      <c r="K592" s="10" t="s">
        <v>785</v>
      </c>
      <c r="L592" s="10" t="s">
        <v>786</v>
      </c>
      <c r="M592" s="10" t="s">
        <v>1260</v>
      </c>
      <c r="N592" s="10" t="s">
        <v>18</v>
      </c>
      <c r="O592" s="10" t="s">
        <v>1281</v>
      </c>
      <c r="P592" s="10" t="s">
        <v>1262</v>
      </c>
      <c r="Q592" s="10" t="s">
        <v>1262</v>
      </c>
      <c r="R592" s="10" t="s">
        <v>1263</v>
      </c>
      <c r="S592" s="12">
        <v>1</v>
      </c>
      <c r="T592" s="12">
        <v>44805</v>
      </c>
      <c r="U592" s="10" t="s">
        <v>1270</v>
      </c>
      <c r="V592" s="10" t="s">
        <v>67</v>
      </c>
      <c r="W592" s="10" t="s">
        <v>68</v>
      </c>
    </row>
    <row r="593" spans="1:23" x14ac:dyDescent="0.25">
      <c r="A593" s="10" t="s">
        <v>1253</v>
      </c>
      <c r="B593" s="10" t="s">
        <v>1254</v>
      </c>
      <c r="C593" s="7" t="s">
        <v>4292</v>
      </c>
      <c r="D593" s="10" t="s">
        <v>139</v>
      </c>
      <c r="E593" s="7" t="s">
        <v>2915</v>
      </c>
      <c r="F593" s="8">
        <v>44743</v>
      </c>
      <c r="G593" s="8">
        <v>45107</v>
      </c>
      <c r="H593" s="10" t="s">
        <v>1257</v>
      </c>
      <c r="I593" s="10" t="s">
        <v>1258</v>
      </c>
      <c r="J593" s="10">
        <v>1570</v>
      </c>
      <c r="K593" s="10" t="s">
        <v>716</v>
      </c>
      <c r="L593" s="10" t="s">
        <v>717</v>
      </c>
      <c r="M593" s="10" t="s">
        <v>1260</v>
      </c>
      <c r="N593" s="10" t="s">
        <v>18</v>
      </c>
      <c r="O593" s="10" t="s">
        <v>1261</v>
      </c>
      <c r="P593" s="10" t="s">
        <v>1262</v>
      </c>
      <c r="Q593" s="10" t="s">
        <v>1262</v>
      </c>
      <c r="R593" s="10" t="s">
        <v>1263</v>
      </c>
      <c r="S593" s="12">
        <v>1</v>
      </c>
      <c r="T593" s="12">
        <v>44743</v>
      </c>
      <c r="U593" s="10" t="s">
        <v>1384</v>
      </c>
      <c r="V593" s="10" t="s">
        <v>67</v>
      </c>
      <c r="W593" s="10" t="s">
        <v>68</v>
      </c>
    </row>
    <row r="594" spans="1:23" x14ac:dyDescent="0.25">
      <c r="A594" s="10" t="s">
        <v>1253</v>
      </c>
      <c r="B594" s="10" t="s">
        <v>1254</v>
      </c>
      <c r="C594" s="7" t="s">
        <v>4293</v>
      </c>
      <c r="D594" s="10" t="s">
        <v>1263</v>
      </c>
      <c r="E594" s="7" t="s">
        <v>2926</v>
      </c>
      <c r="F594" s="8">
        <v>44835</v>
      </c>
      <c r="G594" s="8">
        <v>45107</v>
      </c>
      <c r="H594" s="10" t="s">
        <v>2000</v>
      </c>
      <c r="I594" s="10" t="s">
        <v>1357</v>
      </c>
      <c r="J594" s="10">
        <v>1570</v>
      </c>
      <c r="K594" s="10" t="s">
        <v>1169</v>
      </c>
      <c r="L594" s="10" t="s">
        <v>4294</v>
      </c>
      <c r="M594" s="10" t="s">
        <v>1260</v>
      </c>
      <c r="N594" s="10" t="s">
        <v>2002</v>
      </c>
      <c r="O594" s="10" t="s">
        <v>1261</v>
      </c>
      <c r="P594" s="10" t="s">
        <v>2003</v>
      </c>
      <c r="Q594" s="10" t="s">
        <v>2003</v>
      </c>
      <c r="R594" s="10" t="s">
        <v>4295</v>
      </c>
      <c r="S594" s="12">
        <v>44835.541666666664</v>
      </c>
      <c r="T594" s="12">
        <v>44835</v>
      </c>
      <c r="U594" s="10" t="s">
        <v>1264</v>
      </c>
      <c r="V594" s="10" t="s">
        <v>67</v>
      </c>
      <c r="W594" s="10" t="s">
        <v>68</v>
      </c>
    </row>
    <row r="595" spans="1:23" x14ac:dyDescent="0.25">
      <c r="A595" s="10" t="s">
        <v>1253</v>
      </c>
      <c r="B595" s="10" t="s">
        <v>1254</v>
      </c>
      <c r="C595" s="7" t="s">
        <v>4296</v>
      </c>
      <c r="D595" s="10" t="s">
        <v>1263</v>
      </c>
      <c r="E595" s="7" t="s">
        <v>4297</v>
      </c>
      <c r="F595" s="8">
        <v>44835</v>
      </c>
      <c r="G595" s="8">
        <v>45107</v>
      </c>
      <c r="H595" s="10" t="s">
        <v>2000</v>
      </c>
      <c r="I595" s="10" t="s">
        <v>1357</v>
      </c>
      <c r="J595" s="10">
        <v>1570</v>
      </c>
      <c r="K595" s="10" t="s">
        <v>1016</v>
      </c>
      <c r="L595" s="10" t="s">
        <v>4298</v>
      </c>
      <c r="M595" s="10" t="s">
        <v>1260</v>
      </c>
      <c r="N595" s="10" t="s">
        <v>2002</v>
      </c>
      <c r="O595" s="10" t="s">
        <v>1261</v>
      </c>
      <c r="P595" s="10" t="s">
        <v>2003</v>
      </c>
      <c r="Q595" s="10" t="s">
        <v>2003</v>
      </c>
      <c r="R595" s="10" t="s">
        <v>4299</v>
      </c>
      <c r="S595" s="12">
        <v>1</v>
      </c>
      <c r="T595" s="12">
        <v>44835</v>
      </c>
      <c r="U595" s="10" t="s">
        <v>1264</v>
      </c>
      <c r="V595" s="10" t="s">
        <v>67</v>
      </c>
      <c r="W595" s="10" t="s">
        <v>68</v>
      </c>
    </row>
    <row r="596" spans="1:23" x14ac:dyDescent="0.25">
      <c r="A596" s="10" t="s">
        <v>1253</v>
      </c>
      <c r="B596" s="10" t="s">
        <v>1254</v>
      </c>
      <c r="C596" s="7" t="s">
        <v>4300</v>
      </c>
      <c r="D596" s="10" t="s">
        <v>72</v>
      </c>
      <c r="E596" s="7" t="s">
        <v>2937</v>
      </c>
      <c r="F596" s="8">
        <v>44743</v>
      </c>
      <c r="G596" s="8">
        <v>45107</v>
      </c>
      <c r="H596" s="10" t="s">
        <v>1257</v>
      </c>
      <c r="I596" s="10" t="s">
        <v>1258</v>
      </c>
      <c r="J596" s="10">
        <v>1850</v>
      </c>
      <c r="K596" s="10" t="s">
        <v>608</v>
      </c>
      <c r="L596" s="10" t="s">
        <v>609</v>
      </c>
      <c r="M596" s="10" t="s">
        <v>1260</v>
      </c>
      <c r="N596" s="10" t="s">
        <v>18</v>
      </c>
      <c r="O596" s="10" t="s">
        <v>1281</v>
      </c>
      <c r="P596" s="10" t="s">
        <v>1262</v>
      </c>
      <c r="Q596" s="10" t="s">
        <v>1262</v>
      </c>
      <c r="R596" s="10" t="s">
        <v>1263</v>
      </c>
      <c r="S596" s="12">
        <v>1</v>
      </c>
      <c r="T596" s="12">
        <v>44743</v>
      </c>
      <c r="U596" s="10" t="s">
        <v>1384</v>
      </c>
      <c r="V596" s="10" t="s">
        <v>73</v>
      </c>
      <c r="W596" s="10" t="s">
        <v>74</v>
      </c>
    </row>
    <row r="597" spans="1:23" x14ac:dyDescent="0.25">
      <c r="A597" s="10" t="s">
        <v>1253</v>
      </c>
      <c r="B597" s="10" t="s">
        <v>1254</v>
      </c>
      <c r="C597" s="7" t="s">
        <v>4301</v>
      </c>
      <c r="D597" s="10" t="s">
        <v>384</v>
      </c>
      <c r="E597" s="7" t="s">
        <v>2940</v>
      </c>
      <c r="F597" s="8">
        <v>44831</v>
      </c>
      <c r="G597" s="8">
        <v>45107</v>
      </c>
      <c r="H597" s="10" t="s">
        <v>1257</v>
      </c>
      <c r="I597" s="10" t="s">
        <v>1258</v>
      </c>
      <c r="J597" s="10">
        <v>1570</v>
      </c>
      <c r="K597" s="10" t="s">
        <v>774</v>
      </c>
      <c r="L597" s="10" t="s">
        <v>1053</v>
      </c>
      <c r="M597" s="10" t="s">
        <v>1260</v>
      </c>
      <c r="N597" s="10" t="s">
        <v>18</v>
      </c>
      <c r="O597" s="10" t="s">
        <v>1261</v>
      </c>
      <c r="P597" s="10" t="s">
        <v>1262</v>
      </c>
      <c r="Q597" s="10" t="s">
        <v>1262</v>
      </c>
      <c r="R597" s="10" t="s">
        <v>1263</v>
      </c>
      <c r="S597" s="12">
        <v>1</v>
      </c>
      <c r="T597" s="12">
        <v>44831</v>
      </c>
      <c r="U597" s="10" t="s">
        <v>1270</v>
      </c>
      <c r="V597" s="10" t="s">
        <v>67</v>
      </c>
      <c r="W597" s="10" t="s">
        <v>68</v>
      </c>
    </row>
    <row r="598" spans="1:23" x14ac:dyDescent="0.25">
      <c r="A598" s="10" t="s">
        <v>1253</v>
      </c>
      <c r="B598" s="10" t="s">
        <v>1254</v>
      </c>
      <c r="C598" s="7" t="s">
        <v>4302</v>
      </c>
      <c r="D598" s="10" t="s">
        <v>245</v>
      </c>
      <c r="E598" s="7" t="s">
        <v>2945</v>
      </c>
      <c r="F598" s="8">
        <v>44829</v>
      </c>
      <c r="G598" s="8">
        <v>45107</v>
      </c>
      <c r="H598" s="10" t="s">
        <v>1257</v>
      </c>
      <c r="I598" s="10" t="s">
        <v>1258</v>
      </c>
      <c r="J598" s="10">
        <v>1570</v>
      </c>
      <c r="K598" s="10" t="s">
        <v>876</v>
      </c>
      <c r="L598" s="10" t="s">
        <v>877</v>
      </c>
      <c r="M598" s="10" t="s">
        <v>1260</v>
      </c>
      <c r="N598" s="10" t="s">
        <v>18</v>
      </c>
      <c r="O598" s="10" t="s">
        <v>1261</v>
      </c>
      <c r="P598" s="10" t="s">
        <v>1262</v>
      </c>
      <c r="Q598" s="10" t="s">
        <v>1262</v>
      </c>
      <c r="R598" s="10" t="s">
        <v>1263</v>
      </c>
      <c r="S598" s="12">
        <v>1</v>
      </c>
      <c r="T598" s="12">
        <v>44829</v>
      </c>
      <c r="U598" s="10" t="s">
        <v>1270</v>
      </c>
      <c r="V598" s="10" t="s">
        <v>67</v>
      </c>
      <c r="W598" s="10" t="s">
        <v>68</v>
      </c>
    </row>
    <row r="599" spans="1:23" x14ac:dyDescent="0.25">
      <c r="A599" s="10" t="s">
        <v>1253</v>
      </c>
      <c r="B599" s="10" t="s">
        <v>1254</v>
      </c>
      <c r="C599" s="7" t="s">
        <v>4303</v>
      </c>
      <c r="D599" s="10" t="s">
        <v>161</v>
      </c>
      <c r="E599" s="7" t="s">
        <v>2954</v>
      </c>
      <c r="F599" s="8">
        <v>44805</v>
      </c>
      <c r="G599" s="8">
        <v>45107</v>
      </c>
      <c r="H599" s="10" t="s">
        <v>1257</v>
      </c>
      <c r="I599" s="10" t="s">
        <v>1258</v>
      </c>
      <c r="J599" s="10">
        <v>1570</v>
      </c>
      <c r="K599" s="10" t="s">
        <v>754</v>
      </c>
      <c r="L599" s="10" t="s">
        <v>755</v>
      </c>
      <c r="M599" s="10" t="s">
        <v>1260</v>
      </c>
      <c r="N599" s="10" t="s">
        <v>18</v>
      </c>
      <c r="O599" s="10" t="s">
        <v>1261</v>
      </c>
      <c r="P599" s="10" t="s">
        <v>1262</v>
      </c>
      <c r="Q599" s="10" t="s">
        <v>1262</v>
      </c>
      <c r="R599" s="10" t="s">
        <v>1263</v>
      </c>
      <c r="S599" s="12">
        <v>44819</v>
      </c>
      <c r="T599" s="12">
        <v>44805</v>
      </c>
      <c r="U599" s="10" t="s">
        <v>1270</v>
      </c>
      <c r="V599" s="10" t="s">
        <v>67</v>
      </c>
      <c r="W599" s="10" t="s">
        <v>68</v>
      </c>
    </row>
    <row r="600" spans="1:23" x14ac:dyDescent="0.25">
      <c r="A600" s="10" t="s">
        <v>1253</v>
      </c>
      <c r="B600" s="10" t="s">
        <v>1254</v>
      </c>
      <c r="C600" s="7" t="s">
        <v>4304</v>
      </c>
      <c r="D600" s="10" t="s">
        <v>329</v>
      </c>
      <c r="E600" s="7" t="s">
        <v>2967</v>
      </c>
      <c r="F600" s="8">
        <v>44835</v>
      </c>
      <c r="G600" s="8">
        <v>45107</v>
      </c>
      <c r="H600" s="10" t="s">
        <v>1257</v>
      </c>
      <c r="I600" s="10" t="s">
        <v>1258</v>
      </c>
      <c r="J600" s="10">
        <v>1570</v>
      </c>
      <c r="K600" s="10" t="s">
        <v>977</v>
      </c>
      <c r="L600" s="10" t="s">
        <v>978</v>
      </c>
      <c r="M600" s="10" t="s">
        <v>1260</v>
      </c>
      <c r="N600" s="10" t="s">
        <v>18</v>
      </c>
      <c r="O600" s="10" t="s">
        <v>1281</v>
      </c>
      <c r="P600" s="10" t="s">
        <v>1262</v>
      </c>
      <c r="Q600" s="10" t="s">
        <v>1262</v>
      </c>
      <c r="R600" s="10" t="s">
        <v>1263</v>
      </c>
      <c r="S600" s="12">
        <v>1</v>
      </c>
      <c r="T600" s="12">
        <v>44835</v>
      </c>
      <c r="U600" s="10" t="s">
        <v>1264</v>
      </c>
      <c r="V600" s="10" t="s">
        <v>67</v>
      </c>
      <c r="W600" s="10" t="s">
        <v>68</v>
      </c>
    </row>
    <row r="601" spans="1:23" x14ac:dyDescent="0.25">
      <c r="A601" s="10" t="s">
        <v>1253</v>
      </c>
      <c r="B601" s="10" t="s">
        <v>1254</v>
      </c>
      <c r="C601" s="7" t="s">
        <v>4305</v>
      </c>
      <c r="D601" s="10" t="s">
        <v>535</v>
      </c>
      <c r="E601" s="7" t="s">
        <v>2976</v>
      </c>
      <c r="F601" s="8">
        <v>44805</v>
      </c>
      <c r="G601" s="8">
        <v>45107</v>
      </c>
      <c r="H601" s="10" t="s">
        <v>1257</v>
      </c>
      <c r="I601" s="10" t="s">
        <v>1258</v>
      </c>
      <c r="J601" s="10">
        <v>2310</v>
      </c>
      <c r="K601" s="10" t="s">
        <v>874</v>
      </c>
      <c r="L601" s="10" t="s">
        <v>1065</v>
      </c>
      <c r="M601" s="10" t="s">
        <v>1260</v>
      </c>
      <c r="N601" s="10" t="s">
        <v>18</v>
      </c>
      <c r="O601" s="10" t="s">
        <v>1261</v>
      </c>
      <c r="P601" s="10" t="s">
        <v>1262</v>
      </c>
      <c r="Q601" s="10" t="s">
        <v>1262</v>
      </c>
      <c r="R601" s="10" t="s">
        <v>1263</v>
      </c>
      <c r="S601" s="12">
        <v>1</v>
      </c>
      <c r="T601" s="12">
        <v>44805</v>
      </c>
      <c r="U601" s="10" t="s">
        <v>1270</v>
      </c>
      <c r="V601" s="10" t="s">
        <v>180</v>
      </c>
      <c r="W601" s="10" t="s">
        <v>181</v>
      </c>
    </row>
    <row r="602" spans="1:23" x14ac:dyDescent="0.25">
      <c r="A602" s="10" t="s">
        <v>1253</v>
      </c>
      <c r="B602" s="10" t="s">
        <v>1254</v>
      </c>
      <c r="C602" s="7" t="s">
        <v>4306</v>
      </c>
      <c r="D602" s="10" t="s">
        <v>191</v>
      </c>
      <c r="E602" s="7" t="s">
        <v>2980</v>
      </c>
      <c r="F602" s="8">
        <v>44830</v>
      </c>
      <c r="G602" s="8">
        <v>45107</v>
      </c>
      <c r="H602" s="10" t="s">
        <v>1257</v>
      </c>
      <c r="I602" s="10" t="s">
        <v>1258</v>
      </c>
      <c r="J602" s="10">
        <v>1570</v>
      </c>
      <c r="K602" s="10" t="s">
        <v>800</v>
      </c>
      <c r="L602" s="10" t="s">
        <v>801</v>
      </c>
      <c r="M602" s="10" t="s">
        <v>1260</v>
      </c>
      <c r="N602" s="10" t="s">
        <v>18</v>
      </c>
      <c r="O602" s="10" t="s">
        <v>1261</v>
      </c>
      <c r="P602" s="10" t="s">
        <v>1262</v>
      </c>
      <c r="Q602" s="10" t="s">
        <v>1262</v>
      </c>
      <c r="R602" s="10" t="s">
        <v>1263</v>
      </c>
      <c r="S602" s="12">
        <v>1</v>
      </c>
      <c r="T602" s="12">
        <v>44830</v>
      </c>
      <c r="U602" s="10" t="s">
        <v>1270</v>
      </c>
      <c r="V602" s="10" t="s">
        <v>67</v>
      </c>
      <c r="W602" s="10" t="s">
        <v>68</v>
      </c>
    </row>
    <row r="603" spans="1:23" x14ac:dyDescent="0.25">
      <c r="A603" s="10" t="s">
        <v>1253</v>
      </c>
      <c r="B603" s="10" t="s">
        <v>1254</v>
      </c>
      <c r="C603" s="7" t="s">
        <v>4307</v>
      </c>
      <c r="D603" s="10" t="s">
        <v>487</v>
      </c>
      <c r="E603" s="7" t="s">
        <v>4308</v>
      </c>
      <c r="F603" s="8">
        <v>44835</v>
      </c>
      <c r="G603" s="8">
        <v>45107</v>
      </c>
      <c r="H603" s="10" t="s">
        <v>1257</v>
      </c>
      <c r="I603" s="10" t="s">
        <v>1357</v>
      </c>
      <c r="J603" s="10">
        <v>0</v>
      </c>
      <c r="K603" s="10" t="s">
        <v>804</v>
      </c>
      <c r="L603" s="10" t="s">
        <v>1207</v>
      </c>
      <c r="M603" s="10" t="s">
        <v>1260</v>
      </c>
      <c r="N603" s="10" t="s">
        <v>18</v>
      </c>
      <c r="O603" s="10" t="s">
        <v>1261</v>
      </c>
      <c r="P603" s="10" t="s">
        <v>1262</v>
      </c>
      <c r="Q603" s="10" t="s">
        <v>1262</v>
      </c>
      <c r="R603" s="10" t="s">
        <v>1263</v>
      </c>
      <c r="S603" s="12">
        <v>1</v>
      </c>
      <c r="T603" s="12">
        <v>44835</v>
      </c>
      <c r="U603" s="10" t="s">
        <v>1264</v>
      </c>
      <c r="V603" s="10" t="s">
        <v>67</v>
      </c>
      <c r="W603" s="10" t="s">
        <v>68</v>
      </c>
    </row>
    <row r="604" spans="1:23" x14ac:dyDescent="0.25">
      <c r="A604" s="10" t="s">
        <v>1253</v>
      </c>
      <c r="B604" s="10" t="s">
        <v>1254</v>
      </c>
      <c r="C604" s="7" t="s">
        <v>4309</v>
      </c>
      <c r="D604" s="10" t="s">
        <v>283</v>
      </c>
      <c r="E604" s="7" t="s">
        <v>2998</v>
      </c>
      <c r="F604" s="8">
        <v>44805</v>
      </c>
      <c r="G604" s="8">
        <v>45107</v>
      </c>
      <c r="H604" s="10" t="s">
        <v>1257</v>
      </c>
      <c r="I604" s="10" t="s">
        <v>1258</v>
      </c>
      <c r="J604" s="10">
        <v>2310</v>
      </c>
      <c r="K604" s="10" t="s">
        <v>926</v>
      </c>
      <c r="L604" s="10" t="s">
        <v>927</v>
      </c>
      <c r="M604" s="10" t="s">
        <v>1260</v>
      </c>
      <c r="N604" s="10" t="s">
        <v>18</v>
      </c>
      <c r="O604" s="10" t="s">
        <v>1261</v>
      </c>
      <c r="P604" s="10" t="s">
        <v>1262</v>
      </c>
      <c r="Q604" s="10" t="s">
        <v>1262</v>
      </c>
      <c r="R604" s="10" t="s">
        <v>1263</v>
      </c>
      <c r="S604" s="12">
        <v>1</v>
      </c>
      <c r="T604" s="12">
        <v>44805</v>
      </c>
      <c r="U604" s="10" t="s">
        <v>1270</v>
      </c>
      <c r="V604" s="10" t="s">
        <v>180</v>
      </c>
      <c r="W604" s="10" t="s">
        <v>181</v>
      </c>
    </row>
    <row r="605" spans="1:23" x14ac:dyDescent="0.25">
      <c r="A605" s="10" t="s">
        <v>1253</v>
      </c>
      <c r="B605" s="10" t="s">
        <v>1254</v>
      </c>
      <c r="C605" s="7" t="s">
        <v>4310</v>
      </c>
      <c r="D605" s="10" t="s">
        <v>445</v>
      </c>
      <c r="E605" s="7" t="s">
        <v>3002</v>
      </c>
      <c r="F605" s="8">
        <v>44743</v>
      </c>
      <c r="G605" s="8">
        <v>45107</v>
      </c>
      <c r="H605" s="10" t="s">
        <v>1257</v>
      </c>
      <c r="I605" s="10" t="s">
        <v>1357</v>
      </c>
      <c r="J605" s="10">
        <v>0</v>
      </c>
      <c r="K605" s="10" t="s">
        <v>1148</v>
      </c>
      <c r="L605" s="10" t="s">
        <v>1149</v>
      </c>
      <c r="M605" s="10" t="s">
        <v>1260</v>
      </c>
      <c r="N605" s="10" t="s">
        <v>18</v>
      </c>
      <c r="O605" s="10" t="s">
        <v>1261</v>
      </c>
      <c r="P605" s="10" t="s">
        <v>2003</v>
      </c>
      <c r="Q605" s="10" t="s">
        <v>2003</v>
      </c>
      <c r="R605" s="10" t="s">
        <v>1263</v>
      </c>
      <c r="S605" s="12">
        <v>1</v>
      </c>
      <c r="T605" s="12">
        <v>44743</v>
      </c>
      <c r="U605" s="10" t="s">
        <v>1264</v>
      </c>
      <c r="V605" s="10" t="s">
        <v>180</v>
      </c>
      <c r="W605" s="10" t="s">
        <v>181</v>
      </c>
    </row>
    <row r="606" spans="1:23" x14ac:dyDescent="0.25">
      <c r="A606" s="10" t="s">
        <v>1253</v>
      </c>
      <c r="B606" s="10" t="s">
        <v>1254</v>
      </c>
      <c r="C606" s="7" t="s">
        <v>4311</v>
      </c>
      <c r="D606" s="10" t="s">
        <v>82</v>
      </c>
      <c r="E606" s="7" t="s">
        <v>1419</v>
      </c>
      <c r="F606" s="8">
        <v>44805</v>
      </c>
      <c r="G606" s="8">
        <v>45169</v>
      </c>
      <c r="H606" s="10" t="s">
        <v>1257</v>
      </c>
      <c r="I606" s="10" t="s">
        <v>1258</v>
      </c>
      <c r="J606" s="10">
        <v>1550</v>
      </c>
      <c r="K606" s="10" t="s">
        <v>630</v>
      </c>
      <c r="L606" s="10" t="s">
        <v>631</v>
      </c>
      <c r="M606" s="10" t="s">
        <v>1260</v>
      </c>
      <c r="N606" s="10" t="s">
        <v>18</v>
      </c>
      <c r="O606" s="10" t="s">
        <v>1261</v>
      </c>
      <c r="P606" s="10" t="s">
        <v>1262</v>
      </c>
      <c r="Q606" s="10" t="s">
        <v>1262</v>
      </c>
      <c r="R606" s="10" t="s">
        <v>1263</v>
      </c>
      <c r="S606" s="12">
        <v>1</v>
      </c>
      <c r="T606" s="12">
        <v>44805</v>
      </c>
      <c r="U606" s="10" t="s">
        <v>1282</v>
      </c>
      <c r="V606" s="10" t="s">
        <v>73</v>
      </c>
      <c r="W606" s="10" t="s">
        <v>74</v>
      </c>
    </row>
    <row r="607" spans="1:23" x14ac:dyDescent="0.25">
      <c r="A607" s="10" t="s">
        <v>1253</v>
      </c>
      <c r="B607" s="10" t="s">
        <v>1254</v>
      </c>
      <c r="C607" s="7" t="s">
        <v>4312</v>
      </c>
      <c r="D607" s="10" t="s">
        <v>1263</v>
      </c>
      <c r="E607" s="7" t="s">
        <v>4313</v>
      </c>
      <c r="F607" s="8">
        <v>44805</v>
      </c>
      <c r="G607" s="8">
        <v>45169</v>
      </c>
      <c r="H607" s="10" t="s">
        <v>2000</v>
      </c>
      <c r="I607" s="10" t="s">
        <v>1357</v>
      </c>
      <c r="J607" s="10">
        <v>1160</v>
      </c>
      <c r="K607" s="10" t="s">
        <v>4314</v>
      </c>
      <c r="L607" s="10" t="s">
        <v>4315</v>
      </c>
      <c r="M607" s="10" t="s">
        <v>1260</v>
      </c>
      <c r="N607" s="10" t="s">
        <v>2002</v>
      </c>
      <c r="O607" s="10" t="s">
        <v>1281</v>
      </c>
      <c r="P607" s="10" t="s">
        <v>2003</v>
      </c>
      <c r="Q607" s="10" t="s">
        <v>2003</v>
      </c>
      <c r="R607" s="10" t="s">
        <v>4316</v>
      </c>
      <c r="S607" s="12">
        <v>44805</v>
      </c>
      <c r="T607" s="12">
        <v>44805</v>
      </c>
      <c r="U607" s="10" t="s">
        <v>4317</v>
      </c>
      <c r="V607" s="10" t="s">
        <v>143</v>
      </c>
      <c r="W607" s="10" t="s">
        <v>144</v>
      </c>
    </row>
    <row r="608" spans="1:23" x14ac:dyDescent="0.25">
      <c r="A608" s="10" t="s">
        <v>1253</v>
      </c>
      <c r="B608" s="10" t="s">
        <v>1254</v>
      </c>
      <c r="C608" s="7" t="s">
        <v>4318</v>
      </c>
      <c r="D608" s="10" t="s">
        <v>539</v>
      </c>
      <c r="E608" s="7" t="s">
        <v>4319</v>
      </c>
      <c r="F608" s="8">
        <v>44729</v>
      </c>
      <c r="G608" s="8">
        <v>45169</v>
      </c>
      <c r="H608" s="10" t="s">
        <v>1257</v>
      </c>
      <c r="I608" s="10" t="s">
        <v>1258</v>
      </c>
      <c r="J608" s="10">
        <v>1420</v>
      </c>
      <c r="K608" s="10" t="s">
        <v>1076</v>
      </c>
      <c r="L608" s="10" t="s">
        <v>1077</v>
      </c>
      <c r="M608" s="10" t="s">
        <v>1260</v>
      </c>
      <c r="N608" s="10" t="s">
        <v>18</v>
      </c>
      <c r="O608" s="10" t="s">
        <v>1261</v>
      </c>
      <c r="P608" s="10" t="s">
        <v>1262</v>
      </c>
      <c r="Q608" s="10" t="s">
        <v>1262</v>
      </c>
      <c r="R608" s="10" t="s">
        <v>1263</v>
      </c>
      <c r="S608" s="12">
        <v>1</v>
      </c>
      <c r="T608" s="12">
        <v>44729</v>
      </c>
      <c r="U608" s="10" t="s">
        <v>1301</v>
      </c>
      <c r="V608" s="10" t="s">
        <v>67</v>
      </c>
      <c r="W608" s="10" t="s">
        <v>68</v>
      </c>
    </row>
    <row r="609" spans="1:23" x14ac:dyDescent="0.25">
      <c r="A609" s="10" t="s">
        <v>1253</v>
      </c>
      <c r="B609" s="10" t="s">
        <v>1254</v>
      </c>
      <c r="C609" s="7" t="s">
        <v>4320</v>
      </c>
      <c r="D609" s="10" t="s">
        <v>548</v>
      </c>
      <c r="E609" s="7" t="s">
        <v>2984</v>
      </c>
      <c r="F609" s="8">
        <v>44805</v>
      </c>
      <c r="G609" s="8">
        <v>45169</v>
      </c>
      <c r="H609" s="10" t="s">
        <v>1257</v>
      </c>
      <c r="I609" s="10" t="s">
        <v>1357</v>
      </c>
      <c r="J609" s="10">
        <v>0</v>
      </c>
      <c r="K609" s="10" t="s">
        <v>1199</v>
      </c>
      <c r="L609" s="10" t="s">
        <v>1200</v>
      </c>
      <c r="M609" s="10" t="s">
        <v>1260</v>
      </c>
      <c r="N609" s="10" t="s">
        <v>18</v>
      </c>
      <c r="O609" s="10" t="s">
        <v>1261</v>
      </c>
      <c r="P609" s="10" t="s">
        <v>1262</v>
      </c>
      <c r="Q609" s="10" t="s">
        <v>1262</v>
      </c>
      <c r="R609" s="10" t="s">
        <v>1263</v>
      </c>
      <c r="S609" s="12">
        <v>1</v>
      </c>
      <c r="T609" s="12">
        <v>44805</v>
      </c>
      <c r="U609" s="10" t="s">
        <v>1708</v>
      </c>
      <c r="V609" s="10" t="s">
        <v>67</v>
      </c>
      <c r="W609" s="10" t="s">
        <v>68</v>
      </c>
    </row>
    <row r="610" spans="1:23" x14ac:dyDescent="0.25">
      <c r="A610" s="10" t="s">
        <v>1253</v>
      </c>
      <c r="B610" s="10" t="s">
        <v>1254</v>
      </c>
      <c r="C610" s="7" t="s">
        <v>4321</v>
      </c>
      <c r="D610" s="10" t="s">
        <v>41</v>
      </c>
      <c r="E610" s="7" t="s">
        <v>42</v>
      </c>
      <c r="F610" s="8">
        <v>44835</v>
      </c>
      <c r="G610" s="8">
        <v>45199</v>
      </c>
      <c r="H610" s="10" t="s">
        <v>1257</v>
      </c>
      <c r="I610" s="10" t="s">
        <v>1258</v>
      </c>
      <c r="J610" s="10">
        <v>1230</v>
      </c>
      <c r="K610" s="10" t="s">
        <v>567</v>
      </c>
      <c r="L610" s="10" t="s">
        <v>568</v>
      </c>
      <c r="M610" s="10" t="s">
        <v>1260</v>
      </c>
      <c r="N610" s="10" t="s">
        <v>18</v>
      </c>
      <c r="O610" s="10" t="s">
        <v>1281</v>
      </c>
      <c r="P610" s="10" t="s">
        <v>1262</v>
      </c>
      <c r="Q610" s="10" t="s">
        <v>1262</v>
      </c>
      <c r="R610" s="10" t="s">
        <v>1263</v>
      </c>
      <c r="S610" s="12">
        <v>1</v>
      </c>
      <c r="T610" s="12">
        <v>44835</v>
      </c>
      <c r="U610" s="10" t="s">
        <v>1304</v>
      </c>
      <c r="V610" s="10" t="s">
        <v>20</v>
      </c>
      <c r="W610" s="10" t="s">
        <v>21</v>
      </c>
    </row>
    <row r="611" spans="1:23" x14ac:dyDescent="0.25">
      <c r="A611" s="10" t="s">
        <v>1253</v>
      </c>
      <c r="B611" s="10" t="s">
        <v>1254</v>
      </c>
      <c r="C611" s="7" t="s">
        <v>4322</v>
      </c>
      <c r="D611" s="10" t="s">
        <v>44</v>
      </c>
      <c r="E611" s="7" t="s">
        <v>45</v>
      </c>
      <c r="F611" s="8">
        <v>44835</v>
      </c>
      <c r="G611" s="8">
        <v>45199</v>
      </c>
      <c r="H611" s="10" t="s">
        <v>1257</v>
      </c>
      <c r="I611" s="10" t="s">
        <v>1258</v>
      </c>
      <c r="J611" s="10">
        <v>1230</v>
      </c>
      <c r="K611" s="10" t="s">
        <v>569</v>
      </c>
      <c r="L611" s="10" t="s">
        <v>568</v>
      </c>
      <c r="M611" s="10" t="s">
        <v>1260</v>
      </c>
      <c r="N611" s="10" t="s">
        <v>18</v>
      </c>
      <c r="O611" s="10" t="s">
        <v>1281</v>
      </c>
      <c r="P611" s="10" t="s">
        <v>1262</v>
      </c>
      <c r="Q611" s="10" t="s">
        <v>1262</v>
      </c>
      <c r="R611" s="10" t="s">
        <v>1263</v>
      </c>
      <c r="S611" s="12">
        <v>1</v>
      </c>
      <c r="T611" s="12">
        <v>44835</v>
      </c>
      <c r="U611" s="10" t="s">
        <v>1304</v>
      </c>
      <c r="V611" s="10" t="s">
        <v>20</v>
      </c>
      <c r="W611" s="10" t="s">
        <v>21</v>
      </c>
    </row>
    <row r="612" spans="1:23" x14ac:dyDescent="0.25">
      <c r="A612" s="10" t="s">
        <v>1253</v>
      </c>
      <c r="B612" s="10" t="s">
        <v>1254</v>
      </c>
      <c r="C612" s="7" t="s">
        <v>4323</v>
      </c>
      <c r="D612" s="10" t="s">
        <v>1263</v>
      </c>
      <c r="E612" s="7" t="s">
        <v>4324</v>
      </c>
      <c r="F612" s="8">
        <v>44835</v>
      </c>
      <c r="G612" s="8">
        <v>45199</v>
      </c>
      <c r="H612" s="10" t="s">
        <v>2000</v>
      </c>
      <c r="I612" s="10" t="s">
        <v>1357</v>
      </c>
      <c r="J612" s="10">
        <v>1230</v>
      </c>
      <c r="K612" s="10" t="s">
        <v>4325</v>
      </c>
      <c r="L612" s="10" t="s">
        <v>4326</v>
      </c>
      <c r="M612" s="10" t="s">
        <v>1260</v>
      </c>
      <c r="N612" s="10" t="s">
        <v>2002</v>
      </c>
      <c r="O612" s="10" t="s">
        <v>1281</v>
      </c>
      <c r="P612" s="10" t="s">
        <v>2003</v>
      </c>
      <c r="Q612" s="10" t="s">
        <v>2003</v>
      </c>
      <c r="R612" s="10" t="s">
        <v>4327</v>
      </c>
      <c r="S612" s="12">
        <v>1</v>
      </c>
      <c r="T612" s="12">
        <v>44835</v>
      </c>
      <c r="U612" s="10" t="s">
        <v>1304</v>
      </c>
      <c r="V612" s="10" t="s">
        <v>20</v>
      </c>
      <c r="W612" s="10" t="s">
        <v>21</v>
      </c>
    </row>
    <row r="613" spans="1:23" x14ac:dyDescent="0.25">
      <c r="A613" s="10" t="s">
        <v>1253</v>
      </c>
      <c r="B613" s="10" t="s">
        <v>1254</v>
      </c>
      <c r="C613" s="7" t="s">
        <v>4328</v>
      </c>
      <c r="D613" s="10" t="s">
        <v>1263</v>
      </c>
      <c r="E613" s="7" t="s">
        <v>48</v>
      </c>
      <c r="F613" s="8">
        <v>44835</v>
      </c>
      <c r="G613" s="8">
        <v>45199</v>
      </c>
      <c r="H613" s="10" t="s">
        <v>2000</v>
      </c>
      <c r="I613" s="10" t="s">
        <v>1357</v>
      </c>
      <c r="J613" s="10">
        <v>1230</v>
      </c>
      <c r="K613" s="10" t="s">
        <v>4329</v>
      </c>
      <c r="L613" s="10" t="s">
        <v>4330</v>
      </c>
      <c r="M613" s="10" t="s">
        <v>1260</v>
      </c>
      <c r="N613" s="10" t="s">
        <v>2002</v>
      </c>
      <c r="O613" s="10" t="s">
        <v>1281</v>
      </c>
      <c r="P613" s="10" t="s">
        <v>2003</v>
      </c>
      <c r="Q613" s="10" t="s">
        <v>2003</v>
      </c>
      <c r="R613" s="10" t="s">
        <v>4331</v>
      </c>
      <c r="S613" s="12">
        <v>1</v>
      </c>
      <c r="T613" s="12">
        <v>44835</v>
      </c>
      <c r="U613" s="10" t="s">
        <v>1304</v>
      </c>
      <c r="V613" s="10" t="s">
        <v>20</v>
      </c>
      <c r="W613" s="10" t="s">
        <v>21</v>
      </c>
    </row>
    <row r="614" spans="1:23" x14ac:dyDescent="0.25">
      <c r="A614" s="10" t="s">
        <v>1253</v>
      </c>
      <c r="B614" s="10" t="s">
        <v>1254</v>
      </c>
      <c r="C614" s="7" t="s">
        <v>4332</v>
      </c>
      <c r="D614" s="10" t="s">
        <v>49</v>
      </c>
      <c r="E614" s="7" t="s">
        <v>50</v>
      </c>
      <c r="F614" s="8">
        <v>44835</v>
      </c>
      <c r="G614" s="8">
        <v>45199</v>
      </c>
      <c r="H614" s="10" t="s">
        <v>1257</v>
      </c>
      <c r="I614" s="10" t="s">
        <v>1258</v>
      </c>
      <c r="J614" s="10">
        <v>1230</v>
      </c>
      <c r="K614" s="10" t="s">
        <v>572</v>
      </c>
      <c r="L614" s="10" t="s">
        <v>573</v>
      </c>
      <c r="M614" s="10" t="s">
        <v>1260</v>
      </c>
      <c r="N614" s="10" t="s">
        <v>18</v>
      </c>
      <c r="O614" s="10" t="s">
        <v>1281</v>
      </c>
      <c r="P614" s="10" t="s">
        <v>1262</v>
      </c>
      <c r="Q614" s="10" t="s">
        <v>1262</v>
      </c>
      <c r="R614" s="10" t="s">
        <v>1263</v>
      </c>
      <c r="S614" s="12">
        <v>1</v>
      </c>
      <c r="T614" s="12">
        <v>44835</v>
      </c>
      <c r="U614" s="10" t="s">
        <v>1304</v>
      </c>
      <c r="V614" s="10" t="s">
        <v>20</v>
      </c>
      <c r="W614" s="10" t="s">
        <v>21</v>
      </c>
    </row>
    <row r="615" spans="1:23" x14ac:dyDescent="0.25">
      <c r="A615" s="10" t="s">
        <v>1253</v>
      </c>
      <c r="B615" s="10" t="s">
        <v>1254</v>
      </c>
      <c r="C615" s="7" t="s">
        <v>4333</v>
      </c>
      <c r="D615" s="10" t="s">
        <v>479</v>
      </c>
      <c r="E615" s="7" t="s">
        <v>480</v>
      </c>
      <c r="F615" s="8">
        <v>44835</v>
      </c>
      <c r="G615" s="8">
        <v>45199</v>
      </c>
      <c r="H615" s="10" t="s">
        <v>1257</v>
      </c>
      <c r="I615" s="10" t="s">
        <v>1357</v>
      </c>
      <c r="J615" s="10">
        <v>0</v>
      </c>
      <c r="K615" s="10" t="s">
        <v>1194</v>
      </c>
      <c r="L615" s="10" t="s">
        <v>1195</v>
      </c>
      <c r="M615" s="10" t="s">
        <v>1260</v>
      </c>
      <c r="N615" s="10" t="s">
        <v>18</v>
      </c>
      <c r="O615" s="10" t="s">
        <v>1281</v>
      </c>
      <c r="P615" s="10" t="s">
        <v>1262</v>
      </c>
      <c r="Q615" s="10" t="s">
        <v>1262</v>
      </c>
      <c r="R615" s="10" t="s">
        <v>1263</v>
      </c>
      <c r="S615" s="12">
        <v>1</v>
      </c>
      <c r="T615" s="12">
        <v>44835</v>
      </c>
      <c r="U615" s="10" t="s">
        <v>1304</v>
      </c>
      <c r="V615" s="10" t="s">
        <v>20</v>
      </c>
      <c r="W615" s="10" t="s">
        <v>21</v>
      </c>
    </row>
    <row r="616" spans="1:23" x14ac:dyDescent="0.25">
      <c r="A616" s="10" t="s">
        <v>1253</v>
      </c>
      <c r="B616" s="10" t="s">
        <v>1254</v>
      </c>
      <c r="C616" s="7" t="s">
        <v>4334</v>
      </c>
      <c r="D616" s="10" t="s">
        <v>87</v>
      </c>
      <c r="E616" s="7" t="s">
        <v>1386</v>
      </c>
      <c r="F616" s="8">
        <v>44835</v>
      </c>
      <c r="G616" s="8">
        <v>45199</v>
      </c>
      <c r="H616" s="10" t="s">
        <v>1257</v>
      </c>
      <c r="I616" s="10" t="s">
        <v>1258</v>
      </c>
      <c r="J616" s="10">
        <v>1850</v>
      </c>
      <c r="K616" s="10" t="s">
        <v>636</v>
      </c>
      <c r="L616" s="10" t="s">
        <v>637</v>
      </c>
      <c r="M616" s="10" t="s">
        <v>1260</v>
      </c>
      <c r="N616" s="10" t="s">
        <v>18</v>
      </c>
      <c r="O616" s="10" t="s">
        <v>1281</v>
      </c>
      <c r="P616" s="10" t="s">
        <v>1262</v>
      </c>
      <c r="Q616" s="10" t="s">
        <v>1262</v>
      </c>
      <c r="R616" s="10" t="s">
        <v>1263</v>
      </c>
      <c r="S616" s="12">
        <v>1</v>
      </c>
      <c r="T616" s="12">
        <v>44835</v>
      </c>
      <c r="U616" s="10" t="s">
        <v>1384</v>
      </c>
      <c r="V616" s="10" t="s">
        <v>73</v>
      </c>
      <c r="W616" s="10" t="s">
        <v>74</v>
      </c>
    </row>
    <row r="617" spans="1:23" x14ac:dyDescent="0.25">
      <c r="A617" s="10" t="s">
        <v>1253</v>
      </c>
      <c r="B617" s="10" t="s">
        <v>1254</v>
      </c>
      <c r="C617" s="7" t="s">
        <v>4335</v>
      </c>
      <c r="D617" s="10" t="s">
        <v>1263</v>
      </c>
      <c r="E617" s="7" t="s">
        <v>4336</v>
      </c>
      <c r="F617" s="8">
        <v>44835</v>
      </c>
      <c r="G617" s="8">
        <v>45199</v>
      </c>
      <c r="H617" s="10" t="s">
        <v>2000</v>
      </c>
      <c r="I617" s="10" t="s">
        <v>1357</v>
      </c>
      <c r="J617" s="10">
        <v>1230</v>
      </c>
      <c r="K617" s="10" t="s">
        <v>4337</v>
      </c>
      <c r="L617" s="10" t="s">
        <v>4330</v>
      </c>
      <c r="M617" s="10" t="s">
        <v>1260</v>
      </c>
      <c r="N617" s="10" t="s">
        <v>2002</v>
      </c>
      <c r="O617" s="10" t="s">
        <v>1281</v>
      </c>
      <c r="P617" s="10" t="s">
        <v>2003</v>
      </c>
      <c r="Q617" s="10" t="s">
        <v>2003</v>
      </c>
      <c r="R617" s="10" t="s">
        <v>4338</v>
      </c>
      <c r="S617" s="12">
        <v>1</v>
      </c>
      <c r="T617" s="12">
        <v>44835</v>
      </c>
      <c r="U617" s="10" t="s">
        <v>1304</v>
      </c>
      <c r="V617" s="10" t="s">
        <v>20</v>
      </c>
      <c r="W617" s="10" t="s">
        <v>21</v>
      </c>
    </row>
    <row r="618" spans="1:23" x14ac:dyDescent="0.25">
      <c r="A618" s="10" t="s">
        <v>1253</v>
      </c>
      <c r="B618" s="10" t="s">
        <v>1254</v>
      </c>
      <c r="C618" s="7" t="s">
        <v>4339</v>
      </c>
      <c r="D618" s="10" t="s">
        <v>1263</v>
      </c>
      <c r="E618" s="7" t="s">
        <v>4340</v>
      </c>
      <c r="F618" s="8">
        <v>44835</v>
      </c>
      <c r="G618" s="8">
        <v>45199</v>
      </c>
      <c r="H618" s="10" t="s">
        <v>2000</v>
      </c>
      <c r="I618" s="10" t="s">
        <v>1357</v>
      </c>
      <c r="J618" s="10">
        <v>1110</v>
      </c>
      <c r="K618" s="10" t="s">
        <v>4341</v>
      </c>
      <c r="L618" s="10" t="s">
        <v>4330</v>
      </c>
      <c r="M618" s="10" t="s">
        <v>1260</v>
      </c>
      <c r="N618" s="10" t="s">
        <v>2002</v>
      </c>
      <c r="O618" s="10" t="s">
        <v>1281</v>
      </c>
      <c r="P618" s="10" t="s">
        <v>2003</v>
      </c>
      <c r="Q618" s="10" t="s">
        <v>2003</v>
      </c>
      <c r="R618" s="10" t="s">
        <v>4342</v>
      </c>
      <c r="S618" s="12">
        <v>1</v>
      </c>
      <c r="T618" s="12">
        <v>44835</v>
      </c>
      <c r="U618" s="10" t="s">
        <v>1304</v>
      </c>
      <c r="V618" s="10" t="s">
        <v>20</v>
      </c>
      <c r="W618" s="10" t="s">
        <v>21</v>
      </c>
    </row>
    <row r="619" spans="1:23" x14ac:dyDescent="0.25">
      <c r="A619" s="10" t="s">
        <v>1253</v>
      </c>
      <c r="B619" s="10" t="s">
        <v>1254</v>
      </c>
      <c r="C619" s="7" t="s">
        <v>4343</v>
      </c>
      <c r="D619" s="10" t="s">
        <v>1263</v>
      </c>
      <c r="E619" s="7" t="s">
        <v>17</v>
      </c>
      <c r="F619" s="8">
        <v>44835</v>
      </c>
      <c r="G619" s="8">
        <v>45199</v>
      </c>
      <c r="H619" s="10" t="s">
        <v>2000</v>
      </c>
      <c r="I619" s="10" t="s">
        <v>1357</v>
      </c>
      <c r="J619" s="10">
        <v>1230</v>
      </c>
      <c r="K619" s="10" t="s">
        <v>4344</v>
      </c>
      <c r="L619" s="10" t="s">
        <v>4345</v>
      </c>
      <c r="M619" s="10" t="s">
        <v>1260</v>
      </c>
      <c r="N619" s="10" t="s">
        <v>2002</v>
      </c>
      <c r="O619" s="10" t="s">
        <v>1261</v>
      </c>
      <c r="P619" s="10" t="s">
        <v>2003</v>
      </c>
      <c r="Q619" s="10" t="s">
        <v>2003</v>
      </c>
      <c r="R619" s="10" t="s">
        <v>4346</v>
      </c>
      <c r="S619" s="12">
        <v>1</v>
      </c>
      <c r="T619" s="12">
        <v>44835</v>
      </c>
      <c r="U619" s="10" t="s">
        <v>1304</v>
      </c>
      <c r="V619" s="10" t="s">
        <v>20</v>
      </c>
      <c r="W619" s="10" t="s">
        <v>21</v>
      </c>
    </row>
    <row r="620" spans="1:23" x14ac:dyDescent="0.25">
      <c r="A620" s="10" t="s">
        <v>1253</v>
      </c>
      <c r="B620" s="10" t="s">
        <v>1254</v>
      </c>
      <c r="C620" s="7" t="s">
        <v>4347</v>
      </c>
      <c r="D620" s="10" t="s">
        <v>1263</v>
      </c>
      <c r="E620" s="7" t="s">
        <v>23</v>
      </c>
      <c r="F620" s="8">
        <v>44835</v>
      </c>
      <c r="G620" s="8">
        <v>45199</v>
      </c>
      <c r="H620" s="10" t="s">
        <v>2000</v>
      </c>
      <c r="I620" s="10" t="s">
        <v>1357</v>
      </c>
      <c r="J620" s="10">
        <v>1230</v>
      </c>
      <c r="K620" s="10" t="s">
        <v>4348</v>
      </c>
      <c r="L620" s="10" t="s">
        <v>4349</v>
      </c>
      <c r="M620" s="10" t="s">
        <v>1260</v>
      </c>
      <c r="N620" s="10" t="s">
        <v>2002</v>
      </c>
      <c r="O620" s="10" t="s">
        <v>1261</v>
      </c>
      <c r="P620" s="10" t="s">
        <v>2003</v>
      </c>
      <c r="Q620" s="10" t="s">
        <v>2003</v>
      </c>
      <c r="R620" s="10" t="s">
        <v>4350</v>
      </c>
      <c r="S620" s="12">
        <v>1</v>
      </c>
      <c r="T620" s="12">
        <v>44835</v>
      </c>
      <c r="U620" s="10" t="s">
        <v>1304</v>
      </c>
      <c r="V620" s="10" t="s">
        <v>20</v>
      </c>
      <c r="W620" s="10" t="s">
        <v>21</v>
      </c>
    </row>
    <row r="621" spans="1:23" x14ac:dyDescent="0.25">
      <c r="A621" s="10" t="s">
        <v>1253</v>
      </c>
      <c r="B621" s="10" t="s">
        <v>1254</v>
      </c>
      <c r="C621" s="7" t="s">
        <v>4351</v>
      </c>
      <c r="D621" s="10" t="s">
        <v>1263</v>
      </c>
      <c r="E621" s="7" t="s">
        <v>25</v>
      </c>
      <c r="F621" s="8">
        <v>44835</v>
      </c>
      <c r="G621" s="8">
        <v>45199</v>
      </c>
      <c r="H621" s="10" t="s">
        <v>2000</v>
      </c>
      <c r="I621" s="10" t="s">
        <v>1357</v>
      </c>
      <c r="J621" s="10">
        <v>1110</v>
      </c>
      <c r="K621" s="10" t="s">
        <v>4352</v>
      </c>
      <c r="L621" s="10" t="s">
        <v>4353</v>
      </c>
      <c r="M621" s="10" t="s">
        <v>1260</v>
      </c>
      <c r="N621" s="10" t="s">
        <v>2002</v>
      </c>
      <c r="O621" s="10" t="s">
        <v>1281</v>
      </c>
      <c r="P621" s="10" t="s">
        <v>2003</v>
      </c>
      <c r="Q621" s="10" t="s">
        <v>2003</v>
      </c>
      <c r="R621" s="10" t="s">
        <v>4354</v>
      </c>
      <c r="S621" s="12">
        <v>1</v>
      </c>
      <c r="T621" s="12">
        <v>44835</v>
      </c>
      <c r="U621" s="10" t="s">
        <v>1304</v>
      </c>
      <c r="V621" s="10" t="s">
        <v>20</v>
      </c>
      <c r="W621" s="10" t="s">
        <v>21</v>
      </c>
    </row>
    <row r="622" spans="1:23" x14ac:dyDescent="0.25">
      <c r="A622" s="10" t="s">
        <v>1253</v>
      </c>
      <c r="B622" s="10" t="s">
        <v>1254</v>
      </c>
      <c r="C622" s="7" t="s">
        <v>4355</v>
      </c>
      <c r="D622" s="10" t="s">
        <v>1263</v>
      </c>
      <c r="E622" s="7" t="s">
        <v>370</v>
      </c>
      <c r="F622" s="8">
        <v>44830</v>
      </c>
      <c r="G622" s="8">
        <v>45199</v>
      </c>
      <c r="H622" s="10" t="s">
        <v>2000</v>
      </c>
      <c r="I622" s="10" t="s">
        <v>1357</v>
      </c>
      <c r="J622" s="10">
        <v>1110</v>
      </c>
      <c r="K622" s="10" t="s">
        <v>4356</v>
      </c>
      <c r="L622" s="10" t="s">
        <v>4357</v>
      </c>
      <c r="M622" s="10" t="s">
        <v>1260</v>
      </c>
      <c r="N622" s="10" t="s">
        <v>2002</v>
      </c>
      <c r="O622" s="10" t="s">
        <v>1281</v>
      </c>
      <c r="P622" s="10" t="s">
        <v>2003</v>
      </c>
      <c r="Q622" s="10" t="s">
        <v>2003</v>
      </c>
      <c r="R622" s="10" t="s">
        <v>4358</v>
      </c>
      <c r="S622" s="12">
        <v>1</v>
      </c>
      <c r="T622" s="12">
        <v>44830</v>
      </c>
      <c r="U622" s="10" t="s">
        <v>1304</v>
      </c>
      <c r="V622" s="10" t="s">
        <v>20</v>
      </c>
      <c r="W622" s="10" t="s">
        <v>21</v>
      </c>
    </row>
    <row r="623" spans="1:23" x14ac:dyDescent="0.25">
      <c r="A623" s="10" t="s">
        <v>1253</v>
      </c>
      <c r="B623" s="10" t="s">
        <v>1254</v>
      </c>
      <c r="C623" s="7" t="s">
        <v>4359</v>
      </c>
      <c r="D623" s="10" t="s">
        <v>52</v>
      </c>
      <c r="E623" s="7" t="s">
        <v>53</v>
      </c>
      <c r="F623" s="8">
        <v>44835</v>
      </c>
      <c r="G623" s="8">
        <v>45199</v>
      </c>
      <c r="H623" s="10" t="s">
        <v>1257</v>
      </c>
      <c r="I623" s="10" t="s">
        <v>1357</v>
      </c>
      <c r="J623" s="10">
        <v>0</v>
      </c>
      <c r="K623" s="10" t="s">
        <v>574</v>
      </c>
      <c r="L623" s="10" t="s">
        <v>575</v>
      </c>
      <c r="M623" s="10" t="s">
        <v>1260</v>
      </c>
      <c r="N623" s="10" t="s">
        <v>18</v>
      </c>
      <c r="O623" s="10" t="s">
        <v>1281</v>
      </c>
      <c r="P623" s="10" t="s">
        <v>1262</v>
      </c>
      <c r="Q623" s="10" t="s">
        <v>1262</v>
      </c>
      <c r="R623" s="10" t="s">
        <v>1263</v>
      </c>
      <c r="S623" s="12">
        <v>1</v>
      </c>
      <c r="T623" s="12">
        <v>44835</v>
      </c>
      <c r="U623" s="10" t="s">
        <v>1304</v>
      </c>
      <c r="V623" s="10" t="s">
        <v>20</v>
      </c>
      <c r="W623" s="10" t="s">
        <v>21</v>
      </c>
    </row>
    <row r="624" spans="1:23" x14ac:dyDescent="0.25">
      <c r="A624" s="10" t="s">
        <v>1253</v>
      </c>
      <c r="B624" s="10" t="s">
        <v>1254</v>
      </c>
      <c r="C624" s="7" t="s">
        <v>4360</v>
      </c>
      <c r="D624" s="10" t="s">
        <v>32</v>
      </c>
      <c r="E624" s="7" t="s">
        <v>33</v>
      </c>
      <c r="F624" s="8">
        <v>44835</v>
      </c>
      <c r="G624" s="8">
        <v>45199</v>
      </c>
      <c r="H624" s="10" t="s">
        <v>1257</v>
      </c>
      <c r="I624" s="10" t="s">
        <v>1258</v>
      </c>
      <c r="J624" s="10">
        <v>1230</v>
      </c>
      <c r="K624" s="10" t="s">
        <v>563</v>
      </c>
      <c r="L624" s="10" t="s">
        <v>564</v>
      </c>
      <c r="M624" s="10" t="s">
        <v>1260</v>
      </c>
      <c r="N624" s="10" t="s">
        <v>18</v>
      </c>
      <c r="O624" s="10" t="s">
        <v>1281</v>
      </c>
      <c r="P624" s="10" t="s">
        <v>1262</v>
      </c>
      <c r="Q624" s="10" t="s">
        <v>1262</v>
      </c>
      <c r="R624" s="10" t="s">
        <v>1263</v>
      </c>
      <c r="S624" s="12">
        <v>1</v>
      </c>
      <c r="T624" s="12">
        <v>44835</v>
      </c>
      <c r="U624" s="10" t="s">
        <v>1304</v>
      </c>
      <c r="V624" s="10" t="s">
        <v>20</v>
      </c>
      <c r="W624" s="10" t="s">
        <v>21</v>
      </c>
    </row>
    <row r="625" spans="1:23" x14ac:dyDescent="0.25">
      <c r="A625" s="10" t="s">
        <v>1253</v>
      </c>
      <c r="B625" s="10" t="s">
        <v>1254</v>
      </c>
      <c r="C625" s="7" t="s">
        <v>4361</v>
      </c>
      <c r="D625" s="10" t="s">
        <v>28</v>
      </c>
      <c r="E625" s="7" t="s">
        <v>1519</v>
      </c>
      <c r="F625" s="8">
        <v>44835</v>
      </c>
      <c r="G625" s="8">
        <v>45199</v>
      </c>
      <c r="H625" s="10" t="s">
        <v>1257</v>
      </c>
      <c r="I625" s="10" t="s">
        <v>1357</v>
      </c>
      <c r="J625" s="10">
        <v>0</v>
      </c>
      <c r="K625" s="10" t="s">
        <v>559</v>
      </c>
      <c r="L625" s="10" t="s">
        <v>560</v>
      </c>
      <c r="M625" s="10" t="s">
        <v>1260</v>
      </c>
      <c r="N625" s="10" t="s">
        <v>18</v>
      </c>
      <c r="O625" s="10" t="s">
        <v>1261</v>
      </c>
      <c r="P625" s="10" t="s">
        <v>1262</v>
      </c>
      <c r="Q625" s="10" t="s">
        <v>1262</v>
      </c>
      <c r="R625" s="10" t="s">
        <v>1263</v>
      </c>
      <c r="S625" s="12">
        <v>1</v>
      </c>
      <c r="T625" s="12">
        <v>44835</v>
      </c>
      <c r="U625" s="10" t="s">
        <v>1304</v>
      </c>
      <c r="V625" s="10" t="s">
        <v>26</v>
      </c>
      <c r="W625" s="10" t="s">
        <v>27</v>
      </c>
    </row>
    <row r="626" spans="1:23" x14ac:dyDescent="0.25">
      <c r="A626" s="10" t="s">
        <v>1253</v>
      </c>
      <c r="B626" s="10" t="s">
        <v>1254</v>
      </c>
      <c r="C626" s="7" t="s">
        <v>4362</v>
      </c>
      <c r="D626" s="10" t="s">
        <v>465</v>
      </c>
      <c r="E626" s="7" t="s">
        <v>1607</v>
      </c>
      <c r="F626" s="8">
        <v>44835</v>
      </c>
      <c r="G626" s="8">
        <v>45199</v>
      </c>
      <c r="H626" s="10" t="s">
        <v>1257</v>
      </c>
      <c r="I626" s="10" t="s">
        <v>1258</v>
      </c>
      <c r="J626" s="10">
        <v>1690</v>
      </c>
      <c r="K626" s="10" t="s">
        <v>1177</v>
      </c>
      <c r="L626" s="10" t="s">
        <v>1178</v>
      </c>
      <c r="M626" s="10" t="s">
        <v>1260</v>
      </c>
      <c r="N626" s="10" t="s">
        <v>18</v>
      </c>
      <c r="O626" s="10" t="s">
        <v>1281</v>
      </c>
      <c r="P626" s="10" t="s">
        <v>1262</v>
      </c>
      <c r="Q626" s="10" t="s">
        <v>1262</v>
      </c>
      <c r="R626" s="10" t="s">
        <v>1263</v>
      </c>
      <c r="S626" s="12">
        <v>1</v>
      </c>
      <c r="T626" s="12">
        <v>44835</v>
      </c>
      <c r="U626" s="10" t="s">
        <v>1304</v>
      </c>
      <c r="V626" s="10" t="s">
        <v>26</v>
      </c>
      <c r="W626" s="10" t="s">
        <v>27</v>
      </c>
    </row>
    <row r="627" spans="1:23" x14ac:dyDescent="0.25">
      <c r="A627" s="10" t="s">
        <v>1253</v>
      </c>
      <c r="B627" s="10" t="s">
        <v>1254</v>
      </c>
      <c r="C627" s="7" t="s">
        <v>4363</v>
      </c>
      <c r="D627" s="10" t="s">
        <v>1263</v>
      </c>
      <c r="E627" s="7" t="s">
        <v>1625</v>
      </c>
      <c r="F627" s="8">
        <v>44835</v>
      </c>
      <c r="G627" s="8">
        <v>45199</v>
      </c>
      <c r="H627" s="10" t="s">
        <v>2000</v>
      </c>
      <c r="I627" s="10" t="s">
        <v>1357</v>
      </c>
      <c r="J627" s="10">
        <v>1110</v>
      </c>
      <c r="K627" s="10" t="s">
        <v>4364</v>
      </c>
      <c r="L627" s="10" t="s">
        <v>4365</v>
      </c>
      <c r="M627" s="10" t="s">
        <v>1260</v>
      </c>
      <c r="N627" s="10" t="s">
        <v>2002</v>
      </c>
      <c r="O627" s="10" t="s">
        <v>1261</v>
      </c>
      <c r="P627" s="10" t="s">
        <v>2003</v>
      </c>
      <c r="Q627" s="10" t="s">
        <v>2003</v>
      </c>
      <c r="R627" s="10" t="s">
        <v>4366</v>
      </c>
      <c r="S627" s="12">
        <v>1</v>
      </c>
      <c r="T627" s="12">
        <v>44835</v>
      </c>
      <c r="U627" s="10" t="s">
        <v>1304</v>
      </c>
      <c r="V627" s="10" t="s">
        <v>20</v>
      </c>
      <c r="W627" s="10" t="s">
        <v>21</v>
      </c>
    </row>
    <row r="628" spans="1:23" x14ac:dyDescent="0.25">
      <c r="A628" s="10" t="s">
        <v>1253</v>
      </c>
      <c r="B628" s="10" t="s">
        <v>1254</v>
      </c>
      <c r="C628" s="7" t="s">
        <v>4367</v>
      </c>
      <c r="D628" s="10" t="s">
        <v>1263</v>
      </c>
      <c r="E628" s="7" t="s">
        <v>1630</v>
      </c>
      <c r="F628" s="8">
        <v>44835</v>
      </c>
      <c r="G628" s="8">
        <v>45199</v>
      </c>
      <c r="H628" s="10" t="s">
        <v>2000</v>
      </c>
      <c r="I628" s="10" t="s">
        <v>1357</v>
      </c>
      <c r="J628" s="10">
        <v>1110</v>
      </c>
      <c r="K628" s="10" t="s">
        <v>4368</v>
      </c>
      <c r="L628" s="10" t="s">
        <v>4369</v>
      </c>
      <c r="M628" s="10" t="s">
        <v>1260</v>
      </c>
      <c r="N628" s="10" t="s">
        <v>2002</v>
      </c>
      <c r="O628" s="10" t="s">
        <v>1261</v>
      </c>
      <c r="P628" s="10" t="s">
        <v>2003</v>
      </c>
      <c r="Q628" s="10" t="s">
        <v>2003</v>
      </c>
      <c r="R628" s="10" t="s">
        <v>4370</v>
      </c>
      <c r="S628" s="12">
        <v>1</v>
      </c>
      <c r="T628" s="12">
        <v>44835</v>
      </c>
      <c r="U628" s="10" t="s">
        <v>1304</v>
      </c>
      <c r="V628" s="10" t="s">
        <v>20</v>
      </c>
      <c r="W628" s="10" t="s">
        <v>21</v>
      </c>
    </row>
    <row r="629" spans="1:23" x14ac:dyDescent="0.25">
      <c r="A629" s="10" t="s">
        <v>1253</v>
      </c>
      <c r="B629" s="10" t="s">
        <v>1254</v>
      </c>
      <c r="C629" s="7" t="s">
        <v>4371</v>
      </c>
      <c r="D629" s="10" t="s">
        <v>1263</v>
      </c>
      <c r="E629" s="7" t="s">
        <v>4372</v>
      </c>
      <c r="F629" s="8">
        <v>44835</v>
      </c>
      <c r="G629" s="8">
        <v>45199</v>
      </c>
      <c r="H629" s="10" t="s">
        <v>2000</v>
      </c>
      <c r="I629" s="10" t="s">
        <v>1357</v>
      </c>
      <c r="J629" s="10">
        <v>1110</v>
      </c>
      <c r="K629" s="10" t="s">
        <v>4373</v>
      </c>
      <c r="L629" s="10" t="s">
        <v>1191</v>
      </c>
      <c r="M629" s="10" t="s">
        <v>1260</v>
      </c>
      <c r="N629" s="10" t="s">
        <v>2002</v>
      </c>
      <c r="O629" s="10" t="s">
        <v>1261</v>
      </c>
      <c r="P629" s="10" t="s">
        <v>2003</v>
      </c>
      <c r="Q629" s="10" t="s">
        <v>2003</v>
      </c>
      <c r="R629" s="10" t="s">
        <v>4374</v>
      </c>
      <c r="S629" s="12">
        <v>1</v>
      </c>
      <c r="T629" s="12">
        <v>44835</v>
      </c>
      <c r="U629" s="10" t="s">
        <v>1304</v>
      </c>
      <c r="V629" s="10" t="s">
        <v>20</v>
      </c>
      <c r="W629" s="10" t="s">
        <v>21</v>
      </c>
    </row>
    <row r="630" spans="1:23" x14ac:dyDescent="0.25">
      <c r="A630" s="10" t="s">
        <v>1253</v>
      </c>
      <c r="B630" s="10" t="s">
        <v>1254</v>
      </c>
      <c r="C630" s="7" t="s">
        <v>4375</v>
      </c>
      <c r="D630" s="10" t="s">
        <v>1263</v>
      </c>
      <c r="E630" s="7" t="s">
        <v>4376</v>
      </c>
      <c r="F630" s="8">
        <v>44835</v>
      </c>
      <c r="G630" s="8">
        <v>45199</v>
      </c>
      <c r="H630" s="10" t="s">
        <v>2000</v>
      </c>
      <c r="I630" s="10" t="s">
        <v>1357</v>
      </c>
      <c r="J630" s="10">
        <v>1110</v>
      </c>
      <c r="K630" s="10" t="s">
        <v>4377</v>
      </c>
      <c r="L630" s="10" t="s">
        <v>4378</v>
      </c>
      <c r="M630" s="10" t="s">
        <v>1260</v>
      </c>
      <c r="N630" s="10" t="s">
        <v>2002</v>
      </c>
      <c r="O630" s="10" t="s">
        <v>1261</v>
      </c>
      <c r="P630" s="10" t="s">
        <v>2003</v>
      </c>
      <c r="Q630" s="10" t="s">
        <v>2003</v>
      </c>
      <c r="R630" s="10" t="s">
        <v>4379</v>
      </c>
      <c r="S630" s="12">
        <v>1</v>
      </c>
      <c r="T630" s="12">
        <v>44835</v>
      </c>
      <c r="U630" s="10" t="s">
        <v>1304</v>
      </c>
      <c r="V630" s="10" t="s">
        <v>20</v>
      </c>
      <c r="W630" s="10" t="s">
        <v>21</v>
      </c>
    </row>
    <row r="631" spans="1:23" x14ac:dyDescent="0.25">
      <c r="A631" s="10" t="s">
        <v>1253</v>
      </c>
      <c r="B631" s="10" t="s">
        <v>1254</v>
      </c>
      <c r="C631" s="7" t="s">
        <v>4380</v>
      </c>
      <c r="D631" s="10" t="s">
        <v>1263</v>
      </c>
      <c r="E631" s="7" t="s">
        <v>4381</v>
      </c>
      <c r="F631" s="8">
        <v>44835</v>
      </c>
      <c r="G631" s="8">
        <v>45199</v>
      </c>
      <c r="H631" s="10" t="s">
        <v>2000</v>
      </c>
      <c r="I631" s="10" t="s">
        <v>1357</v>
      </c>
      <c r="J631" s="10">
        <v>1110</v>
      </c>
      <c r="K631" s="10" t="s">
        <v>4382</v>
      </c>
      <c r="L631" s="10" t="s">
        <v>4330</v>
      </c>
      <c r="M631" s="10" t="s">
        <v>1260</v>
      </c>
      <c r="N631" s="10" t="s">
        <v>2002</v>
      </c>
      <c r="O631" s="10" t="s">
        <v>1281</v>
      </c>
      <c r="P631" s="10" t="s">
        <v>2003</v>
      </c>
      <c r="Q631" s="10" t="s">
        <v>2003</v>
      </c>
      <c r="R631" s="10" t="s">
        <v>4383</v>
      </c>
      <c r="S631" s="12">
        <v>1</v>
      </c>
      <c r="T631" s="12">
        <v>44835</v>
      </c>
      <c r="U631" s="10" t="s">
        <v>1304</v>
      </c>
      <c r="V631" s="10" t="s">
        <v>20</v>
      </c>
      <c r="W631" s="10" t="s">
        <v>21</v>
      </c>
    </row>
    <row r="632" spans="1:23" x14ac:dyDescent="0.25">
      <c r="A632" s="10" t="s">
        <v>1253</v>
      </c>
      <c r="B632" s="10" t="s">
        <v>1254</v>
      </c>
      <c r="C632" s="7" t="s">
        <v>4384</v>
      </c>
      <c r="D632" s="10" t="s">
        <v>1263</v>
      </c>
      <c r="E632" s="7" t="s">
        <v>1641</v>
      </c>
      <c r="F632" s="8">
        <v>44835</v>
      </c>
      <c r="G632" s="8">
        <v>45199</v>
      </c>
      <c r="H632" s="10" t="s">
        <v>2000</v>
      </c>
      <c r="I632" s="10" t="s">
        <v>1357</v>
      </c>
      <c r="J632" s="10">
        <v>1110</v>
      </c>
      <c r="K632" s="10" t="s">
        <v>4385</v>
      </c>
      <c r="L632" s="10" t="s">
        <v>4386</v>
      </c>
      <c r="M632" s="10" t="s">
        <v>1260</v>
      </c>
      <c r="N632" s="10" t="s">
        <v>2002</v>
      </c>
      <c r="O632" s="10" t="s">
        <v>1281</v>
      </c>
      <c r="P632" s="10" t="s">
        <v>2003</v>
      </c>
      <c r="Q632" s="10" t="s">
        <v>2003</v>
      </c>
      <c r="R632" s="10" t="s">
        <v>4387</v>
      </c>
      <c r="S632" s="12">
        <v>1</v>
      </c>
      <c r="T632" s="12">
        <v>44835</v>
      </c>
      <c r="U632" s="10" t="s">
        <v>1304</v>
      </c>
      <c r="V632" s="10" t="s">
        <v>20</v>
      </c>
      <c r="W632" s="10" t="s">
        <v>21</v>
      </c>
    </row>
    <row r="633" spans="1:23" x14ac:dyDescent="0.25">
      <c r="A633" s="10" t="s">
        <v>1253</v>
      </c>
      <c r="B633" s="10" t="s">
        <v>1254</v>
      </c>
      <c r="C633" s="7" t="s">
        <v>4388</v>
      </c>
      <c r="D633" s="10" t="s">
        <v>1263</v>
      </c>
      <c r="E633" s="7" t="s">
        <v>4389</v>
      </c>
      <c r="F633" s="8">
        <v>44805</v>
      </c>
      <c r="G633" s="8">
        <v>45199</v>
      </c>
      <c r="H633" s="10" t="s">
        <v>2000</v>
      </c>
      <c r="I633" s="10" t="s">
        <v>1357</v>
      </c>
      <c r="J633" s="10">
        <v>1110</v>
      </c>
      <c r="K633" s="10" t="s">
        <v>4390</v>
      </c>
      <c r="L633" s="10" t="s">
        <v>4391</v>
      </c>
      <c r="M633" s="10" t="s">
        <v>1260</v>
      </c>
      <c r="N633" s="10" t="s">
        <v>2002</v>
      </c>
      <c r="O633" s="10" t="s">
        <v>1261</v>
      </c>
      <c r="P633" s="10" t="s">
        <v>2003</v>
      </c>
      <c r="Q633" s="10" t="s">
        <v>2003</v>
      </c>
      <c r="R633" s="10" t="s">
        <v>4392</v>
      </c>
      <c r="S633" s="12">
        <v>1</v>
      </c>
      <c r="T633" s="12">
        <v>44805</v>
      </c>
      <c r="U633" s="10" t="s">
        <v>1304</v>
      </c>
      <c r="V633" s="10" t="s">
        <v>20</v>
      </c>
      <c r="W633" s="10" t="s">
        <v>21</v>
      </c>
    </row>
    <row r="634" spans="1:23" x14ac:dyDescent="0.25">
      <c r="A634" s="10" t="s">
        <v>1253</v>
      </c>
      <c r="B634" s="10" t="s">
        <v>1254</v>
      </c>
      <c r="C634" s="7" t="s">
        <v>4393</v>
      </c>
      <c r="D634" s="10" t="s">
        <v>1263</v>
      </c>
      <c r="E634" s="7" t="s">
        <v>4394</v>
      </c>
      <c r="F634" s="8">
        <v>44805</v>
      </c>
      <c r="G634" s="8">
        <v>45199</v>
      </c>
      <c r="H634" s="10" t="s">
        <v>2000</v>
      </c>
      <c r="I634" s="10" t="s">
        <v>1357</v>
      </c>
      <c r="J634" s="10">
        <v>1110</v>
      </c>
      <c r="K634" s="10" t="s">
        <v>4395</v>
      </c>
      <c r="L634" s="10" t="s">
        <v>4330</v>
      </c>
      <c r="M634" s="10" t="s">
        <v>1260</v>
      </c>
      <c r="N634" s="10" t="s">
        <v>2002</v>
      </c>
      <c r="O634" s="10" t="s">
        <v>1261</v>
      </c>
      <c r="P634" s="10" t="s">
        <v>2003</v>
      </c>
      <c r="Q634" s="10" t="s">
        <v>2003</v>
      </c>
      <c r="R634" s="10" t="s">
        <v>4396</v>
      </c>
      <c r="S634" s="12">
        <v>1</v>
      </c>
      <c r="T634" s="12">
        <v>44805</v>
      </c>
      <c r="U634" s="10" t="s">
        <v>1304</v>
      </c>
      <c r="V634" s="10" t="s">
        <v>20</v>
      </c>
      <c r="W634" s="10" t="s">
        <v>21</v>
      </c>
    </row>
    <row r="635" spans="1:23" x14ac:dyDescent="0.25">
      <c r="A635" s="10" t="s">
        <v>1253</v>
      </c>
      <c r="B635" s="10" t="s">
        <v>1254</v>
      </c>
      <c r="C635" s="7" t="s">
        <v>4397</v>
      </c>
      <c r="D635" s="10" t="s">
        <v>1263</v>
      </c>
      <c r="E635" s="7" t="s">
        <v>1646</v>
      </c>
      <c r="F635" s="8">
        <v>44835</v>
      </c>
      <c r="G635" s="8">
        <v>45199</v>
      </c>
      <c r="H635" s="10" t="s">
        <v>2000</v>
      </c>
      <c r="I635" s="10" t="s">
        <v>1357</v>
      </c>
      <c r="J635" s="10">
        <v>1110</v>
      </c>
      <c r="K635" s="10" t="s">
        <v>4398</v>
      </c>
      <c r="L635" s="10" t="s">
        <v>4399</v>
      </c>
      <c r="M635" s="10" t="s">
        <v>1260</v>
      </c>
      <c r="N635" s="10" t="s">
        <v>2002</v>
      </c>
      <c r="O635" s="10" t="s">
        <v>1261</v>
      </c>
      <c r="P635" s="10" t="s">
        <v>2003</v>
      </c>
      <c r="Q635" s="10" t="s">
        <v>2003</v>
      </c>
      <c r="R635" s="10" t="s">
        <v>4400</v>
      </c>
      <c r="S635" s="12">
        <v>1</v>
      </c>
      <c r="T635" s="12">
        <v>44835</v>
      </c>
      <c r="U635" s="10" t="s">
        <v>1907</v>
      </c>
      <c r="V635" s="10" t="s">
        <v>20</v>
      </c>
      <c r="W635" s="10" t="s">
        <v>21</v>
      </c>
    </row>
    <row r="636" spans="1:23" x14ac:dyDescent="0.25">
      <c r="A636" s="10" t="s">
        <v>1253</v>
      </c>
      <c r="B636" s="10" t="s">
        <v>1254</v>
      </c>
      <c r="C636" s="7" t="s">
        <v>4401</v>
      </c>
      <c r="D636" s="10" t="s">
        <v>1263</v>
      </c>
      <c r="E636" s="7" t="s">
        <v>1649</v>
      </c>
      <c r="F636" s="8">
        <v>44835</v>
      </c>
      <c r="G636" s="8">
        <v>45199</v>
      </c>
      <c r="H636" s="10" t="s">
        <v>2000</v>
      </c>
      <c r="I636" s="10" t="s">
        <v>1357</v>
      </c>
      <c r="J636" s="10">
        <v>1230</v>
      </c>
      <c r="K636" s="10" t="s">
        <v>4402</v>
      </c>
      <c r="L636" s="10" t="s">
        <v>4403</v>
      </c>
      <c r="M636" s="10" t="s">
        <v>1260</v>
      </c>
      <c r="N636" s="10" t="s">
        <v>2002</v>
      </c>
      <c r="O636" s="10" t="s">
        <v>1261</v>
      </c>
      <c r="P636" s="10" t="s">
        <v>2003</v>
      </c>
      <c r="Q636" s="10" t="s">
        <v>2003</v>
      </c>
      <c r="R636" s="10" t="s">
        <v>4404</v>
      </c>
      <c r="S636" s="12">
        <v>1</v>
      </c>
      <c r="T636" s="12">
        <v>44835</v>
      </c>
      <c r="U636" s="10" t="s">
        <v>1304</v>
      </c>
      <c r="V636" s="10" t="s">
        <v>20</v>
      </c>
      <c r="W636" s="10" t="s">
        <v>21</v>
      </c>
    </row>
    <row r="637" spans="1:23" x14ac:dyDescent="0.25">
      <c r="A637" s="10" t="s">
        <v>1253</v>
      </c>
      <c r="B637" s="10" t="s">
        <v>1254</v>
      </c>
      <c r="C637" s="7" t="s">
        <v>4405</v>
      </c>
      <c r="D637" s="10" t="s">
        <v>1263</v>
      </c>
      <c r="E637" s="7" t="s">
        <v>1654</v>
      </c>
      <c r="F637" s="8">
        <v>44805</v>
      </c>
      <c r="G637" s="8">
        <v>45199</v>
      </c>
      <c r="H637" s="10" t="s">
        <v>2000</v>
      </c>
      <c r="I637" s="10" t="s">
        <v>1357</v>
      </c>
      <c r="J637" s="10">
        <v>1110</v>
      </c>
      <c r="K637" s="10" t="s">
        <v>4406</v>
      </c>
      <c r="L637" s="10" t="s">
        <v>1178</v>
      </c>
      <c r="M637" s="10" t="s">
        <v>1260</v>
      </c>
      <c r="N637" s="10" t="s">
        <v>2002</v>
      </c>
      <c r="O637" s="10" t="s">
        <v>1281</v>
      </c>
      <c r="P637" s="10" t="s">
        <v>2003</v>
      </c>
      <c r="Q637" s="10" t="s">
        <v>2003</v>
      </c>
      <c r="R637" s="10" t="s">
        <v>4407</v>
      </c>
      <c r="S637" s="12">
        <v>1</v>
      </c>
      <c r="T637" s="12">
        <v>44805</v>
      </c>
      <c r="U637" s="10" t="s">
        <v>1304</v>
      </c>
      <c r="V637" s="10" t="s">
        <v>20</v>
      </c>
      <c r="W637" s="10" t="s">
        <v>21</v>
      </c>
    </row>
    <row r="638" spans="1:23" x14ac:dyDescent="0.25">
      <c r="A638" s="10" t="s">
        <v>1253</v>
      </c>
      <c r="B638" s="10" t="s">
        <v>1254</v>
      </c>
      <c r="C638" s="7" t="s">
        <v>4408</v>
      </c>
      <c r="D638" s="10" t="s">
        <v>1263</v>
      </c>
      <c r="E638" s="7" t="s">
        <v>1658</v>
      </c>
      <c r="F638" s="8">
        <v>44805</v>
      </c>
      <c r="G638" s="8">
        <v>45199</v>
      </c>
      <c r="H638" s="10" t="s">
        <v>2000</v>
      </c>
      <c r="I638" s="10" t="s">
        <v>1357</v>
      </c>
      <c r="J638" s="10">
        <v>1110</v>
      </c>
      <c r="K638" s="10" t="s">
        <v>4409</v>
      </c>
      <c r="L638" s="10" t="s">
        <v>4410</v>
      </c>
      <c r="M638" s="10" t="s">
        <v>1260</v>
      </c>
      <c r="N638" s="10" t="s">
        <v>2002</v>
      </c>
      <c r="O638" s="10" t="s">
        <v>1281</v>
      </c>
      <c r="P638" s="10" t="s">
        <v>2003</v>
      </c>
      <c r="Q638" s="10" t="s">
        <v>2003</v>
      </c>
      <c r="R638" s="10" t="s">
        <v>4411</v>
      </c>
      <c r="S638" s="12">
        <v>44830</v>
      </c>
      <c r="T638" s="12">
        <v>44805</v>
      </c>
      <c r="U638" s="10" t="s">
        <v>1304</v>
      </c>
      <c r="V638" s="10" t="s">
        <v>20</v>
      </c>
      <c r="W638" s="10" t="s">
        <v>21</v>
      </c>
    </row>
    <row r="639" spans="1:23" x14ac:dyDescent="0.25">
      <c r="A639" s="10" t="s">
        <v>1253</v>
      </c>
      <c r="B639" s="10" t="s">
        <v>1254</v>
      </c>
      <c r="C639" s="7" t="s">
        <v>4412</v>
      </c>
      <c r="D639" s="10" t="s">
        <v>1263</v>
      </c>
      <c r="E639" s="7" t="s">
        <v>1731</v>
      </c>
      <c r="F639" s="8">
        <v>44835</v>
      </c>
      <c r="G639" s="8">
        <v>45199</v>
      </c>
      <c r="H639" s="10" t="s">
        <v>2000</v>
      </c>
      <c r="I639" s="10" t="s">
        <v>1357</v>
      </c>
      <c r="J639" s="10">
        <v>1230</v>
      </c>
      <c r="K639" s="10" t="s">
        <v>4413</v>
      </c>
      <c r="L639" s="10" t="s">
        <v>4414</v>
      </c>
      <c r="M639" s="10" t="s">
        <v>1260</v>
      </c>
      <c r="N639" s="10" t="s">
        <v>2002</v>
      </c>
      <c r="O639" s="10" t="s">
        <v>1281</v>
      </c>
      <c r="P639" s="10" t="s">
        <v>2003</v>
      </c>
      <c r="Q639" s="10" t="s">
        <v>2003</v>
      </c>
      <c r="R639" s="10" t="s">
        <v>4415</v>
      </c>
      <c r="S639" s="12">
        <v>1</v>
      </c>
      <c r="T639" s="12">
        <v>44835</v>
      </c>
      <c r="U639" s="10" t="s">
        <v>2256</v>
      </c>
      <c r="V639" s="10" t="s">
        <v>73</v>
      </c>
      <c r="W639" s="10" t="s">
        <v>74</v>
      </c>
    </row>
    <row r="640" spans="1:23" x14ac:dyDescent="0.25">
      <c r="A640" s="10" t="s">
        <v>1253</v>
      </c>
      <c r="B640" s="10" t="s">
        <v>1254</v>
      </c>
      <c r="C640" s="7" t="s">
        <v>4416</v>
      </c>
      <c r="D640" s="10" t="s">
        <v>24</v>
      </c>
      <c r="E640" s="7" t="s">
        <v>1969</v>
      </c>
      <c r="F640" s="8">
        <v>44835</v>
      </c>
      <c r="G640" s="8">
        <v>45199</v>
      </c>
      <c r="H640" s="10" t="s">
        <v>1257</v>
      </c>
      <c r="I640" s="10" t="s">
        <v>1357</v>
      </c>
      <c r="J640" s="10">
        <v>0</v>
      </c>
      <c r="K640" s="10" t="s">
        <v>557</v>
      </c>
      <c r="L640" s="10" t="s">
        <v>558</v>
      </c>
      <c r="M640" s="10" t="s">
        <v>1260</v>
      </c>
      <c r="N640" s="10" t="s">
        <v>18</v>
      </c>
      <c r="O640" s="10" t="s">
        <v>1261</v>
      </c>
      <c r="P640" s="10" t="s">
        <v>1262</v>
      </c>
      <c r="Q640" s="10" t="s">
        <v>1262</v>
      </c>
      <c r="R640" s="10" t="s">
        <v>1263</v>
      </c>
      <c r="S640" s="12">
        <v>1</v>
      </c>
      <c r="T640" s="12">
        <v>44835</v>
      </c>
      <c r="U640" s="10" t="s">
        <v>1304</v>
      </c>
      <c r="V640" s="10" t="s">
        <v>26</v>
      </c>
      <c r="W640" s="10" t="s">
        <v>27</v>
      </c>
    </row>
    <row r="641" spans="1:23" x14ac:dyDescent="0.25">
      <c r="A641" s="10" t="s">
        <v>1253</v>
      </c>
      <c r="B641" s="10" t="s">
        <v>1254</v>
      </c>
      <c r="C641" s="7" t="s">
        <v>4417</v>
      </c>
      <c r="D641" s="10" t="s">
        <v>30</v>
      </c>
      <c r="E641" s="7" t="s">
        <v>2287</v>
      </c>
      <c r="F641" s="8">
        <v>44835</v>
      </c>
      <c r="G641" s="8">
        <v>45199</v>
      </c>
      <c r="H641" s="10" t="s">
        <v>1257</v>
      </c>
      <c r="I641" s="10" t="s">
        <v>1357</v>
      </c>
      <c r="J641" s="10">
        <v>0</v>
      </c>
      <c r="K641" s="10" t="s">
        <v>561</v>
      </c>
      <c r="L641" s="10" t="s">
        <v>562</v>
      </c>
      <c r="M641" s="10" t="s">
        <v>1260</v>
      </c>
      <c r="N641" s="10" t="s">
        <v>18</v>
      </c>
      <c r="O641" s="10" t="s">
        <v>1261</v>
      </c>
      <c r="P641" s="10" t="s">
        <v>1262</v>
      </c>
      <c r="Q641" s="10" t="s">
        <v>1262</v>
      </c>
      <c r="R641" s="10" t="s">
        <v>1263</v>
      </c>
      <c r="S641" s="12">
        <v>1</v>
      </c>
      <c r="T641" s="12">
        <v>44835</v>
      </c>
      <c r="U641" s="10" t="s">
        <v>1304</v>
      </c>
      <c r="V641" s="10" t="s">
        <v>26</v>
      </c>
      <c r="W641" s="10" t="s">
        <v>27</v>
      </c>
    </row>
    <row r="642" spans="1:23" x14ac:dyDescent="0.25">
      <c r="A642" s="10" t="s">
        <v>1253</v>
      </c>
      <c r="B642" s="10" t="s">
        <v>1254</v>
      </c>
      <c r="C642" s="7" t="s">
        <v>4418</v>
      </c>
      <c r="D642" s="10" t="s">
        <v>121</v>
      </c>
      <c r="E642" s="7" t="s">
        <v>3022</v>
      </c>
      <c r="F642" s="8">
        <v>44835</v>
      </c>
      <c r="G642" s="8">
        <v>45199</v>
      </c>
      <c r="H642" s="10" t="s">
        <v>1257</v>
      </c>
      <c r="I642" s="10" t="s">
        <v>1258</v>
      </c>
      <c r="J642" s="10">
        <v>1690</v>
      </c>
      <c r="K642" s="10" t="s">
        <v>692</v>
      </c>
      <c r="L642" s="10" t="s">
        <v>693</v>
      </c>
      <c r="M642" s="10" t="s">
        <v>1260</v>
      </c>
      <c r="N642" s="10" t="s">
        <v>18</v>
      </c>
      <c r="O642" s="10" t="s">
        <v>1261</v>
      </c>
      <c r="P642" s="10" t="s">
        <v>1262</v>
      </c>
      <c r="Q642" s="10" t="s">
        <v>1262</v>
      </c>
      <c r="R642" s="10" t="s">
        <v>1263</v>
      </c>
      <c r="S642" s="12">
        <v>1</v>
      </c>
      <c r="T642" s="12">
        <v>44835</v>
      </c>
      <c r="U642" s="10" t="s">
        <v>1378</v>
      </c>
      <c r="V642" s="10" t="s">
        <v>26</v>
      </c>
      <c r="W642" s="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DBF9-49D5-46DF-B77C-529E51AFF009}">
  <dimension ref="A1:AD16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2" sqref="B2:B16"/>
    </sheetView>
  </sheetViews>
  <sheetFormatPr defaultRowHeight="15" x14ac:dyDescent="0.25"/>
  <cols>
    <col min="1" max="1" width="9.85546875" style="27" customWidth="1"/>
    <col min="2" max="2" width="9.28515625" style="24" customWidth="1"/>
    <col min="3" max="3" width="16.28515625" style="24" customWidth="1"/>
    <col min="4" max="4" width="15.28515625" style="24" customWidth="1"/>
    <col min="5" max="5" width="9.5703125" bestFit="1" customWidth="1"/>
    <col min="6" max="6" width="16.85546875" hidden="1" customWidth="1"/>
    <col min="7" max="7" width="8.140625" bestFit="1" customWidth="1"/>
    <col min="8" max="8" width="12" bestFit="1" customWidth="1"/>
    <col min="9" max="9" width="13.140625" customWidth="1"/>
    <col min="10" max="10" width="14.28515625" bestFit="1" customWidth="1"/>
    <col min="11" max="11" width="12" bestFit="1" customWidth="1"/>
    <col min="12" max="12" width="12.5703125" bestFit="1" customWidth="1"/>
    <col min="13" max="13" width="13.140625" bestFit="1" customWidth="1"/>
    <col min="14" max="14" width="13.28515625" customWidth="1"/>
    <col min="15" max="15" width="8" style="30" bestFit="1" customWidth="1"/>
    <col min="16" max="16" width="12.85546875" hidden="1" customWidth="1"/>
    <col min="17" max="17" width="7.42578125" style="27" customWidth="1"/>
    <col min="18" max="18" width="7" style="27" customWidth="1"/>
    <col min="19" max="19" width="17.28515625" style="24" customWidth="1"/>
    <col min="20" max="20" width="15.28515625" style="24" customWidth="1"/>
    <col min="21" max="21" width="7.42578125" style="24" customWidth="1"/>
    <col min="22" max="22" width="7.28515625" style="24" customWidth="1"/>
    <col min="23" max="24" width="15.28515625" customWidth="1"/>
    <col min="25" max="26" width="20.140625" bestFit="1" customWidth="1"/>
    <col min="27" max="27" width="18.7109375" customWidth="1"/>
  </cols>
  <sheetData>
    <row r="1" spans="1:30" x14ac:dyDescent="0.25">
      <c r="A1" s="25" t="s">
        <v>0</v>
      </c>
      <c r="B1" s="22" t="s">
        <v>7</v>
      </c>
      <c r="C1" s="35" t="s">
        <v>1228</v>
      </c>
      <c r="D1" s="36" t="s">
        <v>1229</v>
      </c>
      <c r="E1" s="1" t="s">
        <v>1</v>
      </c>
      <c r="F1" s="1" t="s">
        <v>2</v>
      </c>
      <c r="G1" s="2" t="s">
        <v>3</v>
      </c>
      <c r="H1" s="3" t="s">
        <v>4</v>
      </c>
      <c r="I1" s="3" t="s">
        <v>5</v>
      </c>
      <c r="J1" s="4" t="s">
        <v>6</v>
      </c>
      <c r="K1" s="5" t="s">
        <v>8</v>
      </c>
      <c r="L1" s="5" t="s">
        <v>9</v>
      </c>
      <c r="M1" s="5" t="s">
        <v>10</v>
      </c>
      <c r="N1" s="5" t="s">
        <v>11</v>
      </c>
      <c r="O1" s="28" t="s">
        <v>12</v>
      </c>
      <c r="P1" s="13" t="s">
        <v>13</v>
      </c>
      <c r="Q1" s="31" t="s">
        <v>4421</v>
      </c>
      <c r="R1" s="33" t="s">
        <v>4422</v>
      </c>
      <c r="S1" s="44" t="s">
        <v>4423</v>
      </c>
      <c r="T1" s="44" t="s">
        <v>4424</v>
      </c>
      <c r="U1" s="46"/>
      <c r="V1" s="46"/>
      <c r="W1" s="21" t="s">
        <v>4425</v>
      </c>
      <c r="X1" s="21" t="s">
        <v>4426</v>
      </c>
      <c r="Y1" s="14" t="s">
        <v>14</v>
      </c>
      <c r="Z1" s="14" t="s">
        <v>15</v>
      </c>
    </row>
    <row r="2" spans="1:30" x14ac:dyDescent="0.25">
      <c r="A2" s="26" t="s">
        <v>58</v>
      </c>
      <c r="B2" s="23">
        <v>1050</v>
      </c>
      <c r="C2" s="6" t="s">
        <v>580</v>
      </c>
      <c r="D2" s="6" t="s">
        <v>581</v>
      </c>
      <c r="E2" s="7">
        <v>3216</v>
      </c>
      <c r="F2" s="7">
        <v>29637</v>
      </c>
      <c r="G2" s="7">
        <v>32365</v>
      </c>
      <c r="H2" s="8">
        <v>44816</v>
      </c>
      <c r="I2" s="8">
        <v>44834</v>
      </c>
      <c r="J2" s="9" t="s">
        <v>59</v>
      </c>
      <c r="K2" s="10" t="s">
        <v>18</v>
      </c>
      <c r="L2" s="10" t="s">
        <v>19</v>
      </c>
      <c r="M2" s="10" t="s">
        <v>20</v>
      </c>
      <c r="N2" s="10" t="s">
        <v>21</v>
      </c>
      <c r="O2" s="7" t="b">
        <v>1</v>
      </c>
      <c r="P2" s="9"/>
      <c r="Q2" s="9"/>
      <c r="R2" s="9"/>
      <c r="S2" s="45" t="e">
        <f>VLOOKUP($Q2,'RPMO 9.9'!$C$3:$W$642,9,FALSE)</f>
        <v>#N/A</v>
      </c>
      <c r="T2" s="45" t="e">
        <f>VLOOKUP($Q2,'RPMO 9.9'!$C$3:$W$642,10,FALSE)</f>
        <v>#N/A</v>
      </c>
      <c r="U2" s="45"/>
      <c r="V2" s="45"/>
      <c r="W2" s="9"/>
      <c r="X2" s="9"/>
      <c r="Y2" s="11"/>
      <c r="Z2" s="11"/>
    </row>
    <row r="3" spans="1:30" x14ac:dyDescent="0.25">
      <c r="A3" s="26" t="s">
        <v>61</v>
      </c>
      <c r="B3" s="23">
        <v>1210</v>
      </c>
      <c r="C3" s="6" t="s">
        <v>582</v>
      </c>
      <c r="D3" s="6" t="s">
        <v>583</v>
      </c>
      <c r="E3" s="7">
        <v>3222</v>
      </c>
      <c r="F3" s="7">
        <v>29639</v>
      </c>
      <c r="G3" s="7">
        <v>32367</v>
      </c>
      <c r="H3" s="8">
        <v>44816</v>
      </c>
      <c r="I3" s="8">
        <v>44834</v>
      </c>
      <c r="J3" s="9" t="s">
        <v>62</v>
      </c>
      <c r="K3" s="10" t="s">
        <v>18</v>
      </c>
      <c r="L3" s="10" t="s">
        <v>19</v>
      </c>
      <c r="M3" s="10" t="s">
        <v>63</v>
      </c>
      <c r="N3" s="10" t="s">
        <v>64</v>
      </c>
      <c r="O3" s="7" t="b">
        <v>1</v>
      </c>
      <c r="P3" s="9"/>
      <c r="Q3" s="9"/>
      <c r="R3" s="9"/>
      <c r="S3" s="45" t="e">
        <f>VLOOKUP($Q3,'RPMO 9.9'!$C$3:$W$642,9,FALSE)</f>
        <v>#N/A</v>
      </c>
      <c r="T3" s="45" t="e">
        <f>VLOOKUP($Q3,'RPMO 9.9'!$C$3:$W$642,10,FALSE)</f>
        <v>#N/A</v>
      </c>
      <c r="U3" s="45"/>
      <c r="V3" s="45"/>
      <c r="W3" s="9"/>
      <c r="X3" s="9"/>
      <c r="Y3" s="11"/>
      <c r="Z3" s="11"/>
    </row>
    <row r="4" spans="1:30" x14ac:dyDescent="0.25">
      <c r="A4" s="26" t="s">
        <v>61</v>
      </c>
      <c r="B4" s="23">
        <v>1210</v>
      </c>
      <c r="C4" s="6" t="s">
        <v>582</v>
      </c>
      <c r="D4" s="6" t="s">
        <v>583</v>
      </c>
      <c r="E4" s="7">
        <v>3222</v>
      </c>
      <c r="F4" s="7">
        <v>29640</v>
      </c>
      <c r="G4" s="7">
        <v>32368</v>
      </c>
      <c r="H4" s="8">
        <v>44816</v>
      </c>
      <c r="I4" s="8">
        <v>44834</v>
      </c>
      <c r="J4" s="9" t="s">
        <v>65</v>
      </c>
      <c r="K4" s="10" t="s">
        <v>18</v>
      </c>
      <c r="L4" s="10" t="s">
        <v>19</v>
      </c>
      <c r="M4" s="10" t="s">
        <v>63</v>
      </c>
      <c r="N4" s="10" t="s">
        <v>64</v>
      </c>
      <c r="O4" s="7" t="b">
        <v>1</v>
      </c>
      <c r="P4" s="9"/>
      <c r="Q4" s="9"/>
      <c r="R4" s="9"/>
      <c r="S4" s="45" t="e">
        <f>VLOOKUP($Q4,'RPMO 9.9'!$C$3:$W$642,9,FALSE)</f>
        <v>#N/A</v>
      </c>
      <c r="T4" s="45" t="e">
        <f>VLOOKUP($Q4,'RPMO 9.9'!$C$3:$W$642,10,FALSE)</f>
        <v>#N/A</v>
      </c>
      <c r="U4" s="45"/>
      <c r="V4" s="45"/>
      <c r="W4" s="9"/>
      <c r="X4" s="9"/>
      <c r="Y4" s="11"/>
      <c r="Z4" s="11"/>
    </row>
    <row r="5" spans="1:30" x14ac:dyDescent="0.25">
      <c r="A5" s="26" t="s">
        <v>69</v>
      </c>
      <c r="B5" s="23">
        <v>1420</v>
      </c>
      <c r="C5" s="6" t="s">
        <v>586</v>
      </c>
      <c r="D5" s="6" t="s">
        <v>587</v>
      </c>
      <c r="E5" s="7">
        <v>10396</v>
      </c>
      <c r="F5" s="7">
        <v>29642</v>
      </c>
      <c r="G5" s="7">
        <v>32370</v>
      </c>
      <c r="H5" s="8">
        <v>44816</v>
      </c>
      <c r="I5" s="8">
        <v>44834</v>
      </c>
      <c r="J5" s="9">
        <v>275</v>
      </c>
      <c r="K5" s="10" t="s">
        <v>18</v>
      </c>
      <c r="L5" s="10" t="s">
        <v>19</v>
      </c>
      <c r="M5" s="10" t="s">
        <v>67</v>
      </c>
      <c r="N5" s="10" t="s">
        <v>68</v>
      </c>
      <c r="O5" s="7" t="b">
        <v>1</v>
      </c>
      <c r="P5" s="9"/>
      <c r="Q5" s="9"/>
      <c r="R5" s="9"/>
      <c r="S5" s="45" t="e">
        <f>VLOOKUP($Q5,'RPMO 9.9'!$C$3:$W$642,9,FALSE)</f>
        <v>#N/A</v>
      </c>
      <c r="T5" s="45" t="e">
        <f>VLOOKUP($Q5,'RPMO 9.9'!$C$3:$W$642,10,FALSE)</f>
        <v>#N/A</v>
      </c>
      <c r="U5" s="45"/>
      <c r="V5" s="45"/>
      <c r="W5" s="9"/>
      <c r="X5" s="9"/>
      <c r="Y5" s="11"/>
      <c r="Z5" s="11"/>
    </row>
    <row r="6" spans="1:30" x14ac:dyDescent="0.25">
      <c r="A6" s="26" t="s">
        <v>71</v>
      </c>
      <c r="B6" s="23">
        <v>1690</v>
      </c>
      <c r="C6" s="6" t="s">
        <v>606</v>
      </c>
      <c r="D6" s="6" t="s">
        <v>607</v>
      </c>
      <c r="E6" s="7">
        <v>3226</v>
      </c>
      <c r="F6" s="7">
        <v>29644</v>
      </c>
      <c r="G6" s="7">
        <v>32372</v>
      </c>
      <c r="H6" s="8">
        <v>44835</v>
      </c>
      <c r="I6" s="8">
        <v>45107</v>
      </c>
      <c r="J6" s="9">
        <v>514</v>
      </c>
      <c r="K6" s="10" t="s">
        <v>18</v>
      </c>
      <c r="L6" s="10" t="s">
        <v>19</v>
      </c>
      <c r="M6" s="10" t="s">
        <v>26</v>
      </c>
      <c r="N6" s="10" t="s">
        <v>27</v>
      </c>
      <c r="O6" s="7" t="b">
        <v>1</v>
      </c>
      <c r="P6" s="9"/>
      <c r="Q6" s="9"/>
      <c r="R6" s="9"/>
      <c r="S6" s="45" t="e">
        <f>VLOOKUP($Q6,'RPMO 9.9'!$C$3:$W$642,9,FALSE)</f>
        <v>#N/A</v>
      </c>
      <c r="T6" s="45" t="e">
        <f>VLOOKUP($Q6,'RPMO 9.9'!$C$3:$W$642,10,FALSE)</f>
        <v>#N/A</v>
      </c>
      <c r="U6" s="45"/>
      <c r="V6" s="45"/>
      <c r="W6" s="9"/>
      <c r="X6" s="9"/>
      <c r="Y6" s="11"/>
      <c r="Z6" s="11"/>
    </row>
    <row r="7" spans="1:30" x14ac:dyDescent="0.25">
      <c r="A7" s="26" t="s">
        <v>240</v>
      </c>
      <c r="B7" s="23">
        <v>1050</v>
      </c>
      <c r="C7" s="6" t="s">
        <v>871</v>
      </c>
      <c r="D7" s="6" t="s">
        <v>872</v>
      </c>
      <c r="E7" s="7">
        <v>3667</v>
      </c>
      <c r="F7" s="7">
        <v>29770</v>
      </c>
      <c r="G7" s="7">
        <v>32498</v>
      </c>
      <c r="H7" s="8">
        <v>44816</v>
      </c>
      <c r="I7" s="8">
        <v>44834</v>
      </c>
      <c r="J7" s="9" t="s">
        <v>241</v>
      </c>
      <c r="K7" s="10" t="s">
        <v>18</v>
      </c>
      <c r="L7" s="10" t="s">
        <v>19</v>
      </c>
      <c r="M7" s="10" t="s">
        <v>143</v>
      </c>
      <c r="N7" s="10" t="s">
        <v>144</v>
      </c>
      <c r="O7" s="7" t="b">
        <v>1</v>
      </c>
      <c r="P7" s="9"/>
      <c r="Q7" s="9"/>
      <c r="R7" s="9"/>
      <c r="S7" s="45" t="e">
        <f>VLOOKUP($Q7,'RPMO 9.9'!$C$3:$W$642,9,FALSE)</f>
        <v>#N/A</v>
      </c>
      <c r="T7" s="45" t="e">
        <f>VLOOKUP($Q7,'RPMO 9.9'!$C$3:$W$642,10,FALSE)</f>
        <v>#N/A</v>
      </c>
      <c r="U7" s="45"/>
      <c r="V7" s="45"/>
      <c r="W7" s="9"/>
      <c r="X7" s="9"/>
      <c r="Y7" s="11"/>
      <c r="Z7" s="11"/>
    </row>
    <row r="8" spans="1:30" x14ac:dyDescent="0.25">
      <c r="A8" s="26" t="s">
        <v>434</v>
      </c>
      <c r="B8" s="23">
        <v>1050</v>
      </c>
      <c r="C8" s="6" t="s">
        <v>1120</v>
      </c>
      <c r="D8" s="6" t="s">
        <v>1121</v>
      </c>
      <c r="E8" s="7">
        <v>7701</v>
      </c>
      <c r="F8" s="7">
        <v>29923</v>
      </c>
      <c r="G8" s="7">
        <v>32651</v>
      </c>
      <c r="H8" s="8">
        <v>44816</v>
      </c>
      <c r="I8" s="8">
        <v>44834</v>
      </c>
      <c r="J8" s="9" t="s">
        <v>435</v>
      </c>
      <c r="K8" s="10" t="s">
        <v>18</v>
      </c>
      <c r="L8" s="10" t="s">
        <v>19</v>
      </c>
      <c r="M8" s="10" t="s">
        <v>143</v>
      </c>
      <c r="N8" s="10" t="s">
        <v>144</v>
      </c>
      <c r="O8" s="7" t="b">
        <v>1</v>
      </c>
      <c r="P8" s="9"/>
      <c r="Q8" s="9"/>
      <c r="R8" s="9"/>
      <c r="S8" s="45" t="e">
        <f>VLOOKUP($Q8,'RPMO 9.9'!$C$3:$W$642,9,FALSE)</f>
        <v>#N/A</v>
      </c>
      <c r="T8" s="45" t="e">
        <f>VLOOKUP($Q8,'RPMO 9.9'!$C$3:$W$642,10,FALSE)</f>
        <v>#N/A</v>
      </c>
      <c r="U8" s="45"/>
      <c r="V8" s="45"/>
      <c r="W8" s="9"/>
      <c r="X8" s="9"/>
      <c r="Y8" s="11"/>
      <c r="Z8" s="11"/>
    </row>
    <row r="9" spans="1:30" x14ac:dyDescent="0.25">
      <c r="A9" s="26" t="s">
        <v>502</v>
      </c>
      <c r="B9" s="23">
        <v>1210</v>
      </c>
      <c r="C9" s="6" t="s">
        <v>592</v>
      </c>
      <c r="D9" s="6" t="s">
        <v>593</v>
      </c>
      <c r="E9" s="7">
        <v>10399</v>
      </c>
      <c r="F9" s="7">
        <v>29989</v>
      </c>
      <c r="G9" s="7">
        <v>32717</v>
      </c>
      <c r="H9" s="8">
        <v>44816</v>
      </c>
      <c r="I9" s="8">
        <v>44834</v>
      </c>
      <c r="J9" s="9" t="s">
        <v>503</v>
      </c>
      <c r="K9" s="10" t="s">
        <v>18</v>
      </c>
      <c r="L9" s="10" t="s">
        <v>19</v>
      </c>
      <c r="M9" s="10" t="s">
        <v>63</v>
      </c>
      <c r="N9" s="10" t="s">
        <v>64</v>
      </c>
      <c r="O9" s="7" t="b">
        <v>1</v>
      </c>
      <c r="P9" s="9"/>
      <c r="Q9" s="9"/>
      <c r="R9" s="9"/>
      <c r="S9" s="45" t="e">
        <f>VLOOKUP($Q9,'RPMO 9.9'!$C$3:$W$642,9,FALSE)</f>
        <v>#N/A</v>
      </c>
      <c r="T9" s="45" t="e">
        <f>VLOOKUP($Q9,'RPMO 9.9'!$C$3:$W$642,10,FALSE)</f>
        <v>#N/A</v>
      </c>
      <c r="U9" s="45"/>
      <c r="V9" s="45"/>
      <c r="W9" s="9"/>
      <c r="X9" s="9"/>
      <c r="Y9" s="11"/>
      <c r="Z9" s="11"/>
    </row>
    <row r="10" spans="1:30" x14ac:dyDescent="0.25">
      <c r="A10" s="26" t="s">
        <v>502</v>
      </c>
      <c r="B10" s="23">
        <v>1210</v>
      </c>
      <c r="C10" s="6" t="s">
        <v>592</v>
      </c>
      <c r="D10" s="6" t="s">
        <v>593</v>
      </c>
      <c r="E10" s="7">
        <v>10399</v>
      </c>
      <c r="F10" s="7">
        <v>29990</v>
      </c>
      <c r="G10" s="7">
        <v>32718</v>
      </c>
      <c r="H10" s="8">
        <v>44816</v>
      </c>
      <c r="I10" s="8">
        <v>44834</v>
      </c>
      <c r="J10" s="9" t="s">
        <v>504</v>
      </c>
      <c r="K10" s="10" t="s">
        <v>18</v>
      </c>
      <c r="L10" s="10" t="s">
        <v>19</v>
      </c>
      <c r="M10" s="10" t="s">
        <v>63</v>
      </c>
      <c r="N10" s="10" t="s">
        <v>64</v>
      </c>
      <c r="O10" s="7" t="b">
        <v>1</v>
      </c>
      <c r="P10" s="9"/>
      <c r="Q10" s="9"/>
      <c r="R10" s="9"/>
      <c r="S10" s="45" t="e">
        <f>VLOOKUP($Q10,'RPMO 9.9'!$C$3:$W$642,9,FALSE)</f>
        <v>#N/A</v>
      </c>
      <c r="T10" s="45" t="e">
        <f>VLOOKUP($Q10,'RPMO 9.9'!$C$3:$W$642,10,FALSE)</f>
        <v>#N/A</v>
      </c>
      <c r="U10" s="45"/>
      <c r="V10" s="45"/>
      <c r="W10" s="9"/>
      <c r="X10" s="9"/>
      <c r="Y10" s="11"/>
      <c r="Z10" s="11"/>
    </row>
    <row r="11" spans="1:30" x14ac:dyDescent="0.25">
      <c r="A11" s="26" t="s">
        <v>510</v>
      </c>
      <c r="B11" s="23">
        <v>2223</v>
      </c>
      <c r="C11" s="6" t="s">
        <v>602</v>
      </c>
      <c r="D11" s="6" t="s">
        <v>603</v>
      </c>
      <c r="E11" s="7">
        <v>10404</v>
      </c>
      <c r="F11" s="7">
        <v>29995</v>
      </c>
      <c r="G11" s="7">
        <v>32723</v>
      </c>
      <c r="H11" s="8">
        <v>44816</v>
      </c>
      <c r="I11" s="8">
        <v>45106</v>
      </c>
      <c r="J11" s="9" t="s">
        <v>511</v>
      </c>
      <c r="K11" s="10" t="s">
        <v>18</v>
      </c>
      <c r="L11" s="10" t="s">
        <v>19</v>
      </c>
      <c r="M11" s="10" t="s">
        <v>135</v>
      </c>
      <c r="N11" s="10" t="s">
        <v>136</v>
      </c>
      <c r="O11" s="7" t="b">
        <v>1</v>
      </c>
      <c r="P11" s="9"/>
      <c r="Q11" s="9"/>
      <c r="R11" s="9"/>
      <c r="S11" s="45" t="e">
        <f>VLOOKUP($Q11,'RPMO 9.9'!$C$3:$W$642,9,FALSE)</f>
        <v>#N/A</v>
      </c>
      <c r="T11" s="45" t="e">
        <f>VLOOKUP($Q11,'RPMO 9.9'!$C$3:$W$642,10,FALSE)</f>
        <v>#N/A</v>
      </c>
      <c r="U11" s="45"/>
      <c r="V11" s="45"/>
      <c r="W11" s="9"/>
      <c r="X11" s="9"/>
      <c r="Y11" s="11"/>
      <c r="Z11" s="11"/>
    </row>
    <row r="12" spans="1:30" x14ac:dyDescent="0.25">
      <c r="A12" s="26" t="s">
        <v>133</v>
      </c>
      <c r="B12" s="23">
        <v>1230</v>
      </c>
      <c r="C12" s="6" t="s">
        <v>710</v>
      </c>
      <c r="D12" s="6" t="s">
        <v>711</v>
      </c>
      <c r="E12" s="7">
        <v>3489</v>
      </c>
      <c r="F12" s="7">
        <v>30011</v>
      </c>
      <c r="G12" s="7">
        <v>32739</v>
      </c>
      <c r="H12" s="8">
        <v>44835</v>
      </c>
      <c r="I12" s="8">
        <v>45107</v>
      </c>
      <c r="J12" s="9" t="s">
        <v>530</v>
      </c>
      <c r="K12" s="10" t="s">
        <v>18</v>
      </c>
      <c r="L12" s="10" t="s">
        <v>19</v>
      </c>
      <c r="M12" s="10" t="s">
        <v>20</v>
      </c>
      <c r="N12" s="10" t="s">
        <v>21</v>
      </c>
      <c r="O12" s="7" t="b">
        <v>1</v>
      </c>
      <c r="P12" s="9"/>
      <c r="Q12" s="9"/>
      <c r="R12" s="9"/>
      <c r="S12" s="45" t="e">
        <f>VLOOKUP($Q12,'RPMO 9.9'!$C$3:$W$642,9,FALSE)</f>
        <v>#N/A</v>
      </c>
      <c r="T12" s="45" t="e">
        <f>VLOOKUP($Q12,'RPMO 9.9'!$C$3:$W$642,10,FALSE)</f>
        <v>#N/A</v>
      </c>
      <c r="U12" s="45"/>
      <c r="V12" s="45"/>
      <c r="W12" s="9"/>
      <c r="X12" s="9"/>
      <c r="Y12" s="11"/>
      <c r="Z12" s="11"/>
    </row>
    <row r="13" spans="1:30" x14ac:dyDescent="0.25">
      <c r="A13" s="26" t="s">
        <v>535</v>
      </c>
      <c r="B13" s="23">
        <v>1210</v>
      </c>
      <c r="C13" s="6" t="s">
        <v>874</v>
      </c>
      <c r="D13" s="6" t="s">
        <v>1065</v>
      </c>
      <c r="E13" s="7">
        <v>3798</v>
      </c>
      <c r="F13" s="7">
        <v>30017</v>
      </c>
      <c r="G13" s="7">
        <v>32745</v>
      </c>
      <c r="H13" s="8">
        <v>44816</v>
      </c>
      <c r="I13" s="8">
        <v>45107</v>
      </c>
      <c r="J13" s="9" t="s">
        <v>536</v>
      </c>
      <c r="K13" s="10" t="s">
        <v>18</v>
      </c>
      <c r="L13" s="10" t="s">
        <v>19</v>
      </c>
      <c r="M13" s="10" t="s">
        <v>63</v>
      </c>
      <c r="N13" s="10" t="s">
        <v>64</v>
      </c>
      <c r="O13" s="7" t="b">
        <v>1</v>
      </c>
      <c r="P13" s="9"/>
      <c r="Q13" s="9"/>
      <c r="R13" s="9"/>
      <c r="S13" s="45" t="e">
        <f>VLOOKUP($Q13,'RPMO 9.9'!$C$3:$W$642,9,FALSE)</f>
        <v>#N/A</v>
      </c>
      <c r="T13" s="45" t="e">
        <f>VLOOKUP($Q13,'RPMO 9.9'!$C$3:$W$642,10,FALSE)</f>
        <v>#N/A</v>
      </c>
      <c r="U13" s="45"/>
      <c r="V13" s="45"/>
      <c r="W13" s="9"/>
      <c r="X13" s="9"/>
      <c r="Y13" s="11"/>
      <c r="Z13" s="11"/>
    </row>
    <row r="14" spans="1:30" x14ac:dyDescent="0.25">
      <c r="A14" s="26" t="s">
        <v>537</v>
      </c>
      <c r="B14" s="23">
        <v>1210</v>
      </c>
      <c r="C14" s="6" t="s">
        <v>726</v>
      </c>
      <c r="D14" s="6" t="s">
        <v>1065</v>
      </c>
      <c r="E14" s="7">
        <v>10406</v>
      </c>
      <c r="F14" s="7">
        <v>30018</v>
      </c>
      <c r="G14" s="7">
        <v>32746</v>
      </c>
      <c r="H14" s="8">
        <v>44816</v>
      </c>
      <c r="I14" s="8">
        <v>45107</v>
      </c>
      <c r="J14" s="9" t="s">
        <v>538</v>
      </c>
      <c r="K14" s="10" t="s">
        <v>18</v>
      </c>
      <c r="L14" s="10" t="s">
        <v>19</v>
      </c>
      <c r="M14" s="10" t="s">
        <v>63</v>
      </c>
      <c r="N14" s="10" t="s">
        <v>64</v>
      </c>
      <c r="O14" s="7" t="b">
        <v>1</v>
      </c>
      <c r="P14" s="9"/>
      <c r="Q14" s="9"/>
      <c r="R14" s="9"/>
      <c r="S14" s="45" t="e">
        <f>VLOOKUP($Q14,'RPMO 9.9'!$C$3:$W$642,9,FALSE)</f>
        <v>#N/A</v>
      </c>
      <c r="T14" s="45" t="e">
        <f>VLOOKUP($Q14,'RPMO 9.9'!$C$3:$W$642,10,FALSE)</f>
        <v>#N/A</v>
      </c>
      <c r="U14" s="45"/>
      <c r="V14" s="45"/>
      <c r="W14" s="9"/>
      <c r="X14" s="9"/>
      <c r="Y14" s="11"/>
      <c r="Z14" s="11"/>
    </row>
    <row r="15" spans="1:30" x14ac:dyDescent="0.25">
      <c r="A15" s="56" t="s">
        <v>522</v>
      </c>
      <c r="B15" s="57">
        <v>950</v>
      </c>
      <c r="C15" s="58" t="s">
        <v>672</v>
      </c>
      <c r="D15" s="58" t="s">
        <v>673</v>
      </c>
      <c r="E15" s="39">
        <v>3276</v>
      </c>
      <c r="F15" s="7">
        <v>30004</v>
      </c>
      <c r="G15" s="49">
        <v>32732</v>
      </c>
      <c r="H15" s="59">
        <v>44816</v>
      </c>
      <c r="I15" s="59">
        <v>44834</v>
      </c>
      <c r="J15" s="60" t="s">
        <v>523</v>
      </c>
      <c r="K15" s="61" t="s">
        <v>18</v>
      </c>
      <c r="L15" s="62" t="s">
        <v>19</v>
      </c>
      <c r="M15" s="63" t="s">
        <v>143</v>
      </c>
      <c r="N15" s="62" t="s">
        <v>144</v>
      </c>
      <c r="O15" s="70"/>
      <c r="P15" s="64" t="b">
        <v>1</v>
      </c>
      <c r="Q15" s="9">
        <v>29273</v>
      </c>
      <c r="R15" s="65" t="s">
        <v>4419</v>
      </c>
      <c r="S15" s="66"/>
      <c r="T15" s="66"/>
      <c r="U15" s="66"/>
      <c r="V15" s="72"/>
      <c r="W15" s="72"/>
      <c r="X15" s="40"/>
      <c r="Y15" s="40"/>
      <c r="Z15" s="67"/>
      <c r="AA15" s="68"/>
      <c r="AB15" s="74"/>
      <c r="AC15" s="77">
        <v>44816</v>
      </c>
      <c r="AD15" s="77">
        <v>44834</v>
      </c>
    </row>
    <row r="16" spans="1:30" x14ac:dyDescent="0.25">
      <c r="A16" s="56" t="s">
        <v>309</v>
      </c>
      <c r="B16" s="57">
        <v>1570</v>
      </c>
      <c r="C16" s="58" t="s">
        <v>956</v>
      </c>
      <c r="D16" s="58" t="s">
        <v>957</v>
      </c>
      <c r="E16" s="39">
        <v>3725</v>
      </c>
      <c r="F16" s="7">
        <v>30016</v>
      </c>
      <c r="G16" s="49">
        <v>32744</v>
      </c>
      <c r="H16" s="59">
        <v>44835</v>
      </c>
      <c r="I16" s="59">
        <v>44985</v>
      </c>
      <c r="J16" s="60">
        <v>183</v>
      </c>
      <c r="K16" s="61" t="s">
        <v>18</v>
      </c>
      <c r="L16" s="62" t="s">
        <v>19</v>
      </c>
      <c r="M16" s="63" t="s">
        <v>67</v>
      </c>
      <c r="N16" s="62" t="s">
        <v>68</v>
      </c>
      <c r="O16" s="70"/>
      <c r="P16" s="64" t="b">
        <v>1</v>
      </c>
      <c r="Q16" s="9">
        <v>29436</v>
      </c>
      <c r="R16" s="65" t="s">
        <v>4420</v>
      </c>
      <c r="S16" s="66"/>
      <c r="T16" s="66"/>
      <c r="U16" s="66"/>
      <c r="V16" s="72"/>
      <c r="W16" s="72"/>
      <c r="X16" s="40"/>
      <c r="Y16" s="40"/>
      <c r="Z16" s="67"/>
      <c r="AA16" s="68"/>
      <c r="AB16" s="74"/>
      <c r="AC16" s="77">
        <v>44835</v>
      </c>
      <c r="AD16" s="77">
        <v>44985</v>
      </c>
    </row>
  </sheetData>
  <autoFilter ref="A1:Z14" xr:uid="{B8CD6F88-E05D-4F69-9F8F-BE60D9A4B70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6F88-E05D-4F69-9F8F-BE60D9A4B70A}">
  <dimension ref="A1:AI399"/>
  <sheetViews>
    <sheetView zoomScaleNormal="100" workbookViewId="0">
      <pane xSplit="10" ySplit="1" topLeftCell="K363" activePane="bottomRight" state="frozen"/>
      <selection pane="topRight" activeCell="K1" sqref="K1"/>
      <selection pane="bottomLeft" activeCell="A2" sqref="A2"/>
      <selection pane="bottomRight" activeCell="U374" sqref="U374"/>
    </sheetView>
  </sheetViews>
  <sheetFormatPr defaultColWidth="8.85546875" defaultRowHeight="15" x14ac:dyDescent="0.25"/>
  <cols>
    <col min="1" max="1" width="14.42578125" style="27" bestFit="1" customWidth="1"/>
    <col min="2" max="2" width="9.28515625" style="24" customWidth="1"/>
    <col min="3" max="3" width="20.140625" style="27" customWidth="1"/>
    <col min="4" max="4" width="12.28515625" style="27" customWidth="1"/>
    <col min="5" max="5" width="7.140625" style="30" customWidth="1"/>
    <col min="6" max="6" width="8.28515625" style="24" customWidth="1"/>
    <col min="7" max="7" width="10" style="24" bestFit="1" customWidth="1"/>
    <col min="8" max="8" width="9.5703125" style="27" customWidth="1"/>
    <col min="9" max="9" width="11.140625" style="27" customWidth="1"/>
    <col min="10" max="10" width="8.140625" style="124" customWidth="1"/>
    <col min="11" max="11" width="12" style="103" hidden="1" customWidth="1"/>
    <col min="12" max="12" width="12.5703125" style="30" hidden="1" customWidth="1"/>
    <col min="13" max="13" width="5.28515625" style="30" hidden="1" customWidth="1"/>
    <col min="14" max="14" width="9.7109375" style="30" customWidth="1"/>
    <col min="15" max="15" width="1.140625" style="71" customWidth="1"/>
    <col min="16" max="16" width="8.7109375" style="84" hidden="1" customWidth="1"/>
    <col min="17" max="17" width="14.7109375" style="27" hidden="1" customWidth="1"/>
    <col min="18" max="18" width="8.140625" style="27" customWidth="1"/>
    <col min="19" max="20" width="7" style="27" customWidth="1"/>
    <col min="21" max="21" width="13.7109375" style="27" customWidth="1"/>
    <col min="22" max="22" width="14" style="27" customWidth="1"/>
    <col min="23" max="23" width="7.42578125" style="84" customWidth="1"/>
    <col min="24" max="24" width="7.28515625" style="84" customWidth="1"/>
    <col min="25" max="25" width="10.140625" style="84" customWidth="1"/>
    <col min="26" max="26" width="10.140625" style="24" customWidth="1"/>
    <col min="27" max="27" width="7.42578125" style="84" customWidth="1"/>
    <col min="28" max="28" width="7.42578125" style="86" customWidth="1"/>
    <col min="29" max="29" width="7.42578125" style="84" customWidth="1"/>
    <col min="30" max="30" width="12.7109375" style="94" customWidth="1"/>
    <col min="31" max="31" width="55.7109375" style="130" customWidth="1"/>
    <col min="32" max="32" width="11.7109375" style="94" customWidth="1"/>
    <col min="33" max="33" width="7.42578125" style="84" customWidth="1"/>
    <col min="34" max="34" width="13.42578125" style="24" hidden="1" customWidth="1"/>
    <col min="35" max="35" width="12" style="24" hidden="1" customWidth="1"/>
    <col min="36" max="36" width="18.7109375" customWidth="1"/>
  </cols>
  <sheetData>
    <row r="1" spans="1:35" x14ac:dyDescent="0.25">
      <c r="A1" s="102" t="s">
        <v>4440</v>
      </c>
      <c r="B1" s="101" t="s">
        <v>4439</v>
      </c>
      <c r="C1" s="99" t="s">
        <v>4437</v>
      </c>
      <c r="D1" s="100" t="s">
        <v>4438</v>
      </c>
      <c r="E1" s="98" t="s">
        <v>2</v>
      </c>
      <c r="F1" s="5" t="s">
        <v>4432</v>
      </c>
      <c r="G1" s="119" t="s">
        <v>4433</v>
      </c>
      <c r="H1" s="114" t="s">
        <v>4434</v>
      </c>
      <c r="I1" s="114" t="s">
        <v>4435</v>
      </c>
      <c r="J1" s="121" t="s">
        <v>4436</v>
      </c>
      <c r="K1" s="104" t="s">
        <v>8</v>
      </c>
      <c r="L1" s="107" t="s">
        <v>9</v>
      </c>
      <c r="M1" s="107" t="s">
        <v>10</v>
      </c>
      <c r="N1" s="107" t="s">
        <v>11</v>
      </c>
      <c r="O1" s="69"/>
      <c r="P1" s="88" t="s">
        <v>12</v>
      </c>
      <c r="Q1" s="33" t="s">
        <v>13</v>
      </c>
      <c r="R1" s="31" t="s">
        <v>4421</v>
      </c>
      <c r="S1" s="33" t="s">
        <v>4422</v>
      </c>
      <c r="T1" s="33"/>
      <c r="U1" s="33" t="s">
        <v>4423</v>
      </c>
      <c r="V1" s="33" t="s">
        <v>4424</v>
      </c>
      <c r="W1" s="81"/>
      <c r="X1" s="81"/>
      <c r="Y1" s="108" t="s">
        <v>4427</v>
      </c>
      <c r="Z1" s="48" t="s">
        <v>4428</v>
      </c>
      <c r="AA1" s="81"/>
      <c r="AB1" s="85" t="s">
        <v>4429</v>
      </c>
      <c r="AC1" s="81"/>
      <c r="AD1" s="91" t="s">
        <v>4430</v>
      </c>
      <c r="AE1" s="125"/>
      <c r="AF1" s="91" t="s">
        <v>4431</v>
      </c>
      <c r="AG1" s="81"/>
      <c r="AH1" s="75" t="s">
        <v>14</v>
      </c>
      <c r="AI1" s="75" t="s">
        <v>15</v>
      </c>
    </row>
    <row r="2" spans="1:35" x14ac:dyDescent="0.25">
      <c r="A2" s="131" t="s">
        <v>47</v>
      </c>
      <c r="B2" s="132">
        <v>1690</v>
      </c>
      <c r="C2" s="133" t="s">
        <v>570</v>
      </c>
      <c r="D2" s="133" t="s">
        <v>571</v>
      </c>
      <c r="E2" s="134">
        <v>29633</v>
      </c>
      <c r="F2" s="135">
        <v>3208</v>
      </c>
      <c r="G2" s="199">
        <v>4343</v>
      </c>
      <c r="H2" s="136">
        <v>44835</v>
      </c>
      <c r="I2" s="137">
        <v>45199</v>
      </c>
      <c r="J2" s="138">
        <v>298</v>
      </c>
      <c r="K2" s="139" t="s">
        <v>18</v>
      </c>
      <c r="L2" s="134" t="s">
        <v>19</v>
      </c>
      <c r="M2" s="134" t="s">
        <v>26</v>
      </c>
      <c r="N2" s="134" t="s">
        <v>27</v>
      </c>
      <c r="O2" s="70"/>
      <c r="P2" s="140" t="b">
        <v>0</v>
      </c>
      <c r="Q2" s="141">
        <v>28080</v>
      </c>
      <c r="R2" s="142" t="s">
        <v>3947</v>
      </c>
      <c r="S2" s="141"/>
      <c r="T2" s="141">
        <f>VLOOKUP($A2,Sheet1!$A$2:$B$414,2,FALSE)</f>
        <v>200</v>
      </c>
      <c r="U2" s="143" t="str">
        <f>VLOOKUP($R2,'RPMO 9.9'!$C$3:$W$642,9,FALSE)</f>
        <v>Burak</v>
      </c>
      <c r="V2" s="143" t="str">
        <f>VLOOKUP($R2,'RPMO 9.9'!$C$3:$W$642,10,FALSE)</f>
        <v>Ataklı</v>
      </c>
      <c r="W2" s="144" t="b">
        <f t="shared" ref="W2:W65" si="0">U2=C2</f>
        <v>0</v>
      </c>
      <c r="X2" s="144" t="b">
        <f t="shared" ref="X2:X65" si="1">V2=D2</f>
        <v>0</v>
      </c>
      <c r="Y2" s="95" t="s">
        <v>1257</v>
      </c>
      <c r="Z2" s="145">
        <f>VLOOKUP($R2,'RPMO 9.9'!$C$3:$W$642,8,FALSE)</f>
        <v>1690</v>
      </c>
      <c r="AA2" s="146" t="b">
        <f t="shared" ref="AA2:AA65" si="2">Z2=B2</f>
        <v>1</v>
      </c>
      <c r="AB2" s="147">
        <v>298</v>
      </c>
      <c r="AC2" s="146" t="b">
        <f t="shared" ref="AC2:AC65" si="3">AB2=J2</f>
        <v>1</v>
      </c>
      <c r="AD2" s="148">
        <f>VLOOKUP($R2,'RPMO 9.9'!$C$3:$W$642,4,FALSE)</f>
        <v>44835</v>
      </c>
      <c r="AE2" s="149" t="s">
        <v>4441</v>
      </c>
      <c r="AF2" s="150">
        <f>VLOOKUP($R2,'RPMO 9.9'!$C$3:$W$642,5,FALSE)</f>
        <v>45107</v>
      </c>
      <c r="AG2" s="82" t="b">
        <f t="shared" ref="AG2:AG65" si="4">AF2=I2</f>
        <v>0</v>
      </c>
      <c r="AH2" s="76">
        <v>44835</v>
      </c>
      <c r="AI2" s="76">
        <v>45107</v>
      </c>
    </row>
    <row r="3" spans="1:35" x14ac:dyDescent="0.25">
      <c r="A3" s="38" t="s">
        <v>58</v>
      </c>
      <c r="B3" s="55">
        <v>1050</v>
      </c>
      <c r="C3" s="54" t="s">
        <v>580</v>
      </c>
      <c r="D3" s="54" t="s">
        <v>581</v>
      </c>
      <c r="E3" s="29">
        <v>29638</v>
      </c>
      <c r="F3" s="120">
        <v>3216</v>
      </c>
      <c r="G3" s="199" t="s">
        <v>4453</v>
      </c>
      <c r="H3" s="115">
        <v>44816</v>
      </c>
      <c r="I3" s="116">
        <v>44834</v>
      </c>
      <c r="J3" s="122" t="s">
        <v>60</v>
      </c>
      <c r="K3" s="105" t="s">
        <v>18</v>
      </c>
      <c r="L3" s="41" t="s">
        <v>19</v>
      </c>
      <c r="M3" s="41" t="s">
        <v>20</v>
      </c>
      <c r="N3" s="41" t="s">
        <v>21</v>
      </c>
      <c r="O3" s="70"/>
      <c r="P3" s="89" t="b">
        <v>0</v>
      </c>
      <c r="Q3" s="34">
        <v>27970</v>
      </c>
      <c r="R3" s="42" t="s">
        <v>3739</v>
      </c>
      <c r="S3" s="43"/>
      <c r="T3" s="141">
        <f>VLOOKUP($A3,Sheet1!$A$2:$B$414,2,FALSE)</f>
        <v>200</v>
      </c>
      <c r="U3" s="53" t="str">
        <f>VLOOKUP($R3,'RPMO 9.9'!$C$3:$W$642,9,FALSE)</f>
        <v>Elizabeth</v>
      </c>
      <c r="V3" s="53" t="str">
        <f>VLOOKUP($R3,'RPMO 9.9'!$C$3:$W$642,10,FALSE)</f>
        <v>Odukoya</v>
      </c>
      <c r="W3" s="111" t="b">
        <f t="shared" si="0"/>
        <v>0</v>
      </c>
      <c r="X3" s="111" t="b">
        <f t="shared" si="1"/>
        <v>0</v>
      </c>
      <c r="Y3" s="109" t="str">
        <f>VLOOKUP($R3,'RPMO 9.9'!$C$3:$W$642,6,FALSE)</f>
        <v>RPM</v>
      </c>
      <c r="Z3" s="50">
        <f>VLOOKUP($R3,'RPMO 9.9'!$C$3:$W$642,8,FALSE)</f>
        <v>1230</v>
      </c>
      <c r="AA3" s="82" t="b">
        <f t="shared" si="2"/>
        <v>0</v>
      </c>
      <c r="AB3" s="73" t="s">
        <v>60</v>
      </c>
      <c r="AC3" s="82" t="b">
        <f t="shared" si="3"/>
        <v>1</v>
      </c>
      <c r="AD3" s="92">
        <f>VLOOKUP($R3,'RPMO 9.9'!$C$3:$W$642,4,FALSE)</f>
        <v>44805</v>
      </c>
      <c r="AE3" s="127" t="s">
        <v>4447</v>
      </c>
      <c r="AF3" s="96">
        <f>VLOOKUP($R3,'RPMO 9.9'!$C$3:$W$642,5,FALSE)</f>
        <v>45107</v>
      </c>
      <c r="AG3" s="82" t="b">
        <f t="shared" si="4"/>
        <v>0</v>
      </c>
      <c r="AH3" s="76">
        <v>44805</v>
      </c>
      <c r="AI3" s="76">
        <v>45107</v>
      </c>
    </row>
    <row r="4" spans="1:35" x14ac:dyDescent="0.25">
      <c r="A4" s="26" t="s">
        <v>247</v>
      </c>
      <c r="B4" s="151">
        <v>1850</v>
      </c>
      <c r="C4" s="158" t="s">
        <v>880</v>
      </c>
      <c r="D4" s="158" t="s">
        <v>881</v>
      </c>
      <c r="E4" s="29">
        <v>29775</v>
      </c>
      <c r="F4" s="10">
        <v>3673</v>
      </c>
      <c r="G4" s="199">
        <v>5041</v>
      </c>
      <c r="H4" s="117">
        <v>44816</v>
      </c>
      <c r="I4" s="117">
        <v>44985</v>
      </c>
      <c r="J4" s="157">
        <v>130</v>
      </c>
      <c r="K4" s="106" t="s">
        <v>18</v>
      </c>
      <c r="L4" s="29" t="s">
        <v>19</v>
      </c>
      <c r="M4" s="29" t="s">
        <v>73</v>
      </c>
      <c r="N4" s="29" t="s">
        <v>74</v>
      </c>
      <c r="O4" s="70"/>
      <c r="P4" s="90" t="b">
        <v>0</v>
      </c>
      <c r="Q4" s="34">
        <v>5043</v>
      </c>
      <c r="R4" s="32" t="s">
        <v>3085</v>
      </c>
      <c r="S4" s="34"/>
      <c r="T4" s="141">
        <f>VLOOKUP($A4,Sheet1!$A$2:$B$414,2,FALSE)</f>
        <v>200</v>
      </c>
      <c r="U4" s="34" t="str">
        <f>VLOOKUP($R4,'RPMO 9.9'!$C$3:$W$642,9,FALSE)</f>
        <v>Jesus</v>
      </c>
      <c r="V4" s="34" t="str">
        <f>VLOOKUP($R4,'RPMO 9.9'!$C$3:$W$642,10,FALSE)</f>
        <v>Campos Manjón</v>
      </c>
      <c r="W4" s="112" t="b">
        <f t="shared" si="0"/>
        <v>0</v>
      </c>
      <c r="X4" s="112" t="b">
        <f t="shared" si="1"/>
        <v>1</v>
      </c>
      <c r="Y4" s="95" t="str">
        <f>VLOOKUP($R4,'RPMO 9.9'!$C$3:$W$642,6,FALSE)</f>
        <v>KX Import</v>
      </c>
      <c r="Z4" s="152">
        <f>VLOOKUP($R4,'RPMO 9.9'!$C$3:$W$642,8,FALSE)</f>
        <v>1850</v>
      </c>
      <c r="AA4" s="95" t="b">
        <f t="shared" si="2"/>
        <v>1</v>
      </c>
      <c r="AB4" s="87">
        <v>130</v>
      </c>
      <c r="AC4" s="95" t="b">
        <f t="shared" si="3"/>
        <v>1</v>
      </c>
      <c r="AD4" s="93">
        <f>VLOOKUP($R4,'RPMO 9.9'!$C$3:$W$642,4,FALSE)</f>
        <v>44805</v>
      </c>
      <c r="AE4" s="127" t="s">
        <v>4442</v>
      </c>
      <c r="AF4" s="93">
        <f>VLOOKUP($R4,'RPMO 9.9'!$C$3:$W$642,5,FALSE)</f>
        <v>44985</v>
      </c>
      <c r="AG4" s="95" t="b">
        <f t="shared" si="4"/>
        <v>1</v>
      </c>
      <c r="AH4" s="76">
        <v>44805</v>
      </c>
      <c r="AI4" s="76">
        <v>44985</v>
      </c>
    </row>
    <row r="5" spans="1:35" x14ac:dyDescent="0.25">
      <c r="A5" s="26" t="s">
        <v>253</v>
      </c>
      <c r="B5" s="151">
        <v>1160</v>
      </c>
      <c r="C5" s="156" t="s">
        <v>888</v>
      </c>
      <c r="D5" s="156" t="s">
        <v>889</v>
      </c>
      <c r="E5" s="29">
        <v>29780</v>
      </c>
      <c r="F5" s="10">
        <v>3679</v>
      </c>
      <c r="G5" s="199">
        <v>5051</v>
      </c>
      <c r="H5" s="117">
        <v>44832</v>
      </c>
      <c r="I5" s="117">
        <v>44985</v>
      </c>
      <c r="J5" s="157" t="s">
        <v>3412</v>
      </c>
      <c r="K5" s="106" t="s">
        <v>18</v>
      </c>
      <c r="L5" s="29" t="s">
        <v>19</v>
      </c>
      <c r="M5" s="29" t="s">
        <v>143</v>
      </c>
      <c r="N5" s="29" t="s">
        <v>144</v>
      </c>
      <c r="O5" s="70"/>
      <c r="P5" s="90" t="b">
        <v>0</v>
      </c>
      <c r="Q5" s="34">
        <v>20265</v>
      </c>
      <c r="R5" s="32" t="s">
        <v>3402</v>
      </c>
      <c r="S5" s="34"/>
      <c r="T5" s="141">
        <f>VLOOKUP($A5,Sheet1!$A$2:$B$414,2,FALSE)</f>
        <v>200</v>
      </c>
      <c r="U5" s="153" t="str">
        <f>VLOOKUP($R5,'RPMO 9.9'!$C$3:$W$642,9,FALSE)</f>
        <v xml:space="preserve">Epistimi </v>
      </c>
      <c r="V5" s="153" t="str">
        <f>VLOOKUP($R5,'RPMO 9.9'!$C$3:$W$642,10,FALSE)</f>
        <v xml:space="preserve">Tsalta </v>
      </c>
      <c r="W5" s="112" t="b">
        <f t="shared" si="0"/>
        <v>0</v>
      </c>
      <c r="X5" s="112" t="b">
        <f t="shared" si="1"/>
        <v>0</v>
      </c>
      <c r="Y5" s="154" t="s">
        <v>1257</v>
      </c>
      <c r="Z5" s="152">
        <f>VLOOKUP($R5,'RPMO 9.9'!$C$3:$W$642,8,FALSE)</f>
        <v>1160</v>
      </c>
      <c r="AA5" s="95" t="b">
        <f t="shared" si="2"/>
        <v>1</v>
      </c>
      <c r="AB5" s="80" t="s">
        <v>254</v>
      </c>
      <c r="AC5" s="95" t="b">
        <f t="shared" si="3"/>
        <v>0</v>
      </c>
      <c r="AD5" s="93">
        <f>VLOOKUP($R5,'RPMO 9.9'!$C$3:$W$642,4,FALSE)</f>
        <v>44832</v>
      </c>
      <c r="AE5" s="127" t="s">
        <v>4446</v>
      </c>
      <c r="AF5" s="93">
        <f>VLOOKUP($R5,'RPMO 9.9'!$C$3:$W$642,5,FALSE)</f>
        <v>44985</v>
      </c>
      <c r="AG5" s="95" t="b">
        <f t="shared" si="4"/>
        <v>1</v>
      </c>
      <c r="AH5" s="78">
        <v>44832</v>
      </c>
      <c r="AI5" s="78">
        <v>44985</v>
      </c>
    </row>
    <row r="6" spans="1:35" x14ac:dyDescent="0.25">
      <c r="A6" s="26" t="s">
        <v>269</v>
      </c>
      <c r="B6" s="160">
        <v>1690</v>
      </c>
      <c r="C6" s="156" t="s">
        <v>911</v>
      </c>
      <c r="D6" s="156" t="s">
        <v>912</v>
      </c>
      <c r="E6" s="29">
        <v>29794</v>
      </c>
      <c r="F6" s="10">
        <v>3695</v>
      </c>
      <c r="G6" s="199">
        <v>5067</v>
      </c>
      <c r="H6" s="117">
        <v>44829</v>
      </c>
      <c r="I6" s="161">
        <v>44985</v>
      </c>
      <c r="J6" s="123">
        <v>506</v>
      </c>
      <c r="K6" s="105" t="s">
        <v>18</v>
      </c>
      <c r="L6" s="41" t="s">
        <v>19</v>
      </c>
      <c r="M6" s="41" t="s">
        <v>26</v>
      </c>
      <c r="N6" s="41" t="s">
        <v>27</v>
      </c>
      <c r="O6" s="70"/>
      <c r="P6" s="89" t="b">
        <v>0</v>
      </c>
      <c r="Q6" s="34" t="s">
        <v>270</v>
      </c>
      <c r="R6" s="159" t="s">
        <v>3010</v>
      </c>
      <c r="S6" s="163">
        <v>5067</v>
      </c>
      <c r="T6" s="141">
        <f>VLOOKUP($A6,Sheet1!$A$2:$B$414,2,FALSE)</f>
        <v>200</v>
      </c>
      <c r="U6" s="164" t="str">
        <f>VLOOKUP($R6,'RPMO 9.9'!$C$3:$W$642,9,FALSE)</f>
        <v>Diego</v>
      </c>
      <c r="V6" s="164" t="str">
        <f>VLOOKUP($R6,'RPMO 9.9'!$C$3:$W$642,10,FALSE)</f>
        <v>Garcia</v>
      </c>
      <c r="W6" s="165" t="b">
        <f t="shared" si="0"/>
        <v>0</v>
      </c>
      <c r="X6" s="165" t="b">
        <f t="shared" si="1"/>
        <v>0</v>
      </c>
      <c r="Y6" s="166" t="str">
        <f>VLOOKUP($R6,'RPMO 9.9'!$C$3:$W$642,6,FALSE)</f>
        <v>KX Import</v>
      </c>
      <c r="Z6" s="167">
        <f>VLOOKUP($R6,'RPMO 9.9'!$C$3:$W$642,8,FALSE)</f>
        <v>1500</v>
      </c>
      <c r="AA6" s="166" t="b">
        <f t="shared" si="2"/>
        <v>0</v>
      </c>
      <c r="AB6" s="168">
        <v>506</v>
      </c>
      <c r="AC6" s="166" t="b">
        <f t="shared" si="3"/>
        <v>1</v>
      </c>
      <c r="AD6" s="169">
        <f>VLOOKUP($R6,'RPMO 9.9'!$C$3:$W$642,4,FALSE)</f>
        <v>44729</v>
      </c>
      <c r="AE6" s="127" t="s">
        <v>4443</v>
      </c>
      <c r="AF6" s="96">
        <f>VLOOKUP($R6,'RPMO 9.9'!$C$3:$W$642,5,FALSE)</f>
        <v>44926</v>
      </c>
      <c r="AG6" s="82" t="b">
        <f t="shared" si="4"/>
        <v>0</v>
      </c>
      <c r="AH6" s="76" t="s">
        <v>271</v>
      </c>
      <c r="AI6" s="76" t="s">
        <v>272</v>
      </c>
    </row>
    <row r="7" spans="1:35" x14ac:dyDescent="0.25">
      <c r="A7" s="26" t="s">
        <v>369</v>
      </c>
      <c r="B7" s="160">
        <v>1230</v>
      </c>
      <c r="C7" s="155" t="s">
        <v>1034</v>
      </c>
      <c r="D7" s="155" t="s">
        <v>1035</v>
      </c>
      <c r="E7" s="29">
        <v>29871</v>
      </c>
      <c r="F7" s="10">
        <v>3776</v>
      </c>
      <c r="G7" s="199">
        <v>5149</v>
      </c>
      <c r="H7" s="117">
        <v>44833</v>
      </c>
      <c r="I7" s="118">
        <v>45107</v>
      </c>
      <c r="J7" s="123" t="s">
        <v>370</v>
      </c>
      <c r="K7" s="106" t="s">
        <v>18</v>
      </c>
      <c r="L7" s="29" t="s">
        <v>19</v>
      </c>
      <c r="M7" s="29" t="s">
        <v>20</v>
      </c>
      <c r="N7" s="29" t="s">
        <v>21</v>
      </c>
      <c r="O7" s="70"/>
      <c r="P7" s="89" t="b">
        <v>0</v>
      </c>
      <c r="Q7" s="34">
        <v>28194</v>
      </c>
      <c r="R7" s="170" t="s">
        <v>4355</v>
      </c>
      <c r="S7" s="171"/>
      <c r="T7" s="141">
        <f>VLOOKUP($A7,Sheet1!$A$2:$B$414,2,FALSE)</f>
        <v>200</v>
      </c>
      <c r="U7" s="171" t="str">
        <f>VLOOKUP($R7,'RPMO 9.9'!$C$3:$W$642,9,FALSE)</f>
        <v>Bharathkumar</v>
      </c>
      <c r="V7" s="171" t="str">
        <f>VLOOKUP($R7,'RPMO 9.9'!$C$3:$W$642,10,FALSE)</f>
        <v>Vasan</v>
      </c>
      <c r="W7" s="172" t="b">
        <f t="shared" si="0"/>
        <v>0</v>
      </c>
      <c r="X7" s="172" t="b">
        <f t="shared" si="1"/>
        <v>0</v>
      </c>
      <c r="Y7" s="173" t="s">
        <v>1257</v>
      </c>
      <c r="Z7" s="177">
        <f>VLOOKUP($R7,'RPMO 9.9'!$C$3:$W$642,8,FALSE)</f>
        <v>1110</v>
      </c>
      <c r="AA7" s="174" t="b">
        <f t="shared" si="2"/>
        <v>0</v>
      </c>
      <c r="AB7" s="175" t="s">
        <v>370</v>
      </c>
      <c r="AC7" s="174" t="b">
        <f t="shared" si="3"/>
        <v>1</v>
      </c>
      <c r="AD7" s="176">
        <f>VLOOKUP($R7,'RPMO 9.9'!$C$3:$W$642,4,FALSE)</f>
        <v>44830</v>
      </c>
      <c r="AE7" s="127" t="s">
        <v>4445</v>
      </c>
      <c r="AF7" s="96">
        <f>VLOOKUP($R7,'RPMO 9.9'!$C$3:$W$642,5,FALSE)</f>
        <v>45199</v>
      </c>
      <c r="AG7" s="82" t="b">
        <f t="shared" si="4"/>
        <v>0</v>
      </c>
      <c r="AH7" s="76">
        <v>44830</v>
      </c>
      <c r="AI7" s="76">
        <v>45199</v>
      </c>
    </row>
    <row r="8" spans="1:35" x14ac:dyDescent="0.25">
      <c r="A8" s="26" t="s">
        <v>409</v>
      </c>
      <c r="B8" s="160">
        <v>1230</v>
      </c>
      <c r="C8" s="155" t="s">
        <v>1087</v>
      </c>
      <c r="D8" s="155" t="s">
        <v>1088</v>
      </c>
      <c r="E8" s="29">
        <v>29902</v>
      </c>
      <c r="F8" s="10">
        <v>3815</v>
      </c>
      <c r="G8" s="199">
        <v>5188</v>
      </c>
      <c r="H8" s="117">
        <v>44835</v>
      </c>
      <c r="I8" s="118">
        <v>45107</v>
      </c>
      <c r="J8" s="123" t="s">
        <v>410</v>
      </c>
      <c r="K8" s="106" t="s">
        <v>18</v>
      </c>
      <c r="L8" s="29" t="s">
        <v>19</v>
      </c>
      <c r="M8" s="29" t="s">
        <v>20</v>
      </c>
      <c r="N8" s="29" t="s">
        <v>21</v>
      </c>
      <c r="O8" s="70"/>
      <c r="P8" s="89" t="b">
        <v>0</v>
      </c>
      <c r="Q8" s="34">
        <v>19544</v>
      </c>
      <c r="R8" s="32" t="s">
        <v>3026</v>
      </c>
      <c r="S8" s="34"/>
      <c r="T8" s="141">
        <f>VLOOKUP($A8,Sheet1!$A$2:$B$414,2,FALSE)</f>
        <v>200</v>
      </c>
      <c r="U8" s="171" t="str">
        <f>VLOOKUP($R8,'RPMO 9.9'!$C$3:$W$642,9,FALSE)</f>
        <v>Deniz</v>
      </c>
      <c r="V8" s="171" t="str">
        <f>VLOOKUP($R8,'RPMO 9.9'!$C$3:$W$642,10,FALSE)</f>
        <v>Eren</v>
      </c>
      <c r="W8" s="172" t="b">
        <f t="shared" si="0"/>
        <v>0</v>
      </c>
      <c r="X8" s="172" t="b">
        <f t="shared" si="1"/>
        <v>0</v>
      </c>
      <c r="Y8" s="173" t="s">
        <v>1257</v>
      </c>
      <c r="Z8" s="177">
        <f>VLOOKUP($R8,'RPMO 9.9'!$C$3:$W$642,8,FALSE)</f>
        <v>1110</v>
      </c>
      <c r="AA8" s="95" t="b">
        <f t="shared" si="2"/>
        <v>0</v>
      </c>
      <c r="AB8" s="80" t="s">
        <v>410</v>
      </c>
      <c r="AC8" s="95" t="b">
        <f t="shared" si="3"/>
        <v>1</v>
      </c>
      <c r="AD8" s="93">
        <f>VLOOKUP($R8,'RPMO 9.9'!$C$3:$W$642,4,FALSE)</f>
        <v>44774</v>
      </c>
      <c r="AE8" s="127" t="s">
        <v>4444</v>
      </c>
      <c r="AF8" s="96">
        <f>VLOOKUP($R8,'RPMO 9.9'!$C$3:$W$642,5,FALSE)</f>
        <v>44985</v>
      </c>
      <c r="AG8" s="82" t="b">
        <f t="shared" si="4"/>
        <v>0</v>
      </c>
      <c r="AH8" s="76">
        <v>44774</v>
      </c>
      <c r="AI8" s="76">
        <v>44985</v>
      </c>
    </row>
    <row r="9" spans="1:35" x14ac:dyDescent="0.25">
      <c r="A9" s="178" t="s">
        <v>427</v>
      </c>
      <c r="B9" s="179">
        <v>1890</v>
      </c>
      <c r="C9" s="180" t="s">
        <v>688</v>
      </c>
      <c r="D9" s="180" t="s">
        <v>1113</v>
      </c>
      <c r="E9" s="181">
        <v>29917</v>
      </c>
      <c r="F9" s="182">
        <v>3836</v>
      </c>
      <c r="G9" s="199">
        <v>32676</v>
      </c>
      <c r="H9" s="183">
        <v>44816</v>
      </c>
      <c r="I9" s="184">
        <v>44832</v>
      </c>
      <c r="J9" s="185">
        <v>478</v>
      </c>
      <c r="K9" s="186" t="s">
        <v>18</v>
      </c>
      <c r="L9" s="181" t="s">
        <v>19</v>
      </c>
      <c r="M9" s="181" t="s">
        <v>56</v>
      </c>
      <c r="N9" s="181" t="s">
        <v>57</v>
      </c>
      <c r="O9" s="70"/>
      <c r="P9" s="89" t="b">
        <v>0</v>
      </c>
      <c r="Q9" s="34">
        <v>5192</v>
      </c>
      <c r="R9" s="32" t="s">
        <v>3532</v>
      </c>
      <c r="S9" s="34"/>
      <c r="T9" s="141">
        <f>VLOOKUP($A9,Sheet1!$A$2:$B$414,2,FALSE)</f>
        <v>200</v>
      </c>
      <c r="U9" s="171" t="str">
        <f>VLOOKUP($R9,'RPMO 9.9'!$C$3:$W$642,9,FALSE)</f>
        <v>alessia</v>
      </c>
      <c r="V9" s="171" t="str">
        <f>VLOOKUP($R9,'RPMO 9.9'!$C$3:$W$642,10,FALSE)</f>
        <v>pasquariello</v>
      </c>
      <c r="W9" s="172" t="b">
        <f t="shared" si="0"/>
        <v>0</v>
      </c>
      <c r="X9" s="172" t="b">
        <f t="shared" si="1"/>
        <v>0</v>
      </c>
      <c r="Y9" s="174" t="str">
        <f>VLOOKUP($R9,'RPMO 9.9'!$C$3:$W$642,6,FALSE)</f>
        <v>KX Import</v>
      </c>
      <c r="Z9" s="177">
        <f>VLOOKUP($R9,'RPMO 9.9'!$C$3:$W$642,8,FALSE)</f>
        <v>2080</v>
      </c>
      <c r="AA9" s="95" t="b">
        <f t="shared" si="2"/>
        <v>0</v>
      </c>
      <c r="AB9" s="87">
        <v>478</v>
      </c>
      <c r="AC9" s="95" t="b">
        <f t="shared" si="3"/>
        <v>1</v>
      </c>
      <c r="AD9" s="93">
        <f>VLOOKUP($R9,'RPMO 9.9'!$C$3:$W$642,4,FALSE)</f>
        <v>44805</v>
      </c>
      <c r="AE9" s="126" t="s">
        <v>4448</v>
      </c>
      <c r="AF9" s="96">
        <f>VLOOKUP($R9,'RPMO 9.9'!$C$3:$W$642,5,FALSE)</f>
        <v>44985</v>
      </c>
      <c r="AG9" s="82" t="b">
        <f t="shared" si="4"/>
        <v>0</v>
      </c>
      <c r="AH9" s="76">
        <v>44805</v>
      </c>
      <c r="AI9" s="76">
        <v>44985</v>
      </c>
    </row>
    <row r="10" spans="1:35" x14ac:dyDescent="0.25">
      <c r="A10" s="178" t="s">
        <v>430</v>
      </c>
      <c r="B10" s="179">
        <v>1680</v>
      </c>
      <c r="C10" s="180" t="s">
        <v>1016</v>
      </c>
      <c r="D10" s="180" t="s">
        <v>1117</v>
      </c>
      <c r="E10" s="181">
        <v>29920</v>
      </c>
      <c r="F10" s="182">
        <v>7493</v>
      </c>
      <c r="G10" s="199">
        <v>32679</v>
      </c>
      <c r="H10" s="183">
        <v>44816</v>
      </c>
      <c r="I10" s="184">
        <v>44834</v>
      </c>
      <c r="J10" s="185">
        <v>138</v>
      </c>
      <c r="K10" s="186" t="s">
        <v>18</v>
      </c>
      <c r="L10" s="181" t="s">
        <v>19</v>
      </c>
      <c r="M10" s="181" t="s">
        <v>73</v>
      </c>
      <c r="N10" s="181" t="s">
        <v>74</v>
      </c>
      <c r="O10" s="70"/>
      <c r="P10" s="89" t="b">
        <v>0</v>
      </c>
      <c r="Q10" s="34">
        <v>5028</v>
      </c>
      <c r="R10" s="159" t="s">
        <v>3087</v>
      </c>
      <c r="S10" s="163"/>
      <c r="T10" s="141">
        <f>VLOOKUP($A10,Sheet1!$A$2:$B$414,2,FALSE)</f>
        <v>200</v>
      </c>
      <c r="U10" s="164" t="str">
        <f>VLOOKUP($R10,'RPMO 9.9'!$C$3:$W$642,9,FALSE)</f>
        <v>Jesus</v>
      </c>
      <c r="V10" s="164" t="str">
        <f>VLOOKUP($R10,'RPMO 9.9'!$C$3:$W$642,10,FALSE)</f>
        <v>Sanabria Aragón</v>
      </c>
      <c r="W10" s="165" t="b">
        <f t="shared" si="0"/>
        <v>0</v>
      </c>
      <c r="X10" s="165" t="b">
        <f t="shared" si="1"/>
        <v>0</v>
      </c>
      <c r="Y10" s="166" t="str">
        <f>VLOOKUP($R10,'RPMO 9.9'!$C$3:$W$642,6,FALSE)</f>
        <v>KX Import</v>
      </c>
      <c r="Z10" s="167">
        <f>VLOOKUP($R10,'RPMO 9.9'!$C$3:$W$642,8,FALSE)</f>
        <v>1850</v>
      </c>
      <c r="AA10" s="166" t="b">
        <f t="shared" si="2"/>
        <v>0</v>
      </c>
      <c r="AB10" s="168">
        <v>138</v>
      </c>
      <c r="AC10" s="166" t="b">
        <f t="shared" si="3"/>
        <v>1</v>
      </c>
      <c r="AD10" s="169">
        <f>VLOOKUP($R10,'RPMO 9.9'!$C$3:$W$642,4,FALSE)</f>
        <v>44805</v>
      </c>
      <c r="AE10" s="127" t="s">
        <v>4449</v>
      </c>
      <c r="AF10" s="96">
        <f>VLOOKUP($R10,'RPMO 9.9'!$C$3:$W$642,5,FALSE)</f>
        <v>44985</v>
      </c>
      <c r="AG10" s="82" t="b">
        <f t="shared" si="4"/>
        <v>0</v>
      </c>
      <c r="AH10" s="76">
        <v>44805</v>
      </c>
      <c r="AI10" s="76">
        <v>44985</v>
      </c>
    </row>
    <row r="11" spans="1:35" x14ac:dyDescent="0.25">
      <c r="A11" s="178" t="s">
        <v>494</v>
      </c>
      <c r="B11" s="187">
        <v>1040</v>
      </c>
      <c r="C11" s="180" t="s">
        <v>1220</v>
      </c>
      <c r="D11" s="180" t="s">
        <v>1221</v>
      </c>
      <c r="E11" s="181">
        <v>29965</v>
      </c>
      <c r="F11" s="182">
        <v>10407</v>
      </c>
      <c r="G11" s="199">
        <v>4348</v>
      </c>
      <c r="H11" s="183">
        <v>44816</v>
      </c>
      <c r="I11" s="183">
        <v>44957</v>
      </c>
      <c r="J11" s="185">
        <v>310</v>
      </c>
      <c r="K11" s="186" t="s">
        <v>18</v>
      </c>
      <c r="L11" s="181" t="s">
        <v>19</v>
      </c>
      <c r="M11" s="181" t="s">
        <v>56</v>
      </c>
      <c r="N11" s="181" t="s">
        <v>57</v>
      </c>
      <c r="O11" s="70"/>
      <c r="P11" s="188" t="b">
        <v>0</v>
      </c>
      <c r="Q11" s="189">
        <v>4350</v>
      </c>
      <c r="R11" s="190" t="s">
        <v>3018</v>
      </c>
      <c r="S11" s="189"/>
      <c r="T11" s="141">
        <f>VLOOKUP($A11,Sheet1!$A$2:$B$414,2,FALSE)</f>
        <v>200</v>
      </c>
      <c r="U11" s="191" t="str">
        <f>VLOOKUP($R11,'RPMO 9.9'!$C$3:$W$642,9,FALSE)</f>
        <v>Emilia</v>
      </c>
      <c r="V11" s="191" t="str">
        <f>VLOOKUP($R11,'RPMO 9.9'!$C$3:$W$642,10,FALSE)</f>
        <v>Warchulska</v>
      </c>
      <c r="W11" s="192" t="b">
        <f t="shared" si="0"/>
        <v>0</v>
      </c>
      <c r="X11" s="192" t="b">
        <f t="shared" si="1"/>
        <v>0</v>
      </c>
      <c r="Y11" s="193" t="str">
        <f>VLOOKUP($R11,'RPMO 9.9'!$C$3:$W$642,6,FALSE)</f>
        <v>KX Import</v>
      </c>
      <c r="Z11" s="194">
        <f>VLOOKUP($R11,'RPMO 9.9'!$C$3:$W$642,8,FALSE)</f>
        <v>1040</v>
      </c>
      <c r="AA11" s="193" t="b">
        <f t="shared" si="2"/>
        <v>1</v>
      </c>
      <c r="AB11" s="195">
        <v>310</v>
      </c>
      <c r="AC11" s="193" t="b">
        <f t="shared" si="3"/>
        <v>1</v>
      </c>
      <c r="AD11" s="196">
        <f>VLOOKUP($R11,'RPMO 9.9'!$C$3:$W$642,4,FALSE)</f>
        <v>44743</v>
      </c>
      <c r="AE11" s="127" t="s">
        <v>4450</v>
      </c>
      <c r="AF11" s="92">
        <f>VLOOKUP($R11,'RPMO 9.9'!$C$3:$W$642,5,FALSE)</f>
        <v>44957</v>
      </c>
      <c r="AG11" s="82" t="b">
        <f t="shared" si="4"/>
        <v>1</v>
      </c>
      <c r="AH11" s="76">
        <v>44743</v>
      </c>
      <c r="AI11" s="76">
        <v>44957</v>
      </c>
    </row>
    <row r="12" spans="1:35" x14ac:dyDescent="0.25">
      <c r="A12" s="26" t="s">
        <v>499</v>
      </c>
      <c r="B12" s="151">
        <v>1890</v>
      </c>
      <c r="C12" s="37" t="s">
        <v>588</v>
      </c>
      <c r="D12" s="37" t="s">
        <v>589</v>
      </c>
      <c r="E12" s="29">
        <v>29987</v>
      </c>
      <c r="F12" s="10">
        <v>10397</v>
      </c>
      <c r="G12" s="199">
        <v>13054</v>
      </c>
      <c r="H12" s="117">
        <v>44816</v>
      </c>
      <c r="I12" s="117">
        <v>44834</v>
      </c>
      <c r="J12" s="123">
        <v>309</v>
      </c>
      <c r="K12" s="106" t="s">
        <v>18</v>
      </c>
      <c r="L12" s="29" t="s">
        <v>19</v>
      </c>
      <c r="M12" s="29" t="s">
        <v>56</v>
      </c>
      <c r="N12" s="29" t="s">
        <v>57</v>
      </c>
      <c r="O12" s="70"/>
      <c r="P12" s="90" t="b">
        <v>0</v>
      </c>
      <c r="Q12" s="34">
        <v>12441</v>
      </c>
      <c r="R12" s="32" t="s">
        <v>1998</v>
      </c>
      <c r="S12" s="34"/>
      <c r="T12" s="141">
        <f>VLOOKUP($A12,Sheet1!$A$2:$B$414,2,FALSE)</f>
        <v>200</v>
      </c>
      <c r="U12" s="34" t="str">
        <f>VLOOKUP($R12,'RPMO 9.9'!$C$3:$W$642,9,FALSE)</f>
        <v xml:space="preserve">Veranika </v>
      </c>
      <c r="V12" s="34" t="str">
        <f>VLOOKUP($R12,'RPMO 9.9'!$C$3:$W$642,10,FALSE)</f>
        <v>Rymsha</v>
      </c>
      <c r="W12" s="112" t="b">
        <f t="shared" si="0"/>
        <v>0</v>
      </c>
      <c r="X12" s="112" t="b">
        <f t="shared" si="1"/>
        <v>1</v>
      </c>
      <c r="Y12" s="154" t="str">
        <f>VLOOKUP($R12,'RPMO 9.9'!$C$3:$W$642,6,FALSE)</f>
        <v>RPM</v>
      </c>
      <c r="Z12" s="152">
        <f>VLOOKUP($R12,'RPMO 9.9'!$C$3:$W$642,8,FALSE)</f>
        <v>1890</v>
      </c>
      <c r="AA12" s="95" t="b">
        <f t="shared" si="2"/>
        <v>1</v>
      </c>
      <c r="AB12" s="87">
        <v>309</v>
      </c>
      <c r="AC12" s="95" t="b">
        <f t="shared" si="3"/>
        <v>1</v>
      </c>
      <c r="AD12" s="93">
        <f>VLOOKUP($R12,'RPMO 9.9'!$C$3:$W$642,4,FALSE)</f>
        <v>44743</v>
      </c>
      <c r="AE12" s="127" t="s">
        <v>4451</v>
      </c>
      <c r="AF12" s="92">
        <f>VLOOKUP($R12,'RPMO 9.9'!$C$3:$W$642,5,FALSE)</f>
        <v>44834</v>
      </c>
      <c r="AG12" s="82" t="b">
        <f t="shared" si="4"/>
        <v>1</v>
      </c>
      <c r="AH12" s="76">
        <v>44743</v>
      </c>
      <c r="AI12" s="76">
        <v>44834</v>
      </c>
    </row>
    <row r="13" spans="1:35" x14ac:dyDescent="0.25">
      <c r="A13" s="178" t="s">
        <v>525</v>
      </c>
      <c r="B13" s="187">
        <v>1850</v>
      </c>
      <c r="C13" s="198" t="s">
        <v>680</v>
      </c>
      <c r="D13" s="198" t="s">
        <v>681</v>
      </c>
      <c r="E13" s="181">
        <v>30006</v>
      </c>
      <c r="F13" s="182">
        <v>3326</v>
      </c>
      <c r="G13" s="199">
        <v>32414</v>
      </c>
      <c r="H13" s="183">
        <v>44835</v>
      </c>
      <c r="I13" s="184">
        <v>45107</v>
      </c>
      <c r="J13" s="185">
        <v>138</v>
      </c>
      <c r="K13" s="186" t="s">
        <v>18</v>
      </c>
      <c r="L13" s="181" t="s">
        <v>19</v>
      </c>
      <c r="M13" s="181" t="s">
        <v>73</v>
      </c>
      <c r="N13" s="181" t="s">
        <v>74</v>
      </c>
      <c r="O13" s="70"/>
      <c r="P13" s="89" t="b">
        <v>0</v>
      </c>
      <c r="Q13" s="34">
        <v>5028</v>
      </c>
      <c r="R13" s="159" t="s">
        <v>3087</v>
      </c>
      <c r="S13" s="163"/>
      <c r="T13" s="141">
        <f>VLOOKUP($A13,Sheet1!$A$2:$B$414,2,FALSE)</f>
        <v>200</v>
      </c>
      <c r="U13" s="164" t="str">
        <f>VLOOKUP($R13,'RPMO 9.9'!$C$3:$W$642,9,FALSE)</f>
        <v>Jesus</v>
      </c>
      <c r="V13" s="164" t="str">
        <f>VLOOKUP($R13,'RPMO 9.9'!$C$3:$W$642,10,FALSE)</f>
        <v>Sanabria Aragón</v>
      </c>
      <c r="W13" s="165" t="b">
        <f t="shared" si="0"/>
        <v>0</v>
      </c>
      <c r="X13" s="165" t="b">
        <f t="shared" si="1"/>
        <v>0</v>
      </c>
      <c r="Y13" s="166" t="str">
        <f>VLOOKUP($R13,'RPMO 9.9'!$C$3:$W$642,6,FALSE)</f>
        <v>KX Import</v>
      </c>
      <c r="Z13" s="197">
        <f>VLOOKUP($R13,'RPMO 9.9'!$C$3:$W$642,8,FALSE)</f>
        <v>1850</v>
      </c>
      <c r="AA13" s="166" t="b">
        <f t="shared" si="2"/>
        <v>1</v>
      </c>
      <c r="AB13" s="168">
        <v>138</v>
      </c>
      <c r="AC13" s="166" t="b">
        <f t="shared" si="3"/>
        <v>1</v>
      </c>
      <c r="AD13" s="169">
        <f>VLOOKUP($R13,'RPMO 9.9'!$C$3:$W$642,4,FALSE)</f>
        <v>44805</v>
      </c>
      <c r="AE13" s="127" t="s">
        <v>4449</v>
      </c>
      <c r="AF13" s="96">
        <f>VLOOKUP($R13,'RPMO 9.9'!$C$3:$W$642,5,FALSE)</f>
        <v>44985</v>
      </c>
      <c r="AG13" s="82" t="b">
        <f t="shared" si="4"/>
        <v>0</v>
      </c>
      <c r="AH13" s="76">
        <v>44805</v>
      </c>
      <c r="AI13" s="76">
        <v>44985</v>
      </c>
    </row>
    <row r="14" spans="1:35" x14ac:dyDescent="0.25">
      <c r="A14" s="38" t="s">
        <v>550</v>
      </c>
      <c r="B14" s="55">
        <v>2100</v>
      </c>
      <c r="C14" s="54" t="s">
        <v>1216</v>
      </c>
      <c r="D14" s="54" t="s">
        <v>1217</v>
      </c>
      <c r="E14" s="29">
        <v>30030</v>
      </c>
      <c r="F14" s="120">
        <v>6297</v>
      </c>
      <c r="G14" s="199">
        <v>18329</v>
      </c>
      <c r="H14" s="115">
        <v>44816</v>
      </c>
      <c r="I14" s="116">
        <v>44985</v>
      </c>
      <c r="J14" s="122">
        <v>580</v>
      </c>
      <c r="K14" s="105" t="s">
        <v>18</v>
      </c>
      <c r="L14" s="41" t="s">
        <v>19</v>
      </c>
      <c r="M14" s="41" t="s">
        <v>180</v>
      </c>
      <c r="N14" s="41" t="s">
        <v>181</v>
      </c>
      <c r="O14" s="70"/>
      <c r="P14" s="89" t="b">
        <v>0</v>
      </c>
      <c r="Q14" s="34">
        <v>5173</v>
      </c>
      <c r="R14" s="32" t="s">
        <v>4305</v>
      </c>
      <c r="S14" s="34"/>
      <c r="T14" s="141">
        <f>VLOOKUP($A14,Sheet1!$A$2:$B$414,2,FALSE)</f>
        <v>400</v>
      </c>
      <c r="U14" s="153" t="str">
        <f>VLOOKUP($R14,'RPMO 9.9'!$C$3:$W$642,9,FALSE)</f>
        <v>Andrea</v>
      </c>
      <c r="V14" s="153" t="str">
        <f>VLOOKUP($R14,'RPMO 9.9'!$C$3:$W$642,10,FALSE)</f>
        <v>Martín Vidal</v>
      </c>
      <c r="W14" s="112" t="b">
        <f t="shared" si="0"/>
        <v>0</v>
      </c>
      <c r="X14" s="112" t="b">
        <f t="shared" si="1"/>
        <v>0</v>
      </c>
      <c r="Y14" s="95" t="str">
        <f>VLOOKUP($R14,'RPMO 9.9'!$C$3:$W$642,6,FALSE)</f>
        <v>KX Import</v>
      </c>
      <c r="Z14" s="162">
        <f>VLOOKUP($R14,'RPMO 9.9'!$C$3:$W$642,8,FALSE)</f>
        <v>2310</v>
      </c>
      <c r="AA14" s="95" t="b">
        <f t="shared" si="2"/>
        <v>0</v>
      </c>
      <c r="AB14" s="87" t="s">
        <v>536</v>
      </c>
      <c r="AC14" s="95" t="b">
        <f t="shared" si="3"/>
        <v>0</v>
      </c>
      <c r="AD14" s="93">
        <f>VLOOKUP($R14,'RPMO 9.9'!$C$3:$W$642,4,FALSE)</f>
        <v>44805</v>
      </c>
      <c r="AE14" s="127" t="s">
        <v>4452</v>
      </c>
      <c r="AF14" s="96">
        <f>VLOOKUP($R14,'RPMO 9.9'!$C$3:$W$642,5,FALSE)</f>
        <v>45107</v>
      </c>
      <c r="AG14" s="82" t="b">
        <f t="shared" si="4"/>
        <v>0</v>
      </c>
      <c r="AH14" s="76">
        <v>44805</v>
      </c>
      <c r="AI14" s="76">
        <v>45107</v>
      </c>
    </row>
    <row r="15" spans="1:35" x14ac:dyDescent="0.25">
      <c r="A15" s="26" t="s">
        <v>16</v>
      </c>
      <c r="B15" s="52">
        <v>950</v>
      </c>
      <c r="C15" s="37" t="s">
        <v>553</v>
      </c>
      <c r="D15" s="37" t="s">
        <v>554</v>
      </c>
      <c r="E15" s="29">
        <v>29620</v>
      </c>
      <c r="F15" s="10">
        <v>3155</v>
      </c>
      <c r="G15" s="10">
        <v>32348</v>
      </c>
      <c r="H15" s="117">
        <v>44816</v>
      </c>
      <c r="I15" s="117">
        <v>44834</v>
      </c>
      <c r="J15" s="123" t="s">
        <v>17</v>
      </c>
      <c r="K15" s="106" t="s">
        <v>18</v>
      </c>
      <c r="L15" s="29" t="s">
        <v>19</v>
      </c>
      <c r="M15" s="29" t="s">
        <v>20</v>
      </c>
      <c r="N15" s="29" t="s">
        <v>21</v>
      </c>
      <c r="O15" s="70"/>
      <c r="P15" s="90" t="b">
        <v>0</v>
      </c>
      <c r="Q15" s="34">
        <v>4262</v>
      </c>
      <c r="R15" s="32" t="s">
        <v>1437</v>
      </c>
      <c r="S15" s="34"/>
      <c r="T15" s="141">
        <f>VLOOKUP($A15,Sheet1!$A$2:$B$414,2,FALSE)</f>
        <v>200</v>
      </c>
      <c r="U15" s="34" t="str">
        <f>VLOOKUP($R15,'RPMO 9.9'!$C$3:$W$642,9,FALSE)</f>
        <v>Airina</v>
      </c>
      <c r="V15" s="34" t="str">
        <f>VLOOKUP($R15,'RPMO 9.9'!$C$3:$W$642,10,FALSE)</f>
        <v>Motti</v>
      </c>
      <c r="W15" s="112" t="b">
        <f t="shared" si="0"/>
        <v>1</v>
      </c>
      <c r="X15" s="112" t="b">
        <f t="shared" si="1"/>
        <v>1</v>
      </c>
      <c r="Y15" s="83" t="str">
        <f>VLOOKUP($R15,'RPMO 9.9'!$C$3:$W$642,6,FALSE)</f>
        <v>KX Import</v>
      </c>
      <c r="Z15" s="51">
        <f>VLOOKUP($R15,'RPMO 9.9'!$C$3:$W$642,8,FALSE)</f>
        <v>190</v>
      </c>
      <c r="AA15" s="83" t="b">
        <f t="shared" si="2"/>
        <v>0</v>
      </c>
      <c r="AB15" s="80" t="s">
        <v>17</v>
      </c>
      <c r="AC15" s="83" t="b">
        <f t="shared" si="3"/>
        <v>1</v>
      </c>
      <c r="AD15" s="93">
        <f>VLOOKUP($R15,'RPMO 9.9'!$C$3:$W$642,4,FALSE)</f>
        <v>44729</v>
      </c>
      <c r="AE15" s="128"/>
      <c r="AF15" s="93">
        <f>VLOOKUP($R15,'RPMO 9.9'!$C$3:$W$642,5,FALSE)</f>
        <v>44834</v>
      </c>
      <c r="AG15" s="95" t="b">
        <f t="shared" si="4"/>
        <v>1</v>
      </c>
      <c r="AH15" s="78">
        <v>44729</v>
      </c>
      <c r="AI15" s="78">
        <v>44834</v>
      </c>
    </row>
    <row r="16" spans="1:35" x14ac:dyDescent="0.25">
      <c r="A16" s="26" t="s">
        <v>22</v>
      </c>
      <c r="B16" s="52">
        <v>950</v>
      </c>
      <c r="C16" s="37" t="s">
        <v>555</v>
      </c>
      <c r="D16" s="37" t="s">
        <v>556</v>
      </c>
      <c r="E16" s="29">
        <v>29621</v>
      </c>
      <c r="F16" s="10">
        <v>3200</v>
      </c>
      <c r="G16" s="10">
        <v>32349</v>
      </c>
      <c r="H16" s="117">
        <v>44816</v>
      </c>
      <c r="I16" s="117">
        <v>44834</v>
      </c>
      <c r="J16" s="123" t="s">
        <v>23</v>
      </c>
      <c r="K16" s="106" t="s">
        <v>18</v>
      </c>
      <c r="L16" s="29" t="s">
        <v>19</v>
      </c>
      <c r="M16" s="29" t="s">
        <v>20</v>
      </c>
      <c r="N16" s="29" t="s">
        <v>21</v>
      </c>
      <c r="O16" s="70"/>
      <c r="P16" s="90" t="b">
        <v>0</v>
      </c>
      <c r="Q16" s="34">
        <v>4334</v>
      </c>
      <c r="R16" s="32" t="s">
        <v>1438</v>
      </c>
      <c r="S16" s="34"/>
      <c r="T16" s="141">
        <f>VLOOKUP($A16,Sheet1!$A$2:$B$414,2,FALSE)</f>
        <v>200</v>
      </c>
      <c r="U16" s="34" t="str">
        <f>VLOOKUP($R16,'RPMO 9.9'!$C$3:$W$642,9,FALSE)</f>
        <v>Sona Theresa</v>
      </c>
      <c r="V16" s="34" t="str">
        <f>VLOOKUP($R16,'RPMO 9.9'!$C$3:$W$642,10,FALSE)</f>
        <v>Jose</v>
      </c>
      <c r="W16" s="112" t="b">
        <f t="shared" si="0"/>
        <v>1</v>
      </c>
      <c r="X16" s="112" t="b">
        <f t="shared" si="1"/>
        <v>1</v>
      </c>
      <c r="Y16" s="83" t="str">
        <f>VLOOKUP($R16,'RPMO 9.9'!$C$3:$W$642,6,FALSE)</f>
        <v>KX Import</v>
      </c>
      <c r="Z16" s="51">
        <f>VLOOKUP($R16,'RPMO 9.9'!$C$3:$W$642,8,FALSE)</f>
        <v>190</v>
      </c>
      <c r="AA16" s="83" t="b">
        <f t="shared" si="2"/>
        <v>0</v>
      </c>
      <c r="AB16" s="80" t="s">
        <v>23</v>
      </c>
      <c r="AC16" s="83" t="b">
        <f t="shared" si="3"/>
        <v>1</v>
      </c>
      <c r="AD16" s="93">
        <f>VLOOKUP($R16,'RPMO 9.9'!$C$3:$W$642,4,FALSE)</f>
        <v>44729</v>
      </c>
      <c r="AE16" s="128"/>
      <c r="AF16" s="93">
        <f>VLOOKUP($R16,'RPMO 9.9'!$C$3:$W$642,5,FALSE)</f>
        <v>44834</v>
      </c>
      <c r="AG16" s="95" t="b">
        <f t="shared" si="4"/>
        <v>1</v>
      </c>
      <c r="AH16" s="78">
        <v>44729</v>
      </c>
      <c r="AI16" s="78">
        <v>44834</v>
      </c>
    </row>
    <row r="17" spans="1:35" x14ac:dyDescent="0.25">
      <c r="A17" s="26" t="s">
        <v>24</v>
      </c>
      <c r="B17" s="52">
        <v>950</v>
      </c>
      <c r="C17" s="37" t="s">
        <v>557</v>
      </c>
      <c r="D17" s="37" t="s">
        <v>558</v>
      </c>
      <c r="E17" s="29">
        <v>29622</v>
      </c>
      <c r="F17" s="10">
        <v>3201</v>
      </c>
      <c r="G17" s="10">
        <v>32350</v>
      </c>
      <c r="H17" s="117">
        <v>44816</v>
      </c>
      <c r="I17" s="117">
        <v>44834</v>
      </c>
      <c r="J17" s="123" t="s">
        <v>25</v>
      </c>
      <c r="K17" s="106" t="s">
        <v>18</v>
      </c>
      <c r="L17" s="29" t="s">
        <v>19</v>
      </c>
      <c r="M17" s="29" t="s">
        <v>20</v>
      </c>
      <c r="N17" s="29" t="s">
        <v>21</v>
      </c>
      <c r="O17" s="70"/>
      <c r="P17" s="90" t="b">
        <v>0</v>
      </c>
      <c r="Q17" s="34">
        <v>4335</v>
      </c>
      <c r="R17" s="32" t="s">
        <v>1448</v>
      </c>
      <c r="S17" s="34"/>
      <c r="T17" s="141">
        <f>VLOOKUP($A17,Sheet1!$A$2:$B$414,2,FALSE)</f>
        <v>200</v>
      </c>
      <c r="U17" s="34" t="str">
        <f>VLOOKUP($R17,'RPMO 9.9'!$C$3:$W$642,9,FALSE)</f>
        <v>Hannah Mariam</v>
      </c>
      <c r="V17" s="34" t="str">
        <f>VLOOKUP($R17,'RPMO 9.9'!$C$3:$W$642,10,FALSE)</f>
        <v>George</v>
      </c>
      <c r="W17" s="112" t="b">
        <f t="shared" si="0"/>
        <v>1</v>
      </c>
      <c r="X17" s="112" t="b">
        <f t="shared" si="1"/>
        <v>1</v>
      </c>
      <c r="Y17" s="83" t="str">
        <f>VLOOKUP($R17,'RPMO 9.9'!$C$3:$W$642,6,FALSE)</f>
        <v>KX Import</v>
      </c>
      <c r="Z17" s="51">
        <f>VLOOKUP($R17,'RPMO 9.9'!$C$3:$W$642,8,FALSE)</f>
        <v>190</v>
      </c>
      <c r="AA17" s="83" t="b">
        <f t="shared" si="2"/>
        <v>0</v>
      </c>
      <c r="AB17" s="80" t="s">
        <v>25</v>
      </c>
      <c r="AC17" s="83" t="b">
        <f t="shared" si="3"/>
        <v>1</v>
      </c>
      <c r="AD17" s="93">
        <f>VLOOKUP($R17,'RPMO 9.9'!$C$3:$W$642,4,FALSE)</f>
        <v>44729</v>
      </c>
      <c r="AE17" s="128"/>
      <c r="AF17" s="93">
        <f>VLOOKUP($R17,'RPMO 9.9'!$C$3:$W$642,5,FALSE)</f>
        <v>44834</v>
      </c>
      <c r="AG17" s="95" t="b">
        <f t="shared" si="4"/>
        <v>1</v>
      </c>
      <c r="AH17" s="78">
        <v>44729</v>
      </c>
      <c r="AI17" s="78">
        <v>44834</v>
      </c>
    </row>
    <row r="18" spans="1:35" x14ac:dyDescent="0.25">
      <c r="A18" s="26" t="s">
        <v>24</v>
      </c>
      <c r="B18" s="52">
        <v>1690</v>
      </c>
      <c r="C18" s="37" t="s">
        <v>557</v>
      </c>
      <c r="D18" s="37" t="s">
        <v>558</v>
      </c>
      <c r="E18" s="29">
        <v>29623</v>
      </c>
      <c r="F18" s="10">
        <v>3201</v>
      </c>
      <c r="G18" s="10">
        <v>32351</v>
      </c>
      <c r="H18" s="117">
        <v>44835</v>
      </c>
      <c r="I18" s="117">
        <v>45199</v>
      </c>
      <c r="J18" s="123">
        <v>299</v>
      </c>
      <c r="K18" s="106" t="s">
        <v>18</v>
      </c>
      <c r="L18" s="29" t="s">
        <v>19</v>
      </c>
      <c r="M18" s="29" t="s">
        <v>26</v>
      </c>
      <c r="N18" s="29" t="s">
        <v>27</v>
      </c>
      <c r="O18" s="70"/>
      <c r="P18" s="90" t="b">
        <v>0</v>
      </c>
      <c r="Q18" s="34">
        <v>16135</v>
      </c>
      <c r="R18" s="32" t="s">
        <v>4416</v>
      </c>
      <c r="S18" s="34"/>
      <c r="T18" s="141">
        <f>VLOOKUP($A18,Sheet1!$A$2:$B$414,2,FALSE)</f>
        <v>200</v>
      </c>
      <c r="U18" s="34" t="str">
        <f>VLOOKUP($R18,'RPMO 9.9'!$C$3:$W$642,9,FALSE)</f>
        <v>Hannah Mariam</v>
      </c>
      <c r="V18" s="34" t="str">
        <f>VLOOKUP($R18,'RPMO 9.9'!$C$3:$W$642,10,FALSE)</f>
        <v>George</v>
      </c>
      <c r="W18" s="112" t="b">
        <f t="shared" si="0"/>
        <v>1</v>
      </c>
      <c r="X18" s="112" t="b">
        <f t="shared" si="1"/>
        <v>1</v>
      </c>
      <c r="Y18" s="83" t="str">
        <f>VLOOKUP($R18,'RPMO 9.9'!$C$3:$W$642,6,FALSE)</f>
        <v>KX Import</v>
      </c>
      <c r="Z18" s="51">
        <f>VLOOKUP($R18,'RPMO 9.9'!$C$3:$W$642,8,FALSE)</f>
        <v>0</v>
      </c>
      <c r="AA18" s="83" t="b">
        <f t="shared" si="2"/>
        <v>0</v>
      </c>
      <c r="AB18" s="87">
        <v>299</v>
      </c>
      <c r="AC18" s="83" t="b">
        <f t="shared" si="3"/>
        <v>1</v>
      </c>
      <c r="AD18" s="93">
        <f>VLOOKUP($R18,'RPMO 9.9'!$C$3:$W$642,4,FALSE)</f>
        <v>44835</v>
      </c>
      <c r="AE18" s="128"/>
      <c r="AF18" s="93">
        <f>VLOOKUP($R18,'RPMO 9.9'!$C$3:$W$642,5,FALSE)</f>
        <v>45199</v>
      </c>
      <c r="AG18" s="95" t="b">
        <f t="shared" si="4"/>
        <v>1</v>
      </c>
      <c r="AH18" s="78">
        <v>44835</v>
      </c>
      <c r="AI18" s="78">
        <v>45199</v>
      </c>
    </row>
    <row r="19" spans="1:35" x14ac:dyDescent="0.25">
      <c r="A19" s="26" t="s">
        <v>28</v>
      </c>
      <c r="B19" s="52">
        <v>950</v>
      </c>
      <c r="C19" s="37" t="s">
        <v>559</v>
      </c>
      <c r="D19" s="37" t="s">
        <v>560</v>
      </c>
      <c r="E19" s="29">
        <v>29624</v>
      </c>
      <c r="F19" s="10">
        <v>3202</v>
      </c>
      <c r="G19" s="10">
        <v>32352</v>
      </c>
      <c r="H19" s="117">
        <v>44816</v>
      </c>
      <c r="I19" s="117">
        <v>44834</v>
      </c>
      <c r="J19" s="123" t="s">
        <v>29</v>
      </c>
      <c r="K19" s="106" t="s">
        <v>18</v>
      </c>
      <c r="L19" s="29" t="s">
        <v>19</v>
      </c>
      <c r="M19" s="29" t="s">
        <v>20</v>
      </c>
      <c r="N19" s="29" t="s">
        <v>21</v>
      </c>
      <c r="O19" s="70"/>
      <c r="P19" s="90" t="b">
        <v>0</v>
      </c>
      <c r="Q19" s="34">
        <v>4336</v>
      </c>
      <c r="R19" s="32" t="s">
        <v>1443</v>
      </c>
      <c r="S19" s="34"/>
      <c r="T19" s="141">
        <f>VLOOKUP($A19,Sheet1!$A$2:$B$414,2,FALSE)</f>
        <v>200</v>
      </c>
      <c r="U19" s="34" t="str">
        <f>VLOOKUP($R19,'RPMO 9.9'!$C$3:$W$642,9,FALSE)</f>
        <v>SEAN</v>
      </c>
      <c r="V19" s="34" t="str">
        <f>VLOOKUP($R19,'RPMO 9.9'!$C$3:$W$642,10,FALSE)</f>
        <v>SUSAN KOSHY</v>
      </c>
      <c r="W19" s="112" t="b">
        <f t="shared" si="0"/>
        <v>1</v>
      </c>
      <c r="X19" s="112" t="b">
        <f t="shared" si="1"/>
        <v>1</v>
      </c>
      <c r="Y19" s="83" t="str">
        <f>VLOOKUP($R19,'RPMO 9.9'!$C$3:$W$642,6,FALSE)</f>
        <v>KX Import</v>
      </c>
      <c r="Z19" s="51">
        <f>VLOOKUP($R19,'RPMO 9.9'!$C$3:$W$642,8,FALSE)</f>
        <v>190</v>
      </c>
      <c r="AA19" s="83" t="b">
        <f t="shared" si="2"/>
        <v>0</v>
      </c>
      <c r="AB19" s="80" t="s">
        <v>29</v>
      </c>
      <c r="AC19" s="83" t="b">
        <f t="shared" si="3"/>
        <v>1</v>
      </c>
      <c r="AD19" s="93">
        <f>VLOOKUP($R19,'RPMO 9.9'!$C$3:$W$642,4,FALSE)</f>
        <v>44729</v>
      </c>
      <c r="AE19" s="128"/>
      <c r="AF19" s="93">
        <f>VLOOKUP($R19,'RPMO 9.9'!$C$3:$W$642,5,FALSE)</f>
        <v>44834</v>
      </c>
      <c r="AG19" s="95" t="b">
        <f t="shared" si="4"/>
        <v>1</v>
      </c>
      <c r="AH19" s="78">
        <v>44729</v>
      </c>
      <c r="AI19" s="78">
        <v>44834</v>
      </c>
    </row>
    <row r="20" spans="1:35" x14ac:dyDescent="0.25">
      <c r="A20" s="26" t="s">
        <v>28</v>
      </c>
      <c r="B20" s="52">
        <v>1690</v>
      </c>
      <c r="C20" s="37" t="s">
        <v>559</v>
      </c>
      <c r="D20" s="37" t="s">
        <v>560</v>
      </c>
      <c r="E20" s="29">
        <v>29625</v>
      </c>
      <c r="F20" s="10">
        <v>3202</v>
      </c>
      <c r="G20" s="10">
        <v>32353</v>
      </c>
      <c r="H20" s="117">
        <v>44835</v>
      </c>
      <c r="I20" s="117">
        <v>45199</v>
      </c>
      <c r="J20" s="123">
        <v>172</v>
      </c>
      <c r="K20" s="106" t="s">
        <v>18</v>
      </c>
      <c r="L20" s="29" t="s">
        <v>19</v>
      </c>
      <c r="M20" s="29" t="s">
        <v>26</v>
      </c>
      <c r="N20" s="29" t="s">
        <v>27</v>
      </c>
      <c r="O20" s="70"/>
      <c r="P20" s="90" t="b">
        <v>0</v>
      </c>
      <c r="Q20" s="34">
        <v>16136</v>
      </c>
      <c r="R20" s="32" t="s">
        <v>4361</v>
      </c>
      <c r="S20" s="34"/>
      <c r="T20" s="141">
        <f>VLOOKUP($A20,Sheet1!$A$2:$B$414,2,FALSE)</f>
        <v>200</v>
      </c>
      <c r="U20" s="34" t="str">
        <f>VLOOKUP($R20,'RPMO 9.9'!$C$3:$W$642,9,FALSE)</f>
        <v>SEAN</v>
      </c>
      <c r="V20" s="34" t="str">
        <f>VLOOKUP($R20,'RPMO 9.9'!$C$3:$W$642,10,FALSE)</f>
        <v>SUSAN KOSHY</v>
      </c>
      <c r="W20" s="112" t="b">
        <f t="shared" si="0"/>
        <v>1</v>
      </c>
      <c r="X20" s="112" t="b">
        <f t="shared" si="1"/>
        <v>1</v>
      </c>
      <c r="Y20" s="83" t="str">
        <f>VLOOKUP($R20,'RPMO 9.9'!$C$3:$W$642,6,FALSE)</f>
        <v>KX Import</v>
      </c>
      <c r="Z20" s="51">
        <f>VLOOKUP($R20,'RPMO 9.9'!$C$3:$W$642,8,FALSE)</f>
        <v>0</v>
      </c>
      <c r="AA20" s="83" t="b">
        <f t="shared" si="2"/>
        <v>0</v>
      </c>
      <c r="AB20" s="87">
        <v>172</v>
      </c>
      <c r="AC20" s="83" t="b">
        <f t="shared" si="3"/>
        <v>1</v>
      </c>
      <c r="AD20" s="93">
        <f>VLOOKUP($R20,'RPMO 9.9'!$C$3:$W$642,4,FALSE)</f>
        <v>44835</v>
      </c>
      <c r="AE20" s="128"/>
      <c r="AF20" s="93">
        <f>VLOOKUP($R20,'RPMO 9.9'!$C$3:$W$642,5,FALSE)</f>
        <v>45199</v>
      </c>
      <c r="AG20" s="95" t="b">
        <f t="shared" si="4"/>
        <v>1</v>
      </c>
      <c r="AH20" s="78">
        <v>44835</v>
      </c>
      <c r="AI20" s="78">
        <v>45199</v>
      </c>
    </row>
    <row r="21" spans="1:35" x14ac:dyDescent="0.25">
      <c r="A21" s="26" t="s">
        <v>30</v>
      </c>
      <c r="B21" s="52">
        <v>950</v>
      </c>
      <c r="C21" s="37" t="s">
        <v>561</v>
      </c>
      <c r="D21" s="37" t="s">
        <v>562</v>
      </c>
      <c r="E21" s="29">
        <v>29626</v>
      </c>
      <c r="F21" s="10">
        <v>3203</v>
      </c>
      <c r="G21" s="10">
        <v>32354</v>
      </c>
      <c r="H21" s="117">
        <v>44816</v>
      </c>
      <c r="I21" s="117">
        <v>44834</v>
      </c>
      <c r="J21" s="123" t="s">
        <v>31</v>
      </c>
      <c r="K21" s="106" t="s">
        <v>18</v>
      </c>
      <c r="L21" s="29" t="s">
        <v>19</v>
      </c>
      <c r="M21" s="29" t="s">
        <v>20</v>
      </c>
      <c r="N21" s="29" t="s">
        <v>21</v>
      </c>
      <c r="O21" s="70"/>
      <c r="P21" s="90" t="b">
        <v>0</v>
      </c>
      <c r="Q21" s="34">
        <v>4337</v>
      </c>
      <c r="R21" s="32" t="s">
        <v>1449</v>
      </c>
      <c r="S21" s="34"/>
      <c r="T21" s="141">
        <f>VLOOKUP($A21,Sheet1!$A$2:$B$414,2,FALSE)</f>
        <v>200</v>
      </c>
      <c r="U21" s="34" t="str">
        <f>VLOOKUP($R21,'RPMO 9.9'!$C$3:$W$642,9,FALSE)</f>
        <v>Tresa Maria</v>
      </c>
      <c r="V21" s="34" t="str">
        <f>VLOOKUP($R21,'RPMO 9.9'!$C$3:$W$642,10,FALSE)</f>
        <v>Liju</v>
      </c>
      <c r="W21" s="112" t="b">
        <f t="shared" si="0"/>
        <v>1</v>
      </c>
      <c r="X21" s="112" t="b">
        <f t="shared" si="1"/>
        <v>1</v>
      </c>
      <c r="Y21" s="83" t="str">
        <f>VLOOKUP($R21,'RPMO 9.9'!$C$3:$W$642,6,FALSE)</f>
        <v>KX Import</v>
      </c>
      <c r="Z21" s="51">
        <f>VLOOKUP($R21,'RPMO 9.9'!$C$3:$W$642,8,FALSE)</f>
        <v>190</v>
      </c>
      <c r="AA21" s="83" t="b">
        <f t="shared" si="2"/>
        <v>0</v>
      </c>
      <c r="AB21" s="80" t="s">
        <v>31</v>
      </c>
      <c r="AC21" s="83" t="b">
        <f t="shared" si="3"/>
        <v>1</v>
      </c>
      <c r="AD21" s="93">
        <f>VLOOKUP($R21,'RPMO 9.9'!$C$3:$W$642,4,FALSE)</f>
        <v>44729</v>
      </c>
      <c r="AE21" s="128"/>
      <c r="AF21" s="93">
        <f>VLOOKUP($R21,'RPMO 9.9'!$C$3:$W$642,5,FALSE)</f>
        <v>44834</v>
      </c>
      <c r="AG21" s="95" t="b">
        <f t="shared" si="4"/>
        <v>1</v>
      </c>
      <c r="AH21" s="78">
        <v>44729</v>
      </c>
      <c r="AI21" s="78">
        <v>44834</v>
      </c>
    </row>
    <row r="22" spans="1:35" x14ac:dyDescent="0.25">
      <c r="A22" s="26" t="s">
        <v>30</v>
      </c>
      <c r="B22" s="52">
        <v>1690</v>
      </c>
      <c r="C22" s="37" t="s">
        <v>561</v>
      </c>
      <c r="D22" s="37" t="s">
        <v>562</v>
      </c>
      <c r="E22" s="29">
        <v>29627</v>
      </c>
      <c r="F22" s="10">
        <v>3203</v>
      </c>
      <c r="G22" s="10">
        <v>32355</v>
      </c>
      <c r="H22" s="117">
        <v>44835</v>
      </c>
      <c r="I22" s="117">
        <v>45199</v>
      </c>
      <c r="J22" s="123">
        <v>388</v>
      </c>
      <c r="K22" s="106" t="s">
        <v>18</v>
      </c>
      <c r="L22" s="29" t="s">
        <v>19</v>
      </c>
      <c r="M22" s="29" t="s">
        <v>26</v>
      </c>
      <c r="N22" s="29" t="s">
        <v>27</v>
      </c>
      <c r="O22" s="70"/>
      <c r="P22" s="90" t="b">
        <v>0</v>
      </c>
      <c r="Q22" s="34">
        <v>16137</v>
      </c>
      <c r="R22" s="32" t="s">
        <v>4417</v>
      </c>
      <c r="S22" s="34"/>
      <c r="T22" s="141">
        <f>VLOOKUP($A22,Sheet1!$A$2:$B$414,2,FALSE)</f>
        <v>200</v>
      </c>
      <c r="U22" s="34" t="str">
        <f>VLOOKUP($R22,'RPMO 9.9'!$C$3:$W$642,9,FALSE)</f>
        <v>Tresa Maria</v>
      </c>
      <c r="V22" s="34" t="str">
        <f>VLOOKUP($R22,'RPMO 9.9'!$C$3:$W$642,10,FALSE)</f>
        <v>Liju</v>
      </c>
      <c r="W22" s="112" t="b">
        <f t="shared" si="0"/>
        <v>1</v>
      </c>
      <c r="X22" s="112" t="b">
        <f t="shared" si="1"/>
        <v>1</v>
      </c>
      <c r="Y22" s="83" t="str">
        <f>VLOOKUP($R22,'RPMO 9.9'!$C$3:$W$642,6,FALSE)</f>
        <v>KX Import</v>
      </c>
      <c r="Z22" s="51">
        <f>VLOOKUP($R22,'RPMO 9.9'!$C$3:$W$642,8,FALSE)</f>
        <v>0</v>
      </c>
      <c r="AA22" s="83" t="b">
        <f t="shared" si="2"/>
        <v>0</v>
      </c>
      <c r="AB22" s="87">
        <v>388</v>
      </c>
      <c r="AC22" s="83" t="b">
        <f t="shared" si="3"/>
        <v>1</v>
      </c>
      <c r="AD22" s="93">
        <f>VLOOKUP($R22,'RPMO 9.9'!$C$3:$W$642,4,FALSE)</f>
        <v>44835</v>
      </c>
      <c r="AE22" s="128"/>
      <c r="AF22" s="93">
        <f>VLOOKUP($R22,'RPMO 9.9'!$C$3:$W$642,5,FALSE)</f>
        <v>45199</v>
      </c>
      <c r="AG22" s="95" t="b">
        <f t="shared" si="4"/>
        <v>1</v>
      </c>
      <c r="AH22" s="78">
        <v>44835</v>
      </c>
      <c r="AI22" s="78">
        <v>45199</v>
      </c>
    </row>
    <row r="23" spans="1:35" x14ac:dyDescent="0.25">
      <c r="A23" s="26" t="s">
        <v>32</v>
      </c>
      <c r="B23" s="52">
        <v>1230</v>
      </c>
      <c r="C23" s="37" t="s">
        <v>563</v>
      </c>
      <c r="D23" s="37" t="s">
        <v>564</v>
      </c>
      <c r="E23" s="29">
        <v>29628</v>
      </c>
      <c r="F23" s="10">
        <v>3204</v>
      </c>
      <c r="G23" s="10">
        <v>32356</v>
      </c>
      <c r="H23" s="117">
        <v>44816</v>
      </c>
      <c r="I23" s="118">
        <v>45199</v>
      </c>
      <c r="J23" s="123" t="s">
        <v>33</v>
      </c>
      <c r="K23" s="106" t="s">
        <v>18</v>
      </c>
      <c r="L23" s="29" t="s">
        <v>19</v>
      </c>
      <c r="M23" s="29" t="s">
        <v>20</v>
      </c>
      <c r="N23" s="29" t="s">
        <v>21</v>
      </c>
      <c r="O23" s="70"/>
      <c r="P23" s="90" t="b">
        <v>0</v>
      </c>
      <c r="Q23" s="34" t="s">
        <v>34</v>
      </c>
      <c r="R23" s="32" t="s">
        <v>1463</v>
      </c>
      <c r="S23" s="34">
        <v>4337</v>
      </c>
      <c r="T23" s="141">
        <f>VLOOKUP($A23,Sheet1!$A$2:$B$414,2,FALSE)</f>
        <v>200</v>
      </c>
      <c r="U23" s="34" t="str">
        <f>VLOOKUP($R23,'RPMO 9.9'!$C$3:$W$642,9,FALSE)</f>
        <v>John</v>
      </c>
      <c r="V23" s="34" t="str">
        <f>VLOOKUP($R23,'RPMO 9.9'!$C$3:$W$642,10,FALSE)</f>
        <v>Stephen</v>
      </c>
      <c r="W23" s="112" t="b">
        <f t="shared" si="0"/>
        <v>1</v>
      </c>
      <c r="X23" s="112" t="b">
        <f t="shared" si="1"/>
        <v>1</v>
      </c>
      <c r="Y23" s="83" t="str">
        <f>VLOOKUP($R23,'RPMO 9.9'!$C$3:$W$642,6,FALSE)</f>
        <v>KX Import</v>
      </c>
      <c r="Z23" s="51">
        <f>VLOOKUP($R23,'RPMO 9.9'!$C$3:$W$642,8,FALSE)</f>
        <v>190</v>
      </c>
      <c r="AA23" s="83" t="b">
        <f t="shared" si="2"/>
        <v>0</v>
      </c>
      <c r="AB23" s="80" t="s">
        <v>33</v>
      </c>
      <c r="AC23" s="83" t="b">
        <f t="shared" si="3"/>
        <v>1</v>
      </c>
      <c r="AD23" s="93">
        <f>VLOOKUP($R23,'RPMO 9.9'!$C$3:$W$642,4,FALSE)</f>
        <v>44729</v>
      </c>
      <c r="AE23" s="128"/>
      <c r="AF23" s="97">
        <f>VLOOKUP($R23,'RPMO 9.9'!$C$3:$W$642,5,FALSE)</f>
        <v>44834</v>
      </c>
      <c r="AG23" s="95" t="b">
        <f t="shared" si="4"/>
        <v>0</v>
      </c>
      <c r="AH23" s="78" t="s">
        <v>35</v>
      </c>
      <c r="AI23" s="78" t="s">
        <v>36</v>
      </c>
    </row>
    <row r="24" spans="1:35" x14ac:dyDescent="0.25">
      <c r="A24" s="26" t="s">
        <v>37</v>
      </c>
      <c r="B24" s="52">
        <v>1230</v>
      </c>
      <c r="C24" s="37" t="s">
        <v>565</v>
      </c>
      <c r="D24" s="37" t="s">
        <v>566</v>
      </c>
      <c r="E24" s="29">
        <v>29629</v>
      </c>
      <c r="F24" s="10">
        <v>3205</v>
      </c>
      <c r="G24" s="10">
        <v>32357</v>
      </c>
      <c r="H24" s="117">
        <v>44816</v>
      </c>
      <c r="I24" s="118">
        <v>45107</v>
      </c>
      <c r="J24" s="123" t="s">
        <v>38</v>
      </c>
      <c r="K24" s="106" t="s">
        <v>18</v>
      </c>
      <c r="L24" s="29" t="s">
        <v>19</v>
      </c>
      <c r="M24" s="29" t="s">
        <v>20</v>
      </c>
      <c r="N24" s="29" t="s">
        <v>21</v>
      </c>
      <c r="O24" s="70"/>
      <c r="P24" s="90" t="b">
        <v>0</v>
      </c>
      <c r="Q24" s="34" t="s">
        <v>39</v>
      </c>
      <c r="R24" s="32" t="s">
        <v>1464</v>
      </c>
      <c r="S24" s="34">
        <v>22649</v>
      </c>
      <c r="T24" s="141">
        <f>VLOOKUP($A24,Sheet1!$A$2:$B$414,2,FALSE)</f>
        <v>200</v>
      </c>
      <c r="U24" s="34" t="str">
        <f>VLOOKUP($R24,'RPMO 9.9'!$C$3:$W$642,9,FALSE)</f>
        <v>David</v>
      </c>
      <c r="V24" s="34" t="str">
        <f>VLOOKUP($R24,'RPMO 9.9'!$C$3:$W$642,10,FALSE)</f>
        <v>Sherwin</v>
      </c>
      <c r="W24" s="112" t="b">
        <f t="shared" si="0"/>
        <v>1</v>
      </c>
      <c r="X24" s="112" t="b">
        <f t="shared" si="1"/>
        <v>1</v>
      </c>
      <c r="Y24" s="83" t="str">
        <f>VLOOKUP($R24,'RPMO 9.9'!$C$3:$W$642,6,FALSE)</f>
        <v>KX Import</v>
      </c>
      <c r="Z24" s="51">
        <f>VLOOKUP($R24,'RPMO 9.9'!$C$3:$W$642,8,FALSE)</f>
        <v>190</v>
      </c>
      <c r="AA24" s="83" t="b">
        <f t="shared" si="2"/>
        <v>0</v>
      </c>
      <c r="AB24" s="80" t="s">
        <v>38</v>
      </c>
      <c r="AC24" s="83" t="b">
        <f t="shared" si="3"/>
        <v>1</v>
      </c>
      <c r="AD24" s="93">
        <f>VLOOKUP($R24,'RPMO 9.9'!$C$3:$W$642,4,FALSE)</f>
        <v>44729</v>
      </c>
      <c r="AE24" s="128"/>
      <c r="AF24" s="97">
        <f>VLOOKUP($R24,'RPMO 9.9'!$C$3:$W$642,5,FALSE)</f>
        <v>44834</v>
      </c>
      <c r="AG24" s="95" t="b">
        <f t="shared" si="4"/>
        <v>0</v>
      </c>
      <c r="AH24" s="78" t="s">
        <v>35</v>
      </c>
      <c r="AI24" s="78" t="s">
        <v>40</v>
      </c>
    </row>
    <row r="25" spans="1:35" x14ac:dyDescent="0.25">
      <c r="A25" s="26" t="s">
        <v>41</v>
      </c>
      <c r="B25" s="52">
        <v>1230</v>
      </c>
      <c r="C25" s="37" t="s">
        <v>567</v>
      </c>
      <c r="D25" s="37" t="s">
        <v>568</v>
      </c>
      <c r="E25" s="29">
        <v>29630</v>
      </c>
      <c r="F25" s="10">
        <v>3206</v>
      </c>
      <c r="G25" s="10">
        <v>32358</v>
      </c>
      <c r="H25" s="117">
        <v>44816</v>
      </c>
      <c r="I25" s="118">
        <v>45199</v>
      </c>
      <c r="J25" s="123" t="s">
        <v>42</v>
      </c>
      <c r="K25" s="106" t="s">
        <v>18</v>
      </c>
      <c r="L25" s="29" t="s">
        <v>19</v>
      </c>
      <c r="M25" s="29" t="s">
        <v>20</v>
      </c>
      <c r="N25" s="29" t="s">
        <v>21</v>
      </c>
      <c r="O25" s="70"/>
      <c r="P25" s="90" t="b">
        <v>0</v>
      </c>
      <c r="Q25" s="34" t="s">
        <v>43</v>
      </c>
      <c r="R25" s="32" t="s">
        <v>1346</v>
      </c>
      <c r="S25" s="34">
        <v>4340</v>
      </c>
      <c r="T25" s="141">
        <f>VLOOKUP($A25,Sheet1!$A$2:$B$414,2,FALSE)</f>
        <v>200</v>
      </c>
      <c r="U25" s="34" t="str">
        <f>VLOOKUP($R25,'RPMO 9.9'!$C$3:$W$642,9,FALSE)</f>
        <v>Austin Shanu</v>
      </c>
      <c r="V25" s="34" t="str">
        <f>VLOOKUP($R25,'RPMO 9.9'!$C$3:$W$642,10,FALSE)</f>
        <v>Binu Sheela</v>
      </c>
      <c r="W25" s="112" t="b">
        <f t="shared" si="0"/>
        <v>1</v>
      </c>
      <c r="X25" s="112" t="b">
        <f t="shared" si="1"/>
        <v>1</v>
      </c>
      <c r="Y25" s="83" t="str">
        <f>VLOOKUP($R25,'RPMO 9.9'!$C$3:$W$642,6,FALSE)</f>
        <v>KX Import</v>
      </c>
      <c r="Z25" s="51">
        <f>VLOOKUP($R25,'RPMO 9.9'!$C$3:$W$642,8,FALSE)</f>
        <v>190</v>
      </c>
      <c r="AA25" s="83" t="b">
        <f t="shared" si="2"/>
        <v>0</v>
      </c>
      <c r="AB25" s="80" t="s">
        <v>42</v>
      </c>
      <c r="AC25" s="83" t="b">
        <f t="shared" si="3"/>
        <v>1</v>
      </c>
      <c r="AD25" s="93">
        <f>VLOOKUP($R25,'RPMO 9.9'!$C$3:$W$642,4,FALSE)</f>
        <v>44729</v>
      </c>
      <c r="AE25" s="128"/>
      <c r="AF25" s="97">
        <f>VLOOKUP($R25,'RPMO 9.9'!$C$3:$W$642,5,FALSE)</f>
        <v>44834</v>
      </c>
      <c r="AG25" s="95" t="b">
        <f t="shared" si="4"/>
        <v>0</v>
      </c>
      <c r="AH25" s="78" t="s">
        <v>35</v>
      </c>
      <c r="AI25" s="78" t="s">
        <v>36</v>
      </c>
    </row>
    <row r="26" spans="1:35" x14ac:dyDescent="0.25">
      <c r="A26" s="26" t="s">
        <v>44</v>
      </c>
      <c r="B26" s="52">
        <v>1230</v>
      </c>
      <c r="C26" s="37" t="s">
        <v>569</v>
      </c>
      <c r="D26" s="37" t="s">
        <v>568</v>
      </c>
      <c r="E26" s="29">
        <v>29631</v>
      </c>
      <c r="F26" s="10">
        <v>3207</v>
      </c>
      <c r="G26" s="10">
        <v>32359</v>
      </c>
      <c r="H26" s="117">
        <v>44816</v>
      </c>
      <c r="I26" s="118">
        <v>45199</v>
      </c>
      <c r="J26" s="123" t="s">
        <v>45</v>
      </c>
      <c r="K26" s="106" t="s">
        <v>18</v>
      </c>
      <c r="L26" s="29" t="s">
        <v>19</v>
      </c>
      <c r="M26" s="29" t="s">
        <v>20</v>
      </c>
      <c r="N26" s="29" t="s">
        <v>21</v>
      </c>
      <c r="O26" s="70"/>
      <c r="P26" s="90" t="b">
        <v>0</v>
      </c>
      <c r="Q26" s="34" t="s">
        <v>46</v>
      </c>
      <c r="R26" s="32" t="s">
        <v>1347</v>
      </c>
      <c r="S26" s="34">
        <v>4342</v>
      </c>
      <c r="T26" s="141">
        <f>VLOOKUP($A26,Sheet1!$A$2:$B$414,2,FALSE)</f>
        <v>200</v>
      </c>
      <c r="U26" s="34" t="str">
        <f>VLOOKUP($R26,'RPMO 9.9'!$C$3:$W$642,9,FALSE)</f>
        <v>Ashine shanu</v>
      </c>
      <c r="V26" s="34" t="str">
        <f>VLOOKUP($R26,'RPMO 9.9'!$C$3:$W$642,10,FALSE)</f>
        <v>Binu Sheela</v>
      </c>
      <c r="W26" s="112" t="b">
        <f t="shared" si="0"/>
        <v>1</v>
      </c>
      <c r="X26" s="112" t="b">
        <f t="shared" si="1"/>
        <v>1</v>
      </c>
      <c r="Y26" s="83" t="str">
        <f>VLOOKUP($R26,'RPMO 9.9'!$C$3:$W$642,6,FALSE)</f>
        <v>KX Import</v>
      </c>
      <c r="Z26" s="51">
        <f>VLOOKUP($R26,'RPMO 9.9'!$C$3:$W$642,8,FALSE)</f>
        <v>190</v>
      </c>
      <c r="AA26" s="83" t="b">
        <f t="shared" si="2"/>
        <v>0</v>
      </c>
      <c r="AB26" s="80" t="s">
        <v>45</v>
      </c>
      <c r="AC26" s="83" t="b">
        <f t="shared" si="3"/>
        <v>1</v>
      </c>
      <c r="AD26" s="93">
        <f>VLOOKUP($R26,'RPMO 9.9'!$C$3:$W$642,4,FALSE)</f>
        <v>44729</v>
      </c>
      <c r="AE26" s="128"/>
      <c r="AF26" s="97">
        <f>VLOOKUP($R26,'RPMO 9.9'!$C$3:$W$642,5,FALSE)</f>
        <v>44834</v>
      </c>
      <c r="AG26" s="95" t="b">
        <f t="shared" si="4"/>
        <v>0</v>
      </c>
      <c r="AH26" s="78" t="s">
        <v>35</v>
      </c>
      <c r="AI26" s="78" t="s">
        <v>36</v>
      </c>
    </row>
    <row r="27" spans="1:35" x14ac:dyDescent="0.25">
      <c r="A27" s="26" t="s">
        <v>47</v>
      </c>
      <c r="B27" s="52">
        <v>950</v>
      </c>
      <c r="C27" s="37" t="s">
        <v>570</v>
      </c>
      <c r="D27" s="37" t="s">
        <v>571</v>
      </c>
      <c r="E27" s="29">
        <v>29632</v>
      </c>
      <c r="F27" s="10">
        <v>3208</v>
      </c>
      <c r="G27" s="10">
        <v>32360</v>
      </c>
      <c r="H27" s="117">
        <v>44816</v>
      </c>
      <c r="I27" s="117">
        <v>44834</v>
      </c>
      <c r="J27" s="123" t="s">
        <v>48</v>
      </c>
      <c r="K27" s="106" t="s">
        <v>18</v>
      </c>
      <c r="L27" s="29" t="s">
        <v>19</v>
      </c>
      <c r="M27" s="29" t="s">
        <v>20</v>
      </c>
      <c r="N27" s="29" t="s">
        <v>21</v>
      </c>
      <c r="O27" s="70"/>
      <c r="P27" s="90" t="b">
        <v>0</v>
      </c>
      <c r="Q27" s="34">
        <v>4345</v>
      </c>
      <c r="R27" s="32" t="s">
        <v>1350</v>
      </c>
      <c r="S27" s="34"/>
      <c r="T27" s="141">
        <f>VLOOKUP($A27,Sheet1!$A$2:$B$414,2,FALSE)</f>
        <v>200</v>
      </c>
      <c r="U27" s="34" t="str">
        <f>VLOOKUP($R27,'RPMO 9.9'!$C$3:$W$642,9,FALSE)</f>
        <v>Aiswarya</v>
      </c>
      <c r="V27" s="34" t="str">
        <f>VLOOKUP($R27,'RPMO 9.9'!$C$3:$W$642,10,FALSE)</f>
        <v>Sudhish</v>
      </c>
      <c r="W27" s="112" t="b">
        <f t="shared" si="0"/>
        <v>1</v>
      </c>
      <c r="X27" s="112" t="b">
        <f t="shared" si="1"/>
        <v>1</v>
      </c>
      <c r="Y27" s="83" t="str">
        <f>VLOOKUP($R27,'RPMO 9.9'!$C$3:$W$642,6,FALSE)</f>
        <v>KX Import</v>
      </c>
      <c r="Z27" s="51">
        <f>VLOOKUP($R27,'RPMO 9.9'!$C$3:$W$642,8,FALSE)</f>
        <v>190</v>
      </c>
      <c r="AA27" s="83" t="b">
        <f t="shared" si="2"/>
        <v>0</v>
      </c>
      <c r="AB27" s="80" t="s">
        <v>48</v>
      </c>
      <c r="AC27" s="83" t="b">
        <f t="shared" si="3"/>
        <v>1</v>
      </c>
      <c r="AD27" s="93">
        <f>VLOOKUP($R27,'RPMO 9.9'!$C$3:$W$642,4,FALSE)</f>
        <v>44729</v>
      </c>
      <c r="AE27" s="128"/>
      <c r="AF27" s="93">
        <f>VLOOKUP($R27,'RPMO 9.9'!$C$3:$W$642,5,FALSE)</f>
        <v>44834</v>
      </c>
      <c r="AG27" s="95" t="b">
        <f t="shared" si="4"/>
        <v>1</v>
      </c>
      <c r="AH27" s="78">
        <v>44729</v>
      </c>
      <c r="AI27" s="78">
        <v>44834</v>
      </c>
    </row>
    <row r="28" spans="1:35" x14ac:dyDescent="0.25">
      <c r="A28" s="26" t="s">
        <v>49</v>
      </c>
      <c r="B28" s="52">
        <v>1230</v>
      </c>
      <c r="C28" s="37" t="s">
        <v>572</v>
      </c>
      <c r="D28" s="37" t="s">
        <v>573</v>
      </c>
      <c r="E28" s="29">
        <v>29634</v>
      </c>
      <c r="F28" s="10">
        <v>3209</v>
      </c>
      <c r="G28" s="10">
        <v>32362</v>
      </c>
      <c r="H28" s="117">
        <v>44816</v>
      </c>
      <c r="I28" s="118">
        <v>45199</v>
      </c>
      <c r="J28" s="123" t="s">
        <v>50</v>
      </c>
      <c r="K28" s="106" t="s">
        <v>18</v>
      </c>
      <c r="L28" s="29" t="s">
        <v>19</v>
      </c>
      <c r="M28" s="29" t="s">
        <v>20</v>
      </c>
      <c r="N28" s="29" t="s">
        <v>21</v>
      </c>
      <c r="O28" s="70"/>
      <c r="P28" s="90" t="b">
        <v>0</v>
      </c>
      <c r="Q28" s="34" t="s">
        <v>51</v>
      </c>
      <c r="R28" s="32" t="s">
        <v>1355</v>
      </c>
      <c r="S28" s="34">
        <v>4345</v>
      </c>
      <c r="T28" s="141">
        <f>VLOOKUP($A28,Sheet1!$A$2:$B$414,2,FALSE)</f>
        <v>200</v>
      </c>
      <c r="U28" s="34" t="str">
        <f>VLOOKUP($R28,'RPMO 9.9'!$C$3:$W$642,9,FALSE)</f>
        <v>Nilesh Manickam</v>
      </c>
      <c r="V28" s="34" t="str">
        <f>VLOOKUP($R28,'RPMO 9.9'!$C$3:$W$642,10,FALSE)</f>
        <v>Sekar</v>
      </c>
      <c r="W28" s="112" t="b">
        <f t="shared" si="0"/>
        <v>1</v>
      </c>
      <c r="X28" s="112" t="b">
        <f t="shared" si="1"/>
        <v>1</v>
      </c>
      <c r="Y28" s="83" t="str">
        <f>VLOOKUP($R28,'RPMO 9.9'!$C$3:$W$642,6,FALSE)</f>
        <v>KX Import</v>
      </c>
      <c r="Z28" s="51">
        <f>VLOOKUP($R28,'RPMO 9.9'!$C$3:$W$642,8,FALSE)</f>
        <v>190</v>
      </c>
      <c r="AA28" s="83" t="b">
        <f t="shared" si="2"/>
        <v>0</v>
      </c>
      <c r="AB28" s="80" t="s">
        <v>50</v>
      </c>
      <c r="AC28" s="83" t="b">
        <f t="shared" si="3"/>
        <v>1</v>
      </c>
      <c r="AD28" s="93">
        <f>VLOOKUP($R28,'RPMO 9.9'!$C$3:$W$642,4,FALSE)</f>
        <v>44729</v>
      </c>
      <c r="AE28" s="128"/>
      <c r="AF28" s="97">
        <f>VLOOKUP($R28,'RPMO 9.9'!$C$3:$W$642,5,FALSE)</f>
        <v>44834</v>
      </c>
      <c r="AG28" s="95" t="b">
        <f t="shared" si="4"/>
        <v>0</v>
      </c>
      <c r="AH28" s="78" t="s">
        <v>35</v>
      </c>
      <c r="AI28" s="78" t="s">
        <v>36</v>
      </c>
    </row>
    <row r="29" spans="1:35" x14ac:dyDescent="0.25">
      <c r="A29" s="26" t="s">
        <v>52</v>
      </c>
      <c r="B29" s="52">
        <v>1230</v>
      </c>
      <c r="C29" s="37" t="s">
        <v>574</v>
      </c>
      <c r="D29" s="37" t="s">
        <v>575</v>
      </c>
      <c r="E29" s="29">
        <v>29635</v>
      </c>
      <c r="F29" s="10">
        <v>3210</v>
      </c>
      <c r="G29" s="10">
        <v>32363</v>
      </c>
      <c r="H29" s="117">
        <v>44816</v>
      </c>
      <c r="I29" s="118">
        <v>45199</v>
      </c>
      <c r="J29" s="123" t="s">
        <v>53</v>
      </c>
      <c r="K29" s="106" t="s">
        <v>18</v>
      </c>
      <c r="L29" s="29" t="s">
        <v>19</v>
      </c>
      <c r="M29" s="29" t="s">
        <v>20</v>
      </c>
      <c r="N29" s="29" t="s">
        <v>21</v>
      </c>
      <c r="O29" s="70"/>
      <c r="P29" s="90" t="b">
        <v>0</v>
      </c>
      <c r="Q29" s="34" t="s">
        <v>54</v>
      </c>
      <c r="R29" s="32" t="s">
        <v>1459</v>
      </c>
      <c r="S29" s="34">
        <v>13107</v>
      </c>
      <c r="T29" s="141">
        <f>VLOOKUP($A29,Sheet1!$A$2:$B$414,2,FALSE)</f>
        <v>200</v>
      </c>
      <c r="U29" s="34" t="str">
        <f>VLOOKUP($R29,'RPMO 9.9'!$C$3:$W$642,9,FALSE)</f>
        <v>Rithym</v>
      </c>
      <c r="V29" s="34" t="str">
        <f>VLOOKUP($R29,'RPMO 9.9'!$C$3:$W$642,10,FALSE)</f>
        <v>Rinso</v>
      </c>
      <c r="W29" s="112" t="b">
        <f t="shared" si="0"/>
        <v>1</v>
      </c>
      <c r="X29" s="112" t="b">
        <f t="shared" si="1"/>
        <v>1</v>
      </c>
      <c r="Y29" s="83" t="str">
        <f>VLOOKUP($R29,'RPMO 9.9'!$C$3:$W$642,6,FALSE)</f>
        <v>KX Import</v>
      </c>
      <c r="Z29" s="51">
        <f>VLOOKUP($R29,'RPMO 9.9'!$C$3:$W$642,8,FALSE)</f>
        <v>190</v>
      </c>
      <c r="AA29" s="83" t="b">
        <f t="shared" si="2"/>
        <v>0</v>
      </c>
      <c r="AB29" s="80" t="s">
        <v>53</v>
      </c>
      <c r="AC29" s="83" t="b">
        <f t="shared" si="3"/>
        <v>1</v>
      </c>
      <c r="AD29" s="93">
        <f>VLOOKUP($R29,'RPMO 9.9'!$C$3:$W$642,4,FALSE)</f>
        <v>44729</v>
      </c>
      <c r="AE29" s="128"/>
      <c r="AF29" s="97">
        <f>VLOOKUP($R29,'RPMO 9.9'!$C$3:$W$642,5,FALSE)</f>
        <v>44834</v>
      </c>
      <c r="AG29" s="95" t="b">
        <f t="shared" si="4"/>
        <v>0</v>
      </c>
      <c r="AH29" s="78" t="s">
        <v>35</v>
      </c>
      <c r="AI29" s="78" t="s">
        <v>36</v>
      </c>
    </row>
    <row r="30" spans="1:35" x14ac:dyDescent="0.25">
      <c r="A30" s="26" t="s">
        <v>55</v>
      </c>
      <c r="B30" s="23">
        <v>1040</v>
      </c>
      <c r="C30" s="37" t="s">
        <v>576</v>
      </c>
      <c r="D30" s="37" t="s">
        <v>577</v>
      </c>
      <c r="E30" s="29">
        <v>29636</v>
      </c>
      <c r="F30" s="10">
        <v>3211</v>
      </c>
      <c r="G30" s="10">
        <v>32364</v>
      </c>
      <c r="H30" s="117">
        <v>44816</v>
      </c>
      <c r="I30" s="117">
        <v>44957</v>
      </c>
      <c r="J30" s="123">
        <v>310</v>
      </c>
      <c r="K30" s="106" t="s">
        <v>18</v>
      </c>
      <c r="L30" s="29" t="s">
        <v>19</v>
      </c>
      <c r="M30" s="29" t="s">
        <v>56</v>
      </c>
      <c r="N30" s="29" t="s">
        <v>57</v>
      </c>
      <c r="O30" s="70"/>
      <c r="P30" s="90" t="b">
        <v>0</v>
      </c>
      <c r="Q30" s="34">
        <v>4350</v>
      </c>
      <c r="R30" s="32" t="s">
        <v>3018</v>
      </c>
      <c r="S30" s="34"/>
      <c r="T30" s="141">
        <f>VLOOKUP($A30,Sheet1!$A$2:$B$414,2,FALSE)</f>
        <v>200</v>
      </c>
      <c r="U30" s="34" t="str">
        <f>VLOOKUP($R30,'RPMO 9.9'!$C$3:$W$642,9,FALSE)</f>
        <v>Emilia</v>
      </c>
      <c r="V30" s="34" t="str">
        <f>VLOOKUP($R30,'RPMO 9.9'!$C$3:$W$642,10,FALSE)</f>
        <v>Warchulska</v>
      </c>
      <c r="W30" s="112" t="b">
        <f t="shared" si="0"/>
        <v>1</v>
      </c>
      <c r="X30" s="112" t="b">
        <f t="shared" si="1"/>
        <v>1</v>
      </c>
      <c r="Y30" s="83" t="str">
        <f>VLOOKUP($R30,'RPMO 9.9'!$C$3:$W$642,6,FALSE)</f>
        <v>KX Import</v>
      </c>
      <c r="Z30" s="47">
        <f>VLOOKUP($R30,'RPMO 9.9'!$C$3:$W$642,8,FALSE)</f>
        <v>1040</v>
      </c>
      <c r="AA30" s="83" t="b">
        <f t="shared" si="2"/>
        <v>1</v>
      </c>
      <c r="AB30" s="87">
        <v>310</v>
      </c>
      <c r="AC30" s="83" t="b">
        <f t="shared" si="3"/>
        <v>1</v>
      </c>
      <c r="AD30" s="93">
        <f>VLOOKUP($R30,'RPMO 9.9'!$C$3:$W$642,4,FALSE)</f>
        <v>44743</v>
      </c>
      <c r="AE30" s="128"/>
      <c r="AF30" s="93">
        <f>VLOOKUP($R30,'RPMO 9.9'!$C$3:$W$642,5,FALSE)</f>
        <v>44957</v>
      </c>
      <c r="AG30" s="95" t="b">
        <f t="shared" si="4"/>
        <v>1</v>
      </c>
      <c r="AH30" s="78">
        <v>44743</v>
      </c>
      <c r="AI30" s="78">
        <v>44957</v>
      </c>
    </row>
    <row r="31" spans="1:35" x14ac:dyDescent="0.25">
      <c r="A31" s="26" t="s">
        <v>66</v>
      </c>
      <c r="B31" s="52">
        <v>1570</v>
      </c>
      <c r="C31" s="37" t="s">
        <v>584</v>
      </c>
      <c r="D31" s="37" t="s">
        <v>585</v>
      </c>
      <c r="E31" s="29">
        <v>29641</v>
      </c>
      <c r="F31" s="10">
        <v>6878</v>
      </c>
      <c r="G31" s="10">
        <v>32369</v>
      </c>
      <c r="H31" s="117">
        <v>44835</v>
      </c>
      <c r="I31" s="117">
        <v>44985</v>
      </c>
      <c r="J31" s="123">
        <v>585</v>
      </c>
      <c r="K31" s="106" t="s">
        <v>18</v>
      </c>
      <c r="L31" s="29" t="s">
        <v>19</v>
      </c>
      <c r="M31" s="29" t="s">
        <v>67</v>
      </c>
      <c r="N31" s="29" t="s">
        <v>68</v>
      </c>
      <c r="O31" s="70"/>
      <c r="P31" s="90" t="b">
        <v>0</v>
      </c>
      <c r="Q31" s="34">
        <v>16143</v>
      </c>
      <c r="R31" s="32" t="s">
        <v>3576</v>
      </c>
      <c r="S31" s="34"/>
      <c r="T31" s="141">
        <f>VLOOKUP($A31,Sheet1!$A$2:$B$414,2,FALSE)</f>
        <v>200</v>
      </c>
      <c r="U31" s="34" t="str">
        <f>VLOOKUP($R31,'RPMO 9.9'!$C$3:$W$642,9,FALSE)</f>
        <v>Barbara</v>
      </c>
      <c r="V31" s="34" t="str">
        <f>VLOOKUP($R31,'RPMO 9.9'!$C$3:$W$642,10,FALSE)</f>
        <v>Slonska</v>
      </c>
      <c r="W31" s="112" t="b">
        <f t="shared" si="0"/>
        <v>1</v>
      </c>
      <c r="X31" s="112" t="b">
        <f t="shared" si="1"/>
        <v>1</v>
      </c>
      <c r="Y31" s="83" t="str">
        <f>VLOOKUP($R31,'RPMO 9.9'!$C$3:$W$642,6,FALSE)</f>
        <v>KX Import</v>
      </c>
      <c r="Z31" s="51">
        <f>VLOOKUP($R31,'RPMO 9.9'!$C$3:$W$642,8,FALSE)</f>
        <v>0</v>
      </c>
      <c r="AA31" s="83" t="b">
        <f t="shared" si="2"/>
        <v>0</v>
      </c>
      <c r="AB31" s="87">
        <v>585</v>
      </c>
      <c r="AC31" s="83" t="b">
        <f t="shared" si="3"/>
        <v>1</v>
      </c>
      <c r="AD31" s="93">
        <f>VLOOKUP($R31,'RPMO 9.9'!$C$3:$W$642,4,FALSE)</f>
        <v>44835</v>
      </c>
      <c r="AE31" s="128"/>
      <c r="AF31" s="93">
        <f>VLOOKUP($R31,'RPMO 9.9'!$C$3:$W$642,5,FALSE)</f>
        <v>44985</v>
      </c>
      <c r="AG31" s="95" t="b">
        <f t="shared" si="4"/>
        <v>1</v>
      </c>
      <c r="AH31" s="78">
        <v>44835</v>
      </c>
      <c r="AI31" s="78">
        <v>44985</v>
      </c>
    </row>
    <row r="32" spans="1:35" x14ac:dyDescent="0.25">
      <c r="A32" s="26" t="s">
        <v>70</v>
      </c>
      <c r="B32" s="52">
        <v>1420</v>
      </c>
      <c r="C32" s="37" t="s">
        <v>604</v>
      </c>
      <c r="D32" s="37" t="s">
        <v>605</v>
      </c>
      <c r="E32" s="29">
        <v>29643</v>
      </c>
      <c r="F32" s="10">
        <v>3223</v>
      </c>
      <c r="G32" s="10">
        <v>32371</v>
      </c>
      <c r="H32" s="117">
        <v>44816</v>
      </c>
      <c r="I32" s="117">
        <v>44834</v>
      </c>
      <c r="J32" s="123">
        <v>281</v>
      </c>
      <c r="K32" s="106" t="s">
        <v>18</v>
      </c>
      <c r="L32" s="29" t="s">
        <v>19</v>
      </c>
      <c r="M32" s="29" t="s">
        <v>67</v>
      </c>
      <c r="N32" s="29" t="s">
        <v>68</v>
      </c>
      <c r="O32" s="70"/>
      <c r="P32" s="90" t="b">
        <v>0</v>
      </c>
      <c r="Q32" s="34">
        <v>16144</v>
      </c>
      <c r="R32" s="32" t="s">
        <v>1905</v>
      </c>
      <c r="S32" s="34"/>
      <c r="T32" s="141">
        <f>VLOOKUP($A32,Sheet1!$A$2:$B$414,2,FALSE)</f>
        <v>200</v>
      </c>
      <c r="U32" s="34" t="str">
        <f>VLOOKUP($R32,'RPMO 9.9'!$C$3:$W$642,9,FALSE)</f>
        <v>Bouchaib</v>
      </c>
      <c r="V32" s="34" t="str">
        <f>VLOOKUP($R32,'RPMO 9.9'!$C$3:$W$642,10,FALSE)</f>
        <v>Touihri</v>
      </c>
      <c r="W32" s="112" t="b">
        <f t="shared" si="0"/>
        <v>1</v>
      </c>
      <c r="X32" s="112" t="b">
        <f t="shared" si="1"/>
        <v>1</v>
      </c>
      <c r="Y32" s="83" t="str">
        <f>VLOOKUP($R32,'RPMO 9.9'!$C$3:$W$642,6,FALSE)</f>
        <v>KX Import</v>
      </c>
      <c r="Z32" s="51">
        <f>VLOOKUP($R32,'RPMO 9.9'!$C$3:$W$642,8,FALSE)</f>
        <v>0</v>
      </c>
      <c r="AA32" s="83" t="b">
        <f t="shared" si="2"/>
        <v>0</v>
      </c>
      <c r="AB32" s="87">
        <v>281</v>
      </c>
      <c r="AC32" s="83" t="b">
        <f t="shared" si="3"/>
        <v>1</v>
      </c>
      <c r="AD32" s="93">
        <f>VLOOKUP($R32,'RPMO 9.9'!$C$3:$W$642,4,FALSE)</f>
        <v>44756</v>
      </c>
      <c r="AE32" s="128"/>
      <c r="AF32" s="93">
        <f>VLOOKUP($R32,'RPMO 9.9'!$C$3:$W$642,5,FALSE)</f>
        <v>44834</v>
      </c>
      <c r="AG32" s="95" t="b">
        <f t="shared" si="4"/>
        <v>1</v>
      </c>
      <c r="AH32" s="78">
        <v>44756</v>
      </c>
      <c r="AI32" s="78">
        <v>44834</v>
      </c>
    </row>
    <row r="33" spans="1:35" x14ac:dyDescent="0.25">
      <c r="A33" s="26" t="s">
        <v>72</v>
      </c>
      <c r="B33" s="52">
        <v>1680</v>
      </c>
      <c r="C33" s="37" t="s">
        <v>608</v>
      </c>
      <c r="D33" s="37" t="s">
        <v>609</v>
      </c>
      <c r="E33" s="29">
        <v>29645</v>
      </c>
      <c r="F33" s="10">
        <v>3227</v>
      </c>
      <c r="G33" s="10">
        <v>32373</v>
      </c>
      <c r="H33" s="117">
        <v>44816</v>
      </c>
      <c r="I33" s="117">
        <v>45107</v>
      </c>
      <c r="J33" s="123">
        <v>571</v>
      </c>
      <c r="K33" s="106" t="s">
        <v>18</v>
      </c>
      <c r="L33" s="29" t="s">
        <v>19</v>
      </c>
      <c r="M33" s="29" t="s">
        <v>73</v>
      </c>
      <c r="N33" s="29" t="s">
        <v>74</v>
      </c>
      <c r="O33" s="70"/>
      <c r="P33" s="90" t="b">
        <v>0</v>
      </c>
      <c r="Q33" s="34">
        <v>4374</v>
      </c>
      <c r="R33" s="32" t="s">
        <v>4300</v>
      </c>
      <c r="S33" s="34"/>
      <c r="T33" s="141">
        <f>VLOOKUP($A33,Sheet1!$A$2:$B$414,2,FALSE)</f>
        <v>200</v>
      </c>
      <c r="U33" s="34" t="str">
        <f>VLOOKUP($R33,'RPMO 9.9'!$C$3:$W$642,9,FALSE)</f>
        <v>Danny</v>
      </c>
      <c r="V33" s="34" t="str">
        <f>VLOOKUP($R33,'RPMO 9.9'!$C$3:$W$642,10,FALSE)</f>
        <v>O'Connor</v>
      </c>
      <c r="W33" s="112" t="b">
        <f t="shared" si="0"/>
        <v>1</v>
      </c>
      <c r="X33" s="112" t="b">
        <f t="shared" si="1"/>
        <v>1</v>
      </c>
      <c r="Y33" s="83" t="str">
        <f>VLOOKUP($R33,'RPMO 9.9'!$C$3:$W$642,6,FALSE)</f>
        <v>KX Import</v>
      </c>
      <c r="Z33" s="51">
        <f>VLOOKUP($R33,'RPMO 9.9'!$C$3:$W$642,8,FALSE)</f>
        <v>1850</v>
      </c>
      <c r="AA33" s="83" t="b">
        <f t="shared" si="2"/>
        <v>0</v>
      </c>
      <c r="AB33" s="87">
        <v>571</v>
      </c>
      <c r="AC33" s="83" t="b">
        <f t="shared" si="3"/>
        <v>1</v>
      </c>
      <c r="AD33" s="93">
        <f>VLOOKUP($R33,'RPMO 9.9'!$C$3:$W$642,4,FALSE)</f>
        <v>44743</v>
      </c>
      <c r="AE33" s="128"/>
      <c r="AF33" s="93">
        <f>VLOOKUP($R33,'RPMO 9.9'!$C$3:$W$642,5,FALSE)</f>
        <v>45107</v>
      </c>
      <c r="AG33" s="95" t="b">
        <f t="shared" si="4"/>
        <v>1</v>
      </c>
      <c r="AH33" s="78">
        <v>44743</v>
      </c>
      <c r="AI33" s="78">
        <v>45107</v>
      </c>
    </row>
    <row r="34" spans="1:35" x14ac:dyDescent="0.25">
      <c r="A34" s="26" t="s">
        <v>75</v>
      </c>
      <c r="B34" s="52">
        <v>1680</v>
      </c>
      <c r="C34" s="37" t="s">
        <v>610</v>
      </c>
      <c r="D34" s="37" t="s">
        <v>611</v>
      </c>
      <c r="E34" s="29">
        <v>29646</v>
      </c>
      <c r="F34" s="10">
        <v>3229</v>
      </c>
      <c r="G34" s="10">
        <v>32374</v>
      </c>
      <c r="H34" s="117">
        <v>44816</v>
      </c>
      <c r="I34" s="117">
        <v>45107</v>
      </c>
      <c r="J34" s="123">
        <v>266</v>
      </c>
      <c r="K34" s="106" t="s">
        <v>18</v>
      </c>
      <c r="L34" s="29" t="s">
        <v>19</v>
      </c>
      <c r="M34" s="29" t="s">
        <v>73</v>
      </c>
      <c r="N34" s="29" t="s">
        <v>74</v>
      </c>
      <c r="O34" s="70"/>
      <c r="P34" s="90" t="b">
        <v>0</v>
      </c>
      <c r="Q34" s="34">
        <v>4378</v>
      </c>
      <c r="R34" s="32" t="s">
        <v>3921</v>
      </c>
      <c r="S34" s="34"/>
      <c r="T34" s="141">
        <f>VLOOKUP($A34,Sheet1!$A$2:$B$414,2,FALSE)</f>
        <v>200</v>
      </c>
      <c r="U34" s="34" t="str">
        <f>VLOOKUP($R34,'RPMO 9.9'!$C$3:$W$642,9,FALSE)</f>
        <v>Ula</v>
      </c>
      <c r="V34" s="34" t="str">
        <f>VLOOKUP($R34,'RPMO 9.9'!$C$3:$W$642,10,FALSE)</f>
        <v>El Hajj Daoud</v>
      </c>
      <c r="W34" s="112" t="b">
        <f t="shared" si="0"/>
        <v>1</v>
      </c>
      <c r="X34" s="112" t="b">
        <f t="shared" si="1"/>
        <v>1</v>
      </c>
      <c r="Y34" s="83" t="str">
        <f>VLOOKUP($R34,'RPMO 9.9'!$C$3:$W$642,6,FALSE)</f>
        <v>KX Import</v>
      </c>
      <c r="Z34" s="51">
        <f>VLOOKUP($R34,'RPMO 9.9'!$C$3:$W$642,8,FALSE)</f>
        <v>1850</v>
      </c>
      <c r="AA34" s="83" t="b">
        <f t="shared" si="2"/>
        <v>0</v>
      </c>
      <c r="AB34" s="87">
        <v>266</v>
      </c>
      <c r="AC34" s="83" t="b">
        <f t="shared" si="3"/>
        <v>1</v>
      </c>
      <c r="AD34" s="93">
        <f>VLOOKUP($R34,'RPMO 9.9'!$C$3:$W$642,4,FALSE)</f>
        <v>44743</v>
      </c>
      <c r="AE34" s="128"/>
      <c r="AF34" s="93">
        <f>VLOOKUP($R34,'RPMO 9.9'!$C$3:$W$642,5,FALSE)</f>
        <v>45107</v>
      </c>
      <c r="AG34" s="95" t="b">
        <f t="shared" si="4"/>
        <v>1</v>
      </c>
      <c r="AH34" s="78">
        <v>44743</v>
      </c>
      <c r="AI34" s="78">
        <v>45107</v>
      </c>
    </row>
    <row r="35" spans="1:35" x14ac:dyDescent="0.25">
      <c r="A35" s="26" t="s">
        <v>76</v>
      </c>
      <c r="B35" s="52">
        <v>1680</v>
      </c>
      <c r="C35" s="37" t="s">
        <v>614</v>
      </c>
      <c r="D35" s="37" t="s">
        <v>615</v>
      </c>
      <c r="E35" s="29">
        <v>29647</v>
      </c>
      <c r="F35" s="10">
        <v>3231</v>
      </c>
      <c r="G35" s="10">
        <v>32375</v>
      </c>
      <c r="H35" s="117">
        <v>44816</v>
      </c>
      <c r="I35" s="117">
        <v>45107</v>
      </c>
      <c r="J35" s="123">
        <v>251</v>
      </c>
      <c r="K35" s="106" t="s">
        <v>18</v>
      </c>
      <c r="L35" s="29" t="s">
        <v>19</v>
      </c>
      <c r="M35" s="29" t="s">
        <v>73</v>
      </c>
      <c r="N35" s="29" t="s">
        <v>74</v>
      </c>
      <c r="O35" s="70"/>
      <c r="P35" s="90" t="b">
        <v>0</v>
      </c>
      <c r="Q35" s="34">
        <v>4382</v>
      </c>
      <c r="R35" s="32" t="s">
        <v>3900</v>
      </c>
      <c r="S35" s="34"/>
      <c r="T35" s="141">
        <f>VLOOKUP($A35,Sheet1!$A$2:$B$414,2,FALSE)</f>
        <v>200</v>
      </c>
      <c r="U35" s="34" t="str">
        <f>VLOOKUP($R35,'RPMO 9.9'!$C$3:$W$642,9,FALSE)</f>
        <v>yalda</v>
      </c>
      <c r="V35" s="34" t="str">
        <f>VLOOKUP($R35,'RPMO 9.9'!$C$3:$W$642,10,FALSE)</f>
        <v>mesgarchian daghigh</v>
      </c>
      <c r="W35" s="112" t="b">
        <f t="shared" si="0"/>
        <v>1</v>
      </c>
      <c r="X35" s="112" t="b">
        <f t="shared" si="1"/>
        <v>1</v>
      </c>
      <c r="Y35" s="83" t="str">
        <f>VLOOKUP($R35,'RPMO 9.9'!$C$3:$W$642,6,FALSE)</f>
        <v>KX Import</v>
      </c>
      <c r="Z35" s="51">
        <f>VLOOKUP($R35,'RPMO 9.9'!$C$3:$W$642,8,FALSE)</f>
        <v>1850</v>
      </c>
      <c r="AA35" s="83" t="b">
        <f t="shared" si="2"/>
        <v>0</v>
      </c>
      <c r="AB35" s="87">
        <v>251</v>
      </c>
      <c r="AC35" s="83" t="b">
        <f t="shared" si="3"/>
        <v>1</v>
      </c>
      <c r="AD35" s="93">
        <f>VLOOKUP($R35,'RPMO 9.9'!$C$3:$W$642,4,FALSE)</f>
        <v>44743</v>
      </c>
      <c r="AE35" s="128"/>
      <c r="AF35" s="93">
        <f>VLOOKUP($R35,'RPMO 9.9'!$C$3:$W$642,5,FALSE)</f>
        <v>45107</v>
      </c>
      <c r="AG35" s="95" t="b">
        <f t="shared" si="4"/>
        <v>1</v>
      </c>
      <c r="AH35" s="78">
        <v>44743</v>
      </c>
      <c r="AI35" s="78">
        <v>45107</v>
      </c>
    </row>
    <row r="36" spans="1:35" x14ac:dyDescent="0.25">
      <c r="A36" s="26" t="s">
        <v>77</v>
      </c>
      <c r="B36" s="23">
        <v>1550</v>
      </c>
      <c r="C36" s="37" t="s">
        <v>616</v>
      </c>
      <c r="D36" s="37" t="s">
        <v>617</v>
      </c>
      <c r="E36" s="29">
        <v>29648</v>
      </c>
      <c r="F36" s="10">
        <v>3232</v>
      </c>
      <c r="G36" s="10">
        <v>32376</v>
      </c>
      <c r="H36" s="117">
        <v>44816</v>
      </c>
      <c r="I36" s="116">
        <v>44834</v>
      </c>
      <c r="J36" s="123">
        <v>253</v>
      </c>
      <c r="K36" s="106" t="s">
        <v>18</v>
      </c>
      <c r="L36" s="29" t="s">
        <v>19</v>
      </c>
      <c r="M36" s="29" t="s">
        <v>73</v>
      </c>
      <c r="N36" s="29" t="s">
        <v>74</v>
      </c>
      <c r="O36" s="70"/>
      <c r="P36" s="90" t="b">
        <v>0</v>
      </c>
      <c r="Q36" s="34">
        <v>4383</v>
      </c>
      <c r="R36" s="32" t="s">
        <v>3906</v>
      </c>
      <c r="S36" s="34"/>
      <c r="T36" s="141">
        <f>VLOOKUP($A36,Sheet1!$A$2:$B$414,2,FALSE)</f>
        <v>200</v>
      </c>
      <c r="U36" s="34" t="str">
        <f>VLOOKUP($R36,'RPMO 9.9'!$C$3:$W$642,9,FALSE)</f>
        <v>Sahand</v>
      </c>
      <c r="V36" s="34" t="str">
        <f>VLOOKUP($R36,'RPMO 9.9'!$C$3:$W$642,10,FALSE)</f>
        <v>Meymandi</v>
      </c>
      <c r="W36" s="112" t="b">
        <f t="shared" si="0"/>
        <v>1</v>
      </c>
      <c r="X36" s="112" t="b">
        <f t="shared" si="1"/>
        <v>1</v>
      </c>
      <c r="Y36" s="83" t="str">
        <f>VLOOKUP($R36,'RPMO 9.9'!$C$3:$W$642,6,FALSE)</f>
        <v>KX Import</v>
      </c>
      <c r="Z36" s="47">
        <f>VLOOKUP($R36,'RPMO 9.9'!$C$3:$W$642,8,FALSE)</f>
        <v>1550</v>
      </c>
      <c r="AA36" s="83" t="b">
        <f t="shared" si="2"/>
        <v>1</v>
      </c>
      <c r="AB36" s="87">
        <v>253</v>
      </c>
      <c r="AC36" s="83" t="b">
        <f t="shared" si="3"/>
        <v>1</v>
      </c>
      <c r="AD36" s="93">
        <f>VLOOKUP($R36,'RPMO 9.9'!$C$3:$W$642,4,FALSE)</f>
        <v>44729</v>
      </c>
      <c r="AE36" s="129">
        <v>45107</v>
      </c>
      <c r="AF36" s="113">
        <f>VLOOKUP($R36,'RPMO 9.9'!$C$3:$W$642,5,FALSE)</f>
        <v>45107</v>
      </c>
      <c r="AG36" s="95" t="b">
        <f t="shared" si="4"/>
        <v>0</v>
      </c>
      <c r="AH36" s="78">
        <v>44729</v>
      </c>
      <c r="AI36" s="78">
        <v>45107</v>
      </c>
    </row>
    <row r="37" spans="1:35" x14ac:dyDescent="0.25">
      <c r="A37" s="26" t="s">
        <v>78</v>
      </c>
      <c r="B37" s="52">
        <v>1420</v>
      </c>
      <c r="C37" s="37" t="s">
        <v>622</v>
      </c>
      <c r="D37" s="37" t="s">
        <v>623</v>
      </c>
      <c r="E37" s="29">
        <v>29649</v>
      </c>
      <c r="F37" s="10">
        <v>3238</v>
      </c>
      <c r="G37" s="10">
        <v>32377</v>
      </c>
      <c r="H37" s="117">
        <v>44816</v>
      </c>
      <c r="I37" s="117">
        <v>45107</v>
      </c>
      <c r="J37" s="123">
        <v>179</v>
      </c>
      <c r="K37" s="106" t="s">
        <v>18</v>
      </c>
      <c r="L37" s="29" t="s">
        <v>19</v>
      </c>
      <c r="M37" s="29" t="s">
        <v>67</v>
      </c>
      <c r="N37" s="29" t="s">
        <v>68</v>
      </c>
      <c r="O37" s="70"/>
      <c r="P37" s="90" t="b">
        <v>0</v>
      </c>
      <c r="Q37" s="34">
        <v>4392</v>
      </c>
      <c r="R37" s="32" t="s">
        <v>3813</v>
      </c>
      <c r="S37" s="34"/>
      <c r="T37" s="141">
        <f>VLOOKUP($A37,Sheet1!$A$2:$B$414,2,FALSE)</f>
        <v>200</v>
      </c>
      <c r="U37" s="34" t="str">
        <f>VLOOKUP($R37,'RPMO 9.9'!$C$3:$W$642,9,FALSE)</f>
        <v>Maria</v>
      </c>
      <c r="V37" s="34" t="str">
        <f>VLOOKUP($R37,'RPMO 9.9'!$C$3:$W$642,10,FALSE)</f>
        <v>Kozuch</v>
      </c>
      <c r="W37" s="112" t="b">
        <f t="shared" si="0"/>
        <v>1</v>
      </c>
      <c r="X37" s="112" t="b">
        <f t="shared" si="1"/>
        <v>1</v>
      </c>
      <c r="Y37" s="83" t="str">
        <f>VLOOKUP($R37,'RPMO 9.9'!$C$3:$W$642,6,FALSE)</f>
        <v>KX Import</v>
      </c>
      <c r="Z37" s="51">
        <f>VLOOKUP($R37,'RPMO 9.9'!$C$3:$W$642,8,FALSE)</f>
        <v>1570</v>
      </c>
      <c r="AA37" s="83" t="b">
        <f t="shared" si="2"/>
        <v>0</v>
      </c>
      <c r="AB37" s="87">
        <v>179</v>
      </c>
      <c r="AC37" s="83" t="b">
        <f t="shared" si="3"/>
        <v>1</v>
      </c>
      <c r="AD37" s="93">
        <f>VLOOKUP($R37,'RPMO 9.9'!$C$3:$W$642,4,FALSE)</f>
        <v>44743</v>
      </c>
      <c r="AE37" s="128"/>
      <c r="AF37" s="93">
        <f>VLOOKUP($R37,'RPMO 9.9'!$C$3:$W$642,5,FALSE)</f>
        <v>45107</v>
      </c>
      <c r="AG37" s="95" t="b">
        <f t="shared" si="4"/>
        <v>1</v>
      </c>
      <c r="AH37" s="78">
        <v>44743</v>
      </c>
      <c r="AI37" s="78">
        <v>45107</v>
      </c>
    </row>
    <row r="38" spans="1:35" x14ac:dyDescent="0.25">
      <c r="A38" s="26" t="s">
        <v>79</v>
      </c>
      <c r="B38" s="52">
        <v>1680</v>
      </c>
      <c r="C38" s="37" t="s">
        <v>626</v>
      </c>
      <c r="D38" s="37" t="s">
        <v>627</v>
      </c>
      <c r="E38" s="29">
        <v>29650</v>
      </c>
      <c r="F38" s="10">
        <v>3240</v>
      </c>
      <c r="G38" s="10">
        <v>32378</v>
      </c>
      <c r="H38" s="117">
        <v>44816</v>
      </c>
      <c r="I38" s="117">
        <v>45107</v>
      </c>
      <c r="J38" s="123">
        <v>401</v>
      </c>
      <c r="K38" s="106" t="s">
        <v>18</v>
      </c>
      <c r="L38" s="29" t="s">
        <v>19</v>
      </c>
      <c r="M38" s="29" t="s">
        <v>80</v>
      </c>
      <c r="N38" s="29" t="s">
        <v>81</v>
      </c>
      <c r="O38" s="70"/>
      <c r="P38" s="90" t="b">
        <v>0</v>
      </c>
      <c r="Q38" s="34">
        <v>4396</v>
      </c>
      <c r="R38" s="32" t="s">
        <v>4061</v>
      </c>
      <c r="S38" s="34"/>
      <c r="T38" s="141">
        <f>VLOOKUP($A38,Sheet1!$A$2:$B$414,2,FALSE)</f>
        <v>200</v>
      </c>
      <c r="U38" s="34" t="str">
        <f>VLOOKUP($R38,'RPMO 9.9'!$C$3:$W$642,9,FALSE)</f>
        <v>ebraheem</v>
      </c>
      <c r="V38" s="34" t="str">
        <f>VLOOKUP($R38,'RPMO 9.9'!$C$3:$W$642,10,FALSE)</f>
        <v>hamzeh</v>
      </c>
      <c r="W38" s="112" t="b">
        <f t="shared" si="0"/>
        <v>1</v>
      </c>
      <c r="X38" s="112" t="b">
        <f t="shared" si="1"/>
        <v>1</v>
      </c>
      <c r="Y38" s="83" t="str">
        <f>VLOOKUP($R38,'RPMO 9.9'!$C$3:$W$642,6,FALSE)</f>
        <v>KX Import</v>
      </c>
      <c r="Z38" s="51">
        <f>VLOOKUP($R38,'RPMO 9.9'!$C$3:$W$642,8,FALSE)</f>
        <v>1850</v>
      </c>
      <c r="AA38" s="83" t="b">
        <f t="shared" si="2"/>
        <v>0</v>
      </c>
      <c r="AB38" s="87">
        <v>401</v>
      </c>
      <c r="AC38" s="83" t="b">
        <f t="shared" si="3"/>
        <v>1</v>
      </c>
      <c r="AD38" s="93">
        <f>VLOOKUP($R38,'RPMO 9.9'!$C$3:$W$642,4,FALSE)</f>
        <v>44743</v>
      </c>
      <c r="AE38" s="128"/>
      <c r="AF38" s="93">
        <f>VLOOKUP($R38,'RPMO 9.9'!$C$3:$W$642,5,FALSE)</f>
        <v>45107</v>
      </c>
      <c r="AG38" s="95" t="b">
        <f t="shared" si="4"/>
        <v>1</v>
      </c>
      <c r="AH38" s="78">
        <v>44743</v>
      </c>
      <c r="AI38" s="78">
        <v>45107</v>
      </c>
    </row>
    <row r="39" spans="1:35" x14ac:dyDescent="0.25">
      <c r="A39" s="26" t="s">
        <v>82</v>
      </c>
      <c r="B39" s="23">
        <v>1550</v>
      </c>
      <c r="C39" s="37" t="s">
        <v>630</v>
      </c>
      <c r="D39" s="37" t="s">
        <v>631</v>
      </c>
      <c r="E39" s="29">
        <v>29651</v>
      </c>
      <c r="F39" s="10">
        <v>3242</v>
      </c>
      <c r="G39" s="10">
        <v>32379</v>
      </c>
      <c r="H39" s="117">
        <v>44816</v>
      </c>
      <c r="I39" s="117">
        <v>45169</v>
      </c>
      <c r="J39" s="123">
        <v>143</v>
      </c>
      <c r="K39" s="106" t="s">
        <v>18</v>
      </c>
      <c r="L39" s="29" t="s">
        <v>19</v>
      </c>
      <c r="M39" s="29" t="s">
        <v>73</v>
      </c>
      <c r="N39" s="29" t="s">
        <v>74</v>
      </c>
      <c r="O39" s="70"/>
      <c r="P39" s="90" t="b">
        <v>0</v>
      </c>
      <c r="Q39" s="34">
        <v>4401</v>
      </c>
      <c r="R39" s="32" t="s">
        <v>4311</v>
      </c>
      <c r="S39" s="34"/>
      <c r="T39" s="141">
        <f>VLOOKUP($A39,Sheet1!$A$2:$B$414,2,FALSE)</f>
        <v>200</v>
      </c>
      <c r="U39" s="34" t="str">
        <f>VLOOKUP($R39,'RPMO 9.9'!$C$3:$W$642,9,FALSE)</f>
        <v>Çagla</v>
      </c>
      <c r="V39" s="34" t="str">
        <f>VLOOKUP($R39,'RPMO 9.9'!$C$3:$W$642,10,FALSE)</f>
        <v>Cengiz</v>
      </c>
      <c r="W39" s="112" t="b">
        <f t="shared" si="0"/>
        <v>1</v>
      </c>
      <c r="X39" s="112" t="b">
        <f t="shared" si="1"/>
        <v>1</v>
      </c>
      <c r="Y39" s="83" t="str">
        <f>VLOOKUP($R39,'RPMO 9.9'!$C$3:$W$642,6,FALSE)</f>
        <v>KX Import</v>
      </c>
      <c r="Z39" s="47">
        <f>VLOOKUP($R39,'RPMO 9.9'!$C$3:$W$642,8,FALSE)</f>
        <v>1550</v>
      </c>
      <c r="AA39" s="83" t="b">
        <f t="shared" si="2"/>
        <v>1</v>
      </c>
      <c r="AB39" s="87">
        <v>143</v>
      </c>
      <c r="AC39" s="83" t="b">
        <f t="shared" si="3"/>
        <v>1</v>
      </c>
      <c r="AD39" s="93">
        <f>VLOOKUP($R39,'RPMO 9.9'!$C$3:$W$642,4,FALSE)</f>
        <v>44805</v>
      </c>
      <c r="AE39" s="128"/>
      <c r="AF39" s="93">
        <f>VLOOKUP($R39,'RPMO 9.9'!$C$3:$W$642,5,FALSE)</f>
        <v>45169</v>
      </c>
      <c r="AG39" s="95" t="b">
        <f t="shared" si="4"/>
        <v>1</v>
      </c>
      <c r="AH39" s="78">
        <v>44805</v>
      </c>
      <c r="AI39" s="78">
        <v>45169</v>
      </c>
    </row>
    <row r="40" spans="1:35" x14ac:dyDescent="0.25">
      <c r="A40" s="26" t="s">
        <v>83</v>
      </c>
      <c r="B40" s="23">
        <v>1690</v>
      </c>
      <c r="C40" s="37" t="s">
        <v>632</v>
      </c>
      <c r="D40" s="37" t="s">
        <v>633</v>
      </c>
      <c r="E40" s="29">
        <v>29652</v>
      </c>
      <c r="F40" s="10">
        <v>3243</v>
      </c>
      <c r="G40" s="10">
        <v>32380</v>
      </c>
      <c r="H40" s="117">
        <v>44835</v>
      </c>
      <c r="I40" s="117">
        <v>45107</v>
      </c>
      <c r="J40" s="123">
        <v>475</v>
      </c>
      <c r="K40" s="106" t="s">
        <v>18</v>
      </c>
      <c r="L40" s="29" t="s">
        <v>19</v>
      </c>
      <c r="M40" s="29" t="s">
        <v>84</v>
      </c>
      <c r="N40" s="29" t="s">
        <v>85</v>
      </c>
      <c r="O40" s="70"/>
      <c r="P40" s="90" t="b">
        <v>0</v>
      </c>
      <c r="Q40" s="34">
        <v>4403</v>
      </c>
      <c r="R40" s="32" t="s">
        <v>4203</v>
      </c>
      <c r="S40" s="34"/>
      <c r="T40" s="141">
        <f>VLOOKUP($A40,Sheet1!$A$2:$B$414,2,FALSE)</f>
        <v>200</v>
      </c>
      <c r="U40" s="34" t="str">
        <f>VLOOKUP($R40,'RPMO 9.9'!$C$3:$W$642,9,FALSE)</f>
        <v>mohamed</v>
      </c>
      <c r="V40" s="34" t="str">
        <f>VLOOKUP($R40,'RPMO 9.9'!$C$3:$W$642,10,FALSE)</f>
        <v>mahmoud</v>
      </c>
      <c r="W40" s="112" t="b">
        <f t="shared" si="0"/>
        <v>1</v>
      </c>
      <c r="X40" s="112" t="b">
        <f t="shared" si="1"/>
        <v>1</v>
      </c>
      <c r="Y40" s="83" t="str">
        <f>VLOOKUP($R40,'RPMO 9.9'!$C$3:$W$642,6,FALSE)</f>
        <v>KX Import</v>
      </c>
      <c r="Z40" s="47">
        <f>VLOOKUP($R40,'RPMO 9.9'!$C$3:$W$642,8,FALSE)</f>
        <v>1690</v>
      </c>
      <c r="AA40" s="83" t="b">
        <f t="shared" si="2"/>
        <v>1</v>
      </c>
      <c r="AB40" s="87">
        <v>475</v>
      </c>
      <c r="AC40" s="83" t="b">
        <f t="shared" si="3"/>
        <v>1</v>
      </c>
      <c r="AD40" s="93">
        <f>VLOOKUP($R40,'RPMO 9.9'!$C$3:$W$642,4,FALSE)</f>
        <v>44835</v>
      </c>
      <c r="AE40" s="128"/>
      <c r="AF40" s="93">
        <f>VLOOKUP($R40,'RPMO 9.9'!$C$3:$W$642,5,FALSE)</f>
        <v>45107</v>
      </c>
      <c r="AG40" s="95" t="b">
        <f t="shared" si="4"/>
        <v>1</v>
      </c>
      <c r="AH40" s="78">
        <v>44835</v>
      </c>
      <c r="AI40" s="78">
        <v>45107</v>
      </c>
    </row>
    <row r="41" spans="1:35" x14ac:dyDescent="0.25">
      <c r="A41" s="26" t="s">
        <v>86</v>
      </c>
      <c r="B41" s="52">
        <v>1530</v>
      </c>
      <c r="C41" s="37" t="s">
        <v>634</v>
      </c>
      <c r="D41" s="37" t="s">
        <v>635</v>
      </c>
      <c r="E41" s="29">
        <v>29653</v>
      </c>
      <c r="F41" s="10">
        <v>3245</v>
      </c>
      <c r="G41" s="10">
        <v>32381</v>
      </c>
      <c r="H41" s="117">
        <v>44816</v>
      </c>
      <c r="I41" s="117">
        <v>45107</v>
      </c>
      <c r="J41" s="123">
        <v>494</v>
      </c>
      <c r="K41" s="106" t="s">
        <v>18</v>
      </c>
      <c r="L41" s="29" t="s">
        <v>19</v>
      </c>
      <c r="M41" s="29" t="s">
        <v>26</v>
      </c>
      <c r="N41" s="29" t="s">
        <v>27</v>
      </c>
      <c r="O41" s="70"/>
      <c r="P41" s="90" t="b">
        <v>0</v>
      </c>
      <c r="Q41" s="34">
        <v>4406</v>
      </c>
      <c r="R41" s="32" t="s">
        <v>4226</v>
      </c>
      <c r="S41" s="34"/>
      <c r="T41" s="141">
        <f>VLOOKUP($A41,Sheet1!$A$2:$B$414,2,FALSE)</f>
        <v>200</v>
      </c>
      <c r="U41" s="34" t="str">
        <f>VLOOKUP($R41,'RPMO 9.9'!$C$3:$W$642,9,FALSE)</f>
        <v>Udodirim</v>
      </c>
      <c r="V41" s="34" t="str">
        <f>VLOOKUP($R41,'RPMO 9.9'!$C$3:$W$642,10,FALSE)</f>
        <v>Uduh</v>
      </c>
      <c r="W41" s="112" t="b">
        <f t="shared" si="0"/>
        <v>1</v>
      </c>
      <c r="X41" s="112" t="b">
        <f t="shared" si="1"/>
        <v>1</v>
      </c>
      <c r="Y41" s="83" t="str">
        <f>VLOOKUP($R41,'RPMO 9.9'!$C$3:$W$642,6,FALSE)</f>
        <v>KX Import</v>
      </c>
      <c r="Z41" s="51">
        <f>VLOOKUP($R41,'RPMO 9.9'!$C$3:$W$642,8,FALSE)</f>
        <v>1690</v>
      </c>
      <c r="AA41" s="83" t="b">
        <f t="shared" si="2"/>
        <v>0</v>
      </c>
      <c r="AB41" s="87">
        <v>494</v>
      </c>
      <c r="AC41" s="83" t="b">
        <f t="shared" si="3"/>
        <v>1</v>
      </c>
      <c r="AD41" s="93">
        <f>VLOOKUP($R41,'RPMO 9.9'!$C$3:$W$642,4,FALSE)</f>
        <v>44743</v>
      </c>
      <c r="AE41" s="128"/>
      <c r="AF41" s="93">
        <f>VLOOKUP($R41,'RPMO 9.9'!$C$3:$W$642,5,FALSE)</f>
        <v>45107</v>
      </c>
      <c r="AG41" s="95" t="b">
        <f t="shared" si="4"/>
        <v>1</v>
      </c>
      <c r="AH41" s="78">
        <v>44743</v>
      </c>
      <c r="AI41" s="78">
        <v>45107</v>
      </c>
    </row>
    <row r="42" spans="1:35" x14ac:dyDescent="0.25">
      <c r="A42" s="26" t="s">
        <v>87</v>
      </c>
      <c r="B42" s="52">
        <v>1850</v>
      </c>
      <c r="C42" s="37" t="s">
        <v>636</v>
      </c>
      <c r="D42" s="37" t="s">
        <v>637</v>
      </c>
      <c r="E42" s="29">
        <v>29654</v>
      </c>
      <c r="F42" s="10">
        <v>3246</v>
      </c>
      <c r="G42" s="10">
        <v>32382</v>
      </c>
      <c r="H42" s="117">
        <v>44816</v>
      </c>
      <c r="I42" s="118">
        <v>45199</v>
      </c>
      <c r="J42" s="123">
        <v>133</v>
      </c>
      <c r="K42" s="106" t="s">
        <v>18</v>
      </c>
      <c r="L42" s="29" t="s">
        <v>19</v>
      </c>
      <c r="M42" s="29" t="s">
        <v>73</v>
      </c>
      <c r="N42" s="29" t="s">
        <v>74</v>
      </c>
      <c r="O42" s="70"/>
      <c r="P42" s="90" t="b">
        <v>0</v>
      </c>
      <c r="Q42" s="34" t="s">
        <v>88</v>
      </c>
      <c r="R42" s="32" t="s">
        <v>1385</v>
      </c>
      <c r="S42" s="34">
        <v>4406</v>
      </c>
      <c r="T42" s="141">
        <f>VLOOKUP($A42,Sheet1!$A$2:$B$414,2,FALSE)</f>
        <v>200</v>
      </c>
      <c r="U42" s="34" t="str">
        <f>VLOOKUP($R42,'RPMO 9.9'!$C$3:$W$642,9,FALSE)</f>
        <v>Niall</v>
      </c>
      <c r="V42" s="34" t="str">
        <f>VLOOKUP($R42,'RPMO 9.9'!$C$3:$W$642,10,FALSE)</f>
        <v>Butler</v>
      </c>
      <c r="W42" s="112" t="b">
        <f t="shared" si="0"/>
        <v>1</v>
      </c>
      <c r="X42" s="112" t="b">
        <f t="shared" si="1"/>
        <v>1</v>
      </c>
      <c r="Y42" s="83" t="str">
        <f>VLOOKUP($R42,'RPMO 9.9'!$C$3:$W$642,6,FALSE)</f>
        <v>KX Import</v>
      </c>
      <c r="Z42" s="51">
        <f>VLOOKUP($R42,'RPMO 9.9'!$C$3:$W$642,8,FALSE)</f>
        <v>1500</v>
      </c>
      <c r="AA42" s="83" t="b">
        <f t="shared" si="2"/>
        <v>0</v>
      </c>
      <c r="AB42" s="87">
        <v>133</v>
      </c>
      <c r="AC42" s="83" t="b">
        <f t="shared" si="3"/>
        <v>1</v>
      </c>
      <c r="AD42" s="93">
        <f>VLOOKUP($R42,'RPMO 9.9'!$C$3:$W$642,4,FALSE)</f>
        <v>44729</v>
      </c>
      <c r="AE42" s="128"/>
      <c r="AF42" s="97">
        <f>VLOOKUP($R42,'RPMO 9.9'!$C$3:$W$642,5,FALSE)</f>
        <v>44834</v>
      </c>
      <c r="AG42" s="95" t="b">
        <f t="shared" si="4"/>
        <v>0</v>
      </c>
      <c r="AH42" s="78" t="s">
        <v>35</v>
      </c>
      <c r="AI42" s="78" t="s">
        <v>36</v>
      </c>
    </row>
    <row r="43" spans="1:35" x14ac:dyDescent="0.25">
      <c r="A43" s="26" t="s">
        <v>89</v>
      </c>
      <c r="B43" s="52">
        <v>1530</v>
      </c>
      <c r="C43" s="37" t="s">
        <v>640</v>
      </c>
      <c r="D43" s="37" t="s">
        <v>641</v>
      </c>
      <c r="E43" s="29">
        <v>29655</v>
      </c>
      <c r="F43" s="10">
        <v>3251</v>
      </c>
      <c r="G43" s="10">
        <v>32383</v>
      </c>
      <c r="H43" s="117">
        <v>44816</v>
      </c>
      <c r="I43" s="117">
        <v>45107</v>
      </c>
      <c r="J43" s="123">
        <v>510</v>
      </c>
      <c r="K43" s="106" t="s">
        <v>18</v>
      </c>
      <c r="L43" s="29" t="s">
        <v>19</v>
      </c>
      <c r="M43" s="29" t="s">
        <v>26</v>
      </c>
      <c r="N43" s="29" t="s">
        <v>27</v>
      </c>
      <c r="O43" s="70"/>
      <c r="P43" s="90" t="b">
        <v>0</v>
      </c>
      <c r="Q43" s="34">
        <v>4415</v>
      </c>
      <c r="R43" s="32" t="s">
        <v>4244</v>
      </c>
      <c r="S43" s="34"/>
      <c r="T43" s="141">
        <f>VLOOKUP($A43,Sheet1!$A$2:$B$414,2,FALSE)</f>
        <v>200</v>
      </c>
      <c r="U43" s="34" t="str">
        <f>VLOOKUP($R43,'RPMO 9.9'!$C$3:$W$642,9,FALSE)</f>
        <v>THOMAS</v>
      </c>
      <c r="V43" s="34" t="str">
        <f>VLOOKUP($R43,'RPMO 9.9'!$C$3:$W$642,10,FALSE)</f>
        <v>ANIL GEORGE</v>
      </c>
      <c r="W43" s="112" t="b">
        <f t="shared" si="0"/>
        <v>1</v>
      </c>
      <c r="X43" s="112" t="b">
        <f t="shared" si="1"/>
        <v>1</v>
      </c>
      <c r="Y43" s="83" t="str">
        <f>VLOOKUP($R43,'RPMO 9.9'!$C$3:$W$642,6,FALSE)</f>
        <v>KX Import</v>
      </c>
      <c r="Z43" s="51">
        <f>VLOOKUP($R43,'RPMO 9.9'!$C$3:$W$642,8,FALSE)</f>
        <v>1690</v>
      </c>
      <c r="AA43" s="83" t="b">
        <f t="shared" si="2"/>
        <v>0</v>
      </c>
      <c r="AB43" s="87">
        <v>510</v>
      </c>
      <c r="AC43" s="83" t="b">
        <f t="shared" si="3"/>
        <v>1</v>
      </c>
      <c r="AD43" s="93">
        <f>VLOOKUP($R43,'RPMO 9.9'!$C$3:$W$642,4,FALSE)</f>
        <v>44743</v>
      </c>
      <c r="AE43" s="128"/>
      <c r="AF43" s="93">
        <f>VLOOKUP($R43,'RPMO 9.9'!$C$3:$W$642,5,FALSE)</f>
        <v>45107</v>
      </c>
      <c r="AG43" s="95" t="b">
        <f t="shared" si="4"/>
        <v>1</v>
      </c>
      <c r="AH43" s="78">
        <v>44743</v>
      </c>
      <c r="AI43" s="78">
        <v>45107</v>
      </c>
    </row>
    <row r="44" spans="1:35" x14ac:dyDescent="0.25">
      <c r="A44" s="26" t="s">
        <v>90</v>
      </c>
      <c r="B44" s="23">
        <v>1230</v>
      </c>
      <c r="C44" s="37" t="s">
        <v>642</v>
      </c>
      <c r="D44" s="37" t="s">
        <v>643</v>
      </c>
      <c r="E44" s="29">
        <v>29656</v>
      </c>
      <c r="F44" s="10">
        <v>3252</v>
      </c>
      <c r="G44" s="10">
        <v>32384</v>
      </c>
      <c r="H44" s="117">
        <v>44835</v>
      </c>
      <c r="I44" s="117">
        <v>45107</v>
      </c>
      <c r="J44" s="123" t="s">
        <v>91</v>
      </c>
      <c r="K44" s="106" t="s">
        <v>18</v>
      </c>
      <c r="L44" s="29" t="s">
        <v>19</v>
      </c>
      <c r="M44" s="29" t="s">
        <v>20</v>
      </c>
      <c r="N44" s="29" t="s">
        <v>21</v>
      </c>
      <c r="O44" s="70"/>
      <c r="P44" s="90" t="b">
        <v>0</v>
      </c>
      <c r="Q44" s="34">
        <v>4417</v>
      </c>
      <c r="R44" s="32" t="s">
        <v>3895</v>
      </c>
      <c r="S44" s="34"/>
      <c r="T44" s="141">
        <f>VLOOKUP($A44,Sheet1!$A$2:$B$414,2,FALSE)</f>
        <v>200</v>
      </c>
      <c r="U44" s="34" t="str">
        <f>VLOOKUP($R44,'RPMO 9.9'!$C$3:$W$642,9,FALSE)</f>
        <v>Kinga</v>
      </c>
      <c r="V44" s="34" t="str">
        <f>VLOOKUP($R44,'RPMO 9.9'!$C$3:$W$642,10,FALSE)</f>
        <v>Woszczek</v>
      </c>
      <c r="W44" s="112" t="b">
        <f t="shared" si="0"/>
        <v>1</v>
      </c>
      <c r="X44" s="112" t="b">
        <f t="shared" si="1"/>
        <v>1</v>
      </c>
      <c r="Y44" s="83" t="str">
        <f>VLOOKUP($R44,'RPMO 9.9'!$C$3:$W$642,6,FALSE)</f>
        <v>KX Import</v>
      </c>
      <c r="Z44" s="47">
        <f>VLOOKUP($R44,'RPMO 9.9'!$C$3:$W$642,8,FALSE)</f>
        <v>1230</v>
      </c>
      <c r="AA44" s="83" t="b">
        <f t="shared" si="2"/>
        <v>1</v>
      </c>
      <c r="AB44" s="80" t="s">
        <v>91</v>
      </c>
      <c r="AC44" s="83" t="b">
        <f t="shared" si="3"/>
        <v>1</v>
      </c>
      <c r="AD44" s="93">
        <f>VLOOKUP($R44,'RPMO 9.9'!$C$3:$W$642,4,FALSE)</f>
        <v>44835</v>
      </c>
      <c r="AE44" s="128"/>
      <c r="AF44" s="93">
        <f>VLOOKUP($R44,'RPMO 9.9'!$C$3:$W$642,5,FALSE)</f>
        <v>45107</v>
      </c>
      <c r="AG44" s="95" t="b">
        <f t="shared" si="4"/>
        <v>1</v>
      </c>
      <c r="AH44" s="78">
        <v>44835</v>
      </c>
      <c r="AI44" s="78">
        <v>45107</v>
      </c>
    </row>
    <row r="45" spans="1:35" x14ac:dyDescent="0.25">
      <c r="A45" s="26" t="s">
        <v>92</v>
      </c>
      <c r="B45" s="52">
        <v>1580</v>
      </c>
      <c r="C45" s="37" t="s">
        <v>644</v>
      </c>
      <c r="D45" s="37" t="s">
        <v>645</v>
      </c>
      <c r="E45" s="29">
        <v>29657</v>
      </c>
      <c r="F45" s="10">
        <v>3253</v>
      </c>
      <c r="G45" s="10">
        <v>32385</v>
      </c>
      <c r="H45" s="117">
        <v>44816</v>
      </c>
      <c r="I45" s="117">
        <v>45107</v>
      </c>
      <c r="J45" s="123">
        <v>224</v>
      </c>
      <c r="K45" s="106" t="s">
        <v>18</v>
      </c>
      <c r="L45" s="29" t="s">
        <v>19</v>
      </c>
      <c r="M45" s="29" t="s">
        <v>93</v>
      </c>
      <c r="N45" s="29" t="s">
        <v>94</v>
      </c>
      <c r="O45" s="70"/>
      <c r="P45" s="90" t="b">
        <v>0</v>
      </c>
      <c r="Q45" s="34">
        <v>4419</v>
      </c>
      <c r="R45" s="32" t="s">
        <v>3859</v>
      </c>
      <c r="S45" s="34"/>
      <c r="T45" s="141">
        <f>VLOOKUP($A45,Sheet1!$A$2:$B$414,2,FALSE)</f>
        <v>200</v>
      </c>
      <c r="U45" s="34" t="str">
        <f>VLOOKUP($R45,'RPMO 9.9'!$C$3:$W$642,9,FALSE)</f>
        <v>Kacper</v>
      </c>
      <c r="V45" s="34" t="str">
        <f>VLOOKUP($R45,'RPMO 9.9'!$C$3:$W$642,10,FALSE)</f>
        <v>Pozoga</v>
      </c>
      <c r="W45" s="112" t="b">
        <f t="shared" si="0"/>
        <v>1</v>
      </c>
      <c r="X45" s="112" t="b">
        <f t="shared" si="1"/>
        <v>1</v>
      </c>
      <c r="Y45" s="83" t="str">
        <f>VLOOKUP($R45,'RPMO 9.9'!$C$3:$W$642,6,FALSE)</f>
        <v>KX Import</v>
      </c>
      <c r="Z45" s="51">
        <f>VLOOKUP($R45,'RPMO 9.9'!$C$3:$W$642,8,FALSE)</f>
        <v>1740</v>
      </c>
      <c r="AA45" s="83" t="b">
        <f t="shared" si="2"/>
        <v>0</v>
      </c>
      <c r="AB45" s="87">
        <v>224</v>
      </c>
      <c r="AC45" s="83" t="b">
        <f t="shared" si="3"/>
        <v>1</v>
      </c>
      <c r="AD45" s="93">
        <f>VLOOKUP($R45,'RPMO 9.9'!$C$3:$W$642,4,FALSE)</f>
        <v>44743</v>
      </c>
      <c r="AE45" s="128"/>
      <c r="AF45" s="93">
        <f>VLOOKUP($R45,'RPMO 9.9'!$C$3:$W$642,5,FALSE)</f>
        <v>45107</v>
      </c>
      <c r="AG45" s="95" t="b">
        <f t="shared" si="4"/>
        <v>1</v>
      </c>
      <c r="AH45" s="78">
        <v>44743</v>
      </c>
      <c r="AI45" s="78">
        <v>45107</v>
      </c>
    </row>
    <row r="46" spans="1:35" x14ac:dyDescent="0.25">
      <c r="A46" s="26" t="s">
        <v>95</v>
      </c>
      <c r="B46" s="52">
        <v>1530</v>
      </c>
      <c r="C46" s="37" t="s">
        <v>646</v>
      </c>
      <c r="D46" s="37" t="s">
        <v>647</v>
      </c>
      <c r="E46" s="29">
        <v>29658</v>
      </c>
      <c r="F46" s="10">
        <v>3254</v>
      </c>
      <c r="G46" s="10">
        <v>32386</v>
      </c>
      <c r="H46" s="117">
        <v>44816</v>
      </c>
      <c r="I46" s="117">
        <v>45107</v>
      </c>
      <c r="J46" s="123">
        <v>531</v>
      </c>
      <c r="K46" s="106" t="s">
        <v>18</v>
      </c>
      <c r="L46" s="29" t="s">
        <v>19</v>
      </c>
      <c r="M46" s="29" t="s">
        <v>26</v>
      </c>
      <c r="N46" s="29" t="s">
        <v>27</v>
      </c>
      <c r="O46" s="70"/>
      <c r="P46" s="90" t="b">
        <v>0</v>
      </c>
      <c r="Q46" s="34">
        <v>4421</v>
      </c>
      <c r="R46" s="32" t="s">
        <v>4260</v>
      </c>
      <c r="S46" s="34"/>
      <c r="T46" s="141">
        <f>VLOOKUP($A46,Sheet1!$A$2:$B$414,2,FALSE)</f>
        <v>200</v>
      </c>
      <c r="U46" s="34" t="str">
        <f>VLOOKUP($R46,'RPMO 9.9'!$C$3:$W$642,9,FALSE)</f>
        <v>RITWIK SUJITH</v>
      </c>
      <c r="V46" s="34" t="str">
        <f>VLOOKUP($R46,'RPMO 9.9'!$C$3:$W$642,10,FALSE)</f>
        <v>NAMBIAR</v>
      </c>
      <c r="W46" s="112" t="b">
        <f t="shared" si="0"/>
        <v>1</v>
      </c>
      <c r="X46" s="112" t="b">
        <f t="shared" si="1"/>
        <v>1</v>
      </c>
      <c r="Y46" s="83" t="str">
        <f>VLOOKUP($R46,'RPMO 9.9'!$C$3:$W$642,6,FALSE)</f>
        <v>KX Import</v>
      </c>
      <c r="Z46" s="51">
        <f>VLOOKUP($R46,'RPMO 9.9'!$C$3:$W$642,8,FALSE)</f>
        <v>1690</v>
      </c>
      <c r="AA46" s="83" t="b">
        <f t="shared" si="2"/>
        <v>0</v>
      </c>
      <c r="AB46" s="87">
        <v>531</v>
      </c>
      <c r="AC46" s="83" t="b">
        <f t="shared" si="3"/>
        <v>1</v>
      </c>
      <c r="AD46" s="93">
        <f>VLOOKUP($R46,'RPMO 9.9'!$C$3:$W$642,4,FALSE)</f>
        <v>44743</v>
      </c>
      <c r="AE46" s="128"/>
      <c r="AF46" s="93">
        <f>VLOOKUP($R46,'RPMO 9.9'!$C$3:$W$642,5,FALSE)</f>
        <v>45107</v>
      </c>
      <c r="AG46" s="95" t="b">
        <f t="shared" si="4"/>
        <v>1</v>
      </c>
      <c r="AH46" s="78">
        <v>44743</v>
      </c>
      <c r="AI46" s="78">
        <v>45107</v>
      </c>
    </row>
    <row r="47" spans="1:35" x14ac:dyDescent="0.25">
      <c r="A47" s="26" t="s">
        <v>96</v>
      </c>
      <c r="B47" s="23">
        <v>1500</v>
      </c>
      <c r="C47" s="37" t="s">
        <v>648</v>
      </c>
      <c r="D47" s="37" t="s">
        <v>649</v>
      </c>
      <c r="E47" s="29">
        <v>29659</v>
      </c>
      <c r="F47" s="10">
        <v>3255</v>
      </c>
      <c r="G47" s="10">
        <v>32387</v>
      </c>
      <c r="H47" s="117">
        <v>44816</v>
      </c>
      <c r="I47" s="117">
        <v>44834</v>
      </c>
      <c r="J47" s="123">
        <v>280</v>
      </c>
      <c r="K47" s="106" t="s">
        <v>18</v>
      </c>
      <c r="L47" s="29" t="s">
        <v>19</v>
      </c>
      <c r="M47" s="29" t="s">
        <v>26</v>
      </c>
      <c r="N47" s="29" t="s">
        <v>27</v>
      </c>
      <c r="O47" s="70"/>
      <c r="P47" s="90" t="b">
        <v>0</v>
      </c>
      <c r="Q47" s="34">
        <v>4422</v>
      </c>
      <c r="R47" s="32" t="s">
        <v>1903</v>
      </c>
      <c r="S47" s="34"/>
      <c r="T47" s="141">
        <f>VLOOKUP($A47,Sheet1!$A$2:$B$414,2,FALSE)</f>
        <v>200</v>
      </c>
      <c r="U47" s="34" t="str">
        <f>VLOOKUP($R47,'RPMO 9.9'!$C$3:$W$642,9,FALSE)</f>
        <v>MOHAMMED ZENHAR</v>
      </c>
      <c r="V47" s="34" t="str">
        <f>VLOOKUP($R47,'RPMO 9.9'!$C$3:$W$642,10,FALSE)</f>
        <v>ABDU SALEEM</v>
      </c>
      <c r="W47" s="112" t="b">
        <f t="shared" si="0"/>
        <v>1</v>
      </c>
      <c r="X47" s="112" t="b">
        <f t="shared" si="1"/>
        <v>1</v>
      </c>
      <c r="Y47" s="83" t="str">
        <f>VLOOKUP($R47,'RPMO 9.9'!$C$3:$W$642,6,FALSE)</f>
        <v>KX Import</v>
      </c>
      <c r="Z47" s="47">
        <f>VLOOKUP($R47,'RPMO 9.9'!$C$3:$W$642,8,FALSE)</f>
        <v>1500</v>
      </c>
      <c r="AA47" s="83" t="b">
        <f t="shared" si="2"/>
        <v>1</v>
      </c>
      <c r="AB47" s="87">
        <v>280</v>
      </c>
      <c r="AC47" s="83" t="b">
        <f t="shared" si="3"/>
        <v>1</v>
      </c>
      <c r="AD47" s="93">
        <f>VLOOKUP($R47,'RPMO 9.9'!$C$3:$W$642,4,FALSE)</f>
        <v>44729</v>
      </c>
      <c r="AE47" s="128"/>
      <c r="AF47" s="93">
        <f>VLOOKUP($R47,'RPMO 9.9'!$C$3:$W$642,5,FALSE)</f>
        <v>44834</v>
      </c>
      <c r="AG47" s="95" t="b">
        <f t="shared" si="4"/>
        <v>1</v>
      </c>
      <c r="AH47" s="78">
        <v>44729</v>
      </c>
      <c r="AI47" s="78">
        <v>44834</v>
      </c>
    </row>
    <row r="48" spans="1:35" x14ac:dyDescent="0.25">
      <c r="A48" s="26" t="s">
        <v>97</v>
      </c>
      <c r="B48" s="52">
        <v>1680</v>
      </c>
      <c r="C48" s="37" t="s">
        <v>650</v>
      </c>
      <c r="D48" s="37" t="s">
        <v>651</v>
      </c>
      <c r="E48" s="29">
        <v>29660</v>
      </c>
      <c r="F48" s="10">
        <v>3256</v>
      </c>
      <c r="G48" s="10">
        <v>32388</v>
      </c>
      <c r="H48" s="117">
        <v>44816</v>
      </c>
      <c r="I48" s="117">
        <v>45107</v>
      </c>
      <c r="J48" s="123">
        <v>123</v>
      </c>
      <c r="K48" s="106" t="s">
        <v>18</v>
      </c>
      <c r="L48" s="29" t="s">
        <v>19</v>
      </c>
      <c r="M48" s="29" t="s">
        <v>73</v>
      </c>
      <c r="N48" s="29" t="s">
        <v>74</v>
      </c>
      <c r="O48" s="70"/>
      <c r="P48" s="90" t="b">
        <v>0</v>
      </c>
      <c r="Q48" s="34">
        <v>4424</v>
      </c>
      <c r="R48" s="32" t="s">
        <v>3770</v>
      </c>
      <c r="S48" s="34"/>
      <c r="T48" s="141">
        <f>VLOOKUP($A48,Sheet1!$A$2:$B$414,2,FALSE)</f>
        <v>200</v>
      </c>
      <c r="U48" s="34" t="str">
        <f>VLOOKUP($R48,'RPMO 9.9'!$C$3:$W$642,9,FALSE)</f>
        <v>SACHIN RAJAMONI</v>
      </c>
      <c r="V48" s="34" t="str">
        <f>VLOOKUP($R48,'RPMO 9.9'!$C$3:$W$642,10,FALSE)</f>
        <v>NARENDRAKIRI</v>
      </c>
      <c r="W48" s="112" t="b">
        <f t="shared" si="0"/>
        <v>1</v>
      </c>
      <c r="X48" s="112" t="b">
        <f t="shared" si="1"/>
        <v>1</v>
      </c>
      <c r="Y48" s="83" t="str">
        <f>VLOOKUP($R48,'RPMO 9.9'!$C$3:$W$642,6,FALSE)</f>
        <v>KX Import</v>
      </c>
      <c r="Z48" s="51">
        <f>VLOOKUP($R48,'RPMO 9.9'!$C$3:$W$642,8,FALSE)</f>
        <v>1850</v>
      </c>
      <c r="AA48" s="83" t="b">
        <f t="shared" si="2"/>
        <v>0</v>
      </c>
      <c r="AB48" s="87">
        <v>123</v>
      </c>
      <c r="AC48" s="83" t="b">
        <f t="shared" si="3"/>
        <v>1</v>
      </c>
      <c r="AD48" s="93">
        <f>VLOOKUP($R48,'RPMO 9.9'!$C$3:$W$642,4,FALSE)</f>
        <v>44743</v>
      </c>
      <c r="AE48" s="128"/>
      <c r="AF48" s="93">
        <f>VLOOKUP($R48,'RPMO 9.9'!$C$3:$W$642,5,FALSE)</f>
        <v>45107</v>
      </c>
      <c r="AG48" s="95" t="b">
        <f t="shared" si="4"/>
        <v>1</v>
      </c>
      <c r="AH48" s="78">
        <v>44743</v>
      </c>
      <c r="AI48" s="78">
        <v>45107</v>
      </c>
    </row>
    <row r="49" spans="1:35" x14ac:dyDescent="0.25">
      <c r="A49" s="26" t="s">
        <v>98</v>
      </c>
      <c r="B49" s="52">
        <v>1690</v>
      </c>
      <c r="C49" s="37" t="s">
        <v>654</v>
      </c>
      <c r="D49" s="37" t="s">
        <v>655</v>
      </c>
      <c r="E49" s="29">
        <v>29661</v>
      </c>
      <c r="F49" s="10">
        <v>3261</v>
      </c>
      <c r="G49" s="10">
        <v>32389</v>
      </c>
      <c r="H49" s="117">
        <v>44816</v>
      </c>
      <c r="I49" s="118">
        <v>45107</v>
      </c>
      <c r="J49" s="123">
        <v>290</v>
      </c>
      <c r="K49" s="106" t="s">
        <v>18</v>
      </c>
      <c r="L49" s="29" t="s">
        <v>19</v>
      </c>
      <c r="M49" s="29" t="s">
        <v>26</v>
      </c>
      <c r="N49" s="29" t="s">
        <v>27</v>
      </c>
      <c r="O49" s="70"/>
      <c r="P49" s="90" t="b">
        <v>0</v>
      </c>
      <c r="Q49" s="34" t="s">
        <v>99</v>
      </c>
      <c r="R49" s="32" t="s">
        <v>1936</v>
      </c>
      <c r="S49" s="34">
        <v>4428</v>
      </c>
      <c r="T49" s="141">
        <f>VLOOKUP($A49,Sheet1!$A$2:$B$414,2,FALSE)</f>
        <v>200</v>
      </c>
      <c r="U49" s="34" t="str">
        <f>VLOOKUP($R49,'RPMO 9.9'!$C$3:$W$642,9,FALSE)</f>
        <v>Zia Nazir</v>
      </c>
      <c r="V49" s="34" t="str">
        <f>VLOOKUP($R49,'RPMO 9.9'!$C$3:$W$642,10,FALSE)</f>
        <v>Soomro</v>
      </c>
      <c r="W49" s="112" t="b">
        <f t="shared" si="0"/>
        <v>1</v>
      </c>
      <c r="X49" s="112" t="b">
        <f t="shared" si="1"/>
        <v>1</v>
      </c>
      <c r="Y49" s="83" t="str">
        <f>VLOOKUP($R49,'RPMO 9.9'!$C$3:$W$642,6,FALSE)</f>
        <v>KX Import</v>
      </c>
      <c r="Z49" s="51">
        <f>VLOOKUP($R49,'RPMO 9.9'!$C$3:$W$642,8,FALSE)</f>
        <v>1450</v>
      </c>
      <c r="AA49" s="83" t="b">
        <f t="shared" si="2"/>
        <v>0</v>
      </c>
      <c r="AB49" s="87">
        <v>290</v>
      </c>
      <c r="AC49" s="83" t="b">
        <f t="shared" si="3"/>
        <v>1</v>
      </c>
      <c r="AD49" s="93">
        <f>VLOOKUP($R49,'RPMO 9.9'!$C$3:$W$642,4,FALSE)</f>
        <v>44729</v>
      </c>
      <c r="AE49" s="128"/>
      <c r="AF49" s="97">
        <f>VLOOKUP($R49,'RPMO 9.9'!$C$3:$W$642,5,FALSE)</f>
        <v>44834</v>
      </c>
      <c r="AG49" s="95" t="b">
        <f t="shared" si="4"/>
        <v>0</v>
      </c>
      <c r="AH49" s="78" t="s">
        <v>35</v>
      </c>
      <c r="AI49" s="78" t="s">
        <v>100</v>
      </c>
    </row>
    <row r="50" spans="1:35" x14ac:dyDescent="0.25">
      <c r="A50" s="26" t="s">
        <v>101</v>
      </c>
      <c r="B50" s="52">
        <v>1530</v>
      </c>
      <c r="C50" s="37" t="s">
        <v>656</v>
      </c>
      <c r="D50" s="37" t="s">
        <v>657</v>
      </c>
      <c r="E50" s="29">
        <v>29662</v>
      </c>
      <c r="F50" s="10">
        <v>3262</v>
      </c>
      <c r="G50" s="10">
        <v>32390</v>
      </c>
      <c r="H50" s="117">
        <v>44816</v>
      </c>
      <c r="I50" s="117">
        <v>45107</v>
      </c>
      <c r="J50" s="123">
        <v>516</v>
      </c>
      <c r="K50" s="106" t="s">
        <v>18</v>
      </c>
      <c r="L50" s="29" t="s">
        <v>19</v>
      </c>
      <c r="M50" s="29" t="s">
        <v>26</v>
      </c>
      <c r="N50" s="29" t="s">
        <v>27</v>
      </c>
      <c r="O50" s="70"/>
      <c r="P50" s="90" t="b">
        <v>0</v>
      </c>
      <c r="Q50" s="34">
        <v>4432</v>
      </c>
      <c r="R50" s="32" t="s">
        <v>4248</v>
      </c>
      <c r="S50" s="34"/>
      <c r="T50" s="141">
        <f>VLOOKUP($A50,Sheet1!$A$2:$B$414,2,FALSE)</f>
        <v>200</v>
      </c>
      <c r="U50" s="34" t="str">
        <f>VLOOKUP($R50,'RPMO 9.9'!$C$3:$W$642,9,FALSE)</f>
        <v>Rebbecca</v>
      </c>
      <c r="V50" s="34" t="str">
        <f>VLOOKUP($R50,'RPMO 9.9'!$C$3:$W$642,10,FALSE)</f>
        <v>O'Donnell</v>
      </c>
      <c r="W50" s="112" t="b">
        <f t="shared" si="0"/>
        <v>1</v>
      </c>
      <c r="X50" s="112" t="b">
        <f t="shared" si="1"/>
        <v>1</v>
      </c>
      <c r="Y50" s="83" t="str">
        <f>VLOOKUP($R50,'RPMO 9.9'!$C$3:$W$642,6,FALSE)</f>
        <v>KX Import</v>
      </c>
      <c r="Z50" s="51">
        <f>VLOOKUP($R50,'RPMO 9.9'!$C$3:$W$642,8,FALSE)</f>
        <v>1690</v>
      </c>
      <c r="AA50" s="83" t="b">
        <f t="shared" si="2"/>
        <v>0</v>
      </c>
      <c r="AB50" s="87">
        <v>516</v>
      </c>
      <c r="AC50" s="83" t="b">
        <f t="shared" si="3"/>
        <v>1</v>
      </c>
      <c r="AD50" s="93">
        <f>VLOOKUP($R50,'RPMO 9.9'!$C$3:$W$642,4,FALSE)</f>
        <v>44743</v>
      </c>
      <c r="AE50" s="128"/>
      <c r="AF50" s="93">
        <f>VLOOKUP($R50,'RPMO 9.9'!$C$3:$W$642,5,FALSE)</f>
        <v>45107</v>
      </c>
      <c r="AG50" s="95" t="b">
        <f t="shared" si="4"/>
        <v>1</v>
      </c>
      <c r="AH50" s="78">
        <v>44743</v>
      </c>
      <c r="AI50" s="78">
        <v>45107</v>
      </c>
    </row>
    <row r="51" spans="1:35" x14ac:dyDescent="0.25">
      <c r="A51" s="26" t="s">
        <v>102</v>
      </c>
      <c r="B51" s="52">
        <v>1530</v>
      </c>
      <c r="C51" s="37" t="s">
        <v>658</v>
      </c>
      <c r="D51" s="37" t="s">
        <v>659</v>
      </c>
      <c r="E51" s="29">
        <v>29663</v>
      </c>
      <c r="F51" s="10">
        <v>3267</v>
      </c>
      <c r="G51" s="10">
        <v>32391</v>
      </c>
      <c r="H51" s="117">
        <v>44816</v>
      </c>
      <c r="I51" s="117">
        <v>45107</v>
      </c>
      <c r="J51" s="123">
        <v>169</v>
      </c>
      <c r="K51" s="106" t="s">
        <v>18</v>
      </c>
      <c r="L51" s="29" t="s">
        <v>19</v>
      </c>
      <c r="M51" s="29" t="s">
        <v>26</v>
      </c>
      <c r="N51" s="29" t="s">
        <v>27</v>
      </c>
      <c r="O51" s="70"/>
      <c r="P51" s="90" t="b">
        <v>0</v>
      </c>
      <c r="Q51" s="34">
        <v>4438</v>
      </c>
      <c r="R51" s="32" t="s">
        <v>3804</v>
      </c>
      <c r="S51" s="34"/>
      <c r="T51" s="141">
        <f>VLOOKUP($A51,Sheet1!$A$2:$B$414,2,FALSE)</f>
        <v>200</v>
      </c>
      <c r="U51" s="34" t="str">
        <f>VLOOKUP($R51,'RPMO 9.9'!$C$3:$W$642,9,FALSE)</f>
        <v>Aditi</v>
      </c>
      <c r="V51" s="34" t="str">
        <f>VLOOKUP($R51,'RPMO 9.9'!$C$3:$W$642,10,FALSE)</f>
        <v>Sen</v>
      </c>
      <c r="W51" s="112" t="b">
        <f t="shared" si="0"/>
        <v>1</v>
      </c>
      <c r="X51" s="112" t="b">
        <f t="shared" si="1"/>
        <v>1</v>
      </c>
      <c r="Y51" s="83" t="str">
        <f>VLOOKUP($R51,'RPMO 9.9'!$C$3:$W$642,6,FALSE)</f>
        <v>KX Import</v>
      </c>
      <c r="Z51" s="51">
        <f>VLOOKUP($R51,'RPMO 9.9'!$C$3:$W$642,8,FALSE)</f>
        <v>1690</v>
      </c>
      <c r="AA51" s="83" t="b">
        <f t="shared" si="2"/>
        <v>0</v>
      </c>
      <c r="AB51" s="87">
        <v>169</v>
      </c>
      <c r="AC51" s="83" t="b">
        <f t="shared" si="3"/>
        <v>1</v>
      </c>
      <c r="AD51" s="93">
        <f>VLOOKUP($R51,'RPMO 9.9'!$C$3:$W$642,4,FALSE)</f>
        <v>44743</v>
      </c>
      <c r="AE51" s="128"/>
      <c r="AF51" s="93">
        <f>VLOOKUP($R51,'RPMO 9.9'!$C$3:$W$642,5,FALSE)</f>
        <v>45107</v>
      </c>
      <c r="AG51" s="95" t="b">
        <f t="shared" si="4"/>
        <v>1</v>
      </c>
      <c r="AH51" s="78">
        <v>44743</v>
      </c>
      <c r="AI51" s="78">
        <v>45107</v>
      </c>
    </row>
    <row r="52" spans="1:35" x14ac:dyDescent="0.25">
      <c r="A52" s="26" t="s">
        <v>103</v>
      </c>
      <c r="B52" s="23">
        <v>2080</v>
      </c>
      <c r="C52" s="37" t="s">
        <v>660</v>
      </c>
      <c r="D52" s="37" t="s">
        <v>661</v>
      </c>
      <c r="E52" s="29">
        <v>29664</v>
      </c>
      <c r="F52" s="10">
        <v>3270</v>
      </c>
      <c r="G52" s="10">
        <v>32392</v>
      </c>
      <c r="H52" s="117">
        <v>44816</v>
      </c>
      <c r="I52" s="117">
        <v>45107</v>
      </c>
      <c r="J52" s="123">
        <v>311</v>
      </c>
      <c r="K52" s="106" t="s">
        <v>18</v>
      </c>
      <c r="L52" s="29" t="s">
        <v>19</v>
      </c>
      <c r="M52" s="29" t="s">
        <v>56</v>
      </c>
      <c r="N52" s="29" t="s">
        <v>57</v>
      </c>
      <c r="O52" s="70"/>
      <c r="P52" s="90" t="b">
        <v>0</v>
      </c>
      <c r="Q52" s="34">
        <v>4442</v>
      </c>
      <c r="R52" s="32" t="s">
        <v>3960</v>
      </c>
      <c r="S52" s="34"/>
      <c r="T52" s="141">
        <f>VLOOKUP($A52,Sheet1!$A$2:$B$414,2,FALSE)</f>
        <v>400</v>
      </c>
      <c r="U52" s="34" t="str">
        <f>VLOOKUP($R52,'RPMO 9.9'!$C$3:$W$642,9,FALSE)</f>
        <v>Lucy</v>
      </c>
      <c r="V52" s="34" t="str">
        <f>VLOOKUP($R52,'RPMO 9.9'!$C$3:$W$642,10,FALSE)</f>
        <v>Leonard</v>
      </c>
      <c r="W52" s="112" t="b">
        <f t="shared" si="0"/>
        <v>1</v>
      </c>
      <c r="X52" s="112" t="b">
        <f t="shared" si="1"/>
        <v>1</v>
      </c>
      <c r="Y52" s="83" t="str">
        <f>VLOOKUP($R52,'RPMO 9.9'!$C$3:$W$642,6,FALSE)</f>
        <v>KX Import</v>
      </c>
      <c r="Z52" s="47">
        <f>VLOOKUP($R52,'RPMO 9.9'!$C$3:$W$642,8,FALSE)</f>
        <v>2080</v>
      </c>
      <c r="AA52" s="83" t="b">
        <f t="shared" si="2"/>
        <v>1</v>
      </c>
      <c r="AB52" s="87">
        <v>311</v>
      </c>
      <c r="AC52" s="83" t="b">
        <f t="shared" si="3"/>
        <v>1</v>
      </c>
      <c r="AD52" s="93">
        <f>VLOOKUP($R52,'RPMO 9.9'!$C$3:$W$642,4,FALSE)</f>
        <v>44805</v>
      </c>
      <c r="AE52" s="128"/>
      <c r="AF52" s="93">
        <f>VLOOKUP($R52,'RPMO 9.9'!$C$3:$W$642,5,FALSE)</f>
        <v>45107</v>
      </c>
      <c r="AG52" s="95" t="b">
        <f t="shared" si="4"/>
        <v>1</v>
      </c>
      <c r="AH52" s="78">
        <v>44805</v>
      </c>
      <c r="AI52" s="78">
        <v>45107</v>
      </c>
    </row>
    <row r="53" spans="1:35" x14ac:dyDescent="0.25">
      <c r="A53" s="26" t="s">
        <v>104</v>
      </c>
      <c r="B53" s="23">
        <v>1850</v>
      </c>
      <c r="C53" s="37" t="s">
        <v>662</v>
      </c>
      <c r="D53" s="37" t="s">
        <v>663</v>
      </c>
      <c r="E53" s="29">
        <v>29665</v>
      </c>
      <c r="F53" s="10">
        <v>3271</v>
      </c>
      <c r="G53" s="10">
        <v>32393</v>
      </c>
      <c r="H53" s="117">
        <v>44816</v>
      </c>
      <c r="I53" s="117">
        <v>45107</v>
      </c>
      <c r="J53" s="123">
        <v>166</v>
      </c>
      <c r="K53" s="106" t="s">
        <v>18</v>
      </c>
      <c r="L53" s="29" t="s">
        <v>19</v>
      </c>
      <c r="M53" s="29" t="s">
        <v>73</v>
      </c>
      <c r="N53" s="29" t="s">
        <v>74</v>
      </c>
      <c r="O53" s="70"/>
      <c r="P53" s="90" t="b">
        <v>0</v>
      </c>
      <c r="Q53" s="34" t="s">
        <v>105</v>
      </c>
      <c r="R53" s="32" t="s">
        <v>3802</v>
      </c>
      <c r="S53" s="34">
        <v>4443</v>
      </c>
      <c r="T53" s="141">
        <f>VLOOKUP($A53,Sheet1!$A$2:$B$414,2,FALSE)</f>
        <v>200</v>
      </c>
      <c r="U53" s="34" t="str">
        <f>VLOOKUP($R53,'RPMO 9.9'!$C$3:$W$642,9,FALSE)</f>
        <v>Hannah</v>
      </c>
      <c r="V53" s="34" t="str">
        <f>VLOOKUP($R53,'RPMO 9.9'!$C$3:$W$642,10,FALSE)</f>
        <v>Drea</v>
      </c>
      <c r="W53" s="112" t="b">
        <f t="shared" si="0"/>
        <v>1</v>
      </c>
      <c r="X53" s="112" t="b">
        <f t="shared" si="1"/>
        <v>1</v>
      </c>
      <c r="Y53" s="83" t="str">
        <f>VLOOKUP($R53,'RPMO 9.9'!$C$3:$W$642,6,FALSE)</f>
        <v>KX Import</v>
      </c>
      <c r="Z53" s="47">
        <f>VLOOKUP($R53,'RPMO 9.9'!$C$3:$W$642,8,FALSE)</f>
        <v>1850</v>
      </c>
      <c r="AA53" s="83" t="b">
        <f t="shared" si="2"/>
        <v>1</v>
      </c>
      <c r="AB53" s="87">
        <v>166</v>
      </c>
      <c r="AC53" s="83" t="b">
        <f t="shared" si="3"/>
        <v>1</v>
      </c>
      <c r="AD53" s="93">
        <f>VLOOKUP($R53,'RPMO 9.9'!$C$3:$W$642,4,FALSE)</f>
        <v>44835</v>
      </c>
      <c r="AE53" s="128"/>
      <c r="AF53" s="93">
        <f>VLOOKUP($R53,'RPMO 9.9'!$C$3:$W$642,5,FALSE)</f>
        <v>45107</v>
      </c>
      <c r="AG53" s="95" t="b">
        <f t="shared" si="4"/>
        <v>1</v>
      </c>
      <c r="AH53" s="78" t="s">
        <v>106</v>
      </c>
      <c r="AI53" s="78" t="s">
        <v>107</v>
      </c>
    </row>
    <row r="54" spans="1:35" x14ac:dyDescent="0.25">
      <c r="A54" s="26" t="s">
        <v>108</v>
      </c>
      <c r="B54" s="23">
        <v>1850</v>
      </c>
      <c r="C54" s="37" t="s">
        <v>664</v>
      </c>
      <c r="D54" s="37" t="s">
        <v>665</v>
      </c>
      <c r="E54" s="29">
        <v>29666</v>
      </c>
      <c r="F54" s="10">
        <v>3272</v>
      </c>
      <c r="G54" s="10">
        <v>32394</v>
      </c>
      <c r="H54" s="117">
        <v>44835</v>
      </c>
      <c r="I54" s="117">
        <v>45107</v>
      </c>
      <c r="J54" s="123">
        <v>318</v>
      </c>
      <c r="K54" s="106" t="s">
        <v>18</v>
      </c>
      <c r="L54" s="29" t="s">
        <v>19</v>
      </c>
      <c r="M54" s="29" t="s">
        <v>80</v>
      </c>
      <c r="N54" s="29" t="s">
        <v>81</v>
      </c>
      <c r="O54" s="70"/>
      <c r="P54" s="90" t="b">
        <v>0</v>
      </c>
      <c r="Q54" s="34">
        <v>4447</v>
      </c>
      <c r="R54" s="32" t="s">
        <v>3967</v>
      </c>
      <c r="S54" s="34"/>
      <c r="T54" s="141">
        <f>VLOOKUP($A54,Sheet1!$A$2:$B$414,2,FALSE)</f>
        <v>200</v>
      </c>
      <c r="U54" s="34" t="str">
        <f>VLOOKUP($R54,'RPMO 9.9'!$C$3:$W$642,9,FALSE)</f>
        <v>Marwan</v>
      </c>
      <c r="V54" s="34" t="str">
        <f>VLOOKUP($R54,'RPMO 9.9'!$C$3:$W$642,10,FALSE)</f>
        <v>Zeini</v>
      </c>
      <c r="W54" s="112" t="b">
        <f t="shared" si="0"/>
        <v>1</v>
      </c>
      <c r="X54" s="112" t="b">
        <f t="shared" si="1"/>
        <v>1</v>
      </c>
      <c r="Y54" s="83" t="str">
        <f>VLOOKUP($R54,'RPMO 9.9'!$C$3:$W$642,6,FALSE)</f>
        <v>KX Import</v>
      </c>
      <c r="Z54" s="47">
        <f>VLOOKUP($R54,'RPMO 9.9'!$C$3:$W$642,8,FALSE)</f>
        <v>1850</v>
      </c>
      <c r="AA54" s="83" t="b">
        <f t="shared" si="2"/>
        <v>1</v>
      </c>
      <c r="AB54" s="87">
        <v>318</v>
      </c>
      <c r="AC54" s="83" t="b">
        <f t="shared" si="3"/>
        <v>1</v>
      </c>
      <c r="AD54" s="93">
        <f>VLOOKUP($R54,'RPMO 9.9'!$C$3:$W$642,4,FALSE)</f>
        <v>44835</v>
      </c>
      <c r="AE54" s="128"/>
      <c r="AF54" s="93">
        <f>VLOOKUP($R54,'RPMO 9.9'!$C$3:$W$642,5,FALSE)</f>
        <v>45107</v>
      </c>
      <c r="AG54" s="95" t="b">
        <f t="shared" si="4"/>
        <v>1</v>
      </c>
      <c r="AH54" s="78">
        <v>44835</v>
      </c>
      <c r="AI54" s="78">
        <v>45107</v>
      </c>
    </row>
    <row r="55" spans="1:35" x14ac:dyDescent="0.25">
      <c r="A55" s="26" t="s">
        <v>109</v>
      </c>
      <c r="B55" s="52">
        <v>1530</v>
      </c>
      <c r="C55" s="37" t="s">
        <v>666</v>
      </c>
      <c r="D55" s="37" t="s">
        <v>667</v>
      </c>
      <c r="E55" s="29">
        <v>29667</v>
      </c>
      <c r="F55" s="10">
        <v>3273</v>
      </c>
      <c r="G55" s="10">
        <v>32395</v>
      </c>
      <c r="H55" s="117">
        <v>44816</v>
      </c>
      <c r="I55" s="117">
        <v>45107</v>
      </c>
      <c r="J55" s="123">
        <v>197</v>
      </c>
      <c r="K55" s="106" t="s">
        <v>18</v>
      </c>
      <c r="L55" s="29" t="s">
        <v>19</v>
      </c>
      <c r="M55" s="29" t="s">
        <v>26</v>
      </c>
      <c r="N55" s="29" t="s">
        <v>27</v>
      </c>
      <c r="O55" s="70"/>
      <c r="P55" s="90" t="b">
        <v>0</v>
      </c>
      <c r="Q55" s="34">
        <v>4449</v>
      </c>
      <c r="R55" s="32" t="s">
        <v>3826</v>
      </c>
      <c r="S55" s="34"/>
      <c r="T55" s="141">
        <f>VLOOKUP($A55,Sheet1!$A$2:$B$414,2,FALSE)</f>
        <v>200</v>
      </c>
      <c r="U55" s="34" t="str">
        <f>VLOOKUP($R55,'RPMO 9.9'!$C$3:$W$642,9,FALSE)</f>
        <v>Anne</v>
      </c>
      <c r="V55" s="34" t="str">
        <f>VLOOKUP($R55,'RPMO 9.9'!$C$3:$W$642,10,FALSE)</f>
        <v>Munzinger</v>
      </c>
      <c r="W55" s="112" t="b">
        <f t="shared" si="0"/>
        <v>1</v>
      </c>
      <c r="X55" s="112" t="b">
        <f t="shared" si="1"/>
        <v>1</v>
      </c>
      <c r="Y55" s="83" t="str">
        <f>VLOOKUP($R55,'RPMO 9.9'!$C$3:$W$642,6,FALSE)</f>
        <v>KX Import</v>
      </c>
      <c r="Z55" s="51">
        <f>VLOOKUP($R55,'RPMO 9.9'!$C$3:$W$642,8,FALSE)</f>
        <v>1690</v>
      </c>
      <c r="AA55" s="83" t="b">
        <f t="shared" si="2"/>
        <v>0</v>
      </c>
      <c r="AB55" s="87">
        <v>197</v>
      </c>
      <c r="AC55" s="83" t="b">
        <f t="shared" si="3"/>
        <v>1</v>
      </c>
      <c r="AD55" s="93">
        <f>VLOOKUP($R55,'RPMO 9.9'!$C$3:$W$642,4,FALSE)</f>
        <v>44743</v>
      </c>
      <c r="AE55" s="128"/>
      <c r="AF55" s="93">
        <f>VLOOKUP($R55,'RPMO 9.9'!$C$3:$W$642,5,FALSE)</f>
        <v>45107</v>
      </c>
      <c r="AG55" s="95" t="b">
        <f t="shared" si="4"/>
        <v>1</v>
      </c>
      <c r="AH55" s="78">
        <v>44743</v>
      </c>
      <c r="AI55" s="78">
        <v>45107</v>
      </c>
    </row>
    <row r="56" spans="1:35" x14ac:dyDescent="0.25">
      <c r="A56" s="26" t="s">
        <v>110</v>
      </c>
      <c r="B56" s="52">
        <v>1680</v>
      </c>
      <c r="C56" s="37" t="s">
        <v>668</v>
      </c>
      <c r="D56" s="37" t="s">
        <v>669</v>
      </c>
      <c r="E56" s="29">
        <v>29668</v>
      </c>
      <c r="F56" s="10">
        <v>3274</v>
      </c>
      <c r="G56" s="10">
        <v>32396</v>
      </c>
      <c r="H56" s="117">
        <v>44816</v>
      </c>
      <c r="I56" s="117">
        <v>45107</v>
      </c>
      <c r="J56" s="123">
        <v>162</v>
      </c>
      <c r="K56" s="106" t="s">
        <v>18</v>
      </c>
      <c r="L56" s="29" t="s">
        <v>19</v>
      </c>
      <c r="M56" s="29" t="s">
        <v>73</v>
      </c>
      <c r="N56" s="29" t="s">
        <v>74</v>
      </c>
      <c r="O56" s="70"/>
      <c r="P56" s="90" t="b">
        <v>0</v>
      </c>
      <c r="Q56" s="34">
        <v>4451</v>
      </c>
      <c r="R56" s="32" t="s">
        <v>3800</v>
      </c>
      <c r="S56" s="34"/>
      <c r="T56" s="141">
        <f>VLOOKUP($A56,Sheet1!$A$2:$B$414,2,FALSE)</f>
        <v>200</v>
      </c>
      <c r="U56" s="34" t="str">
        <f>VLOOKUP($R56,'RPMO 9.9'!$C$3:$W$642,9,FALSE)</f>
        <v>Ekaterine</v>
      </c>
      <c r="V56" s="34" t="str">
        <f>VLOOKUP($R56,'RPMO 9.9'!$C$3:$W$642,10,FALSE)</f>
        <v>Abashidze</v>
      </c>
      <c r="W56" s="112" t="b">
        <f t="shared" si="0"/>
        <v>1</v>
      </c>
      <c r="X56" s="112" t="b">
        <f t="shared" si="1"/>
        <v>1</v>
      </c>
      <c r="Y56" s="83" t="str">
        <f>VLOOKUP($R56,'RPMO 9.9'!$C$3:$W$642,6,FALSE)</f>
        <v>KX Import</v>
      </c>
      <c r="Z56" s="51">
        <f>VLOOKUP($R56,'RPMO 9.9'!$C$3:$W$642,8,FALSE)</f>
        <v>1850</v>
      </c>
      <c r="AA56" s="83" t="b">
        <f t="shared" si="2"/>
        <v>0</v>
      </c>
      <c r="AB56" s="87">
        <v>162</v>
      </c>
      <c r="AC56" s="83" t="b">
        <f t="shared" si="3"/>
        <v>1</v>
      </c>
      <c r="AD56" s="93">
        <f>VLOOKUP($R56,'RPMO 9.9'!$C$3:$W$642,4,FALSE)</f>
        <v>44743</v>
      </c>
      <c r="AE56" s="128"/>
      <c r="AF56" s="93">
        <f>VLOOKUP($R56,'RPMO 9.9'!$C$3:$W$642,5,FALSE)</f>
        <v>45107</v>
      </c>
      <c r="AG56" s="95" t="b">
        <f t="shared" si="4"/>
        <v>1</v>
      </c>
      <c r="AH56" s="78">
        <v>44743</v>
      </c>
      <c r="AI56" s="78">
        <v>45107</v>
      </c>
    </row>
    <row r="57" spans="1:35" x14ac:dyDescent="0.25">
      <c r="A57" s="26" t="s">
        <v>111</v>
      </c>
      <c r="B57" s="52">
        <v>1680</v>
      </c>
      <c r="C57" s="37" t="s">
        <v>670</v>
      </c>
      <c r="D57" s="37" t="s">
        <v>671</v>
      </c>
      <c r="E57" s="29">
        <v>29669</v>
      </c>
      <c r="F57" s="10">
        <v>3275</v>
      </c>
      <c r="G57" s="10">
        <v>32397</v>
      </c>
      <c r="H57" s="117">
        <v>44816</v>
      </c>
      <c r="I57" s="117">
        <v>45107</v>
      </c>
      <c r="J57" s="123">
        <v>238</v>
      </c>
      <c r="K57" s="106" t="s">
        <v>18</v>
      </c>
      <c r="L57" s="29" t="s">
        <v>19</v>
      </c>
      <c r="M57" s="29" t="s">
        <v>73</v>
      </c>
      <c r="N57" s="29" t="s">
        <v>74</v>
      </c>
      <c r="O57" s="70"/>
      <c r="P57" s="90" t="b">
        <v>0</v>
      </c>
      <c r="Q57" s="34">
        <v>4453</v>
      </c>
      <c r="R57" s="32" t="s">
        <v>3877</v>
      </c>
      <c r="S57" s="34"/>
      <c r="T57" s="141">
        <f>VLOOKUP($A57,Sheet1!$A$2:$B$414,2,FALSE)</f>
        <v>200</v>
      </c>
      <c r="U57" s="34" t="str">
        <f>VLOOKUP($R57,'RPMO 9.9'!$C$3:$W$642,9,FALSE)</f>
        <v>Keerthy Rajasekhar</v>
      </c>
      <c r="V57" s="34" t="str">
        <f>VLOOKUP($R57,'RPMO 9.9'!$C$3:$W$642,10,FALSE)</f>
        <v>Bandaru</v>
      </c>
      <c r="W57" s="112" t="b">
        <f t="shared" si="0"/>
        <v>1</v>
      </c>
      <c r="X57" s="112" t="b">
        <f t="shared" si="1"/>
        <v>1</v>
      </c>
      <c r="Y57" s="83" t="str">
        <f>VLOOKUP($R57,'RPMO 9.9'!$C$3:$W$642,6,FALSE)</f>
        <v>KX Import</v>
      </c>
      <c r="Z57" s="51">
        <f>VLOOKUP($R57,'RPMO 9.9'!$C$3:$W$642,8,FALSE)</f>
        <v>1850</v>
      </c>
      <c r="AA57" s="83" t="b">
        <f t="shared" si="2"/>
        <v>0</v>
      </c>
      <c r="AB57" s="87">
        <v>238</v>
      </c>
      <c r="AC57" s="83" t="b">
        <f t="shared" si="3"/>
        <v>1</v>
      </c>
      <c r="AD57" s="93">
        <f>VLOOKUP($R57,'RPMO 9.9'!$C$3:$W$642,4,FALSE)</f>
        <v>44743</v>
      </c>
      <c r="AE57" s="128"/>
      <c r="AF57" s="93">
        <f>VLOOKUP($R57,'RPMO 9.9'!$C$3:$W$642,5,FALSE)</f>
        <v>45107</v>
      </c>
      <c r="AG57" s="95" t="b">
        <f t="shared" si="4"/>
        <v>1</v>
      </c>
      <c r="AH57" s="78">
        <v>44743</v>
      </c>
      <c r="AI57" s="78">
        <v>45107</v>
      </c>
    </row>
    <row r="58" spans="1:35" x14ac:dyDescent="0.25">
      <c r="A58" s="26" t="s">
        <v>112</v>
      </c>
      <c r="B58" s="52">
        <v>1920</v>
      </c>
      <c r="C58" s="37" t="s">
        <v>676</v>
      </c>
      <c r="D58" s="37" t="s">
        <v>677</v>
      </c>
      <c r="E58" s="29">
        <v>29670</v>
      </c>
      <c r="F58" s="10">
        <v>3278</v>
      </c>
      <c r="G58" s="10">
        <v>32398</v>
      </c>
      <c r="H58" s="117">
        <v>44816</v>
      </c>
      <c r="I58" s="118">
        <v>45107</v>
      </c>
      <c r="J58" s="123">
        <v>522</v>
      </c>
      <c r="K58" s="106" t="s">
        <v>18</v>
      </c>
      <c r="L58" s="29" t="s">
        <v>19</v>
      </c>
      <c r="M58" s="29" t="s">
        <v>113</v>
      </c>
      <c r="N58" s="29" t="s">
        <v>114</v>
      </c>
      <c r="O58" s="70"/>
      <c r="P58" s="90" t="b">
        <v>0</v>
      </c>
      <c r="Q58" s="34" t="s">
        <v>115</v>
      </c>
      <c r="R58" s="32" t="s">
        <v>2765</v>
      </c>
      <c r="S58" s="34">
        <v>10837</v>
      </c>
      <c r="T58" s="141">
        <f>VLOOKUP($A58,Sheet1!$A$2:$B$414,2,FALSE)</f>
        <v>200</v>
      </c>
      <c r="U58" s="34" t="str">
        <f>VLOOKUP($R58,'RPMO 9.9'!$C$3:$W$642,9,FALSE)</f>
        <v>Shada</v>
      </c>
      <c r="V58" s="34" t="str">
        <f>VLOOKUP($R58,'RPMO 9.9'!$C$3:$W$642,10,FALSE)</f>
        <v>Shahin</v>
      </c>
      <c r="W58" s="112" t="b">
        <f t="shared" si="0"/>
        <v>1</v>
      </c>
      <c r="X58" s="112" t="b">
        <f t="shared" si="1"/>
        <v>1</v>
      </c>
      <c r="Y58" s="83" t="str">
        <f>VLOOKUP($R58,'RPMO 9.9'!$C$3:$W$642,6,FALSE)</f>
        <v>KX Import</v>
      </c>
      <c r="Z58" s="51">
        <f>VLOOKUP($R58,'RPMO 9.9'!$C$3:$W$642,8,FALSE)</f>
        <v>1600</v>
      </c>
      <c r="AA58" s="83" t="b">
        <f t="shared" si="2"/>
        <v>0</v>
      </c>
      <c r="AB58" s="87">
        <v>522</v>
      </c>
      <c r="AC58" s="83" t="b">
        <f t="shared" si="3"/>
        <v>1</v>
      </c>
      <c r="AD58" s="93">
        <f>VLOOKUP($R58,'RPMO 9.9'!$C$3:$W$642,4,FALSE)</f>
        <v>44729</v>
      </c>
      <c r="AE58" s="128"/>
      <c r="AF58" s="97">
        <f>VLOOKUP($R58,'RPMO 9.9'!$C$3:$W$642,5,FALSE)</f>
        <v>44834</v>
      </c>
      <c r="AG58" s="95" t="b">
        <f t="shared" si="4"/>
        <v>0</v>
      </c>
      <c r="AH58" s="78" t="s">
        <v>35</v>
      </c>
      <c r="AI58" s="78" t="s">
        <v>100</v>
      </c>
    </row>
    <row r="59" spans="1:35" x14ac:dyDescent="0.25">
      <c r="A59" s="26" t="s">
        <v>116</v>
      </c>
      <c r="B59" s="23">
        <v>1850</v>
      </c>
      <c r="C59" s="37" t="s">
        <v>678</v>
      </c>
      <c r="D59" s="37" t="s">
        <v>679</v>
      </c>
      <c r="E59" s="29">
        <v>29671</v>
      </c>
      <c r="F59" s="10">
        <v>3281</v>
      </c>
      <c r="G59" s="10">
        <v>32399</v>
      </c>
      <c r="H59" s="117">
        <v>44835</v>
      </c>
      <c r="I59" s="117">
        <v>45107</v>
      </c>
      <c r="J59" s="123">
        <v>352</v>
      </c>
      <c r="K59" s="106" t="s">
        <v>18</v>
      </c>
      <c r="L59" s="29" t="s">
        <v>19</v>
      </c>
      <c r="M59" s="29" t="s">
        <v>80</v>
      </c>
      <c r="N59" s="29" t="s">
        <v>81</v>
      </c>
      <c r="O59" s="70"/>
      <c r="P59" s="90" t="b">
        <v>0</v>
      </c>
      <c r="Q59" s="34">
        <v>4461</v>
      </c>
      <c r="R59" s="32" t="s">
        <v>4012</v>
      </c>
      <c r="S59" s="34"/>
      <c r="T59" s="141">
        <f>VLOOKUP($A59,Sheet1!$A$2:$B$414,2,FALSE)</f>
        <v>200</v>
      </c>
      <c r="U59" s="34" t="str">
        <f>VLOOKUP($R59,'RPMO 9.9'!$C$3:$W$642,9,FALSE)</f>
        <v>sena</v>
      </c>
      <c r="V59" s="34" t="str">
        <f>VLOOKUP($R59,'RPMO 9.9'!$C$3:$W$642,10,FALSE)</f>
        <v>konak</v>
      </c>
      <c r="W59" s="112" t="b">
        <f t="shared" si="0"/>
        <v>1</v>
      </c>
      <c r="X59" s="112" t="b">
        <f t="shared" si="1"/>
        <v>1</v>
      </c>
      <c r="Y59" s="83" t="str">
        <f>VLOOKUP($R59,'RPMO 9.9'!$C$3:$W$642,6,FALSE)</f>
        <v>KX Import</v>
      </c>
      <c r="Z59" s="47">
        <f>VLOOKUP($R59,'RPMO 9.9'!$C$3:$W$642,8,FALSE)</f>
        <v>1850</v>
      </c>
      <c r="AA59" s="83" t="b">
        <f t="shared" si="2"/>
        <v>1</v>
      </c>
      <c r="AB59" s="87">
        <v>352</v>
      </c>
      <c r="AC59" s="83" t="b">
        <f t="shared" si="3"/>
        <v>1</v>
      </c>
      <c r="AD59" s="93">
        <f>VLOOKUP($R59,'RPMO 9.9'!$C$3:$W$642,4,FALSE)</f>
        <v>44835</v>
      </c>
      <c r="AE59" s="128"/>
      <c r="AF59" s="93">
        <f>VLOOKUP($R59,'RPMO 9.9'!$C$3:$W$642,5,FALSE)</f>
        <v>45107</v>
      </c>
      <c r="AG59" s="95" t="b">
        <f t="shared" si="4"/>
        <v>1</v>
      </c>
      <c r="AH59" s="78">
        <v>44835</v>
      </c>
      <c r="AI59" s="78">
        <v>45107</v>
      </c>
    </row>
    <row r="60" spans="1:35" x14ac:dyDescent="0.25">
      <c r="A60" s="26" t="s">
        <v>117</v>
      </c>
      <c r="B60" s="52">
        <v>1680</v>
      </c>
      <c r="C60" s="37" t="s">
        <v>682</v>
      </c>
      <c r="D60" s="37" t="s">
        <v>683</v>
      </c>
      <c r="E60" s="29">
        <v>29672</v>
      </c>
      <c r="F60" s="10">
        <v>3406</v>
      </c>
      <c r="G60" s="10">
        <v>32400</v>
      </c>
      <c r="H60" s="117">
        <v>44816</v>
      </c>
      <c r="I60" s="117">
        <v>45107</v>
      </c>
      <c r="J60" s="123">
        <v>256</v>
      </c>
      <c r="K60" s="106" t="s">
        <v>18</v>
      </c>
      <c r="L60" s="29" t="s">
        <v>19</v>
      </c>
      <c r="M60" s="29" t="s">
        <v>73</v>
      </c>
      <c r="N60" s="29" t="s">
        <v>74</v>
      </c>
      <c r="O60" s="70"/>
      <c r="P60" s="90" t="b">
        <v>0</v>
      </c>
      <c r="Q60" s="34">
        <v>4586</v>
      </c>
      <c r="R60" s="32" t="s">
        <v>3908</v>
      </c>
      <c r="S60" s="34"/>
      <c r="T60" s="141">
        <f>VLOOKUP($A60,Sheet1!$A$2:$B$414,2,FALSE)</f>
        <v>200</v>
      </c>
      <c r="U60" s="34" t="str">
        <f>VLOOKUP($R60,'RPMO 9.9'!$C$3:$W$642,9,FALSE)</f>
        <v>Ruth</v>
      </c>
      <c r="V60" s="34" t="str">
        <f>VLOOKUP($R60,'RPMO 9.9'!$C$3:$W$642,10,FALSE)</f>
        <v>Hanbury</v>
      </c>
      <c r="W60" s="112" t="b">
        <f t="shared" si="0"/>
        <v>1</v>
      </c>
      <c r="X60" s="112" t="b">
        <f t="shared" si="1"/>
        <v>1</v>
      </c>
      <c r="Y60" s="83" t="str">
        <f>VLOOKUP($R60,'RPMO 9.9'!$C$3:$W$642,6,FALSE)</f>
        <v>KX Import</v>
      </c>
      <c r="Z60" s="51">
        <f>VLOOKUP($R60,'RPMO 9.9'!$C$3:$W$642,8,FALSE)</f>
        <v>1850</v>
      </c>
      <c r="AA60" s="83" t="b">
        <f t="shared" si="2"/>
        <v>0</v>
      </c>
      <c r="AB60" s="87">
        <v>256</v>
      </c>
      <c r="AC60" s="83" t="b">
        <f t="shared" si="3"/>
        <v>1</v>
      </c>
      <c r="AD60" s="93">
        <f>VLOOKUP($R60,'RPMO 9.9'!$C$3:$W$642,4,FALSE)</f>
        <v>44743</v>
      </c>
      <c r="AE60" s="128"/>
      <c r="AF60" s="93">
        <f>VLOOKUP($R60,'RPMO 9.9'!$C$3:$W$642,5,FALSE)</f>
        <v>45107</v>
      </c>
      <c r="AG60" s="95" t="b">
        <f t="shared" si="4"/>
        <v>1</v>
      </c>
      <c r="AH60" s="78">
        <v>44743</v>
      </c>
      <c r="AI60" s="78">
        <v>45107</v>
      </c>
    </row>
    <row r="61" spans="1:35" x14ac:dyDescent="0.25">
      <c r="A61" s="26" t="s">
        <v>118</v>
      </c>
      <c r="B61" s="52">
        <v>1680</v>
      </c>
      <c r="C61" s="37" t="s">
        <v>684</v>
      </c>
      <c r="D61" s="37" t="s">
        <v>685</v>
      </c>
      <c r="E61" s="29">
        <v>29673</v>
      </c>
      <c r="F61" s="10">
        <v>3440</v>
      </c>
      <c r="G61" s="10">
        <v>32401</v>
      </c>
      <c r="H61" s="117">
        <v>44816</v>
      </c>
      <c r="I61" s="117">
        <v>45107</v>
      </c>
      <c r="J61" s="123">
        <v>104</v>
      </c>
      <c r="K61" s="106" t="s">
        <v>18</v>
      </c>
      <c r="L61" s="29" t="s">
        <v>19</v>
      </c>
      <c r="M61" s="29" t="s">
        <v>73</v>
      </c>
      <c r="N61" s="29" t="s">
        <v>74</v>
      </c>
      <c r="O61" s="70"/>
      <c r="P61" s="90" t="b">
        <v>0</v>
      </c>
      <c r="Q61" s="34">
        <v>4651</v>
      </c>
      <c r="R61" s="32" t="s">
        <v>3720</v>
      </c>
      <c r="S61" s="34"/>
      <c r="T61" s="141">
        <f>VLOOKUP($A61,Sheet1!$A$2:$B$414,2,FALSE)</f>
        <v>200</v>
      </c>
      <c r="U61" s="34" t="str">
        <f>VLOOKUP($R61,'RPMO 9.9'!$C$3:$W$642,9,FALSE)</f>
        <v>Vladimir</v>
      </c>
      <c r="V61" s="34" t="str">
        <f>VLOOKUP($R61,'RPMO 9.9'!$C$3:$W$642,10,FALSE)</f>
        <v>Kirilenko</v>
      </c>
      <c r="W61" s="112" t="b">
        <f t="shared" si="0"/>
        <v>1</v>
      </c>
      <c r="X61" s="112" t="b">
        <f t="shared" si="1"/>
        <v>1</v>
      </c>
      <c r="Y61" s="83" t="str">
        <f>VLOOKUP($R61,'RPMO 9.9'!$C$3:$W$642,6,FALSE)</f>
        <v>KX Import</v>
      </c>
      <c r="Z61" s="51">
        <f>VLOOKUP($R61,'RPMO 9.9'!$C$3:$W$642,8,FALSE)</f>
        <v>1850</v>
      </c>
      <c r="AA61" s="83" t="b">
        <f t="shared" si="2"/>
        <v>0</v>
      </c>
      <c r="AB61" s="87">
        <v>104</v>
      </c>
      <c r="AC61" s="83" t="b">
        <f t="shared" si="3"/>
        <v>1</v>
      </c>
      <c r="AD61" s="93">
        <f>VLOOKUP($R61,'RPMO 9.9'!$C$3:$W$642,4,FALSE)</f>
        <v>44743</v>
      </c>
      <c r="AE61" s="128"/>
      <c r="AF61" s="93">
        <f>VLOOKUP($R61,'RPMO 9.9'!$C$3:$W$642,5,FALSE)</f>
        <v>45107</v>
      </c>
      <c r="AG61" s="95" t="b">
        <f t="shared" si="4"/>
        <v>1</v>
      </c>
      <c r="AH61" s="78">
        <v>44743</v>
      </c>
      <c r="AI61" s="78">
        <v>45107</v>
      </c>
    </row>
    <row r="62" spans="1:35" x14ac:dyDescent="0.25">
      <c r="A62" s="26" t="s">
        <v>119</v>
      </c>
      <c r="B62" s="52">
        <v>1420</v>
      </c>
      <c r="C62" s="37" t="s">
        <v>686</v>
      </c>
      <c r="D62" s="37" t="s">
        <v>687</v>
      </c>
      <c r="E62" s="29">
        <v>29674</v>
      </c>
      <c r="F62" s="10">
        <v>3442</v>
      </c>
      <c r="G62" s="10">
        <v>32402</v>
      </c>
      <c r="H62" s="117">
        <v>44816</v>
      </c>
      <c r="I62" s="117">
        <v>45107</v>
      </c>
      <c r="J62" s="123">
        <v>556</v>
      </c>
      <c r="K62" s="106" t="s">
        <v>18</v>
      </c>
      <c r="L62" s="29" t="s">
        <v>19</v>
      </c>
      <c r="M62" s="29" t="s">
        <v>67</v>
      </c>
      <c r="N62" s="29" t="s">
        <v>68</v>
      </c>
      <c r="O62" s="70"/>
      <c r="P62" s="90" t="b">
        <v>0</v>
      </c>
      <c r="Q62" s="34">
        <v>4659</v>
      </c>
      <c r="R62" s="32" t="s">
        <v>4285</v>
      </c>
      <c r="S62" s="34"/>
      <c r="T62" s="141">
        <f>VLOOKUP($A62,Sheet1!$A$2:$B$414,2,FALSE)</f>
        <v>200</v>
      </c>
      <c r="U62" s="34" t="str">
        <f>VLOOKUP($R62,'RPMO 9.9'!$C$3:$W$642,9,FALSE)</f>
        <v>Seki</v>
      </c>
      <c r="V62" s="34" t="str">
        <f>VLOOKUP($R62,'RPMO 9.9'!$C$3:$W$642,10,FALSE)</f>
        <v>Guleid</v>
      </c>
      <c r="W62" s="112" t="b">
        <f t="shared" si="0"/>
        <v>1</v>
      </c>
      <c r="X62" s="112" t="b">
        <f t="shared" si="1"/>
        <v>1</v>
      </c>
      <c r="Y62" s="83" t="str">
        <f>VLOOKUP($R62,'RPMO 9.9'!$C$3:$W$642,6,FALSE)</f>
        <v>KX Import</v>
      </c>
      <c r="Z62" s="51">
        <f>VLOOKUP($R62,'RPMO 9.9'!$C$3:$W$642,8,FALSE)</f>
        <v>1570</v>
      </c>
      <c r="AA62" s="83" t="b">
        <f t="shared" si="2"/>
        <v>0</v>
      </c>
      <c r="AB62" s="87">
        <v>556</v>
      </c>
      <c r="AC62" s="83" t="b">
        <f t="shared" si="3"/>
        <v>1</v>
      </c>
      <c r="AD62" s="93">
        <f>VLOOKUP($R62,'RPMO 9.9'!$C$3:$W$642,4,FALSE)</f>
        <v>44743</v>
      </c>
      <c r="AE62" s="128"/>
      <c r="AF62" s="93">
        <f>VLOOKUP($R62,'RPMO 9.9'!$C$3:$W$642,5,FALSE)</f>
        <v>45107</v>
      </c>
      <c r="AG62" s="95" t="b">
        <f t="shared" si="4"/>
        <v>1</v>
      </c>
      <c r="AH62" s="78">
        <v>44743</v>
      </c>
      <c r="AI62" s="78">
        <v>45107</v>
      </c>
    </row>
    <row r="63" spans="1:35" x14ac:dyDescent="0.25">
      <c r="A63" s="26" t="s">
        <v>120</v>
      </c>
      <c r="B63" s="23">
        <v>1750</v>
      </c>
      <c r="C63" s="37" t="s">
        <v>688</v>
      </c>
      <c r="D63" s="37" t="s">
        <v>689</v>
      </c>
      <c r="E63" s="29">
        <v>29675</v>
      </c>
      <c r="F63" s="10">
        <v>3451</v>
      </c>
      <c r="G63" s="10">
        <v>32403</v>
      </c>
      <c r="H63" s="117">
        <v>44816</v>
      </c>
      <c r="I63" s="116">
        <v>44834</v>
      </c>
      <c r="J63" s="123">
        <v>301</v>
      </c>
      <c r="K63" s="106" t="s">
        <v>18</v>
      </c>
      <c r="L63" s="29" t="s">
        <v>19</v>
      </c>
      <c r="M63" s="29" t="s">
        <v>56</v>
      </c>
      <c r="N63" s="29" t="s">
        <v>57</v>
      </c>
      <c r="O63" s="70"/>
      <c r="P63" s="90" t="b">
        <v>0</v>
      </c>
      <c r="Q63" s="34">
        <v>4684</v>
      </c>
      <c r="R63" s="32" t="s">
        <v>3207</v>
      </c>
      <c r="S63" s="34"/>
      <c r="T63" s="141">
        <f>VLOOKUP($A63,Sheet1!$A$2:$B$414,2,FALSE)</f>
        <v>400</v>
      </c>
      <c r="U63" s="34" t="str">
        <f>VLOOKUP($R63,'RPMO 9.9'!$C$3:$W$642,9,FALSE)</f>
        <v>Mariia</v>
      </c>
      <c r="V63" s="34" t="str">
        <f>VLOOKUP($R63,'RPMO 9.9'!$C$3:$W$642,10,FALSE)</f>
        <v>Morozova</v>
      </c>
      <c r="W63" s="112" t="b">
        <f t="shared" si="0"/>
        <v>1</v>
      </c>
      <c r="X63" s="112" t="b">
        <f t="shared" si="1"/>
        <v>1</v>
      </c>
      <c r="Y63" s="83" t="str">
        <f>VLOOKUP($R63,'RPMO 9.9'!$C$3:$W$642,6,FALSE)</f>
        <v>KX Import</v>
      </c>
      <c r="Z63" s="47">
        <f>VLOOKUP($R63,'RPMO 9.9'!$C$3:$W$642,8,FALSE)</f>
        <v>1750</v>
      </c>
      <c r="AA63" s="83" t="b">
        <f t="shared" si="2"/>
        <v>1</v>
      </c>
      <c r="AB63" s="87">
        <v>301</v>
      </c>
      <c r="AC63" s="83" t="b">
        <f t="shared" si="3"/>
        <v>1</v>
      </c>
      <c r="AD63" s="93">
        <f>VLOOKUP($R63,'RPMO 9.9'!$C$3:$W$642,4,FALSE)</f>
        <v>44743</v>
      </c>
      <c r="AE63" s="129">
        <v>44985</v>
      </c>
      <c r="AF63" s="113">
        <f>VLOOKUP($R63,'RPMO 9.9'!$C$3:$W$642,5,FALSE)</f>
        <v>44985</v>
      </c>
      <c r="AG63" s="95" t="b">
        <f t="shared" si="4"/>
        <v>0</v>
      </c>
      <c r="AH63" s="78">
        <v>44743</v>
      </c>
      <c r="AI63" s="78">
        <v>44985</v>
      </c>
    </row>
    <row r="64" spans="1:35" x14ac:dyDescent="0.25">
      <c r="A64" s="26" t="s">
        <v>121</v>
      </c>
      <c r="B64" s="52">
        <v>1690</v>
      </c>
      <c r="C64" s="37" t="s">
        <v>692</v>
      </c>
      <c r="D64" s="37" t="s">
        <v>693</v>
      </c>
      <c r="E64" s="29">
        <v>29676</v>
      </c>
      <c r="F64" s="10">
        <v>3460</v>
      </c>
      <c r="G64" s="10">
        <v>32404</v>
      </c>
      <c r="H64" s="117">
        <v>44816</v>
      </c>
      <c r="I64" s="118">
        <v>45199</v>
      </c>
      <c r="J64" s="123">
        <v>563</v>
      </c>
      <c r="K64" s="106" t="s">
        <v>18</v>
      </c>
      <c r="L64" s="29" t="s">
        <v>19</v>
      </c>
      <c r="M64" s="29" t="s">
        <v>26</v>
      </c>
      <c r="N64" s="29" t="s">
        <v>27</v>
      </c>
      <c r="O64" s="70"/>
      <c r="P64" s="90" t="b">
        <v>0</v>
      </c>
      <c r="Q64" s="34" t="s">
        <v>122</v>
      </c>
      <c r="R64" s="32" t="s">
        <v>3021</v>
      </c>
      <c r="S64" s="34">
        <v>4709</v>
      </c>
      <c r="T64" s="141">
        <f>VLOOKUP($A64,Sheet1!$A$2:$B$414,2,FALSE)</f>
        <v>200</v>
      </c>
      <c r="U64" s="34" t="str">
        <f>VLOOKUP($R64,'RPMO 9.9'!$C$3:$W$642,9,FALSE)</f>
        <v>Etsegenet Ephrem</v>
      </c>
      <c r="V64" s="34" t="str">
        <f>VLOOKUP($R64,'RPMO 9.9'!$C$3:$W$642,10,FALSE)</f>
        <v>Ditcha</v>
      </c>
      <c r="W64" s="112" t="b">
        <f t="shared" si="0"/>
        <v>1</v>
      </c>
      <c r="X64" s="112" t="b">
        <f t="shared" si="1"/>
        <v>1</v>
      </c>
      <c r="Y64" s="83" t="str">
        <f>VLOOKUP($R64,'RPMO 9.9'!$C$3:$W$642,6,FALSE)</f>
        <v>KX Import</v>
      </c>
      <c r="Z64" s="51">
        <f>VLOOKUP($R64,'RPMO 9.9'!$C$3:$W$642,8,FALSE)</f>
        <v>1400</v>
      </c>
      <c r="AA64" s="83" t="b">
        <f t="shared" si="2"/>
        <v>0</v>
      </c>
      <c r="AB64" s="87">
        <v>563</v>
      </c>
      <c r="AC64" s="83" t="b">
        <f t="shared" si="3"/>
        <v>1</v>
      </c>
      <c r="AD64" s="93">
        <f>VLOOKUP($R64,'RPMO 9.9'!$C$3:$W$642,4,FALSE)</f>
        <v>44729</v>
      </c>
      <c r="AE64" s="128"/>
      <c r="AF64" s="97">
        <f>VLOOKUP($R64,'RPMO 9.9'!$C$3:$W$642,5,FALSE)</f>
        <v>44957</v>
      </c>
      <c r="AG64" s="95" t="b">
        <f t="shared" si="4"/>
        <v>0</v>
      </c>
      <c r="AH64" s="78" t="s">
        <v>35</v>
      </c>
      <c r="AI64" s="78" t="s">
        <v>123</v>
      </c>
    </row>
    <row r="65" spans="1:35" x14ac:dyDescent="0.25">
      <c r="A65" s="26" t="s">
        <v>124</v>
      </c>
      <c r="B65" s="52">
        <v>1550</v>
      </c>
      <c r="C65" s="37" t="s">
        <v>694</v>
      </c>
      <c r="D65" s="37" t="s">
        <v>695</v>
      </c>
      <c r="E65" s="29">
        <v>29677</v>
      </c>
      <c r="F65" s="10">
        <v>3467</v>
      </c>
      <c r="G65" s="10">
        <v>32405</v>
      </c>
      <c r="H65" s="117">
        <v>44816</v>
      </c>
      <c r="I65" s="117">
        <v>44834</v>
      </c>
      <c r="J65" s="123">
        <v>326</v>
      </c>
      <c r="K65" s="106" t="s">
        <v>18</v>
      </c>
      <c r="L65" s="29" t="s">
        <v>19</v>
      </c>
      <c r="M65" s="29" t="s">
        <v>80</v>
      </c>
      <c r="N65" s="29" t="s">
        <v>81</v>
      </c>
      <c r="O65" s="70"/>
      <c r="P65" s="90" t="b">
        <v>0</v>
      </c>
      <c r="Q65" s="34">
        <v>4730</v>
      </c>
      <c r="R65" s="32" t="s">
        <v>2078</v>
      </c>
      <c r="S65" s="34"/>
      <c r="T65" s="141">
        <f>VLOOKUP($A65,Sheet1!$A$2:$B$414,2,FALSE)</f>
        <v>200</v>
      </c>
      <c r="U65" s="34" t="str">
        <f>VLOOKUP($R65,'RPMO 9.9'!$C$3:$W$642,9,FALSE)</f>
        <v>Milad</v>
      </c>
      <c r="V65" s="34" t="str">
        <f>VLOOKUP($R65,'RPMO 9.9'!$C$3:$W$642,10,FALSE)</f>
        <v>paydar</v>
      </c>
      <c r="W65" s="112" t="b">
        <f t="shared" si="0"/>
        <v>1</v>
      </c>
      <c r="X65" s="112" t="b">
        <f t="shared" si="1"/>
        <v>1</v>
      </c>
      <c r="Y65" s="83" t="str">
        <f>VLOOKUP($R65,'RPMO 9.9'!$C$3:$W$642,6,FALSE)</f>
        <v>KX Import</v>
      </c>
      <c r="Z65" s="51">
        <f>VLOOKUP($R65,'RPMO 9.9'!$C$3:$W$642,8,FALSE)</f>
        <v>207</v>
      </c>
      <c r="AA65" s="83" t="b">
        <f t="shared" si="2"/>
        <v>0</v>
      </c>
      <c r="AB65" s="87">
        <v>326</v>
      </c>
      <c r="AC65" s="83" t="b">
        <f t="shared" si="3"/>
        <v>1</v>
      </c>
      <c r="AD65" s="93">
        <f>VLOOKUP($R65,'RPMO 9.9'!$C$3:$W$642,4,FALSE)</f>
        <v>44729</v>
      </c>
      <c r="AE65" s="128"/>
      <c r="AF65" s="93">
        <f>VLOOKUP($R65,'RPMO 9.9'!$C$3:$W$642,5,FALSE)</f>
        <v>44834</v>
      </c>
      <c r="AG65" s="95" t="b">
        <f t="shared" si="4"/>
        <v>1</v>
      </c>
      <c r="AH65" s="78">
        <v>44729</v>
      </c>
      <c r="AI65" s="78">
        <v>44834</v>
      </c>
    </row>
    <row r="66" spans="1:35" x14ac:dyDescent="0.25">
      <c r="A66" s="26" t="s">
        <v>124</v>
      </c>
      <c r="B66" s="23">
        <v>1850</v>
      </c>
      <c r="C66" s="37" t="s">
        <v>694</v>
      </c>
      <c r="D66" s="37" t="s">
        <v>695</v>
      </c>
      <c r="E66" s="29">
        <v>29678</v>
      </c>
      <c r="F66" s="10">
        <v>3467</v>
      </c>
      <c r="G66" s="10">
        <v>32406</v>
      </c>
      <c r="H66" s="117">
        <v>44835</v>
      </c>
      <c r="I66" s="117">
        <v>45107</v>
      </c>
      <c r="J66" s="123">
        <v>264</v>
      </c>
      <c r="K66" s="106" t="s">
        <v>18</v>
      </c>
      <c r="L66" s="29" t="s">
        <v>19</v>
      </c>
      <c r="M66" s="29" t="s">
        <v>73</v>
      </c>
      <c r="N66" s="29" t="s">
        <v>74</v>
      </c>
      <c r="O66" s="70"/>
      <c r="P66" s="90" t="b">
        <v>0</v>
      </c>
      <c r="Q66" s="34">
        <v>4732</v>
      </c>
      <c r="R66" s="32" t="s">
        <v>3919</v>
      </c>
      <c r="S66" s="34"/>
      <c r="T66" s="141">
        <f>VLOOKUP($A66,Sheet1!$A$2:$B$414,2,FALSE)</f>
        <v>200</v>
      </c>
      <c r="U66" s="34" t="str">
        <f>VLOOKUP($R66,'RPMO 9.9'!$C$3:$W$642,9,FALSE)</f>
        <v>Milad</v>
      </c>
      <c r="V66" s="34" t="str">
        <f>VLOOKUP($R66,'RPMO 9.9'!$C$3:$W$642,10,FALSE)</f>
        <v>paydar</v>
      </c>
      <c r="W66" s="112" t="b">
        <f t="shared" ref="W66:W129" si="5">U66=C66</f>
        <v>1</v>
      </c>
      <c r="X66" s="112" t="b">
        <f t="shared" ref="X66:X129" si="6">V66=D66</f>
        <v>1</v>
      </c>
      <c r="Y66" s="83" t="str">
        <f>VLOOKUP($R66,'RPMO 9.9'!$C$3:$W$642,6,FALSE)</f>
        <v>KX Import</v>
      </c>
      <c r="Z66" s="47">
        <f>VLOOKUP($R66,'RPMO 9.9'!$C$3:$W$642,8,FALSE)</f>
        <v>1850</v>
      </c>
      <c r="AA66" s="83" t="b">
        <f t="shared" ref="AA66:AA129" si="7">Z66=B66</f>
        <v>1</v>
      </c>
      <c r="AB66" s="87">
        <v>264</v>
      </c>
      <c r="AC66" s="83" t="b">
        <f t="shared" ref="AC66:AC129" si="8">AB66=J66</f>
        <v>1</v>
      </c>
      <c r="AD66" s="93">
        <f>VLOOKUP($R66,'RPMO 9.9'!$C$3:$W$642,4,FALSE)</f>
        <v>44835</v>
      </c>
      <c r="AE66" s="128"/>
      <c r="AF66" s="93">
        <f>VLOOKUP($R66,'RPMO 9.9'!$C$3:$W$642,5,FALSE)</f>
        <v>45107</v>
      </c>
      <c r="AG66" s="95" t="b">
        <f t="shared" ref="AG66:AG129" si="9">AF66=I66</f>
        <v>1</v>
      </c>
      <c r="AH66" s="78">
        <v>44835</v>
      </c>
      <c r="AI66" s="78">
        <v>45107</v>
      </c>
    </row>
    <row r="67" spans="1:35" x14ac:dyDescent="0.25">
      <c r="A67" s="26" t="s">
        <v>125</v>
      </c>
      <c r="B67" s="52">
        <v>1680</v>
      </c>
      <c r="C67" s="37" t="s">
        <v>696</v>
      </c>
      <c r="D67" s="37" t="s">
        <v>697</v>
      </c>
      <c r="E67" s="29">
        <v>29679</v>
      </c>
      <c r="F67" s="10">
        <v>3468</v>
      </c>
      <c r="G67" s="10">
        <v>32407</v>
      </c>
      <c r="H67" s="117">
        <v>44816</v>
      </c>
      <c r="I67" s="117">
        <v>45107</v>
      </c>
      <c r="J67" s="123">
        <v>233</v>
      </c>
      <c r="K67" s="106" t="s">
        <v>18</v>
      </c>
      <c r="L67" s="29" t="s">
        <v>19</v>
      </c>
      <c r="M67" s="29" t="s">
        <v>73</v>
      </c>
      <c r="N67" s="29" t="s">
        <v>74</v>
      </c>
      <c r="O67" s="70"/>
      <c r="P67" s="90" t="b">
        <v>0</v>
      </c>
      <c r="Q67" s="34">
        <v>4737</v>
      </c>
      <c r="R67" s="32" t="s">
        <v>3872</v>
      </c>
      <c r="S67" s="34"/>
      <c r="T67" s="141">
        <f>VLOOKUP($A67,Sheet1!$A$2:$B$414,2,FALSE)</f>
        <v>200</v>
      </c>
      <c r="U67" s="34" t="str">
        <f>VLOOKUP($R67,'RPMO 9.9'!$C$3:$W$642,9,FALSE)</f>
        <v>Leah</v>
      </c>
      <c r="V67" s="34" t="str">
        <f>VLOOKUP($R67,'RPMO 9.9'!$C$3:$W$642,10,FALSE)</f>
        <v>Madden</v>
      </c>
      <c r="W67" s="112" t="b">
        <f t="shared" si="5"/>
        <v>1</v>
      </c>
      <c r="X67" s="112" t="b">
        <f t="shared" si="6"/>
        <v>1</v>
      </c>
      <c r="Y67" s="83" t="str">
        <f>VLOOKUP($R67,'RPMO 9.9'!$C$3:$W$642,6,FALSE)</f>
        <v>KX Import</v>
      </c>
      <c r="Z67" s="51">
        <f>VLOOKUP($R67,'RPMO 9.9'!$C$3:$W$642,8,FALSE)</f>
        <v>1850</v>
      </c>
      <c r="AA67" s="83" t="b">
        <f t="shared" si="7"/>
        <v>0</v>
      </c>
      <c r="AB67" s="87">
        <v>233</v>
      </c>
      <c r="AC67" s="83" t="b">
        <f t="shared" si="8"/>
        <v>1</v>
      </c>
      <c r="AD67" s="93">
        <f>VLOOKUP($R67,'RPMO 9.9'!$C$3:$W$642,4,FALSE)</f>
        <v>44743</v>
      </c>
      <c r="AE67" s="128"/>
      <c r="AF67" s="93">
        <f>VLOOKUP($R67,'RPMO 9.9'!$C$3:$W$642,5,FALSE)</f>
        <v>45107</v>
      </c>
      <c r="AG67" s="95" t="b">
        <f t="shared" si="9"/>
        <v>1</v>
      </c>
      <c r="AH67" s="78">
        <v>44743</v>
      </c>
      <c r="AI67" s="78">
        <v>45107</v>
      </c>
    </row>
    <row r="68" spans="1:35" x14ac:dyDescent="0.25">
      <c r="A68" s="26" t="s">
        <v>126</v>
      </c>
      <c r="B68" s="52">
        <v>1230</v>
      </c>
      <c r="C68" s="37" t="s">
        <v>700</v>
      </c>
      <c r="D68" s="37" t="s">
        <v>701</v>
      </c>
      <c r="E68" s="29">
        <v>29680</v>
      </c>
      <c r="F68" s="10">
        <v>3474</v>
      </c>
      <c r="G68" s="10">
        <v>32408</v>
      </c>
      <c r="H68" s="117">
        <v>44816</v>
      </c>
      <c r="I68" s="118">
        <v>45107</v>
      </c>
      <c r="J68" s="123" t="s">
        <v>127</v>
      </c>
      <c r="K68" s="106" t="s">
        <v>18</v>
      </c>
      <c r="L68" s="29" t="s">
        <v>19</v>
      </c>
      <c r="M68" s="29" t="s">
        <v>20</v>
      </c>
      <c r="N68" s="29" t="s">
        <v>21</v>
      </c>
      <c r="O68" s="70"/>
      <c r="P68" s="90" t="b">
        <v>0</v>
      </c>
      <c r="Q68" s="34" t="s">
        <v>128</v>
      </c>
      <c r="R68" s="32" t="s">
        <v>2399</v>
      </c>
      <c r="S68" s="34">
        <v>4746</v>
      </c>
      <c r="T68" s="141">
        <f>VLOOKUP($A68,Sheet1!$A$2:$B$414,2,FALSE)</f>
        <v>200</v>
      </c>
      <c r="U68" s="34" t="str">
        <f>VLOOKUP($R68,'RPMO 9.9'!$C$3:$W$642,9,FALSE)</f>
        <v>Yasaman</v>
      </c>
      <c r="V68" s="34" t="str">
        <f>VLOOKUP($R68,'RPMO 9.9'!$C$3:$W$642,10,FALSE)</f>
        <v>Abdollahi</v>
      </c>
      <c r="W68" s="112" t="b">
        <f t="shared" si="5"/>
        <v>1</v>
      </c>
      <c r="X68" s="112" t="b">
        <f t="shared" si="6"/>
        <v>1</v>
      </c>
      <c r="Y68" s="83" t="str">
        <f>VLOOKUP($R68,'RPMO 9.9'!$C$3:$W$642,6,FALSE)</f>
        <v>KX Import</v>
      </c>
      <c r="Z68" s="51">
        <f>VLOOKUP($R68,'RPMO 9.9'!$C$3:$W$642,8,FALSE)</f>
        <v>100</v>
      </c>
      <c r="AA68" s="83" t="b">
        <f t="shared" si="7"/>
        <v>0</v>
      </c>
      <c r="AB68" s="80" t="s">
        <v>127</v>
      </c>
      <c r="AC68" s="83" t="b">
        <f t="shared" si="8"/>
        <v>1</v>
      </c>
      <c r="AD68" s="93">
        <f>VLOOKUP($R68,'RPMO 9.9'!$C$3:$W$642,4,FALSE)</f>
        <v>44729</v>
      </c>
      <c r="AE68" s="128"/>
      <c r="AF68" s="97">
        <f>VLOOKUP($R68,'RPMO 9.9'!$C$3:$W$642,5,FALSE)</f>
        <v>44834</v>
      </c>
      <c r="AG68" s="95" t="b">
        <f t="shared" si="9"/>
        <v>0</v>
      </c>
      <c r="AH68" s="78" t="s">
        <v>35</v>
      </c>
      <c r="AI68" s="78" t="s">
        <v>100</v>
      </c>
    </row>
    <row r="69" spans="1:35" x14ac:dyDescent="0.25">
      <c r="A69" s="26" t="s">
        <v>129</v>
      </c>
      <c r="B69" s="52">
        <v>1110</v>
      </c>
      <c r="C69" s="37" t="s">
        <v>702</v>
      </c>
      <c r="D69" s="37" t="s">
        <v>703</v>
      </c>
      <c r="E69" s="29">
        <v>29681</v>
      </c>
      <c r="F69" s="10">
        <v>3476</v>
      </c>
      <c r="G69" s="10">
        <v>32409</v>
      </c>
      <c r="H69" s="117">
        <v>44816</v>
      </c>
      <c r="I69" s="117">
        <v>45107</v>
      </c>
      <c r="J69" s="123" t="s">
        <v>130</v>
      </c>
      <c r="K69" s="106" t="s">
        <v>18</v>
      </c>
      <c r="L69" s="29" t="s">
        <v>19</v>
      </c>
      <c r="M69" s="29" t="s">
        <v>20</v>
      </c>
      <c r="N69" s="29" t="s">
        <v>21</v>
      </c>
      <c r="O69" s="70"/>
      <c r="P69" s="90" t="b">
        <v>0</v>
      </c>
      <c r="Q69" s="34">
        <v>4751</v>
      </c>
      <c r="R69" s="32" t="s">
        <v>4086</v>
      </c>
      <c r="S69" s="34"/>
      <c r="T69" s="141">
        <f>VLOOKUP($A69,Sheet1!$A$2:$B$414,2,FALSE)</f>
        <v>200</v>
      </c>
      <c r="U69" s="34" t="str">
        <f>VLOOKUP($R69,'RPMO 9.9'!$C$3:$W$642,9,FALSE)</f>
        <v>Sanjana</v>
      </c>
      <c r="V69" s="34" t="str">
        <f>VLOOKUP($R69,'RPMO 9.9'!$C$3:$W$642,10,FALSE)</f>
        <v>Mistry</v>
      </c>
      <c r="W69" s="112" t="b">
        <f t="shared" si="5"/>
        <v>1</v>
      </c>
      <c r="X69" s="112" t="b">
        <f t="shared" si="6"/>
        <v>1</v>
      </c>
      <c r="Y69" s="83" t="str">
        <f>VLOOKUP($R69,'RPMO 9.9'!$C$3:$W$642,6,FALSE)</f>
        <v>KX Import</v>
      </c>
      <c r="Z69" s="51">
        <f>VLOOKUP($R69,'RPMO 9.9'!$C$3:$W$642,8,FALSE)</f>
        <v>1230</v>
      </c>
      <c r="AA69" s="83" t="b">
        <f t="shared" si="7"/>
        <v>0</v>
      </c>
      <c r="AB69" s="80" t="s">
        <v>130</v>
      </c>
      <c r="AC69" s="83" t="b">
        <f t="shared" si="8"/>
        <v>1</v>
      </c>
      <c r="AD69" s="93">
        <f>VLOOKUP($R69,'RPMO 9.9'!$C$3:$W$642,4,FALSE)</f>
        <v>44743</v>
      </c>
      <c r="AE69" s="128"/>
      <c r="AF69" s="93">
        <f>VLOOKUP($R69,'RPMO 9.9'!$C$3:$W$642,5,FALSE)</f>
        <v>45107</v>
      </c>
      <c r="AG69" s="95" t="b">
        <f t="shared" si="9"/>
        <v>1</v>
      </c>
      <c r="AH69" s="78">
        <v>44743</v>
      </c>
      <c r="AI69" s="78">
        <v>45107</v>
      </c>
    </row>
    <row r="70" spans="1:35" x14ac:dyDescent="0.25">
      <c r="A70" s="26" t="s">
        <v>131</v>
      </c>
      <c r="B70" s="23">
        <v>1550</v>
      </c>
      <c r="C70" s="37" t="s">
        <v>706</v>
      </c>
      <c r="D70" s="37" t="s">
        <v>707</v>
      </c>
      <c r="E70" s="29">
        <v>29682</v>
      </c>
      <c r="F70" s="10">
        <v>3483</v>
      </c>
      <c r="G70" s="10">
        <v>32410</v>
      </c>
      <c r="H70" s="117">
        <v>44816</v>
      </c>
      <c r="I70" s="117">
        <v>44834</v>
      </c>
      <c r="J70" s="123">
        <v>140</v>
      </c>
      <c r="K70" s="106" t="s">
        <v>18</v>
      </c>
      <c r="L70" s="29" t="s">
        <v>19</v>
      </c>
      <c r="M70" s="29" t="s">
        <v>73</v>
      </c>
      <c r="N70" s="29" t="s">
        <v>74</v>
      </c>
      <c r="O70" s="70"/>
      <c r="P70" s="90" t="b">
        <v>0</v>
      </c>
      <c r="Q70" s="34">
        <v>4758</v>
      </c>
      <c r="R70" s="32" t="s">
        <v>1412</v>
      </c>
      <c r="S70" s="34"/>
      <c r="T70" s="141">
        <f>VLOOKUP($A70,Sheet1!$A$2:$B$414,2,FALSE)</f>
        <v>200</v>
      </c>
      <c r="U70" s="34" t="str">
        <f>VLOOKUP($R70,'RPMO 9.9'!$C$3:$W$642,9,FALSE)</f>
        <v>Mohammad</v>
      </c>
      <c r="V70" s="34" t="str">
        <f>VLOOKUP($R70,'RPMO 9.9'!$C$3:$W$642,10,FALSE)</f>
        <v>Nasrallah</v>
      </c>
      <c r="W70" s="112" t="b">
        <f t="shared" si="5"/>
        <v>1</v>
      </c>
      <c r="X70" s="112" t="b">
        <f t="shared" si="6"/>
        <v>1</v>
      </c>
      <c r="Y70" s="83" t="str">
        <f>VLOOKUP($R70,'RPMO 9.9'!$C$3:$W$642,6,FALSE)</f>
        <v>KX Import</v>
      </c>
      <c r="Z70" s="47">
        <f>VLOOKUP($R70,'RPMO 9.9'!$C$3:$W$642,8,FALSE)</f>
        <v>1550</v>
      </c>
      <c r="AA70" s="83" t="b">
        <f t="shared" si="7"/>
        <v>1</v>
      </c>
      <c r="AB70" s="87">
        <v>140</v>
      </c>
      <c r="AC70" s="83" t="b">
        <f t="shared" si="8"/>
        <v>1</v>
      </c>
      <c r="AD70" s="93">
        <f>VLOOKUP($R70,'RPMO 9.9'!$C$3:$W$642,4,FALSE)</f>
        <v>44729</v>
      </c>
      <c r="AE70" s="128"/>
      <c r="AF70" s="93">
        <f>VLOOKUP($R70,'RPMO 9.9'!$C$3:$W$642,5,FALSE)</f>
        <v>44834</v>
      </c>
      <c r="AG70" s="95" t="b">
        <f t="shared" si="9"/>
        <v>1</v>
      </c>
      <c r="AH70" s="78">
        <v>44729</v>
      </c>
      <c r="AI70" s="78">
        <v>44834</v>
      </c>
    </row>
    <row r="71" spans="1:35" x14ac:dyDescent="0.25">
      <c r="A71" s="26" t="s">
        <v>132</v>
      </c>
      <c r="B71" s="52">
        <v>1690</v>
      </c>
      <c r="C71" s="37" t="s">
        <v>708</v>
      </c>
      <c r="D71" s="37" t="s">
        <v>709</v>
      </c>
      <c r="E71" s="29">
        <v>29683</v>
      </c>
      <c r="F71" s="10">
        <v>3486</v>
      </c>
      <c r="G71" s="10">
        <v>32411</v>
      </c>
      <c r="H71" s="117">
        <v>44835</v>
      </c>
      <c r="I71" s="117">
        <v>45107</v>
      </c>
      <c r="J71" s="123">
        <v>274</v>
      </c>
      <c r="K71" s="106" t="s">
        <v>18</v>
      </c>
      <c r="L71" s="29" t="s">
        <v>19</v>
      </c>
      <c r="M71" s="29" t="s">
        <v>26</v>
      </c>
      <c r="N71" s="29" t="s">
        <v>27</v>
      </c>
      <c r="O71" s="70"/>
      <c r="P71" s="90" t="b">
        <v>0</v>
      </c>
      <c r="Q71" s="34">
        <v>16146</v>
      </c>
      <c r="R71" s="32" t="s">
        <v>3927</v>
      </c>
      <c r="S71" s="34"/>
      <c r="T71" s="141">
        <f>VLOOKUP($A71,Sheet1!$A$2:$B$414,2,FALSE)</f>
        <v>200</v>
      </c>
      <c r="U71" s="34" t="str">
        <f>VLOOKUP($R71,'RPMO 9.9'!$C$3:$W$642,9,FALSE)</f>
        <v>Giray</v>
      </c>
      <c r="V71" s="34" t="str">
        <f>VLOOKUP($R71,'RPMO 9.9'!$C$3:$W$642,10,FALSE)</f>
        <v>Sahin</v>
      </c>
      <c r="W71" s="112" t="b">
        <f t="shared" si="5"/>
        <v>1</v>
      </c>
      <c r="X71" s="112" t="b">
        <f t="shared" si="6"/>
        <v>1</v>
      </c>
      <c r="Y71" s="83" t="str">
        <f>VLOOKUP($R71,'RPMO 9.9'!$C$3:$W$642,6,FALSE)</f>
        <v>KX Import</v>
      </c>
      <c r="Z71" s="51">
        <f>VLOOKUP($R71,'RPMO 9.9'!$C$3:$W$642,8,FALSE)</f>
        <v>0</v>
      </c>
      <c r="AA71" s="83" t="b">
        <f t="shared" si="7"/>
        <v>0</v>
      </c>
      <c r="AB71" s="87">
        <v>274</v>
      </c>
      <c r="AC71" s="83" t="b">
        <f t="shared" si="8"/>
        <v>1</v>
      </c>
      <c r="AD71" s="93">
        <f>VLOOKUP($R71,'RPMO 9.9'!$C$3:$W$642,4,FALSE)</f>
        <v>44835</v>
      </c>
      <c r="AE71" s="128"/>
      <c r="AF71" s="93">
        <f>VLOOKUP($R71,'RPMO 9.9'!$C$3:$W$642,5,FALSE)</f>
        <v>45107</v>
      </c>
      <c r="AG71" s="95" t="b">
        <f t="shared" si="9"/>
        <v>1</v>
      </c>
      <c r="AH71" s="78">
        <v>44835</v>
      </c>
      <c r="AI71" s="78">
        <v>45107</v>
      </c>
    </row>
    <row r="72" spans="1:35" x14ac:dyDescent="0.25">
      <c r="A72" s="26" t="s">
        <v>133</v>
      </c>
      <c r="B72" s="52">
        <v>1050</v>
      </c>
      <c r="C72" s="37" t="s">
        <v>710</v>
      </c>
      <c r="D72" s="37" t="s">
        <v>711</v>
      </c>
      <c r="E72" s="29">
        <v>29684</v>
      </c>
      <c r="F72" s="10">
        <v>3489</v>
      </c>
      <c r="G72" s="10">
        <v>32412</v>
      </c>
      <c r="H72" s="117">
        <v>44816</v>
      </c>
      <c r="I72" s="117">
        <v>44834</v>
      </c>
      <c r="J72" s="123" t="s">
        <v>134</v>
      </c>
      <c r="K72" s="106" t="s">
        <v>18</v>
      </c>
      <c r="L72" s="29" t="s">
        <v>19</v>
      </c>
      <c r="M72" s="29" t="s">
        <v>135</v>
      </c>
      <c r="N72" s="29" t="s">
        <v>136</v>
      </c>
      <c r="O72" s="70"/>
      <c r="P72" s="90" t="b">
        <v>0</v>
      </c>
      <c r="Q72" s="34">
        <v>12517</v>
      </c>
      <c r="R72" s="32" t="s">
        <v>2577</v>
      </c>
      <c r="S72" s="34"/>
      <c r="T72" s="141">
        <f>VLOOKUP($A72,Sheet1!$A$2:$B$414,2,FALSE)</f>
        <v>200</v>
      </c>
      <c r="U72" s="34" t="str">
        <f>VLOOKUP($R72,'RPMO 9.9'!$C$3:$W$642,9,FALSE)</f>
        <v>Fuat</v>
      </c>
      <c r="V72" s="34" t="str">
        <f>VLOOKUP($R72,'RPMO 9.9'!$C$3:$W$642,10,FALSE)</f>
        <v>Tong</v>
      </c>
      <c r="W72" s="112" t="b">
        <f t="shared" si="5"/>
        <v>1</v>
      </c>
      <c r="X72" s="112" t="b">
        <f t="shared" si="6"/>
        <v>1</v>
      </c>
      <c r="Y72" s="83" t="str">
        <f>VLOOKUP($R72,'RPMO 9.9'!$C$3:$W$642,6,FALSE)</f>
        <v>KX Import</v>
      </c>
      <c r="Z72" s="51">
        <f>VLOOKUP($R72,'RPMO 9.9'!$C$3:$W$642,8,FALSE)</f>
        <v>0</v>
      </c>
      <c r="AA72" s="83" t="b">
        <f t="shared" si="7"/>
        <v>0</v>
      </c>
      <c r="AB72" s="80" t="s">
        <v>134</v>
      </c>
      <c r="AC72" s="83" t="b">
        <f t="shared" si="8"/>
        <v>1</v>
      </c>
      <c r="AD72" s="93">
        <f>VLOOKUP($R72,'RPMO 9.9'!$C$3:$W$642,4,FALSE)</f>
        <v>44744</v>
      </c>
      <c r="AE72" s="128"/>
      <c r="AF72" s="93">
        <f>VLOOKUP($R72,'RPMO 9.9'!$C$3:$W$642,5,FALSE)</f>
        <v>44834</v>
      </c>
      <c r="AG72" s="95" t="b">
        <f t="shared" si="9"/>
        <v>1</v>
      </c>
      <c r="AH72" s="78">
        <v>44744</v>
      </c>
      <c r="AI72" s="78">
        <v>44834</v>
      </c>
    </row>
    <row r="73" spans="1:35" x14ac:dyDescent="0.25">
      <c r="A73" s="26" t="s">
        <v>137</v>
      </c>
      <c r="B73" s="52">
        <v>1680</v>
      </c>
      <c r="C73" s="37" t="s">
        <v>712</v>
      </c>
      <c r="D73" s="37" t="s">
        <v>713</v>
      </c>
      <c r="E73" s="29">
        <v>29685</v>
      </c>
      <c r="F73" s="10">
        <v>3500</v>
      </c>
      <c r="G73" s="10">
        <v>32413</v>
      </c>
      <c r="H73" s="117">
        <v>44816</v>
      </c>
      <c r="I73" s="117">
        <v>45107</v>
      </c>
      <c r="J73" s="123">
        <v>225</v>
      </c>
      <c r="K73" s="106" t="s">
        <v>18</v>
      </c>
      <c r="L73" s="29" t="s">
        <v>19</v>
      </c>
      <c r="M73" s="29" t="s">
        <v>73</v>
      </c>
      <c r="N73" s="29" t="s">
        <v>74</v>
      </c>
      <c r="O73" s="70"/>
      <c r="P73" s="90" t="b">
        <v>0</v>
      </c>
      <c r="Q73" s="34">
        <v>4776</v>
      </c>
      <c r="R73" s="32" t="s">
        <v>3860</v>
      </c>
      <c r="S73" s="34"/>
      <c r="T73" s="141">
        <f>VLOOKUP($A73,Sheet1!$A$2:$B$414,2,FALSE)</f>
        <v>200</v>
      </c>
      <c r="U73" s="34" t="str">
        <f>VLOOKUP($R73,'RPMO 9.9'!$C$3:$W$642,9,FALSE)</f>
        <v>Sarah</v>
      </c>
      <c r="V73" s="34" t="str">
        <f>VLOOKUP($R73,'RPMO 9.9'!$C$3:$W$642,10,FALSE)</f>
        <v>Linnane</v>
      </c>
      <c r="W73" s="112" t="b">
        <f t="shared" si="5"/>
        <v>1</v>
      </c>
      <c r="X73" s="112" t="b">
        <f t="shared" si="6"/>
        <v>1</v>
      </c>
      <c r="Y73" s="83" t="str">
        <f>VLOOKUP($R73,'RPMO 9.9'!$C$3:$W$642,6,FALSE)</f>
        <v>KX Import</v>
      </c>
      <c r="Z73" s="51">
        <f>VLOOKUP($R73,'RPMO 9.9'!$C$3:$W$642,8,FALSE)</f>
        <v>1850</v>
      </c>
      <c r="AA73" s="83" t="b">
        <f t="shared" si="7"/>
        <v>0</v>
      </c>
      <c r="AB73" s="87">
        <v>225</v>
      </c>
      <c r="AC73" s="83" t="b">
        <f t="shared" si="8"/>
        <v>1</v>
      </c>
      <c r="AD73" s="93">
        <f>VLOOKUP($R73,'RPMO 9.9'!$C$3:$W$642,4,FALSE)</f>
        <v>44835</v>
      </c>
      <c r="AE73" s="128"/>
      <c r="AF73" s="93">
        <f>VLOOKUP($R73,'RPMO 9.9'!$C$3:$W$642,5,FALSE)</f>
        <v>45107</v>
      </c>
      <c r="AG73" s="95" t="b">
        <f t="shared" si="9"/>
        <v>1</v>
      </c>
      <c r="AH73" s="78">
        <v>44835</v>
      </c>
      <c r="AI73" s="78">
        <v>45107</v>
      </c>
    </row>
    <row r="74" spans="1:35" x14ac:dyDescent="0.25">
      <c r="A74" s="26" t="s">
        <v>138</v>
      </c>
      <c r="B74" s="23">
        <v>1850</v>
      </c>
      <c r="C74" s="37" t="s">
        <v>714</v>
      </c>
      <c r="D74" s="37" t="s">
        <v>715</v>
      </c>
      <c r="E74" s="29">
        <v>29686</v>
      </c>
      <c r="F74" s="10">
        <v>3509</v>
      </c>
      <c r="G74" s="10">
        <v>32414</v>
      </c>
      <c r="H74" s="117">
        <v>44816</v>
      </c>
      <c r="I74" s="117">
        <v>45107</v>
      </c>
      <c r="J74" s="123">
        <v>382</v>
      </c>
      <c r="K74" s="106" t="s">
        <v>18</v>
      </c>
      <c r="L74" s="29" t="s">
        <v>19</v>
      </c>
      <c r="M74" s="29" t="s">
        <v>80</v>
      </c>
      <c r="N74" s="29" t="s">
        <v>81</v>
      </c>
      <c r="O74" s="70"/>
      <c r="P74" s="90" t="b">
        <v>0</v>
      </c>
      <c r="Q74" s="34">
        <v>4786</v>
      </c>
      <c r="R74" s="32" t="s">
        <v>4041</v>
      </c>
      <c r="S74" s="34"/>
      <c r="T74" s="141">
        <f>VLOOKUP($A74,Sheet1!$A$2:$B$414,2,FALSE)</f>
        <v>200</v>
      </c>
      <c r="U74" s="34" t="str">
        <f>VLOOKUP($R74,'RPMO 9.9'!$C$3:$W$642,9,FALSE)</f>
        <v>Batuhan</v>
      </c>
      <c r="V74" s="34" t="str">
        <f>VLOOKUP($R74,'RPMO 9.9'!$C$3:$W$642,10,FALSE)</f>
        <v>Batu</v>
      </c>
      <c r="W74" s="112" t="b">
        <f t="shared" si="5"/>
        <v>1</v>
      </c>
      <c r="X74" s="112" t="b">
        <f t="shared" si="6"/>
        <v>1</v>
      </c>
      <c r="Y74" s="83" t="str">
        <f>VLOOKUP($R74,'RPMO 9.9'!$C$3:$W$642,6,FALSE)</f>
        <v>KX Import</v>
      </c>
      <c r="Z74" s="47">
        <f>VLOOKUP($R74,'RPMO 9.9'!$C$3:$W$642,8,FALSE)</f>
        <v>1850</v>
      </c>
      <c r="AA74" s="83" t="b">
        <f t="shared" si="7"/>
        <v>1</v>
      </c>
      <c r="AB74" s="87">
        <v>382</v>
      </c>
      <c r="AC74" s="83" t="b">
        <f t="shared" si="8"/>
        <v>1</v>
      </c>
      <c r="AD74" s="93">
        <f>VLOOKUP($R74,'RPMO 9.9'!$C$3:$W$642,4,FALSE)</f>
        <v>44805</v>
      </c>
      <c r="AE74" s="128"/>
      <c r="AF74" s="93">
        <f>VLOOKUP($R74,'RPMO 9.9'!$C$3:$W$642,5,FALSE)</f>
        <v>45107</v>
      </c>
      <c r="AG74" s="95" t="b">
        <f t="shared" si="9"/>
        <v>1</v>
      </c>
      <c r="AH74" s="78">
        <v>44805</v>
      </c>
      <c r="AI74" s="78">
        <v>45107</v>
      </c>
    </row>
    <row r="75" spans="1:35" x14ac:dyDescent="0.25">
      <c r="A75" s="26" t="s">
        <v>139</v>
      </c>
      <c r="B75" s="52">
        <v>1420</v>
      </c>
      <c r="C75" s="37" t="s">
        <v>716</v>
      </c>
      <c r="D75" s="37" t="s">
        <v>717</v>
      </c>
      <c r="E75" s="29">
        <v>29687</v>
      </c>
      <c r="F75" s="10">
        <v>3523</v>
      </c>
      <c r="G75" s="10">
        <v>32415</v>
      </c>
      <c r="H75" s="117">
        <v>44816</v>
      </c>
      <c r="I75" s="117">
        <v>45107</v>
      </c>
      <c r="J75" s="123">
        <v>564</v>
      </c>
      <c r="K75" s="106" t="s">
        <v>18</v>
      </c>
      <c r="L75" s="29" t="s">
        <v>19</v>
      </c>
      <c r="M75" s="29" t="s">
        <v>67</v>
      </c>
      <c r="N75" s="29" t="s">
        <v>68</v>
      </c>
      <c r="O75" s="70"/>
      <c r="P75" s="90" t="b">
        <v>0</v>
      </c>
      <c r="Q75" s="34">
        <v>4813</v>
      </c>
      <c r="R75" s="32" t="s">
        <v>4292</v>
      </c>
      <c r="S75" s="34"/>
      <c r="T75" s="141">
        <f>VLOOKUP($A75,Sheet1!$A$2:$B$414,2,FALSE)</f>
        <v>200</v>
      </c>
      <c r="U75" s="34" t="str">
        <f>VLOOKUP($R75,'RPMO 9.9'!$C$3:$W$642,9,FALSE)</f>
        <v>Siobhán</v>
      </c>
      <c r="V75" s="34" t="str">
        <f>VLOOKUP($R75,'RPMO 9.9'!$C$3:$W$642,10,FALSE)</f>
        <v>Kelly</v>
      </c>
      <c r="W75" s="112" t="b">
        <f t="shared" si="5"/>
        <v>1</v>
      </c>
      <c r="X75" s="112" t="b">
        <f t="shared" si="6"/>
        <v>1</v>
      </c>
      <c r="Y75" s="83" t="str">
        <f>VLOOKUP($R75,'RPMO 9.9'!$C$3:$W$642,6,FALSE)</f>
        <v>KX Import</v>
      </c>
      <c r="Z75" s="51">
        <f>VLOOKUP($R75,'RPMO 9.9'!$C$3:$W$642,8,FALSE)</f>
        <v>1570</v>
      </c>
      <c r="AA75" s="83" t="b">
        <f t="shared" si="7"/>
        <v>0</v>
      </c>
      <c r="AB75" s="87">
        <v>564</v>
      </c>
      <c r="AC75" s="83" t="b">
        <f t="shared" si="8"/>
        <v>1</v>
      </c>
      <c r="AD75" s="93">
        <f>VLOOKUP($R75,'RPMO 9.9'!$C$3:$W$642,4,FALSE)</f>
        <v>44743</v>
      </c>
      <c r="AE75" s="128"/>
      <c r="AF75" s="93">
        <f>VLOOKUP($R75,'RPMO 9.9'!$C$3:$W$642,5,FALSE)</f>
        <v>45107</v>
      </c>
      <c r="AG75" s="95" t="b">
        <f t="shared" si="9"/>
        <v>1</v>
      </c>
      <c r="AH75" s="78">
        <v>44743</v>
      </c>
      <c r="AI75" s="78">
        <v>45107</v>
      </c>
    </row>
    <row r="76" spans="1:35" x14ac:dyDescent="0.25">
      <c r="A76" s="26" t="s">
        <v>140</v>
      </c>
      <c r="B76" s="23">
        <v>1690</v>
      </c>
      <c r="C76" s="37" t="s">
        <v>718</v>
      </c>
      <c r="D76" s="37" t="s">
        <v>719</v>
      </c>
      <c r="E76" s="29">
        <v>29688</v>
      </c>
      <c r="F76" s="10">
        <v>3539</v>
      </c>
      <c r="G76" s="10">
        <v>32416</v>
      </c>
      <c r="H76" s="117">
        <v>44835</v>
      </c>
      <c r="I76" s="117">
        <v>45107</v>
      </c>
      <c r="J76" s="123">
        <v>476</v>
      </c>
      <c r="K76" s="106" t="s">
        <v>18</v>
      </c>
      <c r="L76" s="29" t="s">
        <v>19</v>
      </c>
      <c r="M76" s="29" t="s">
        <v>84</v>
      </c>
      <c r="N76" s="29" t="s">
        <v>85</v>
      </c>
      <c r="O76" s="70"/>
      <c r="P76" s="90" t="b">
        <v>0</v>
      </c>
      <c r="Q76" s="34">
        <v>4856</v>
      </c>
      <c r="R76" s="32" t="s">
        <v>4204</v>
      </c>
      <c r="S76" s="34"/>
      <c r="T76" s="141">
        <f>VLOOKUP($A76,Sheet1!$A$2:$B$414,2,FALSE)</f>
        <v>200</v>
      </c>
      <c r="U76" s="34" t="str">
        <f>VLOOKUP($R76,'RPMO 9.9'!$C$3:$W$642,9,FALSE)</f>
        <v>sara</v>
      </c>
      <c r="V76" s="34" t="str">
        <f>VLOOKUP($R76,'RPMO 9.9'!$C$3:$W$642,10,FALSE)</f>
        <v>Karanlik</v>
      </c>
      <c r="W76" s="112" t="b">
        <f t="shared" si="5"/>
        <v>1</v>
      </c>
      <c r="X76" s="112" t="b">
        <f t="shared" si="6"/>
        <v>1</v>
      </c>
      <c r="Y76" s="83" t="str">
        <f>VLOOKUP($R76,'RPMO 9.9'!$C$3:$W$642,6,FALSE)</f>
        <v>KX Import</v>
      </c>
      <c r="Z76" s="47">
        <f>VLOOKUP($R76,'RPMO 9.9'!$C$3:$W$642,8,FALSE)</f>
        <v>1690</v>
      </c>
      <c r="AA76" s="83" t="b">
        <f t="shared" si="7"/>
        <v>1</v>
      </c>
      <c r="AB76" s="87">
        <v>476</v>
      </c>
      <c r="AC76" s="83" t="b">
        <f t="shared" si="8"/>
        <v>1</v>
      </c>
      <c r="AD76" s="93">
        <f>VLOOKUP($R76,'RPMO 9.9'!$C$3:$W$642,4,FALSE)</f>
        <v>44835</v>
      </c>
      <c r="AE76" s="128"/>
      <c r="AF76" s="93">
        <f>VLOOKUP($R76,'RPMO 9.9'!$C$3:$W$642,5,FALSE)</f>
        <v>45107</v>
      </c>
      <c r="AG76" s="95" t="b">
        <f t="shared" si="9"/>
        <v>1</v>
      </c>
      <c r="AH76" s="78">
        <v>44835</v>
      </c>
      <c r="AI76" s="78">
        <v>45107</v>
      </c>
    </row>
    <row r="77" spans="1:35" x14ac:dyDescent="0.25">
      <c r="A77" s="26" t="s">
        <v>141</v>
      </c>
      <c r="B77" s="52">
        <v>1050</v>
      </c>
      <c r="C77" s="37" t="s">
        <v>722</v>
      </c>
      <c r="D77" s="37" t="s">
        <v>723</v>
      </c>
      <c r="E77" s="29">
        <v>29689</v>
      </c>
      <c r="F77" s="10">
        <v>3570</v>
      </c>
      <c r="G77" s="10">
        <v>32417</v>
      </c>
      <c r="H77" s="117">
        <v>44816</v>
      </c>
      <c r="I77" s="117">
        <v>44926</v>
      </c>
      <c r="J77" s="123" t="s">
        <v>142</v>
      </c>
      <c r="K77" s="106" t="s">
        <v>18</v>
      </c>
      <c r="L77" s="29" t="s">
        <v>19</v>
      </c>
      <c r="M77" s="29" t="s">
        <v>143</v>
      </c>
      <c r="N77" s="29" t="s">
        <v>144</v>
      </c>
      <c r="O77" s="70"/>
      <c r="P77" s="90" t="b">
        <v>0</v>
      </c>
      <c r="Q77" s="34">
        <v>4936</v>
      </c>
      <c r="R77" s="32" t="s">
        <v>3009</v>
      </c>
      <c r="S77" s="34"/>
      <c r="T77" s="141">
        <f>VLOOKUP($A77,Sheet1!$A$2:$B$414,2,FALSE)</f>
        <v>200</v>
      </c>
      <c r="U77" s="34" t="str">
        <f>VLOOKUP($R77,'RPMO 9.9'!$C$3:$W$642,9,FALSE)</f>
        <v>Hasan</v>
      </c>
      <c r="V77" s="34" t="str">
        <f>VLOOKUP($R77,'RPMO 9.9'!$C$3:$W$642,10,FALSE)</f>
        <v>Rasulov</v>
      </c>
      <c r="W77" s="112" t="b">
        <f t="shared" si="5"/>
        <v>1</v>
      </c>
      <c r="X77" s="112" t="b">
        <f t="shared" si="6"/>
        <v>1</v>
      </c>
      <c r="Y77" s="83" t="str">
        <f>VLOOKUP($R77,'RPMO 9.9'!$C$3:$W$642,6,FALSE)</f>
        <v>KX Import</v>
      </c>
      <c r="Z77" s="51">
        <f>VLOOKUP($R77,'RPMO 9.9'!$C$3:$W$642,8,FALSE)</f>
        <v>1160</v>
      </c>
      <c r="AA77" s="83" t="b">
        <f t="shared" si="7"/>
        <v>0</v>
      </c>
      <c r="AB77" s="80" t="s">
        <v>142</v>
      </c>
      <c r="AC77" s="83" t="b">
        <f t="shared" si="8"/>
        <v>1</v>
      </c>
      <c r="AD77" s="93">
        <f>VLOOKUP($R77,'RPMO 9.9'!$C$3:$W$642,4,FALSE)</f>
        <v>44743</v>
      </c>
      <c r="AE77" s="128"/>
      <c r="AF77" s="93">
        <f>VLOOKUP($R77,'RPMO 9.9'!$C$3:$W$642,5,FALSE)</f>
        <v>44926</v>
      </c>
      <c r="AG77" s="95" t="b">
        <f t="shared" si="9"/>
        <v>1</v>
      </c>
      <c r="AH77" s="78">
        <v>44743</v>
      </c>
      <c r="AI77" s="78">
        <v>44926</v>
      </c>
    </row>
    <row r="78" spans="1:35" x14ac:dyDescent="0.25">
      <c r="A78" s="26" t="s">
        <v>145</v>
      </c>
      <c r="B78" s="23">
        <v>1650</v>
      </c>
      <c r="C78" s="37" t="s">
        <v>724</v>
      </c>
      <c r="D78" s="37" t="s">
        <v>725</v>
      </c>
      <c r="E78" s="29">
        <v>29690</v>
      </c>
      <c r="F78" s="10">
        <v>3579</v>
      </c>
      <c r="G78" s="10">
        <v>32418</v>
      </c>
      <c r="H78" s="117">
        <v>44816</v>
      </c>
      <c r="I78" s="117">
        <v>44834</v>
      </c>
      <c r="J78" s="123">
        <v>369</v>
      </c>
      <c r="K78" s="106" t="s">
        <v>18</v>
      </c>
      <c r="L78" s="29" t="s">
        <v>19</v>
      </c>
      <c r="M78" s="29" t="s">
        <v>80</v>
      </c>
      <c r="N78" s="29" t="s">
        <v>81</v>
      </c>
      <c r="O78" s="70"/>
      <c r="P78" s="90" t="b">
        <v>0</v>
      </c>
      <c r="Q78" s="34">
        <v>4946</v>
      </c>
      <c r="R78" s="32" t="s">
        <v>2242</v>
      </c>
      <c r="S78" s="34"/>
      <c r="T78" s="141">
        <f>VLOOKUP($A78,Sheet1!$A$2:$B$414,2,FALSE)</f>
        <v>200</v>
      </c>
      <c r="U78" s="34" t="str">
        <f>VLOOKUP($R78,'RPMO 9.9'!$C$3:$W$642,9,FALSE)</f>
        <v>nitsan</v>
      </c>
      <c r="V78" s="34" t="str">
        <f>VLOOKUP($R78,'RPMO 9.9'!$C$3:$W$642,10,FALSE)</f>
        <v>asraf</v>
      </c>
      <c r="W78" s="112" t="b">
        <f t="shared" si="5"/>
        <v>1</v>
      </c>
      <c r="X78" s="112" t="b">
        <f t="shared" si="6"/>
        <v>1</v>
      </c>
      <c r="Y78" s="83" t="str">
        <f>VLOOKUP($R78,'RPMO 9.9'!$C$3:$W$642,6,FALSE)</f>
        <v>KX Import</v>
      </c>
      <c r="Z78" s="47">
        <f>VLOOKUP($R78,'RPMO 9.9'!$C$3:$W$642,8,FALSE)</f>
        <v>1650</v>
      </c>
      <c r="AA78" s="83" t="b">
        <f t="shared" si="7"/>
        <v>1</v>
      </c>
      <c r="AB78" s="87">
        <v>369</v>
      </c>
      <c r="AC78" s="83" t="b">
        <f t="shared" si="8"/>
        <v>1</v>
      </c>
      <c r="AD78" s="93">
        <f>VLOOKUP($R78,'RPMO 9.9'!$C$3:$W$642,4,FALSE)</f>
        <v>44743</v>
      </c>
      <c r="AE78" s="128"/>
      <c r="AF78" s="93">
        <f>VLOOKUP($R78,'RPMO 9.9'!$C$3:$W$642,5,FALSE)</f>
        <v>44834</v>
      </c>
      <c r="AG78" s="95" t="b">
        <f t="shared" si="9"/>
        <v>1</v>
      </c>
      <c r="AH78" s="78">
        <v>44743</v>
      </c>
      <c r="AI78" s="78">
        <v>44834</v>
      </c>
    </row>
    <row r="79" spans="1:35" x14ac:dyDescent="0.25">
      <c r="A79" s="26" t="s">
        <v>145</v>
      </c>
      <c r="B79" s="23">
        <v>1850</v>
      </c>
      <c r="C79" s="37" t="s">
        <v>724</v>
      </c>
      <c r="D79" s="37" t="s">
        <v>725</v>
      </c>
      <c r="E79" s="29">
        <v>29691</v>
      </c>
      <c r="F79" s="10">
        <v>3579</v>
      </c>
      <c r="G79" s="10">
        <v>32419</v>
      </c>
      <c r="H79" s="117">
        <v>44835</v>
      </c>
      <c r="I79" s="117">
        <v>45107</v>
      </c>
      <c r="J79" s="123">
        <v>134</v>
      </c>
      <c r="K79" s="106" t="s">
        <v>18</v>
      </c>
      <c r="L79" s="29" t="s">
        <v>19</v>
      </c>
      <c r="M79" s="29" t="s">
        <v>73</v>
      </c>
      <c r="N79" s="29" t="s">
        <v>74</v>
      </c>
      <c r="O79" s="70"/>
      <c r="P79" s="90" t="b">
        <v>0</v>
      </c>
      <c r="Q79" s="34">
        <v>4947</v>
      </c>
      <c r="R79" s="32" t="s">
        <v>3777</v>
      </c>
      <c r="S79" s="34"/>
      <c r="T79" s="141">
        <f>VLOOKUP($A79,Sheet1!$A$2:$B$414,2,FALSE)</f>
        <v>200</v>
      </c>
      <c r="U79" s="34" t="str">
        <f>VLOOKUP($R79,'RPMO 9.9'!$C$3:$W$642,9,FALSE)</f>
        <v>nitsan</v>
      </c>
      <c r="V79" s="34" t="str">
        <f>VLOOKUP($R79,'RPMO 9.9'!$C$3:$W$642,10,FALSE)</f>
        <v>asraf</v>
      </c>
      <c r="W79" s="112" t="b">
        <f t="shared" si="5"/>
        <v>1</v>
      </c>
      <c r="X79" s="112" t="b">
        <f t="shared" si="6"/>
        <v>1</v>
      </c>
      <c r="Y79" s="83" t="str">
        <f>VLOOKUP($R79,'RPMO 9.9'!$C$3:$W$642,6,FALSE)</f>
        <v>KX Import</v>
      </c>
      <c r="Z79" s="47">
        <f>VLOOKUP($R79,'RPMO 9.9'!$C$3:$W$642,8,FALSE)</f>
        <v>1850</v>
      </c>
      <c r="AA79" s="83" t="b">
        <f t="shared" si="7"/>
        <v>1</v>
      </c>
      <c r="AB79" s="87">
        <v>134</v>
      </c>
      <c r="AC79" s="83" t="b">
        <f t="shared" si="8"/>
        <v>1</v>
      </c>
      <c r="AD79" s="93">
        <f>VLOOKUP($R79,'RPMO 9.9'!$C$3:$W$642,4,FALSE)</f>
        <v>44835</v>
      </c>
      <c r="AE79" s="128"/>
      <c r="AF79" s="93">
        <f>VLOOKUP($R79,'RPMO 9.9'!$C$3:$W$642,5,FALSE)</f>
        <v>45107</v>
      </c>
      <c r="AG79" s="95" t="b">
        <f t="shared" si="9"/>
        <v>1</v>
      </c>
      <c r="AH79" s="78">
        <v>44835</v>
      </c>
      <c r="AI79" s="78">
        <v>45107</v>
      </c>
    </row>
    <row r="80" spans="1:35" x14ac:dyDescent="0.25">
      <c r="A80" s="26" t="s">
        <v>146</v>
      </c>
      <c r="B80" s="23">
        <v>2080</v>
      </c>
      <c r="C80" s="37" t="s">
        <v>726</v>
      </c>
      <c r="D80" s="37" t="s">
        <v>727</v>
      </c>
      <c r="E80" s="29">
        <v>29692</v>
      </c>
      <c r="F80" s="10">
        <v>3584</v>
      </c>
      <c r="G80" s="10">
        <v>32420</v>
      </c>
      <c r="H80" s="117">
        <v>44816</v>
      </c>
      <c r="I80" s="117">
        <v>45107</v>
      </c>
      <c r="J80" s="123">
        <v>303</v>
      </c>
      <c r="K80" s="106" t="s">
        <v>18</v>
      </c>
      <c r="L80" s="29" t="s">
        <v>19</v>
      </c>
      <c r="M80" s="29" t="s">
        <v>56</v>
      </c>
      <c r="N80" s="29" t="s">
        <v>57</v>
      </c>
      <c r="O80" s="70"/>
      <c r="P80" s="90" t="b">
        <v>0</v>
      </c>
      <c r="Q80" s="34">
        <v>4952</v>
      </c>
      <c r="R80" s="32" t="s">
        <v>3952</v>
      </c>
      <c r="S80" s="34"/>
      <c r="T80" s="141">
        <f>VLOOKUP($A80,Sheet1!$A$2:$B$414,2,FALSE)</f>
        <v>200</v>
      </c>
      <c r="U80" s="34" t="str">
        <f>VLOOKUP($R80,'RPMO 9.9'!$C$3:$W$642,9,FALSE)</f>
        <v>Sara</v>
      </c>
      <c r="V80" s="34" t="str">
        <f>VLOOKUP($R80,'RPMO 9.9'!$C$3:$W$642,10,FALSE)</f>
        <v>Fernandez</v>
      </c>
      <c r="W80" s="112" t="b">
        <f t="shared" si="5"/>
        <v>1</v>
      </c>
      <c r="X80" s="112" t="b">
        <f t="shared" si="6"/>
        <v>1</v>
      </c>
      <c r="Y80" s="83" t="str">
        <f>VLOOKUP($R80,'RPMO 9.9'!$C$3:$W$642,6,FALSE)</f>
        <v>KX Import</v>
      </c>
      <c r="Z80" s="47">
        <f>VLOOKUP($R80,'RPMO 9.9'!$C$3:$W$642,8,FALSE)</f>
        <v>2080</v>
      </c>
      <c r="AA80" s="83" t="b">
        <f t="shared" si="7"/>
        <v>1</v>
      </c>
      <c r="AB80" s="87">
        <v>303</v>
      </c>
      <c r="AC80" s="83" t="b">
        <f t="shared" si="8"/>
        <v>1</v>
      </c>
      <c r="AD80" s="93">
        <f>VLOOKUP($R80,'RPMO 9.9'!$C$3:$W$642,4,FALSE)</f>
        <v>44805</v>
      </c>
      <c r="AE80" s="128"/>
      <c r="AF80" s="93">
        <f>VLOOKUP($R80,'RPMO 9.9'!$C$3:$W$642,5,FALSE)</f>
        <v>45107</v>
      </c>
      <c r="AG80" s="95" t="b">
        <f t="shared" si="9"/>
        <v>1</v>
      </c>
      <c r="AH80" s="78">
        <v>44805</v>
      </c>
      <c r="AI80" s="78">
        <v>45107</v>
      </c>
    </row>
    <row r="81" spans="1:35" x14ac:dyDescent="0.25">
      <c r="A81" s="26" t="s">
        <v>147</v>
      </c>
      <c r="B81" s="23">
        <v>1850</v>
      </c>
      <c r="C81" s="37" t="s">
        <v>728</v>
      </c>
      <c r="D81" s="37" t="s">
        <v>729</v>
      </c>
      <c r="E81" s="29">
        <v>29693</v>
      </c>
      <c r="F81" s="10">
        <v>3585</v>
      </c>
      <c r="G81" s="10">
        <v>32421</v>
      </c>
      <c r="H81" s="117">
        <v>44816</v>
      </c>
      <c r="I81" s="117">
        <v>44985</v>
      </c>
      <c r="J81" s="123">
        <v>159</v>
      </c>
      <c r="K81" s="106" t="s">
        <v>18</v>
      </c>
      <c r="L81" s="29" t="s">
        <v>19</v>
      </c>
      <c r="M81" s="29" t="s">
        <v>73</v>
      </c>
      <c r="N81" s="29" t="s">
        <v>74</v>
      </c>
      <c r="O81" s="70"/>
      <c r="P81" s="90" t="b">
        <v>0</v>
      </c>
      <c r="Q81" s="34">
        <v>4953</v>
      </c>
      <c r="R81" s="32" t="s">
        <v>3107</v>
      </c>
      <c r="S81" s="34"/>
      <c r="T81" s="141">
        <f>VLOOKUP($A81,Sheet1!$A$2:$B$414,2,FALSE)</f>
        <v>200</v>
      </c>
      <c r="U81" s="34" t="str">
        <f>VLOOKUP($R81,'RPMO 9.9'!$C$3:$W$642,9,FALSE)</f>
        <v>Álvaro</v>
      </c>
      <c r="V81" s="34" t="str">
        <f>VLOOKUP($R81,'RPMO 9.9'!$C$3:$W$642,10,FALSE)</f>
        <v>Pérez Herrera</v>
      </c>
      <c r="W81" s="112" t="b">
        <f t="shared" si="5"/>
        <v>1</v>
      </c>
      <c r="X81" s="112" t="b">
        <f t="shared" si="6"/>
        <v>1</v>
      </c>
      <c r="Y81" s="83" t="str">
        <f>VLOOKUP($R81,'RPMO 9.9'!$C$3:$W$642,6,FALSE)</f>
        <v>KX Import</v>
      </c>
      <c r="Z81" s="47">
        <f>VLOOKUP($R81,'RPMO 9.9'!$C$3:$W$642,8,FALSE)</f>
        <v>1850</v>
      </c>
      <c r="AA81" s="83" t="b">
        <f t="shared" si="7"/>
        <v>1</v>
      </c>
      <c r="AB81" s="87">
        <v>159</v>
      </c>
      <c r="AC81" s="83" t="b">
        <f t="shared" si="8"/>
        <v>1</v>
      </c>
      <c r="AD81" s="93">
        <f>VLOOKUP($R81,'RPMO 9.9'!$C$3:$W$642,4,FALSE)</f>
        <v>44805</v>
      </c>
      <c r="AE81" s="128"/>
      <c r="AF81" s="93">
        <f>VLOOKUP($R81,'RPMO 9.9'!$C$3:$W$642,5,FALSE)</f>
        <v>44985</v>
      </c>
      <c r="AG81" s="95" t="b">
        <f t="shared" si="9"/>
        <v>1</v>
      </c>
      <c r="AH81" s="78">
        <v>44805</v>
      </c>
      <c r="AI81" s="78">
        <v>44985</v>
      </c>
    </row>
    <row r="82" spans="1:35" x14ac:dyDescent="0.25">
      <c r="A82" s="26" t="s">
        <v>148</v>
      </c>
      <c r="B82" s="23">
        <v>1570</v>
      </c>
      <c r="C82" s="37" t="s">
        <v>730</v>
      </c>
      <c r="D82" s="37" t="s">
        <v>731</v>
      </c>
      <c r="E82" s="29">
        <v>29694</v>
      </c>
      <c r="F82" s="10">
        <v>3586</v>
      </c>
      <c r="G82" s="10">
        <v>32422</v>
      </c>
      <c r="H82" s="117">
        <v>44831</v>
      </c>
      <c r="I82" s="117">
        <v>45107</v>
      </c>
      <c r="J82" s="123">
        <v>554</v>
      </c>
      <c r="K82" s="106" t="s">
        <v>18</v>
      </c>
      <c r="L82" s="29" t="s">
        <v>19</v>
      </c>
      <c r="M82" s="29" t="s">
        <v>67</v>
      </c>
      <c r="N82" s="29" t="s">
        <v>68</v>
      </c>
      <c r="O82" s="70"/>
      <c r="P82" s="90" t="b">
        <v>0</v>
      </c>
      <c r="Q82" s="34">
        <v>4954</v>
      </c>
      <c r="R82" s="32" t="s">
        <v>4280</v>
      </c>
      <c r="S82" s="34"/>
      <c r="T82" s="141">
        <f>VLOOKUP($A82,Sheet1!$A$2:$B$414,2,FALSE)</f>
        <v>200</v>
      </c>
      <c r="U82" s="34" t="str">
        <f>VLOOKUP($R82,'RPMO 9.9'!$C$3:$W$642,9,FALSE)</f>
        <v>Carmen</v>
      </c>
      <c r="V82" s="34" t="str">
        <f>VLOOKUP($R82,'RPMO 9.9'!$C$3:$W$642,10,FALSE)</f>
        <v>Asensio</v>
      </c>
      <c r="W82" s="112" t="b">
        <f t="shared" si="5"/>
        <v>1</v>
      </c>
      <c r="X82" s="112" t="b">
        <f t="shared" si="6"/>
        <v>1</v>
      </c>
      <c r="Y82" s="83" t="str">
        <f>VLOOKUP($R82,'RPMO 9.9'!$C$3:$W$642,6,FALSE)</f>
        <v>KX Import</v>
      </c>
      <c r="Z82" s="47">
        <f>VLOOKUP($R82,'RPMO 9.9'!$C$3:$W$642,8,FALSE)</f>
        <v>1570</v>
      </c>
      <c r="AA82" s="83" t="b">
        <f t="shared" si="7"/>
        <v>1</v>
      </c>
      <c r="AB82" s="87">
        <v>554</v>
      </c>
      <c r="AC82" s="83" t="b">
        <f t="shared" si="8"/>
        <v>1</v>
      </c>
      <c r="AD82" s="93">
        <f>VLOOKUP($R82,'RPMO 9.9'!$C$3:$W$642,4,FALSE)</f>
        <v>44831</v>
      </c>
      <c r="AE82" s="128"/>
      <c r="AF82" s="93">
        <f>VLOOKUP($R82,'RPMO 9.9'!$C$3:$W$642,5,FALSE)</f>
        <v>45107</v>
      </c>
      <c r="AG82" s="95" t="b">
        <f t="shared" si="9"/>
        <v>1</v>
      </c>
      <c r="AH82" s="78">
        <v>44831</v>
      </c>
      <c r="AI82" s="78">
        <v>45107</v>
      </c>
    </row>
    <row r="83" spans="1:35" x14ac:dyDescent="0.25">
      <c r="A83" s="26" t="s">
        <v>149</v>
      </c>
      <c r="B83" s="23">
        <v>1570</v>
      </c>
      <c r="C83" s="37" t="s">
        <v>732</v>
      </c>
      <c r="D83" s="37" t="s">
        <v>733</v>
      </c>
      <c r="E83" s="29">
        <v>29695</v>
      </c>
      <c r="F83" s="10">
        <v>3587</v>
      </c>
      <c r="G83" s="10">
        <v>32423</v>
      </c>
      <c r="H83" s="117">
        <v>44830</v>
      </c>
      <c r="I83" s="117">
        <v>45107</v>
      </c>
      <c r="J83" s="123">
        <v>534</v>
      </c>
      <c r="K83" s="106" t="s">
        <v>18</v>
      </c>
      <c r="L83" s="29" t="s">
        <v>19</v>
      </c>
      <c r="M83" s="29" t="s">
        <v>67</v>
      </c>
      <c r="N83" s="29" t="s">
        <v>68</v>
      </c>
      <c r="O83" s="70"/>
      <c r="P83" s="90" t="b">
        <v>0</v>
      </c>
      <c r="Q83" s="34">
        <v>4955</v>
      </c>
      <c r="R83" s="32" t="s">
        <v>4262</v>
      </c>
      <c r="S83" s="34"/>
      <c r="T83" s="141">
        <f>VLOOKUP($A83,Sheet1!$A$2:$B$414,2,FALSE)</f>
        <v>200</v>
      </c>
      <c r="U83" s="34" t="str">
        <f>VLOOKUP($R83,'RPMO 9.9'!$C$3:$W$642,9,FALSE)</f>
        <v>Iara</v>
      </c>
      <c r="V83" s="34" t="str">
        <f>VLOOKUP($R83,'RPMO 9.9'!$C$3:$W$642,10,FALSE)</f>
        <v>Rodríguez Teixeira</v>
      </c>
      <c r="W83" s="112" t="b">
        <f t="shared" si="5"/>
        <v>1</v>
      </c>
      <c r="X83" s="112" t="b">
        <f t="shared" si="6"/>
        <v>1</v>
      </c>
      <c r="Y83" s="83" t="str">
        <f>VLOOKUP($R83,'RPMO 9.9'!$C$3:$W$642,6,FALSE)</f>
        <v>KX Import</v>
      </c>
      <c r="Z83" s="47">
        <f>VLOOKUP($R83,'RPMO 9.9'!$C$3:$W$642,8,FALSE)</f>
        <v>1570</v>
      </c>
      <c r="AA83" s="83" t="b">
        <f t="shared" si="7"/>
        <v>1</v>
      </c>
      <c r="AB83" s="87">
        <v>534</v>
      </c>
      <c r="AC83" s="83" t="b">
        <f t="shared" si="8"/>
        <v>1</v>
      </c>
      <c r="AD83" s="93">
        <f>VLOOKUP($R83,'RPMO 9.9'!$C$3:$W$642,4,FALSE)</f>
        <v>44830</v>
      </c>
      <c r="AE83" s="128"/>
      <c r="AF83" s="93">
        <f>VLOOKUP($R83,'RPMO 9.9'!$C$3:$W$642,5,FALSE)</f>
        <v>45107</v>
      </c>
      <c r="AG83" s="95" t="b">
        <f t="shared" si="9"/>
        <v>1</v>
      </c>
      <c r="AH83" s="78">
        <v>44830</v>
      </c>
      <c r="AI83" s="78">
        <v>45107</v>
      </c>
    </row>
    <row r="84" spans="1:35" x14ac:dyDescent="0.25">
      <c r="A84" s="26" t="s">
        <v>150</v>
      </c>
      <c r="B84" s="23">
        <v>1850</v>
      </c>
      <c r="C84" s="37" t="s">
        <v>734</v>
      </c>
      <c r="D84" s="37" t="s">
        <v>735</v>
      </c>
      <c r="E84" s="29">
        <v>29696</v>
      </c>
      <c r="F84" s="10">
        <v>3588</v>
      </c>
      <c r="G84" s="10">
        <v>32424</v>
      </c>
      <c r="H84" s="117">
        <v>44816</v>
      </c>
      <c r="I84" s="117">
        <v>45107</v>
      </c>
      <c r="J84" s="123">
        <v>235</v>
      </c>
      <c r="K84" s="106" t="s">
        <v>18</v>
      </c>
      <c r="L84" s="29" t="s">
        <v>19</v>
      </c>
      <c r="M84" s="29" t="s">
        <v>73</v>
      </c>
      <c r="N84" s="29" t="s">
        <v>74</v>
      </c>
      <c r="O84" s="70"/>
      <c r="P84" s="90" t="b">
        <v>0</v>
      </c>
      <c r="Q84" s="34">
        <v>4956</v>
      </c>
      <c r="R84" s="32" t="s">
        <v>3874</v>
      </c>
      <c r="S84" s="34"/>
      <c r="T84" s="141">
        <f>VLOOKUP($A84,Sheet1!$A$2:$B$414,2,FALSE)</f>
        <v>200</v>
      </c>
      <c r="U84" s="34" t="str">
        <f>VLOOKUP($R84,'RPMO 9.9'!$C$3:$W$642,9,FALSE)</f>
        <v>Patricia</v>
      </c>
      <c r="V84" s="34" t="str">
        <f>VLOOKUP($R84,'RPMO 9.9'!$C$3:$W$642,10,FALSE)</f>
        <v>de la Rosa Muñoz-Delgado</v>
      </c>
      <c r="W84" s="112" t="b">
        <f t="shared" si="5"/>
        <v>1</v>
      </c>
      <c r="X84" s="112" t="b">
        <f t="shared" si="6"/>
        <v>1</v>
      </c>
      <c r="Y84" s="83" t="str">
        <f>VLOOKUP($R84,'RPMO 9.9'!$C$3:$W$642,6,FALSE)</f>
        <v>KX Import</v>
      </c>
      <c r="Z84" s="47">
        <f>VLOOKUP($R84,'RPMO 9.9'!$C$3:$W$642,8,FALSE)</f>
        <v>1850</v>
      </c>
      <c r="AA84" s="83" t="b">
        <f t="shared" si="7"/>
        <v>1</v>
      </c>
      <c r="AB84" s="87">
        <v>235</v>
      </c>
      <c r="AC84" s="83" t="b">
        <f t="shared" si="8"/>
        <v>1</v>
      </c>
      <c r="AD84" s="93">
        <f>VLOOKUP($R84,'RPMO 9.9'!$C$3:$W$642,4,FALSE)</f>
        <v>44805</v>
      </c>
      <c r="AE84" s="128"/>
      <c r="AF84" s="93">
        <f>VLOOKUP($R84,'RPMO 9.9'!$C$3:$W$642,5,FALSE)</f>
        <v>45107</v>
      </c>
      <c r="AG84" s="95" t="b">
        <f t="shared" si="9"/>
        <v>1</v>
      </c>
      <c r="AH84" s="78">
        <v>44805</v>
      </c>
      <c r="AI84" s="78">
        <v>45107</v>
      </c>
    </row>
    <row r="85" spans="1:35" x14ac:dyDescent="0.25">
      <c r="A85" s="26" t="s">
        <v>151</v>
      </c>
      <c r="B85" s="23">
        <v>1850</v>
      </c>
      <c r="C85" s="37" t="s">
        <v>736</v>
      </c>
      <c r="D85" s="37" t="s">
        <v>737</v>
      </c>
      <c r="E85" s="29">
        <v>29697</v>
      </c>
      <c r="F85" s="10">
        <v>3589</v>
      </c>
      <c r="G85" s="10">
        <v>32425</v>
      </c>
      <c r="H85" s="117">
        <v>44816</v>
      </c>
      <c r="I85" s="117">
        <v>45107</v>
      </c>
      <c r="J85" s="123">
        <v>164</v>
      </c>
      <c r="K85" s="106" t="s">
        <v>18</v>
      </c>
      <c r="L85" s="29" t="s">
        <v>19</v>
      </c>
      <c r="M85" s="29" t="s">
        <v>73</v>
      </c>
      <c r="N85" s="29" t="s">
        <v>74</v>
      </c>
      <c r="O85" s="70"/>
      <c r="P85" s="90" t="b">
        <v>0</v>
      </c>
      <c r="Q85" s="34">
        <v>4958</v>
      </c>
      <c r="R85" s="32" t="s">
        <v>3801</v>
      </c>
      <c r="S85" s="34"/>
      <c r="T85" s="141">
        <f>VLOOKUP($A85,Sheet1!$A$2:$B$414,2,FALSE)</f>
        <v>200</v>
      </c>
      <c r="U85" s="34" t="str">
        <f>VLOOKUP($R85,'RPMO 9.9'!$C$3:$W$642,9,FALSE)</f>
        <v>Sergio</v>
      </c>
      <c r="V85" s="34" t="str">
        <f>VLOOKUP($R85,'RPMO 9.9'!$C$3:$W$642,10,FALSE)</f>
        <v>Martí Montes</v>
      </c>
      <c r="W85" s="112" t="b">
        <f t="shared" si="5"/>
        <v>1</v>
      </c>
      <c r="X85" s="112" t="b">
        <f t="shared" si="6"/>
        <v>1</v>
      </c>
      <c r="Y85" s="83" t="str">
        <f>VLOOKUP($R85,'RPMO 9.9'!$C$3:$W$642,6,FALSE)</f>
        <v>KX Import</v>
      </c>
      <c r="Z85" s="47">
        <f>VLOOKUP($R85,'RPMO 9.9'!$C$3:$W$642,8,FALSE)</f>
        <v>1850</v>
      </c>
      <c r="AA85" s="83" t="b">
        <f t="shared" si="7"/>
        <v>1</v>
      </c>
      <c r="AB85" s="87">
        <v>164</v>
      </c>
      <c r="AC85" s="83" t="b">
        <f t="shared" si="8"/>
        <v>1</v>
      </c>
      <c r="AD85" s="93">
        <f>VLOOKUP($R85,'RPMO 9.9'!$C$3:$W$642,4,FALSE)</f>
        <v>44805</v>
      </c>
      <c r="AE85" s="128"/>
      <c r="AF85" s="93">
        <f>VLOOKUP($R85,'RPMO 9.9'!$C$3:$W$642,5,FALSE)</f>
        <v>45107</v>
      </c>
      <c r="AG85" s="95" t="b">
        <f t="shared" si="9"/>
        <v>1</v>
      </c>
      <c r="AH85" s="78">
        <v>44805</v>
      </c>
      <c r="AI85" s="78">
        <v>45107</v>
      </c>
    </row>
    <row r="86" spans="1:35" x14ac:dyDescent="0.25">
      <c r="A86" s="26" t="s">
        <v>152</v>
      </c>
      <c r="B86" s="23">
        <v>1850</v>
      </c>
      <c r="C86" s="37" t="s">
        <v>738</v>
      </c>
      <c r="D86" s="37" t="s">
        <v>739</v>
      </c>
      <c r="E86" s="29">
        <v>29698</v>
      </c>
      <c r="F86" s="10">
        <v>3590</v>
      </c>
      <c r="G86" s="10">
        <v>32426</v>
      </c>
      <c r="H86" s="117">
        <v>44816</v>
      </c>
      <c r="I86" s="117">
        <v>45107</v>
      </c>
      <c r="J86" s="123">
        <v>342</v>
      </c>
      <c r="K86" s="106" t="s">
        <v>18</v>
      </c>
      <c r="L86" s="29" t="s">
        <v>19</v>
      </c>
      <c r="M86" s="29" t="s">
        <v>80</v>
      </c>
      <c r="N86" s="29" t="s">
        <v>81</v>
      </c>
      <c r="O86" s="70"/>
      <c r="P86" s="90" t="b">
        <v>0</v>
      </c>
      <c r="Q86" s="34">
        <v>4959</v>
      </c>
      <c r="R86" s="32" t="s">
        <v>3989</v>
      </c>
      <c r="S86" s="34"/>
      <c r="T86" s="141">
        <f>VLOOKUP($A86,Sheet1!$A$2:$B$414,2,FALSE)</f>
        <v>200</v>
      </c>
      <c r="U86" s="34" t="str">
        <f>VLOOKUP($R86,'RPMO 9.9'!$C$3:$W$642,9,FALSE)</f>
        <v>MARÍA MERCEDES</v>
      </c>
      <c r="V86" s="34" t="str">
        <f>VLOOKUP($R86,'RPMO 9.9'!$C$3:$W$642,10,FALSE)</f>
        <v>BAQUERO MARTÍN</v>
      </c>
      <c r="W86" s="112" t="b">
        <f t="shared" si="5"/>
        <v>1</v>
      </c>
      <c r="X86" s="112" t="b">
        <f t="shared" si="6"/>
        <v>1</v>
      </c>
      <c r="Y86" s="83" t="str">
        <f>VLOOKUP($R86,'RPMO 9.9'!$C$3:$W$642,6,FALSE)</f>
        <v>KX Import</v>
      </c>
      <c r="Z86" s="47">
        <f>VLOOKUP($R86,'RPMO 9.9'!$C$3:$W$642,8,FALSE)</f>
        <v>1850</v>
      </c>
      <c r="AA86" s="83" t="b">
        <f t="shared" si="7"/>
        <v>1</v>
      </c>
      <c r="AB86" s="87">
        <v>342</v>
      </c>
      <c r="AC86" s="83" t="b">
        <f t="shared" si="8"/>
        <v>1</v>
      </c>
      <c r="AD86" s="93">
        <f>VLOOKUP($R86,'RPMO 9.9'!$C$3:$W$642,4,FALSE)</f>
        <v>44805</v>
      </c>
      <c r="AE86" s="128"/>
      <c r="AF86" s="93">
        <f>VLOOKUP($R86,'RPMO 9.9'!$C$3:$W$642,5,FALSE)</f>
        <v>45107</v>
      </c>
      <c r="AG86" s="95" t="b">
        <f t="shared" si="9"/>
        <v>1</v>
      </c>
      <c r="AH86" s="78">
        <v>44805</v>
      </c>
      <c r="AI86" s="78">
        <v>45107</v>
      </c>
    </row>
    <row r="87" spans="1:35" x14ac:dyDescent="0.25">
      <c r="A87" s="26" t="s">
        <v>153</v>
      </c>
      <c r="B87" s="23">
        <v>1570</v>
      </c>
      <c r="C87" s="37" t="s">
        <v>740</v>
      </c>
      <c r="D87" s="37" t="s">
        <v>741</v>
      </c>
      <c r="E87" s="29">
        <v>29699</v>
      </c>
      <c r="F87" s="10">
        <v>3591</v>
      </c>
      <c r="G87" s="10">
        <v>32427</v>
      </c>
      <c r="H87" s="117">
        <v>44829</v>
      </c>
      <c r="I87" s="117">
        <v>44985</v>
      </c>
      <c r="J87" s="123">
        <v>566</v>
      </c>
      <c r="K87" s="106" t="s">
        <v>18</v>
      </c>
      <c r="L87" s="29" t="s">
        <v>19</v>
      </c>
      <c r="M87" s="29" t="s">
        <v>67</v>
      </c>
      <c r="N87" s="29" t="s">
        <v>68</v>
      </c>
      <c r="O87" s="70"/>
      <c r="P87" s="90" t="b">
        <v>0</v>
      </c>
      <c r="Q87" s="34">
        <v>4960</v>
      </c>
      <c r="R87" s="32" t="s">
        <v>3564</v>
      </c>
      <c r="S87" s="34"/>
      <c r="T87" s="141">
        <f>VLOOKUP($A87,Sheet1!$A$2:$B$414,2,FALSE)</f>
        <v>200</v>
      </c>
      <c r="U87" s="34" t="str">
        <f>VLOOKUP($R87,'RPMO 9.9'!$C$3:$W$642,9,FALSE)</f>
        <v>Lucia</v>
      </c>
      <c r="V87" s="34" t="str">
        <f>VLOOKUP($R87,'RPMO 9.9'!$C$3:$W$642,10,FALSE)</f>
        <v>Izquierdo</v>
      </c>
      <c r="W87" s="112" t="b">
        <f t="shared" si="5"/>
        <v>1</v>
      </c>
      <c r="X87" s="112" t="b">
        <f t="shared" si="6"/>
        <v>1</v>
      </c>
      <c r="Y87" s="83" t="str">
        <f>VLOOKUP($R87,'RPMO 9.9'!$C$3:$W$642,6,FALSE)</f>
        <v>KX Import</v>
      </c>
      <c r="Z87" s="47">
        <f>VLOOKUP($R87,'RPMO 9.9'!$C$3:$W$642,8,FALSE)</f>
        <v>1570</v>
      </c>
      <c r="AA87" s="83" t="b">
        <f t="shared" si="7"/>
        <v>1</v>
      </c>
      <c r="AB87" s="87">
        <v>566</v>
      </c>
      <c r="AC87" s="83" t="b">
        <f t="shared" si="8"/>
        <v>1</v>
      </c>
      <c r="AD87" s="93">
        <f>VLOOKUP($R87,'RPMO 9.9'!$C$3:$W$642,4,FALSE)</f>
        <v>44829</v>
      </c>
      <c r="AE87" s="128"/>
      <c r="AF87" s="93">
        <f>VLOOKUP($R87,'RPMO 9.9'!$C$3:$W$642,5,FALSE)</f>
        <v>44985</v>
      </c>
      <c r="AG87" s="95" t="b">
        <f t="shared" si="9"/>
        <v>1</v>
      </c>
      <c r="AH87" s="78">
        <v>44829</v>
      </c>
      <c r="AI87" s="78">
        <v>44985</v>
      </c>
    </row>
    <row r="88" spans="1:35" x14ac:dyDescent="0.25">
      <c r="A88" s="26" t="s">
        <v>154</v>
      </c>
      <c r="B88" s="23">
        <v>1850</v>
      </c>
      <c r="C88" s="37" t="s">
        <v>742</v>
      </c>
      <c r="D88" s="37" t="s">
        <v>743</v>
      </c>
      <c r="E88" s="29">
        <v>29700</v>
      </c>
      <c r="F88" s="10">
        <v>3592</v>
      </c>
      <c r="G88" s="10">
        <v>32428</v>
      </c>
      <c r="H88" s="117">
        <v>44816</v>
      </c>
      <c r="I88" s="117">
        <v>45107</v>
      </c>
      <c r="J88" s="123">
        <v>365</v>
      </c>
      <c r="K88" s="106" t="s">
        <v>18</v>
      </c>
      <c r="L88" s="29" t="s">
        <v>19</v>
      </c>
      <c r="M88" s="29" t="s">
        <v>80</v>
      </c>
      <c r="N88" s="29" t="s">
        <v>81</v>
      </c>
      <c r="O88" s="70"/>
      <c r="P88" s="90" t="b">
        <v>0</v>
      </c>
      <c r="Q88" s="34">
        <v>4961</v>
      </c>
      <c r="R88" s="32" t="s">
        <v>4024</v>
      </c>
      <c r="S88" s="34"/>
      <c r="T88" s="141">
        <f>VLOOKUP($A88,Sheet1!$A$2:$B$414,2,FALSE)</f>
        <v>200</v>
      </c>
      <c r="U88" s="34" t="str">
        <f>VLOOKUP($R88,'RPMO 9.9'!$C$3:$W$642,9,FALSE)</f>
        <v>carmen</v>
      </c>
      <c r="V88" s="34" t="str">
        <f>VLOOKUP($R88,'RPMO 9.9'!$C$3:$W$642,10,FALSE)</f>
        <v>crovetto</v>
      </c>
      <c r="W88" s="112" t="b">
        <f t="shared" si="5"/>
        <v>1</v>
      </c>
      <c r="X88" s="112" t="b">
        <f t="shared" si="6"/>
        <v>1</v>
      </c>
      <c r="Y88" s="83" t="str">
        <f>VLOOKUP($R88,'RPMO 9.9'!$C$3:$W$642,6,FALSE)</f>
        <v>KX Import</v>
      </c>
      <c r="Z88" s="47">
        <f>VLOOKUP($R88,'RPMO 9.9'!$C$3:$W$642,8,FALSE)</f>
        <v>1850</v>
      </c>
      <c r="AA88" s="83" t="b">
        <f t="shared" si="7"/>
        <v>1</v>
      </c>
      <c r="AB88" s="87">
        <v>365</v>
      </c>
      <c r="AC88" s="83" t="b">
        <f t="shared" si="8"/>
        <v>1</v>
      </c>
      <c r="AD88" s="93">
        <f>VLOOKUP($R88,'RPMO 9.9'!$C$3:$W$642,4,FALSE)</f>
        <v>44805</v>
      </c>
      <c r="AE88" s="128"/>
      <c r="AF88" s="93">
        <f>VLOOKUP($R88,'RPMO 9.9'!$C$3:$W$642,5,FALSE)</f>
        <v>45107</v>
      </c>
      <c r="AG88" s="95" t="b">
        <f t="shared" si="9"/>
        <v>1</v>
      </c>
      <c r="AH88" s="78">
        <v>44805</v>
      </c>
      <c r="AI88" s="78">
        <v>45107</v>
      </c>
    </row>
    <row r="89" spans="1:35" x14ac:dyDescent="0.25">
      <c r="A89" s="26" t="s">
        <v>155</v>
      </c>
      <c r="B89" s="23">
        <v>1570</v>
      </c>
      <c r="C89" s="37" t="s">
        <v>744</v>
      </c>
      <c r="D89" s="37" t="s">
        <v>745</v>
      </c>
      <c r="E89" s="29">
        <v>29701</v>
      </c>
      <c r="F89" s="10">
        <v>3593</v>
      </c>
      <c r="G89" s="10">
        <v>32429</v>
      </c>
      <c r="H89" s="117">
        <v>44816</v>
      </c>
      <c r="I89" s="117">
        <v>44985</v>
      </c>
      <c r="J89" s="123">
        <v>560</v>
      </c>
      <c r="K89" s="106" t="s">
        <v>18</v>
      </c>
      <c r="L89" s="29" t="s">
        <v>19</v>
      </c>
      <c r="M89" s="29" t="s">
        <v>67</v>
      </c>
      <c r="N89" s="29" t="s">
        <v>68</v>
      </c>
      <c r="O89" s="70"/>
      <c r="P89" s="90" t="b">
        <v>0</v>
      </c>
      <c r="Q89" s="34">
        <v>4962</v>
      </c>
      <c r="R89" s="32" t="s">
        <v>3562</v>
      </c>
      <c r="S89" s="34"/>
      <c r="T89" s="141">
        <f>VLOOKUP($A89,Sheet1!$A$2:$B$414,2,FALSE)</f>
        <v>200</v>
      </c>
      <c r="U89" s="34" t="str">
        <f>VLOOKUP($R89,'RPMO 9.9'!$C$3:$W$642,9,FALSE)</f>
        <v>Olivia</v>
      </c>
      <c r="V89" s="34" t="str">
        <f>VLOOKUP($R89,'RPMO 9.9'!$C$3:$W$642,10,FALSE)</f>
        <v>Matarredona Chornet</v>
      </c>
      <c r="W89" s="112" t="b">
        <f t="shared" si="5"/>
        <v>1</v>
      </c>
      <c r="X89" s="112" t="b">
        <f t="shared" si="6"/>
        <v>1</v>
      </c>
      <c r="Y89" s="83" t="str">
        <f>VLOOKUP($R89,'RPMO 9.9'!$C$3:$W$642,6,FALSE)</f>
        <v>KX Import</v>
      </c>
      <c r="Z89" s="47">
        <f>VLOOKUP($R89,'RPMO 9.9'!$C$3:$W$642,8,FALSE)</f>
        <v>1570</v>
      </c>
      <c r="AA89" s="83" t="b">
        <f t="shared" si="7"/>
        <v>1</v>
      </c>
      <c r="AB89" s="87">
        <v>560</v>
      </c>
      <c r="AC89" s="83" t="b">
        <f t="shared" si="8"/>
        <v>1</v>
      </c>
      <c r="AD89" s="93">
        <f>VLOOKUP($R89,'RPMO 9.9'!$C$3:$W$642,4,FALSE)</f>
        <v>44805</v>
      </c>
      <c r="AE89" s="128"/>
      <c r="AF89" s="93">
        <f>VLOOKUP($R89,'RPMO 9.9'!$C$3:$W$642,5,FALSE)</f>
        <v>44985</v>
      </c>
      <c r="AG89" s="95" t="b">
        <f t="shared" si="9"/>
        <v>1</v>
      </c>
      <c r="AH89" s="78">
        <v>44805</v>
      </c>
      <c r="AI89" s="78">
        <v>44985</v>
      </c>
    </row>
    <row r="90" spans="1:35" x14ac:dyDescent="0.25">
      <c r="A90" s="26" t="s">
        <v>156</v>
      </c>
      <c r="B90" s="23">
        <v>1740</v>
      </c>
      <c r="C90" s="37" t="s">
        <v>746</v>
      </c>
      <c r="D90" s="37" t="s">
        <v>747</v>
      </c>
      <c r="E90" s="29">
        <v>29702</v>
      </c>
      <c r="F90" s="10">
        <v>3594</v>
      </c>
      <c r="G90" s="10">
        <v>32430</v>
      </c>
      <c r="H90" s="117">
        <v>44829</v>
      </c>
      <c r="I90" s="117">
        <v>44985</v>
      </c>
      <c r="J90" s="123">
        <v>254</v>
      </c>
      <c r="K90" s="106" t="s">
        <v>18</v>
      </c>
      <c r="L90" s="29" t="s">
        <v>19</v>
      </c>
      <c r="M90" s="29" t="s">
        <v>93</v>
      </c>
      <c r="N90" s="29" t="s">
        <v>94</v>
      </c>
      <c r="O90" s="70"/>
      <c r="P90" s="90" t="b">
        <v>0</v>
      </c>
      <c r="Q90" s="34">
        <v>4963</v>
      </c>
      <c r="R90" s="32" t="s">
        <v>3186</v>
      </c>
      <c r="S90" s="34"/>
      <c r="T90" s="141">
        <f>VLOOKUP($A90,Sheet1!$A$2:$B$414,2,FALSE)</f>
        <v>200</v>
      </c>
      <c r="U90" s="34" t="str">
        <f>VLOOKUP($R90,'RPMO 9.9'!$C$3:$W$642,9,FALSE)</f>
        <v>Enrique</v>
      </c>
      <c r="V90" s="34" t="str">
        <f>VLOOKUP($R90,'RPMO 9.9'!$C$3:$W$642,10,FALSE)</f>
        <v>López Fernández</v>
      </c>
      <c r="W90" s="112" t="b">
        <f t="shared" si="5"/>
        <v>1</v>
      </c>
      <c r="X90" s="112" t="b">
        <f t="shared" si="6"/>
        <v>1</v>
      </c>
      <c r="Y90" s="83" t="str">
        <f>VLOOKUP($R90,'RPMO 9.9'!$C$3:$W$642,6,FALSE)</f>
        <v>KX Import</v>
      </c>
      <c r="Z90" s="47">
        <f>VLOOKUP($R90,'RPMO 9.9'!$C$3:$W$642,8,FALSE)</f>
        <v>1740</v>
      </c>
      <c r="AA90" s="83" t="b">
        <f t="shared" si="7"/>
        <v>1</v>
      </c>
      <c r="AB90" s="87">
        <v>254</v>
      </c>
      <c r="AC90" s="83" t="b">
        <f t="shared" si="8"/>
        <v>1</v>
      </c>
      <c r="AD90" s="93">
        <f>VLOOKUP($R90,'RPMO 9.9'!$C$3:$W$642,4,FALSE)</f>
        <v>44829</v>
      </c>
      <c r="AE90" s="128"/>
      <c r="AF90" s="93">
        <f>VLOOKUP($R90,'RPMO 9.9'!$C$3:$W$642,5,FALSE)</f>
        <v>44985</v>
      </c>
      <c r="AG90" s="95" t="b">
        <f t="shared" si="9"/>
        <v>1</v>
      </c>
      <c r="AH90" s="78">
        <v>44829</v>
      </c>
      <c r="AI90" s="78">
        <v>44985</v>
      </c>
    </row>
    <row r="91" spans="1:35" x14ac:dyDescent="0.25">
      <c r="A91" s="26" t="s">
        <v>157</v>
      </c>
      <c r="B91" s="23">
        <v>1280</v>
      </c>
      <c r="C91" s="37" t="s">
        <v>748</v>
      </c>
      <c r="D91" s="37" t="s">
        <v>749</v>
      </c>
      <c r="E91" s="29">
        <v>29703</v>
      </c>
      <c r="F91" s="10">
        <v>3595</v>
      </c>
      <c r="G91" s="10">
        <v>32431</v>
      </c>
      <c r="H91" s="117">
        <v>44833</v>
      </c>
      <c r="I91" s="117">
        <v>44985</v>
      </c>
      <c r="J91" s="123" t="s">
        <v>158</v>
      </c>
      <c r="K91" s="106" t="s">
        <v>18</v>
      </c>
      <c r="L91" s="29" t="s">
        <v>19</v>
      </c>
      <c r="M91" s="29" t="s">
        <v>135</v>
      </c>
      <c r="N91" s="29" t="s">
        <v>136</v>
      </c>
      <c r="O91" s="70"/>
      <c r="P91" s="90" t="b">
        <v>0</v>
      </c>
      <c r="Q91" s="34">
        <v>4964</v>
      </c>
      <c r="R91" s="32" t="s">
        <v>3473</v>
      </c>
      <c r="S91" s="34"/>
      <c r="T91" s="141">
        <f>VLOOKUP($A91,Sheet1!$A$2:$B$414,2,FALSE)</f>
        <v>200</v>
      </c>
      <c r="U91" s="34" t="str">
        <f>VLOOKUP($R91,'RPMO 9.9'!$C$3:$W$642,9,FALSE)</f>
        <v>Antonio</v>
      </c>
      <c r="V91" s="34" t="str">
        <f>VLOOKUP($R91,'RPMO 9.9'!$C$3:$W$642,10,FALSE)</f>
        <v>Montiel</v>
      </c>
      <c r="W91" s="112" t="b">
        <f t="shared" si="5"/>
        <v>1</v>
      </c>
      <c r="X91" s="112" t="b">
        <f t="shared" si="6"/>
        <v>1</v>
      </c>
      <c r="Y91" s="83" t="str">
        <f>VLOOKUP($R91,'RPMO 9.9'!$C$3:$W$642,6,FALSE)</f>
        <v>KX Import</v>
      </c>
      <c r="Z91" s="47">
        <f>VLOOKUP($R91,'RPMO 9.9'!$C$3:$W$642,8,FALSE)</f>
        <v>1280</v>
      </c>
      <c r="AA91" s="83" t="b">
        <f t="shared" si="7"/>
        <v>1</v>
      </c>
      <c r="AB91" s="80" t="s">
        <v>158</v>
      </c>
      <c r="AC91" s="83" t="b">
        <f t="shared" si="8"/>
        <v>1</v>
      </c>
      <c r="AD91" s="93">
        <f>VLOOKUP($R91,'RPMO 9.9'!$C$3:$W$642,4,FALSE)</f>
        <v>44833</v>
      </c>
      <c r="AE91" s="128"/>
      <c r="AF91" s="93">
        <f>VLOOKUP($R91,'RPMO 9.9'!$C$3:$W$642,5,FALSE)</f>
        <v>44985</v>
      </c>
      <c r="AG91" s="95" t="b">
        <f t="shared" si="9"/>
        <v>1</v>
      </c>
      <c r="AH91" s="78">
        <v>44833</v>
      </c>
      <c r="AI91" s="78">
        <v>44985</v>
      </c>
    </row>
    <row r="92" spans="1:35" x14ac:dyDescent="0.25">
      <c r="A92" s="26" t="s">
        <v>159</v>
      </c>
      <c r="B92" s="23">
        <v>1570</v>
      </c>
      <c r="C92" s="37" t="s">
        <v>750</v>
      </c>
      <c r="D92" s="37" t="s">
        <v>751</v>
      </c>
      <c r="E92" s="29">
        <v>29704</v>
      </c>
      <c r="F92" s="10">
        <v>3596</v>
      </c>
      <c r="G92" s="10">
        <v>32432</v>
      </c>
      <c r="H92" s="117">
        <v>44816</v>
      </c>
      <c r="I92" s="117">
        <v>44985</v>
      </c>
      <c r="J92" s="123">
        <v>526</v>
      </c>
      <c r="K92" s="106" t="s">
        <v>18</v>
      </c>
      <c r="L92" s="29" t="s">
        <v>19</v>
      </c>
      <c r="M92" s="29" t="s">
        <v>67</v>
      </c>
      <c r="N92" s="29" t="s">
        <v>68</v>
      </c>
      <c r="O92" s="70"/>
      <c r="P92" s="90" t="b">
        <v>0</v>
      </c>
      <c r="Q92" s="34">
        <v>4965</v>
      </c>
      <c r="R92" s="32" t="s">
        <v>3553</v>
      </c>
      <c r="S92" s="34"/>
      <c r="T92" s="141">
        <f>VLOOKUP($A92,Sheet1!$A$2:$B$414,2,FALSE)</f>
        <v>200</v>
      </c>
      <c r="U92" s="34" t="str">
        <f>VLOOKUP($R92,'RPMO 9.9'!$C$3:$W$642,9,FALSE)</f>
        <v>Carlos</v>
      </c>
      <c r="V92" s="34" t="str">
        <f>VLOOKUP($R92,'RPMO 9.9'!$C$3:$W$642,10,FALSE)</f>
        <v>Fernández</v>
      </c>
      <c r="W92" s="112" t="b">
        <f t="shared" si="5"/>
        <v>1</v>
      </c>
      <c r="X92" s="112" t="b">
        <f t="shared" si="6"/>
        <v>1</v>
      </c>
      <c r="Y92" s="83" t="str">
        <f>VLOOKUP($R92,'RPMO 9.9'!$C$3:$W$642,6,FALSE)</f>
        <v>KX Import</v>
      </c>
      <c r="Z92" s="47">
        <f>VLOOKUP($R92,'RPMO 9.9'!$C$3:$W$642,8,FALSE)</f>
        <v>1570</v>
      </c>
      <c r="AA92" s="83" t="b">
        <f t="shared" si="7"/>
        <v>1</v>
      </c>
      <c r="AB92" s="87">
        <v>526</v>
      </c>
      <c r="AC92" s="83" t="b">
        <f t="shared" si="8"/>
        <v>1</v>
      </c>
      <c r="AD92" s="93">
        <f>VLOOKUP($R92,'RPMO 9.9'!$C$3:$W$642,4,FALSE)</f>
        <v>44805</v>
      </c>
      <c r="AE92" s="128"/>
      <c r="AF92" s="93">
        <f>VLOOKUP($R92,'RPMO 9.9'!$C$3:$W$642,5,FALSE)</f>
        <v>44985</v>
      </c>
      <c r="AG92" s="95" t="b">
        <f t="shared" si="9"/>
        <v>1</v>
      </c>
      <c r="AH92" s="78">
        <v>44805</v>
      </c>
      <c r="AI92" s="78">
        <v>44985</v>
      </c>
    </row>
    <row r="93" spans="1:35" x14ac:dyDescent="0.25">
      <c r="A93" s="26" t="s">
        <v>160</v>
      </c>
      <c r="B93" s="23">
        <v>1690</v>
      </c>
      <c r="C93" s="37" t="s">
        <v>752</v>
      </c>
      <c r="D93" s="37" t="s">
        <v>753</v>
      </c>
      <c r="E93" s="29">
        <v>29705</v>
      </c>
      <c r="F93" s="10">
        <v>3597</v>
      </c>
      <c r="G93" s="10">
        <v>32433</v>
      </c>
      <c r="H93" s="117">
        <v>44816</v>
      </c>
      <c r="I93" s="117">
        <v>45107</v>
      </c>
      <c r="J93" s="123">
        <v>199</v>
      </c>
      <c r="K93" s="106" t="s">
        <v>18</v>
      </c>
      <c r="L93" s="29" t="s">
        <v>19</v>
      </c>
      <c r="M93" s="29" t="s">
        <v>26</v>
      </c>
      <c r="N93" s="29" t="s">
        <v>27</v>
      </c>
      <c r="O93" s="70"/>
      <c r="P93" s="90" t="b">
        <v>0</v>
      </c>
      <c r="Q93" s="34">
        <v>4966</v>
      </c>
      <c r="R93" s="32" t="s">
        <v>3828</v>
      </c>
      <c r="S93" s="34"/>
      <c r="T93" s="141">
        <f>VLOOKUP($A93,Sheet1!$A$2:$B$414,2,FALSE)</f>
        <v>200</v>
      </c>
      <c r="U93" s="34" t="str">
        <f>VLOOKUP($R93,'RPMO 9.9'!$C$3:$W$642,9,FALSE)</f>
        <v>Salvador</v>
      </c>
      <c r="V93" s="34" t="str">
        <f>VLOOKUP($R93,'RPMO 9.9'!$C$3:$W$642,10,FALSE)</f>
        <v>Sánchez Munuera</v>
      </c>
      <c r="W93" s="112" t="b">
        <f t="shared" si="5"/>
        <v>1</v>
      </c>
      <c r="X93" s="112" t="b">
        <f t="shared" si="6"/>
        <v>1</v>
      </c>
      <c r="Y93" s="83" t="str">
        <f>VLOOKUP($R93,'RPMO 9.9'!$C$3:$W$642,6,FALSE)</f>
        <v>KX Import</v>
      </c>
      <c r="Z93" s="47">
        <f>VLOOKUP($R93,'RPMO 9.9'!$C$3:$W$642,8,FALSE)</f>
        <v>1690</v>
      </c>
      <c r="AA93" s="83" t="b">
        <f t="shared" si="7"/>
        <v>1</v>
      </c>
      <c r="AB93" s="87">
        <v>199</v>
      </c>
      <c r="AC93" s="83" t="b">
        <f t="shared" si="8"/>
        <v>1</v>
      </c>
      <c r="AD93" s="93">
        <f>VLOOKUP($R93,'RPMO 9.9'!$C$3:$W$642,4,FALSE)</f>
        <v>44805</v>
      </c>
      <c r="AE93" s="128"/>
      <c r="AF93" s="93">
        <f>VLOOKUP($R93,'RPMO 9.9'!$C$3:$W$642,5,FALSE)</f>
        <v>45107</v>
      </c>
      <c r="AG93" s="95" t="b">
        <f t="shared" si="9"/>
        <v>1</v>
      </c>
      <c r="AH93" s="78">
        <v>44805</v>
      </c>
      <c r="AI93" s="78">
        <v>45107</v>
      </c>
    </row>
    <row r="94" spans="1:35" x14ac:dyDescent="0.25">
      <c r="A94" s="26" t="s">
        <v>161</v>
      </c>
      <c r="B94" s="23">
        <v>1570</v>
      </c>
      <c r="C94" s="37" t="s">
        <v>754</v>
      </c>
      <c r="D94" s="37" t="s">
        <v>755</v>
      </c>
      <c r="E94" s="29">
        <v>29706</v>
      </c>
      <c r="F94" s="10">
        <v>3598</v>
      </c>
      <c r="G94" s="10">
        <v>32434</v>
      </c>
      <c r="H94" s="117">
        <v>44816</v>
      </c>
      <c r="I94" s="117">
        <v>45107</v>
      </c>
      <c r="J94" s="123">
        <v>575</v>
      </c>
      <c r="K94" s="106" t="s">
        <v>18</v>
      </c>
      <c r="L94" s="29" t="s">
        <v>19</v>
      </c>
      <c r="M94" s="29" t="s">
        <v>67</v>
      </c>
      <c r="N94" s="29" t="s">
        <v>68</v>
      </c>
      <c r="O94" s="70"/>
      <c r="P94" s="90" t="b">
        <v>0</v>
      </c>
      <c r="Q94" s="34">
        <v>4967</v>
      </c>
      <c r="R94" s="32" t="s">
        <v>4303</v>
      </c>
      <c r="S94" s="34"/>
      <c r="T94" s="141">
        <f>VLOOKUP($A94,Sheet1!$A$2:$B$414,2,FALSE)</f>
        <v>200</v>
      </c>
      <c r="U94" s="34" t="str">
        <f>VLOOKUP($R94,'RPMO 9.9'!$C$3:$W$642,9,FALSE)</f>
        <v>Inés</v>
      </c>
      <c r="V94" s="34" t="str">
        <f>VLOOKUP($R94,'RPMO 9.9'!$C$3:$W$642,10,FALSE)</f>
        <v>Hernández Catalá</v>
      </c>
      <c r="W94" s="112" t="b">
        <f t="shared" si="5"/>
        <v>1</v>
      </c>
      <c r="X94" s="112" t="b">
        <f t="shared" si="6"/>
        <v>1</v>
      </c>
      <c r="Y94" s="83" t="str">
        <f>VLOOKUP($R94,'RPMO 9.9'!$C$3:$W$642,6,FALSE)</f>
        <v>KX Import</v>
      </c>
      <c r="Z94" s="47">
        <f>VLOOKUP($R94,'RPMO 9.9'!$C$3:$W$642,8,FALSE)</f>
        <v>1570</v>
      </c>
      <c r="AA94" s="83" t="b">
        <f t="shared" si="7"/>
        <v>1</v>
      </c>
      <c r="AB94" s="87">
        <v>575</v>
      </c>
      <c r="AC94" s="83" t="b">
        <f t="shared" si="8"/>
        <v>1</v>
      </c>
      <c r="AD94" s="93">
        <f>VLOOKUP($R94,'RPMO 9.9'!$C$3:$W$642,4,FALSE)</f>
        <v>44805</v>
      </c>
      <c r="AE94" s="128"/>
      <c r="AF94" s="93">
        <f>VLOOKUP($R94,'RPMO 9.9'!$C$3:$W$642,5,FALSE)</f>
        <v>45107</v>
      </c>
      <c r="AG94" s="95" t="b">
        <f t="shared" si="9"/>
        <v>1</v>
      </c>
      <c r="AH94" s="78">
        <v>44805</v>
      </c>
      <c r="AI94" s="78">
        <v>45107</v>
      </c>
    </row>
    <row r="95" spans="1:35" x14ac:dyDescent="0.25">
      <c r="A95" s="26" t="s">
        <v>162</v>
      </c>
      <c r="B95" s="23">
        <v>1850</v>
      </c>
      <c r="C95" s="37" t="s">
        <v>756</v>
      </c>
      <c r="D95" s="37" t="s">
        <v>757</v>
      </c>
      <c r="E95" s="29">
        <v>29707</v>
      </c>
      <c r="F95" s="10">
        <v>3599</v>
      </c>
      <c r="G95" s="10">
        <v>32435</v>
      </c>
      <c r="H95" s="117">
        <v>44832</v>
      </c>
      <c r="I95" s="117">
        <v>45107</v>
      </c>
      <c r="J95" s="123">
        <v>260</v>
      </c>
      <c r="K95" s="106" t="s">
        <v>18</v>
      </c>
      <c r="L95" s="29" t="s">
        <v>19</v>
      </c>
      <c r="M95" s="29" t="s">
        <v>73</v>
      </c>
      <c r="N95" s="29" t="s">
        <v>74</v>
      </c>
      <c r="O95" s="70"/>
      <c r="P95" s="90" t="b">
        <v>0</v>
      </c>
      <c r="Q95" s="34">
        <v>4968</v>
      </c>
      <c r="R95" s="32" t="s">
        <v>3914</v>
      </c>
      <c r="S95" s="34"/>
      <c r="T95" s="141">
        <f>VLOOKUP($A95,Sheet1!$A$2:$B$414,2,FALSE)</f>
        <v>200</v>
      </c>
      <c r="U95" s="34" t="str">
        <f>VLOOKUP($R95,'RPMO 9.9'!$C$3:$W$642,9,FALSE)</f>
        <v>alfonso</v>
      </c>
      <c r="V95" s="34" t="str">
        <f>VLOOKUP($R95,'RPMO 9.9'!$C$3:$W$642,10,FALSE)</f>
        <v>tagua lozano</v>
      </c>
      <c r="W95" s="112" t="b">
        <f t="shared" si="5"/>
        <v>1</v>
      </c>
      <c r="X95" s="112" t="b">
        <f t="shared" si="6"/>
        <v>1</v>
      </c>
      <c r="Y95" s="83" t="str">
        <f>VLOOKUP($R95,'RPMO 9.9'!$C$3:$W$642,6,FALSE)</f>
        <v>KX Import</v>
      </c>
      <c r="Z95" s="47">
        <f>VLOOKUP($R95,'RPMO 9.9'!$C$3:$W$642,8,FALSE)</f>
        <v>1850</v>
      </c>
      <c r="AA95" s="83" t="b">
        <f t="shared" si="7"/>
        <v>1</v>
      </c>
      <c r="AB95" s="87">
        <v>260</v>
      </c>
      <c r="AC95" s="83" t="b">
        <f t="shared" si="8"/>
        <v>1</v>
      </c>
      <c r="AD95" s="93">
        <f>VLOOKUP($R95,'RPMO 9.9'!$C$3:$W$642,4,FALSE)</f>
        <v>44832</v>
      </c>
      <c r="AE95" s="128"/>
      <c r="AF95" s="93">
        <f>VLOOKUP($R95,'RPMO 9.9'!$C$3:$W$642,5,FALSE)</f>
        <v>45107</v>
      </c>
      <c r="AG95" s="95" t="b">
        <f t="shared" si="9"/>
        <v>1</v>
      </c>
      <c r="AH95" s="78">
        <v>44832</v>
      </c>
      <c r="AI95" s="78">
        <v>45107</v>
      </c>
    </row>
    <row r="96" spans="1:35" x14ac:dyDescent="0.25">
      <c r="A96" s="26" t="s">
        <v>163</v>
      </c>
      <c r="B96" s="23">
        <v>1850</v>
      </c>
      <c r="C96" s="37" t="s">
        <v>758</v>
      </c>
      <c r="D96" s="37" t="s">
        <v>759</v>
      </c>
      <c r="E96" s="29">
        <v>29708</v>
      </c>
      <c r="F96" s="10">
        <v>3600</v>
      </c>
      <c r="G96" s="10">
        <v>32436</v>
      </c>
      <c r="H96" s="117">
        <v>44816</v>
      </c>
      <c r="I96" s="117">
        <v>45107</v>
      </c>
      <c r="J96" s="123">
        <v>336</v>
      </c>
      <c r="K96" s="106" t="s">
        <v>18</v>
      </c>
      <c r="L96" s="29" t="s">
        <v>19</v>
      </c>
      <c r="M96" s="29" t="s">
        <v>80</v>
      </c>
      <c r="N96" s="29" t="s">
        <v>81</v>
      </c>
      <c r="O96" s="70"/>
      <c r="P96" s="90" t="b">
        <v>0</v>
      </c>
      <c r="Q96" s="34">
        <v>4969</v>
      </c>
      <c r="R96" s="32" t="s">
        <v>3984</v>
      </c>
      <c r="S96" s="34"/>
      <c r="T96" s="141">
        <f>VLOOKUP($A96,Sheet1!$A$2:$B$414,2,FALSE)</f>
        <v>200</v>
      </c>
      <c r="U96" s="34" t="str">
        <f>VLOOKUP($R96,'RPMO 9.9'!$C$3:$W$642,9,FALSE)</f>
        <v>Alba</v>
      </c>
      <c r="V96" s="34" t="str">
        <f>VLOOKUP($R96,'RPMO 9.9'!$C$3:$W$642,10,FALSE)</f>
        <v>Moreno</v>
      </c>
      <c r="W96" s="112" t="b">
        <f t="shared" si="5"/>
        <v>1</v>
      </c>
      <c r="X96" s="112" t="b">
        <f t="shared" si="6"/>
        <v>1</v>
      </c>
      <c r="Y96" s="83" t="str">
        <f>VLOOKUP($R96,'RPMO 9.9'!$C$3:$W$642,6,FALSE)</f>
        <v>KX Import</v>
      </c>
      <c r="Z96" s="47">
        <f>VLOOKUP($R96,'RPMO 9.9'!$C$3:$W$642,8,FALSE)</f>
        <v>1850</v>
      </c>
      <c r="AA96" s="83" t="b">
        <f t="shared" si="7"/>
        <v>1</v>
      </c>
      <c r="AB96" s="87">
        <v>336</v>
      </c>
      <c r="AC96" s="83" t="b">
        <f t="shared" si="8"/>
        <v>1</v>
      </c>
      <c r="AD96" s="93">
        <f>VLOOKUP($R96,'RPMO 9.9'!$C$3:$W$642,4,FALSE)</f>
        <v>44829</v>
      </c>
      <c r="AE96" s="128"/>
      <c r="AF96" s="93">
        <f>VLOOKUP($R96,'RPMO 9.9'!$C$3:$W$642,5,FALSE)</f>
        <v>45107</v>
      </c>
      <c r="AG96" s="95" t="b">
        <f t="shared" si="9"/>
        <v>1</v>
      </c>
      <c r="AH96" s="78">
        <v>44829</v>
      </c>
      <c r="AI96" s="78">
        <v>45107</v>
      </c>
    </row>
    <row r="97" spans="1:35" x14ac:dyDescent="0.25">
      <c r="A97" s="26" t="s">
        <v>164</v>
      </c>
      <c r="B97" s="23">
        <v>1570</v>
      </c>
      <c r="C97" s="37" t="s">
        <v>760</v>
      </c>
      <c r="D97" s="37" t="s">
        <v>761</v>
      </c>
      <c r="E97" s="29">
        <v>29709</v>
      </c>
      <c r="F97" s="10">
        <v>3601</v>
      </c>
      <c r="G97" s="10">
        <v>32437</v>
      </c>
      <c r="H97" s="117">
        <v>44816</v>
      </c>
      <c r="I97" s="117">
        <v>44985</v>
      </c>
      <c r="J97" s="123">
        <v>527</v>
      </c>
      <c r="K97" s="106" t="s">
        <v>18</v>
      </c>
      <c r="L97" s="29" t="s">
        <v>19</v>
      </c>
      <c r="M97" s="29" t="s">
        <v>67</v>
      </c>
      <c r="N97" s="29" t="s">
        <v>68</v>
      </c>
      <c r="O97" s="70"/>
      <c r="P97" s="90" t="b">
        <v>0</v>
      </c>
      <c r="Q97" s="34">
        <v>4970</v>
      </c>
      <c r="R97" s="32" t="s">
        <v>3554</v>
      </c>
      <c r="S97" s="34"/>
      <c r="T97" s="141">
        <f>VLOOKUP($A97,Sheet1!$A$2:$B$414,2,FALSE)</f>
        <v>200</v>
      </c>
      <c r="U97" s="34" t="str">
        <f>VLOOKUP($R97,'RPMO 9.9'!$C$3:$W$642,9,FALSE)</f>
        <v>Marta</v>
      </c>
      <c r="V97" s="34" t="str">
        <f>VLOOKUP($R97,'RPMO 9.9'!$C$3:$W$642,10,FALSE)</f>
        <v>Amores Sanchez</v>
      </c>
      <c r="W97" s="112" t="b">
        <f t="shared" si="5"/>
        <v>1</v>
      </c>
      <c r="X97" s="112" t="b">
        <f t="shared" si="6"/>
        <v>1</v>
      </c>
      <c r="Y97" s="83" t="str">
        <f>VLOOKUP($R97,'RPMO 9.9'!$C$3:$W$642,6,FALSE)</f>
        <v>KX Import</v>
      </c>
      <c r="Z97" s="47">
        <f>VLOOKUP($R97,'RPMO 9.9'!$C$3:$W$642,8,FALSE)</f>
        <v>1570</v>
      </c>
      <c r="AA97" s="83" t="b">
        <f t="shared" si="7"/>
        <v>1</v>
      </c>
      <c r="AB97" s="87">
        <v>527</v>
      </c>
      <c r="AC97" s="83" t="b">
        <f t="shared" si="8"/>
        <v>1</v>
      </c>
      <c r="AD97" s="93">
        <f>VLOOKUP($R97,'RPMO 9.9'!$C$3:$W$642,4,FALSE)</f>
        <v>44805</v>
      </c>
      <c r="AE97" s="128"/>
      <c r="AF97" s="93">
        <f>VLOOKUP($R97,'RPMO 9.9'!$C$3:$W$642,5,FALSE)</f>
        <v>44985</v>
      </c>
      <c r="AG97" s="95" t="b">
        <f t="shared" si="9"/>
        <v>1</v>
      </c>
      <c r="AH97" s="78">
        <v>44805</v>
      </c>
      <c r="AI97" s="78">
        <v>44985</v>
      </c>
    </row>
    <row r="98" spans="1:35" x14ac:dyDescent="0.25">
      <c r="A98" s="26" t="s">
        <v>165</v>
      </c>
      <c r="B98" s="23">
        <v>1570</v>
      </c>
      <c r="C98" s="37" t="s">
        <v>762</v>
      </c>
      <c r="D98" s="37" t="s">
        <v>763</v>
      </c>
      <c r="E98" s="29">
        <v>29710</v>
      </c>
      <c r="F98" s="10">
        <v>3602</v>
      </c>
      <c r="G98" s="10">
        <v>32438</v>
      </c>
      <c r="H98" s="117">
        <v>44816</v>
      </c>
      <c r="I98" s="117">
        <v>44985</v>
      </c>
      <c r="J98" s="123">
        <v>577</v>
      </c>
      <c r="K98" s="106" t="s">
        <v>18</v>
      </c>
      <c r="L98" s="29" t="s">
        <v>19</v>
      </c>
      <c r="M98" s="29" t="s">
        <v>67</v>
      </c>
      <c r="N98" s="29" t="s">
        <v>68</v>
      </c>
      <c r="O98" s="70"/>
      <c r="P98" s="90" t="b">
        <v>0</v>
      </c>
      <c r="Q98" s="34">
        <v>4971</v>
      </c>
      <c r="R98" s="32" t="s">
        <v>3573</v>
      </c>
      <c r="S98" s="34"/>
      <c r="T98" s="141">
        <f>VLOOKUP($A98,Sheet1!$A$2:$B$414,2,FALSE)</f>
        <v>200</v>
      </c>
      <c r="U98" s="34" t="str">
        <f>VLOOKUP($R98,'RPMO 9.9'!$C$3:$W$642,9,FALSE)</f>
        <v>Joby ruel</v>
      </c>
      <c r="V98" s="34" t="str">
        <f>VLOOKUP($R98,'RPMO 9.9'!$C$3:$W$642,10,FALSE)</f>
        <v>pangan</v>
      </c>
      <c r="W98" s="112" t="b">
        <f t="shared" si="5"/>
        <v>1</v>
      </c>
      <c r="X98" s="112" t="b">
        <f t="shared" si="6"/>
        <v>1</v>
      </c>
      <c r="Y98" s="83" t="str">
        <f>VLOOKUP($R98,'RPMO 9.9'!$C$3:$W$642,6,FALSE)</f>
        <v>KX Import</v>
      </c>
      <c r="Z98" s="47">
        <f>VLOOKUP($R98,'RPMO 9.9'!$C$3:$W$642,8,FALSE)</f>
        <v>1570</v>
      </c>
      <c r="AA98" s="83" t="b">
        <f t="shared" si="7"/>
        <v>1</v>
      </c>
      <c r="AB98" s="87">
        <v>577</v>
      </c>
      <c r="AC98" s="83" t="b">
        <f t="shared" si="8"/>
        <v>1</v>
      </c>
      <c r="AD98" s="93">
        <f>VLOOKUP($R98,'RPMO 9.9'!$C$3:$W$642,4,FALSE)</f>
        <v>44805</v>
      </c>
      <c r="AE98" s="128"/>
      <c r="AF98" s="93">
        <f>VLOOKUP($R98,'RPMO 9.9'!$C$3:$W$642,5,FALSE)</f>
        <v>44985</v>
      </c>
      <c r="AG98" s="95" t="b">
        <f t="shared" si="9"/>
        <v>1</v>
      </c>
      <c r="AH98" s="78">
        <v>44805</v>
      </c>
      <c r="AI98" s="78">
        <v>44985</v>
      </c>
    </row>
    <row r="99" spans="1:35" x14ac:dyDescent="0.25">
      <c r="A99" s="26" t="s">
        <v>166</v>
      </c>
      <c r="B99" s="23">
        <v>1570</v>
      </c>
      <c r="C99" s="37" t="s">
        <v>764</v>
      </c>
      <c r="D99" s="37" t="s">
        <v>765</v>
      </c>
      <c r="E99" s="29">
        <v>29711</v>
      </c>
      <c r="F99" s="10">
        <v>3603</v>
      </c>
      <c r="G99" s="10">
        <v>32439</v>
      </c>
      <c r="H99" s="117">
        <v>44829</v>
      </c>
      <c r="I99" s="117">
        <v>44985</v>
      </c>
      <c r="J99" s="123">
        <v>525</v>
      </c>
      <c r="K99" s="106" t="s">
        <v>18</v>
      </c>
      <c r="L99" s="29" t="s">
        <v>19</v>
      </c>
      <c r="M99" s="29" t="s">
        <v>67</v>
      </c>
      <c r="N99" s="29" t="s">
        <v>68</v>
      </c>
      <c r="O99" s="70"/>
      <c r="P99" s="90" t="b">
        <v>0</v>
      </c>
      <c r="Q99" s="34">
        <v>4972</v>
      </c>
      <c r="R99" s="32" t="s">
        <v>3552</v>
      </c>
      <c r="S99" s="34"/>
      <c r="T99" s="141">
        <f>VLOOKUP($A99,Sheet1!$A$2:$B$414,2,FALSE)</f>
        <v>200</v>
      </c>
      <c r="U99" s="34" t="str">
        <f>VLOOKUP($R99,'RPMO 9.9'!$C$3:$W$642,9,FALSE)</f>
        <v>Paula</v>
      </c>
      <c r="V99" s="34" t="str">
        <f>VLOOKUP($R99,'RPMO 9.9'!$C$3:$W$642,10,FALSE)</f>
        <v>Garcia Rodriguez</v>
      </c>
      <c r="W99" s="112" t="b">
        <f t="shared" si="5"/>
        <v>1</v>
      </c>
      <c r="X99" s="112" t="b">
        <f t="shared" si="6"/>
        <v>1</v>
      </c>
      <c r="Y99" s="83" t="str">
        <f>VLOOKUP($R99,'RPMO 9.9'!$C$3:$W$642,6,FALSE)</f>
        <v>KX Import</v>
      </c>
      <c r="Z99" s="47">
        <f>VLOOKUP($R99,'RPMO 9.9'!$C$3:$W$642,8,FALSE)</f>
        <v>1570</v>
      </c>
      <c r="AA99" s="83" t="b">
        <f t="shared" si="7"/>
        <v>1</v>
      </c>
      <c r="AB99" s="87">
        <v>525</v>
      </c>
      <c r="AC99" s="83" t="b">
        <f t="shared" si="8"/>
        <v>1</v>
      </c>
      <c r="AD99" s="93">
        <f>VLOOKUP($R99,'RPMO 9.9'!$C$3:$W$642,4,FALSE)</f>
        <v>44829</v>
      </c>
      <c r="AE99" s="128"/>
      <c r="AF99" s="93">
        <f>VLOOKUP($R99,'RPMO 9.9'!$C$3:$W$642,5,FALSE)</f>
        <v>44985</v>
      </c>
      <c r="AG99" s="95" t="b">
        <f t="shared" si="9"/>
        <v>1</v>
      </c>
      <c r="AH99" s="78">
        <v>44829</v>
      </c>
      <c r="AI99" s="78">
        <v>44985</v>
      </c>
    </row>
    <row r="100" spans="1:35" x14ac:dyDescent="0.25">
      <c r="A100" s="26" t="s">
        <v>167</v>
      </c>
      <c r="B100" s="23">
        <v>1850</v>
      </c>
      <c r="C100" s="37" t="s">
        <v>766</v>
      </c>
      <c r="D100" s="37" t="s">
        <v>767</v>
      </c>
      <c r="E100" s="29">
        <v>29712</v>
      </c>
      <c r="F100" s="10">
        <v>3604</v>
      </c>
      <c r="G100" s="10">
        <v>32440</v>
      </c>
      <c r="H100" s="117">
        <v>44832</v>
      </c>
      <c r="I100" s="117">
        <v>45107</v>
      </c>
      <c r="J100" s="123">
        <v>322</v>
      </c>
      <c r="K100" s="106" t="s">
        <v>18</v>
      </c>
      <c r="L100" s="29" t="s">
        <v>19</v>
      </c>
      <c r="M100" s="29" t="s">
        <v>80</v>
      </c>
      <c r="N100" s="29" t="s">
        <v>81</v>
      </c>
      <c r="O100" s="70"/>
      <c r="P100" s="90" t="b">
        <v>0</v>
      </c>
      <c r="Q100" s="34">
        <v>4973</v>
      </c>
      <c r="R100" s="32" t="s">
        <v>3971</v>
      </c>
      <c r="S100" s="34"/>
      <c r="T100" s="141">
        <f>VLOOKUP($A100,Sheet1!$A$2:$B$414,2,FALSE)</f>
        <v>200</v>
      </c>
      <c r="U100" s="34" t="str">
        <f>VLOOKUP($R100,'RPMO 9.9'!$C$3:$W$642,9,FALSE)</f>
        <v>Noemi</v>
      </c>
      <c r="V100" s="34" t="str">
        <f>VLOOKUP($R100,'RPMO 9.9'!$C$3:$W$642,10,FALSE)</f>
        <v>Blázquez Sánchez</v>
      </c>
      <c r="W100" s="112" t="b">
        <f t="shared" si="5"/>
        <v>1</v>
      </c>
      <c r="X100" s="112" t="b">
        <f t="shared" si="6"/>
        <v>1</v>
      </c>
      <c r="Y100" s="83" t="str">
        <f>VLOOKUP($R100,'RPMO 9.9'!$C$3:$W$642,6,FALSE)</f>
        <v>KX Import</v>
      </c>
      <c r="Z100" s="47">
        <f>VLOOKUP($R100,'RPMO 9.9'!$C$3:$W$642,8,FALSE)</f>
        <v>1850</v>
      </c>
      <c r="AA100" s="83" t="b">
        <f t="shared" si="7"/>
        <v>1</v>
      </c>
      <c r="AB100" s="87">
        <v>322</v>
      </c>
      <c r="AC100" s="83" t="b">
        <f t="shared" si="8"/>
        <v>1</v>
      </c>
      <c r="AD100" s="93">
        <f>VLOOKUP($R100,'RPMO 9.9'!$C$3:$W$642,4,FALSE)</f>
        <v>44832</v>
      </c>
      <c r="AE100" s="128"/>
      <c r="AF100" s="93">
        <f>VLOOKUP($R100,'RPMO 9.9'!$C$3:$W$642,5,FALSE)</f>
        <v>45107</v>
      </c>
      <c r="AG100" s="95" t="b">
        <f t="shared" si="9"/>
        <v>1</v>
      </c>
      <c r="AH100" s="78">
        <v>44832</v>
      </c>
      <c r="AI100" s="78">
        <v>45107</v>
      </c>
    </row>
    <row r="101" spans="1:35" x14ac:dyDescent="0.25">
      <c r="A101" s="26" t="s">
        <v>168</v>
      </c>
      <c r="B101" s="23">
        <v>1280</v>
      </c>
      <c r="C101" s="37" t="s">
        <v>768</v>
      </c>
      <c r="D101" s="37" t="s">
        <v>769</v>
      </c>
      <c r="E101" s="29">
        <v>29713</v>
      </c>
      <c r="F101" s="10">
        <v>3605</v>
      </c>
      <c r="G101" s="10">
        <v>32441</v>
      </c>
      <c r="H101" s="117">
        <v>44833</v>
      </c>
      <c r="I101" s="117">
        <v>44985</v>
      </c>
      <c r="J101" s="123" t="s">
        <v>169</v>
      </c>
      <c r="K101" s="106" t="s">
        <v>18</v>
      </c>
      <c r="L101" s="29" t="s">
        <v>19</v>
      </c>
      <c r="M101" s="29" t="s">
        <v>135</v>
      </c>
      <c r="N101" s="29" t="s">
        <v>136</v>
      </c>
      <c r="O101" s="70"/>
      <c r="P101" s="90" t="b">
        <v>0</v>
      </c>
      <c r="Q101" s="34">
        <v>4974</v>
      </c>
      <c r="R101" s="32" t="s">
        <v>3472</v>
      </c>
      <c r="S101" s="34"/>
      <c r="T101" s="141">
        <f>VLOOKUP($A101,Sheet1!$A$2:$B$414,2,FALSE)</f>
        <v>200</v>
      </c>
      <c r="U101" s="34" t="str">
        <f>VLOOKUP($R101,'RPMO 9.9'!$C$3:$W$642,9,FALSE)</f>
        <v>Pedro</v>
      </c>
      <c r="V101" s="34" t="str">
        <f>VLOOKUP($R101,'RPMO 9.9'!$C$3:$W$642,10,FALSE)</f>
        <v>Martinez</v>
      </c>
      <c r="W101" s="112" t="b">
        <f t="shared" si="5"/>
        <v>1</v>
      </c>
      <c r="X101" s="112" t="b">
        <f t="shared" si="6"/>
        <v>1</v>
      </c>
      <c r="Y101" s="83" t="str">
        <f>VLOOKUP($R101,'RPMO 9.9'!$C$3:$W$642,6,FALSE)</f>
        <v>KX Import</v>
      </c>
      <c r="Z101" s="47">
        <f>VLOOKUP($R101,'RPMO 9.9'!$C$3:$W$642,8,FALSE)</f>
        <v>1280</v>
      </c>
      <c r="AA101" s="83" t="b">
        <f t="shared" si="7"/>
        <v>1</v>
      </c>
      <c r="AB101" s="80" t="s">
        <v>169</v>
      </c>
      <c r="AC101" s="83" t="b">
        <f t="shared" si="8"/>
        <v>1</v>
      </c>
      <c r="AD101" s="93">
        <f>VLOOKUP($R101,'RPMO 9.9'!$C$3:$W$642,4,FALSE)</f>
        <v>44833</v>
      </c>
      <c r="AE101" s="128"/>
      <c r="AF101" s="93">
        <f>VLOOKUP($R101,'RPMO 9.9'!$C$3:$W$642,5,FALSE)</f>
        <v>44985</v>
      </c>
      <c r="AG101" s="95" t="b">
        <f t="shared" si="9"/>
        <v>1</v>
      </c>
      <c r="AH101" s="78">
        <v>44833</v>
      </c>
      <c r="AI101" s="78">
        <v>44985</v>
      </c>
    </row>
    <row r="102" spans="1:35" x14ac:dyDescent="0.25">
      <c r="A102" s="26" t="s">
        <v>170</v>
      </c>
      <c r="B102" s="23">
        <v>1570</v>
      </c>
      <c r="C102" s="37" t="s">
        <v>770</v>
      </c>
      <c r="D102" s="37" t="s">
        <v>771</v>
      </c>
      <c r="E102" s="29">
        <v>29714</v>
      </c>
      <c r="F102" s="10">
        <v>3606</v>
      </c>
      <c r="G102" s="10">
        <v>32442</v>
      </c>
      <c r="H102" s="117">
        <v>44830</v>
      </c>
      <c r="I102" s="117">
        <v>45107</v>
      </c>
      <c r="J102" s="123">
        <v>281</v>
      </c>
      <c r="K102" s="106" t="s">
        <v>18</v>
      </c>
      <c r="L102" s="29" t="s">
        <v>19</v>
      </c>
      <c r="M102" s="29" t="s">
        <v>67</v>
      </c>
      <c r="N102" s="29" t="s">
        <v>68</v>
      </c>
      <c r="O102" s="70"/>
      <c r="P102" s="90" t="b">
        <v>0</v>
      </c>
      <c r="Q102" s="34" t="s">
        <v>171</v>
      </c>
      <c r="R102" s="32" t="s">
        <v>3934</v>
      </c>
      <c r="S102" s="34">
        <v>18275</v>
      </c>
      <c r="T102" s="141">
        <f>VLOOKUP($A102,Sheet1!$A$2:$B$414,2,FALSE)</f>
        <v>200</v>
      </c>
      <c r="U102" s="34" t="str">
        <f>VLOOKUP($R102,'RPMO 9.9'!$C$3:$W$642,9,FALSE)</f>
        <v>Julia</v>
      </c>
      <c r="V102" s="34" t="str">
        <f>VLOOKUP($R102,'RPMO 9.9'!$C$3:$W$642,10,FALSE)</f>
        <v>Martín Navas</v>
      </c>
      <c r="W102" s="112" t="b">
        <f t="shared" si="5"/>
        <v>1</v>
      </c>
      <c r="X102" s="112" t="b">
        <f t="shared" si="6"/>
        <v>1</v>
      </c>
      <c r="Y102" s="83" t="str">
        <f>VLOOKUP($R102,'RPMO 9.9'!$C$3:$W$642,6,FALSE)</f>
        <v>KX Import</v>
      </c>
      <c r="Z102" s="47">
        <f>VLOOKUP($R102,'RPMO 9.9'!$C$3:$W$642,8,FALSE)</f>
        <v>1570</v>
      </c>
      <c r="AA102" s="83" t="b">
        <f t="shared" si="7"/>
        <v>1</v>
      </c>
      <c r="AB102" s="87">
        <v>281</v>
      </c>
      <c r="AC102" s="83" t="b">
        <f t="shared" si="8"/>
        <v>1</v>
      </c>
      <c r="AD102" s="93">
        <f>VLOOKUP($R102,'RPMO 9.9'!$C$3:$W$642,4,FALSE)</f>
        <v>44835</v>
      </c>
      <c r="AE102" s="128"/>
      <c r="AF102" s="93">
        <f>VLOOKUP($R102,'RPMO 9.9'!$C$3:$W$642,5,FALSE)</f>
        <v>45107</v>
      </c>
      <c r="AG102" s="95" t="b">
        <f t="shared" si="9"/>
        <v>1</v>
      </c>
      <c r="AH102" s="78" t="s">
        <v>172</v>
      </c>
      <c r="AI102" s="78" t="s">
        <v>107</v>
      </c>
    </row>
    <row r="103" spans="1:35" x14ac:dyDescent="0.25">
      <c r="A103" s="26" t="s">
        <v>173</v>
      </c>
      <c r="B103" s="23">
        <v>1850</v>
      </c>
      <c r="C103" s="37" t="s">
        <v>772</v>
      </c>
      <c r="D103" s="37" t="s">
        <v>773</v>
      </c>
      <c r="E103" s="29">
        <v>29715</v>
      </c>
      <c r="F103" s="10">
        <v>3607</v>
      </c>
      <c r="G103" s="10">
        <v>32443</v>
      </c>
      <c r="H103" s="117">
        <v>44816</v>
      </c>
      <c r="I103" s="117">
        <v>44985</v>
      </c>
      <c r="J103" s="123">
        <v>228</v>
      </c>
      <c r="K103" s="106" t="s">
        <v>18</v>
      </c>
      <c r="L103" s="29" t="s">
        <v>19</v>
      </c>
      <c r="M103" s="29" t="s">
        <v>73</v>
      </c>
      <c r="N103" s="29" t="s">
        <v>74</v>
      </c>
      <c r="O103" s="70"/>
      <c r="P103" s="90" t="b">
        <v>0</v>
      </c>
      <c r="Q103" s="34">
        <v>4976</v>
      </c>
      <c r="R103" s="32" t="s">
        <v>3176</v>
      </c>
      <c r="S103" s="34"/>
      <c r="T103" s="141">
        <f>VLOOKUP($A103,Sheet1!$A$2:$B$414,2,FALSE)</f>
        <v>200</v>
      </c>
      <c r="U103" s="34" t="str">
        <f>VLOOKUP($R103,'RPMO 9.9'!$C$3:$W$642,9,FALSE)</f>
        <v>Oscar</v>
      </c>
      <c r="V103" s="34" t="str">
        <f>VLOOKUP($R103,'RPMO 9.9'!$C$3:$W$642,10,FALSE)</f>
        <v>Ferris Martínez</v>
      </c>
      <c r="W103" s="112" t="b">
        <f t="shared" si="5"/>
        <v>1</v>
      </c>
      <c r="X103" s="112" t="b">
        <f t="shared" si="6"/>
        <v>1</v>
      </c>
      <c r="Y103" s="83" t="str">
        <f>VLOOKUP($R103,'RPMO 9.9'!$C$3:$W$642,6,FALSE)</f>
        <v>KX Import</v>
      </c>
      <c r="Z103" s="47">
        <f>VLOOKUP($R103,'RPMO 9.9'!$C$3:$W$642,8,FALSE)</f>
        <v>1850</v>
      </c>
      <c r="AA103" s="83" t="b">
        <f t="shared" si="7"/>
        <v>1</v>
      </c>
      <c r="AB103" s="87">
        <v>228</v>
      </c>
      <c r="AC103" s="83" t="b">
        <f t="shared" si="8"/>
        <v>1</v>
      </c>
      <c r="AD103" s="93">
        <f>VLOOKUP($R103,'RPMO 9.9'!$C$3:$W$642,4,FALSE)</f>
        <v>44805</v>
      </c>
      <c r="AE103" s="128"/>
      <c r="AF103" s="93">
        <f>VLOOKUP($R103,'RPMO 9.9'!$C$3:$W$642,5,FALSE)</f>
        <v>44985</v>
      </c>
      <c r="AG103" s="95" t="b">
        <f t="shared" si="9"/>
        <v>1</v>
      </c>
      <c r="AH103" s="78">
        <v>44805</v>
      </c>
      <c r="AI103" s="78">
        <v>44985</v>
      </c>
    </row>
    <row r="104" spans="1:35" x14ac:dyDescent="0.25">
      <c r="A104" s="26" t="s">
        <v>174</v>
      </c>
      <c r="B104" s="23">
        <v>1570</v>
      </c>
      <c r="C104" s="37" t="s">
        <v>774</v>
      </c>
      <c r="D104" s="37" t="s">
        <v>775</v>
      </c>
      <c r="E104" s="29">
        <v>29716</v>
      </c>
      <c r="F104" s="10">
        <v>3608</v>
      </c>
      <c r="G104" s="10">
        <v>32444</v>
      </c>
      <c r="H104" s="117">
        <v>44833</v>
      </c>
      <c r="I104" s="117">
        <v>45107</v>
      </c>
      <c r="J104" s="123">
        <v>558</v>
      </c>
      <c r="K104" s="106" t="s">
        <v>18</v>
      </c>
      <c r="L104" s="29" t="s">
        <v>19</v>
      </c>
      <c r="M104" s="29" t="s">
        <v>67</v>
      </c>
      <c r="N104" s="29" t="s">
        <v>68</v>
      </c>
      <c r="O104" s="70"/>
      <c r="P104" s="90" t="b">
        <v>0</v>
      </c>
      <c r="Q104" s="34">
        <v>4977</v>
      </c>
      <c r="R104" s="32" t="s">
        <v>4289</v>
      </c>
      <c r="S104" s="34"/>
      <c r="T104" s="141">
        <f>VLOOKUP($A104,Sheet1!$A$2:$B$414,2,FALSE)</f>
        <v>200</v>
      </c>
      <c r="U104" s="34" t="str">
        <f>VLOOKUP($R104,'RPMO 9.9'!$C$3:$W$642,9,FALSE)</f>
        <v>Claudia</v>
      </c>
      <c r="V104" s="34" t="str">
        <f>VLOOKUP($R104,'RPMO 9.9'!$C$3:$W$642,10,FALSE)</f>
        <v>Aguilar López</v>
      </c>
      <c r="W104" s="112" t="b">
        <f t="shared" si="5"/>
        <v>1</v>
      </c>
      <c r="X104" s="112" t="b">
        <f t="shared" si="6"/>
        <v>1</v>
      </c>
      <c r="Y104" s="83" t="str">
        <f>VLOOKUP($R104,'RPMO 9.9'!$C$3:$W$642,6,FALSE)</f>
        <v>KX Import</v>
      </c>
      <c r="Z104" s="47">
        <f>VLOOKUP($R104,'RPMO 9.9'!$C$3:$W$642,8,FALSE)</f>
        <v>1570</v>
      </c>
      <c r="AA104" s="83" t="b">
        <f t="shared" si="7"/>
        <v>1</v>
      </c>
      <c r="AB104" s="87">
        <v>558</v>
      </c>
      <c r="AC104" s="83" t="b">
        <f t="shared" si="8"/>
        <v>1</v>
      </c>
      <c r="AD104" s="93">
        <f>VLOOKUP($R104,'RPMO 9.9'!$C$3:$W$642,4,FALSE)</f>
        <v>44833</v>
      </c>
      <c r="AE104" s="128"/>
      <c r="AF104" s="93">
        <f>VLOOKUP($R104,'RPMO 9.9'!$C$3:$W$642,5,FALSE)</f>
        <v>45107</v>
      </c>
      <c r="AG104" s="95" t="b">
        <f t="shared" si="9"/>
        <v>1</v>
      </c>
      <c r="AH104" s="78">
        <v>44833</v>
      </c>
      <c r="AI104" s="78">
        <v>45107</v>
      </c>
    </row>
    <row r="105" spans="1:35" x14ac:dyDescent="0.25">
      <c r="A105" s="26" t="s">
        <v>175</v>
      </c>
      <c r="B105" s="23">
        <v>1850</v>
      </c>
      <c r="C105" s="37" t="s">
        <v>764</v>
      </c>
      <c r="D105" s="37" t="s">
        <v>776</v>
      </c>
      <c r="E105" s="29">
        <v>29717</v>
      </c>
      <c r="F105" s="10">
        <v>3609</v>
      </c>
      <c r="G105" s="10">
        <v>32445</v>
      </c>
      <c r="H105" s="117">
        <v>44833</v>
      </c>
      <c r="I105" s="117">
        <v>45107</v>
      </c>
      <c r="J105" s="123">
        <v>168</v>
      </c>
      <c r="K105" s="106" t="s">
        <v>18</v>
      </c>
      <c r="L105" s="29" t="s">
        <v>19</v>
      </c>
      <c r="M105" s="29" t="s">
        <v>73</v>
      </c>
      <c r="N105" s="29" t="s">
        <v>74</v>
      </c>
      <c r="O105" s="70"/>
      <c r="P105" s="90" t="b">
        <v>0</v>
      </c>
      <c r="Q105" s="34">
        <v>4978</v>
      </c>
      <c r="R105" s="32" t="s">
        <v>3803</v>
      </c>
      <c r="S105" s="34"/>
      <c r="T105" s="141">
        <f>VLOOKUP($A105,Sheet1!$A$2:$B$414,2,FALSE)</f>
        <v>200</v>
      </c>
      <c r="U105" s="34" t="str">
        <f>VLOOKUP($R105,'RPMO 9.9'!$C$3:$W$642,9,FALSE)</f>
        <v>Paula</v>
      </c>
      <c r="V105" s="34" t="str">
        <f>VLOOKUP($R105,'RPMO 9.9'!$C$3:$W$642,10,FALSE)</f>
        <v>Clavero Moreno</v>
      </c>
      <c r="W105" s="112" t="b">
        <f t="shared" si="5"/>
        <v>1</v>
      </c>
      <c r="X105" s="112" t="b">
        <f t="shared" si="6"/>
        <v>1</v>
      </c>
      <c r="Y105" s="83" t="str">
        <f>VLOOKUP($R105,'RPMO 9.9'!$C$3:$W$642,6,FALSE)</f>
        <v>KX Import</v>
      </c>
      <c r="Z105" s="47">
        <f>VLOOKUP($R105,'RPMO 9.9'!$C$3:$W$642,8,FALSE)</f>
        <v>1850</v>
      </c>
      <c r="AA105" s="83" t="b">
        <f t="shared" si="7"/>
        <v>1</v>
      </c>
      <c r="AB105" s="87">
        <v>168</v>
      </c>
      <c r="AC105" s="83" t="b">
        <f t="shared" si="8"/>
        <v>1</v>
      </c>
      <c r="AD105" s="93">
        <f>VLOOKUP($R105,'RPMO 9.9'!$C$3:$W$642,4,FALSE)</f>
        <v>44833</v>
      </c>
      <c r="AE105" s="128"/>
      <c r="AF105" s="93">
        <f>VLOOKUP($R105,'RPMO 9.9'!$C$3:$W$642,5,FALSE)</f>
        <v>45107</v>
      </c>
      <c r="AG105" s="95" t="b">
        <f t="shared" si="9"/>
        <v>1</v>
      </c>
      <c r="AH105" s="78">
        <v>44833</v>
      </c>
      <c r="AI105" s="78">
        <v>45107</v>
      </c>
    </row>
    <row r="106" spans="1:35" x14ac:dyDescent="0.25">
      <c r="A106" s="26" t="s">
        <v>176</v>
      </c>
      <c r="B106" s="23">
        <v>1690</v>
      </c>
      <c r="C106" s="37" t="s">
        <v>777</v>
      </c>
      <c r="D106" s="37" t="s">
        <v>778</v>
      </c>
      <c r="E106" s="29">
        <v>29718</v>
      </c>
      <c r="F106" s="10">
        <v>3610</v>
      </c>
      <c r="G106" s="10">
        <v>32446</v>
      </c>
      <c r="H106" s="117">
        <v>44816</v>
      </c>
      <c r="I106" s="117">
        <v>45107</v>
      </c>
      <c r="J106" s="123">
        <v>471</v>
      </c>
      <c r="K106" s="106" t="s">
        <v>18</v>
      </c>
      <c r="L106" s="29" t="s">
        <v>19</v>
      </c>
      <c r="M106" s="29" t="s">
        <v>84</v>
      </c>
      <c r="N106" s="29" t="s">
        <v>85</v>
      </c>
      <c r="O106" s="70"/>
      <c r="P106" s="90" t="b">
        <v>0</v>
      </c>
      <c r="Q106" s="34">
        <v>4979</v>
      </c>
      <c r="R106" s="32" t="s">
        <v>4201</v>
      </c>
      <c r="S106" s="34"/>
      <c r="T106" s="141">
        <f>VLOOKUP($A106,Sheet1!$A$2:$B$414,2,FALSE)</f>
        <v>200</v>
      </c>
      <c r="U106" s="34" t="str">
        <f>VLOOKUP($R106,'RPMO 9.9'!$C$3:$W$642,9,FALSE)</f>
        <v>Laura</v>
      </c>
      <c r="V106" s="34" t="str">
        <f>VLOOKUP($R106,'RPMO 9.9'!$C$3:$W$642,10,FALSE)</f>
        <v>Castillo Castro</v>
      </c>
      <c r="W106" s="112" t="b">
        <f t="shared" si="5"/>
        <v>1</v>
      </c>
      <c r="X106" s="112" t="b">
        <f t="shared" si="6"/>
        <v>1</v>
      </c>
      <c r="Y106" s="83" t="str">
        <f>VLOOKUP($R106,'RPMO 9.9'!$C$3:$W$642,6,FALSE)</f>
        <v>KX Import</v>
      </c>
      <c r="Z106" s="47">
        <f>VLOOKUP($R106,'RPMO 9.9'!$C$3:$W$642,8,FALSE)</f>
        <v>1690</v>
      </c>
      <c r="AA106" s="83" t="b">
        <f t="shared" si="7"/>
        <v>1</v>
      </c>
      <c r="AB106" s="87">
        <v>471</v>
      </c>
      <c r="AC106" s="83" t="b">
        <f t="shared" si="8"/>
        <v>1</v>
      </c>
      <c r="AD106" s="93">
        <f>VLOOKUP($R106,'RPMO 9.9'!$C$3:$W$642,4,FALSE)</f>
        <v>44805</v>
      </c>
      <c r="AE106" s="128"/>
      <c r="AF106" s="93">
        <f>VLOOKUP($R106,'RPMO 9.9'!$C$3:$W$642,5,FALSE)</f>
        <v>45107</v>
      </c>
      <c r="AG106" s="95" t="b">
        <f t="shared" si="9"/>
        <v>1</v>
      </c>
      <c r="AH106" s="78">
        <v>44805</v>
      </c>
      <c r="AI106" s="78">
        <v>45107</v>
      </c>
    </row>
    <row r="107" spans="1:35" x14ac:dyDescent="0.25">
      <c r="A107" s="26" t="s">
        <v>177</v>
      </c>
      <c r="B107" s="23">
        <v>1690</v>
      </c>
      <c r="C107" s="37" t="s">
        <v>779</v>
      </c>
      <c r="D107" s="37" t="s">
        <v>780</v>
      </c>
      <c r="E107" s="29">
        <v>29719</v>
      </c>
      <c r="F107" s="10">
        <v>3611</v>
      </c>
      <c r="G107" s="10">
        <v>32447</v>
      </c>
      <c r="H107" s="117">
        <v>44833</v>
      </c>
      <c r="I107" s="117">
        <v>45107</v>
      </c>
      <c r="J107" s="123">
        <v>295</v>
      </c>
      <c r="K107" s="106" t="s">
        <v>18</v>
      </c>
      <c r="L107" s="29" t="s">
        <v>19</v>
      </c>
      <c r="M107" s="29" t="s">
        <v>26</v>
      </c>
      <c r="N107" s="29" t="s">
        <v>27</v>
      </c>
      <c r="O107" s="70"/>
      <c r="P107" s="90" t="b">
        <v>0</v>
      </c>
      <c r="Q107" s="34">
        <v>4980</v>
      </c>
      <c r="R107" s="32" t="s">
        <v>3945</v>
      </c>
      <c r="S107" s="34"/>
      <c r="T107" s="141">
        <f>VLOOKUP($A107,Sheet1!$A$2:$B$414,2,FALSE)</f>
        <v>200</v>
      </c>
      <c r="U107" s="34" t="str">
        <f>VLOOKUP($R107,'RPMO 9.9'!$C$3:$W$642,9,FALSE)</f>
        <v>Ana Maria</v>
      </c>
      <c r="V107" s="34" t="str">
        <f>VLOOKUP($R107,'RPMO 9.9'!$C$3:$W$642,10,FALSE)</f>
        <v>Lozano González</v>
      </c>
      <c r="W107" s="112" t="b">
        <f t="shared" si="5"/>
        <v>1</v>
      </c>
      <c r="X107" s="112" t="b">
        <f t="shared" si="6"/>
        <v>1</v>
      </c>
      <c r="Y107" s="83" t="str">
        <f>VLOOKUP($R107,'RPMO 9.9'!$C$3:$W$642,6,FALSE)</f>
        <v>KX Import</v>
      </c>
      <c r="Z107" s="47">
        <f>VLOOKUP($R107,'RPMO 9.9'!$C$3:$W$642,8,FALSE)</f>
        <v>1690</v>
      </c>
      <c r="AA107" s="83" t="b">
        <f t="shared" si="7"/>
        <v>1</v>
      </c>
      <c r="AB107" s="87">
        <v>295</v>
      </c>
      <c r="AC107" s="83" t="b">
        <f t="shared" si="8"/>
        <v>1</v>
      </c>
      <c r="AD107" s="93">
        <f>VLOOKUP($R107,'RPMO 9.9'!$C$3:$W$642,4,FALSE)</f>
        <v>44833</v>
      </c>
      <c r="AE107" s="128"/>
      <c r="AF107" s="93">
        <f>VLOOKUP($R107,'RPMO 9.9'!$C$3:$W$642,5,FALSE)</f>
        <v>45107</v>
      </c>
      <c r="AG107" s="95" t="b">
        <f t="shared" si="9"/>
        <v>1</v>
      </c>
      <c r="AH107" s="78">
        <v>44833</v>
      </c>
      <c r="AI107" s="78">
        <v>45107</v>
      </c>
    </row>
    <row r="108" spans="1:35" x14ac:dyDescent="0.25">
      <c r="A108" s="26" t="s">
        <v>178</v>
      </c>
      <c r="B108" s="23">
        <v>1570</v>
      </c>
      <c r="C108" s="37" t="s">
        <v>781</v>
      </c>
      <c r="D108" s="37" t="s">
        <v>782</v>
      </c>
      <c r="E108" s="29">
        <v>29720</v>
      </c>
      <c r="F108" s="10">
        <v>3612</v>
      </c>
      <c r="G108" s="10">
        <v>32448</v>
      </c>
      <c r="H108" s="117">
        <v>44831</v>
      </c>
      <c r="I108" s="117">
        <v>45107</v>
      </c>
      <c r="J108" s="123">
        <v>173</v>
      </c>
      <c r="K108" s="106" t="s">
        <v>18</v>
      </c>
      <c r="L108" s="29" t="s">
        <v>19</v>
      </c>
      <c r="M108" s="29" t="s">
        <v>67</v>
      </c>
      <c r="N108" s="29" t="s">
        <v>68</v>
      </c>
      <c r="O108" s="70"/>
      <c r="P108" s="90" t="b">
        <v>0</v>
      </c>
      <c r="Q108" s="34">
        <v>4981</v>
      </c>
      <c r="R108" s="32" t="s">
        <v>3806</v>
      </c>
      <c r="S108" s="34"/>
      <c r="T108" s="141">
        <f>VLOOKUP($A108,Sheet1!$A$2:$B$414,2,FALSE)</f>
        <v>200</v>
      </c>
      <c r="U108" s="34" t="str">
        <f>VLOOKUP($R108,'RPMO 9.9'!$C$3:$W$642,9,FALSE)</f>
        <v>Nacho</v>
      </c>
      <c r="V108" s="34" t="str">
        <f>VLOOKUP($R108,'RPMO 9.9'!$C$3:$W$642,10,FALSE)</f>
        <v>Pérez</v>
      </c>
      <c r="W108" s="112" t="b">
        <f t="shared" si="5"/>
        <v>1</v>
      </c>
      <c r="X108" s="112" t="b">
        <f t="shared" si="6"/>
        <v>1</v>
      </c>
      <c r="Y108" s="83" t="str">
        <f>VLOOKUP($R108,'RPMO 9.9'!$C$3:$W$642,6,FALSE)</f>
        <v>KX Import</v>
      </c>
      <c r="Z108" s="47">
        <f>VLOOKUP($R108,'RPMO 9.9'!$C$3:$W$642,8,FALSE)</f>
        <v>1570</v>
      </c>
      <c r="AA108" s="83" t="b">
        <f t="shared" si="7"/>
        <v>1</v>
      </c>
      <c r="AB108" s="87">
        <v>173</v>
      </c>
      <c r="AC108" s="83" t="b">
        <f t="shared" si="8"/>
        <v>1</v>
      </c>
      <c r="AD108" s="93">
        <f>VLOOKUP($R108,'RPMO 9.9'!$C$3:$W$642,4,FALSE)</f>
        <v>44831</v>
      </c>
      <c r="AE108" s="128"/>
      <c r="AF108" s="93">
        <f>VLOOKUP($R108,'RPMO 9.9'!$C$3:$W$642,5,FALSE)</f>
        <v>45107</v>
      </c>
      <c r="AG108" s="95" t="b">
        <f t="shared" si="9"/>
        <v>1</v>
      </c>
      <c r="AH108" s="78">
        <v>44831</v>
      </c>
      <c r="AI108" s="78">
        <v>45107</v>
      </c>
    </row>
    <row r="109" spans="1:35" x14ac:dyDescent="0.25">
      <c r="A109" s="26" t="s">
        <v>179</v>
      </c>
      <c r="B109" s="23">
        <v>2310</v>
      </c>
      <c r="C109" s="37" t="s">
        <v>783</v>
      </c>
      <c r="D109" s="37" t="s">
        <v>784</v>
      </c>
      <c r="E109" s="29">
        <v>29721</v>
      </c>
      <c r="F109" s="10">
        <v>3613</v>
      </c>
      <c r="G109" s="10">
        <v>32449</v>
      </c>
      <c r="H109" s="117">
        <v>44816</v>
      </c>
      <c r="I109" s="117">
        <v>44985</v>
      </c>
      <c r="J109" s="123">
        <v>170</v>
      </c>
      <c r="K109" s="106" t="s">
        <v>18</v>
      </c>
      <c r="L109" s="29" t="s">
        <v>19</v>
      </c>
      <c r="M109" s="29" t="s">
        <v>180</v>
      </c>
      <c r="N109" s="29" t="s">
        <v>181</v>
      </c>
      <c r="O109" s="70"/>
      <c r="P109" s="90" t="b">
        <v>0</v>
      </c>
      <c r="Q109" s="34">
        <v>4982</v>
      </c>
      <c r="R109" s="32" t="s">
        <v>3112</v>
      </c>
      <c r="S109" s="34"/>
      <c r="T109" s="141">
        <f>VLOOKUP($A109,Sheet1!$A$2:$B$414,2,FALSE)</f>
        <v>400</v>
      </c>
      <c r="U109" s="34" t="str">
        <f>VLOOKUP($R109,'RPMO 9.9'!$C$3:$W$642,9,FALSE)</f>
        <v>ainara</v>
      </c>
      <c r="V109" s="34" t="str">
        <f>VLOOKUP($R109,'RPMO 9.9'!$C$3:$W$642,10,FALSE)</f>
        <v>iturbe</v>
      </c>
      <c r="W109" s="112" t="b">
        <f t="shared" si="5"/>
        <v>1</v>
      </c>
      <c r="X109" s="112" t="b">
        <f t="shared" si="6"/>
        <v>1</v>
      </c>
      <c r="Y109" s="83" t="str">
        <f>VLOOKUP($R109,'RPMO 9.9'!$C$3:$W$642,6,FALSE)</f>
        <v>KX Import</v>
      </c>
      <c r="Z109" s="47">
        <f>VLOOKUP($R109,'RPMO 9.9'!$C$3:$W$642,8,FALSE)</f>
        <v>2310</v>
      </c>
      <c r="AA109" s="83" t="b">
        <f t="shared" si="7"/>
        <v>1</v>
      </c>
      <c r="AB109" s="87">
        <v>170</v>
      </c>
      <c r="AC109" s="83" t="b">
        <f t="shared" si="8"/>
        <v>1</v>
      </c>
      <c r="AD109" s="93">
        <f>VLOOKUP($R109,'RPMO 9.9'!$C$3:$W$642,4,FALSE)</f>
        <v>44805</v>
      </c>
      <c r="AE109" s="128"/>
      <c r="AF109" s="93">
        <f>VLOOKUP($R109,'RPMO 9.9'!$C$3:$W$642,5,FALSE)</f>
        <v>44985</v>
      </c>
      <c r="AG109" s="95" t="b">
        <f t="shared" si="9"/>
        <v>1</v>
      </c>
      <c r="AH109" s="78">
        <v>44805</v>
      </c>
      <c r="AI109" s="78">
        <v>44985</v>
      </c>
    </row>
    <row r="110" spans="1:35" x14ac:dyDescent="0.25">
      <c r="A110" s="26" t="s">
        <v>182</v>
      </c>
      <c r="B110" s="23">
        <v>1570</v>
      </c>
      <c r="C110" s="37" t="s">
        <v>785</v>
      </c>
      <c r="D110" s="37" t="s">
        <v>786</v>
      </c>
      <c r="E110" s="29">
        <v>29722</v>
      </c>
      <c r="F110" s="10">
        <v>3614</v>
      </c>
      <c r="G110" s="10">
        <v>32450</v>
      </c>
      <c r="H110" s="117">
        <v>44816</v>
      </c>
      <c r="I110" s="117">
        <v>45107</v>
      </c>
      <c r="J110" s="123">
        <v>562</v>
      </c>
      <c r="K110" s="106" t="s">
        <v>18</v>
      </c>
      <c r="L110" s="29" t="s">
        <v>19</v>
      </c>
      <c r="M110" s="29" t="s">
        <v>67</v>
      </c>
      <c r="N110" s="29" t="s">
        <v>68</v>
      </c>
      <c r="O110" s="70"/>
      <c r="P110" s="90" t="b">
        <v>0</v>
      </c>
      <c r="Q110" s="34">
        <v>4983</v>
      </c>
      <c r="R110" s="32" t="s">
        <v>4291</v>
      </c>
      <c r="S110" s="34"/>
      <c r="T110" s="141">
        <f>VLOOKUP($A110,Sheet1!$A$2:$B$414,2,FALSE)</f>
        <v>200</v>
      </c>
      <c r="U110" s="34" t="str">
        <f>VLOOKUP($R110,'RPMO 9.9'!$C$3:$W$642,9,FALSE)</f>
        <v>Jaime</v>
      </c>
      <c r="V110" s="34" t="str">
        <f>VLOOKUP($R110,'RPMO 9.9'!$C$3:$W$642,10,FALSE)</f>
        <v>Escacena</v>
      </c>
      <c r="W110" s="112" t="b">
        <f t="shared" si="5"/>
        <v>1</v>
      </c>
      <c r="X110" s="112" t="b">
        <f t="shared" si="6"/>
        <v>1</v>
      </c>
      <c r="Y110" s="83" t="str">
        <f>VLOOKUP($R110,'RPMO 9.9'!$C$3:$W$642,6,FALSE)</f>
        <v>KX Import</v>
      </c>
      <c r="Z110" s="47">
        <f>VLOOKUP($R110,'RPMO 9.9'!$C$3:$W$642,8,FALSE)</f>
        <v>1570</v>
      </c>
      <c r="AA110" s="83" t="b">
        <f t="shared" si="7"/>
        <v>1</v>
      </c>
      <c r="AB110" s="87">
        <v>562</v>
      </c>
      <c r="AC110" s="83" t="b">
        <f t="shared" si="8"/>
        <v>1</v>
      </c>
      <c r="AD110" s="93">
        <f>VLOOKUP($R110,'RPMO 9.9'!$C$3:$W$642,4,FALSE)</f>
        <v>44805</v>
      </c>
      <c r="AE110" s="128"/>
      <c r="AF110" s="93">
        <f>VLOOKUP($R110,'RPMO 9.9'!$C$3:$W$642,5,FALSE)</f>
        <v>45107</v>
      </c>
      <c r="AG110" s="95" t="b">
        <f t="shared" si="9"/>
        <v>1</v>
      </c>
      <c r="AH110" s="78">
        <v>44805</v>
      </c>
      <c r="AI110" s="78">
        <v>45107</v>
      </c>
    </row>
    <row r="111" spans="1:35" x14ac:dyDescent="0.25">
      <c r="A111" s="26" t="s">
        <v>183</v>
      </c>
      <c r="B111" s="23">
        <v>1890</v>
      </c>
      <c r="C111" s="37" t="s">
        <v>787</v>
      </c>
      <c r="D111" s="37" t="s">
        <v>788</v>
      </c>
      <c r="E111" s="29">
        <v>29723</v>
      </c>
      <c r="F111" s="10">
        <v>3615</v>
      </c>
      <c r="G111" s="10">
        <v>32451</v>
      </c>
      <c r="H111" s="117">
        <v>44816</v>
      </c>
      <c r="I111" s="117">
        <v>44834</v>
      </c>
      <c r="J111" s="123">
        <v>304</v>
      </c>
      <c r="K111" s="106" t="s">
        <v>18</v>
      </c>
      <c r="L111" s="29" t="s">
        <v>19</v>
      </c>
      <c r="M111" s="29" t="s">
        <v>56</v>
      </c>
      <c r="N111" s="29" t="s">
        <v>57</v>
      </c>
      <c r="O111" s="70"/>
      <c r="P111" s="90" t="b">
        <v>0</v>
      </c>
      <c r="Q111" s="34">
        <v>4984</v>
      </c>
      <c r="R111" s="32" t="s">
        <v>1987</v>
      </c>
      <c r="S111" s="34"/>
      <c r="T111" s="141">
        <f>VLOOKUP($A111,Sheet1!$A$2:$B$414,2,FALSE)</f>
        <v>200</v>
      </c>
      <c r="U111" s="34" t="str">
        <f>VLOOKUP($R111,'RPMO 9.9'!$C$3:$W$642,9,FALSE)</f>
        <v>Germain</v>
      </c>
      <c r="V111" s="34" t="str">
        <f>VLOOKUP($R111,'RPMO 9.9'!$C$3:$W$642,10,FALSE)</f>
        <v>Marescassier</v>
      </c>
      <c r="W111" s="112" t="b">
        <f t="shared" si="5"/>
        <v>1</v>
      </c>
      <c r="X111" s="112" t="b">
        <f t="shared" si="6"/>
        <v>1</v>
      </c>
      <c r="Y111" s="83" t="str">
        <f>VLOOKUP($R111,'RPMO 9.9'!$C$3:$W$642,6,FALSE)</f>
        <v>KX Import</v>
      </c>
      <c r="Z111" s="47">
        <f>VLOOKUP($R111,'RPMO 9.9'!$C$3:$W$642,8,FALSE)</f>
        <v>1890</v>
      </c>
      <c r="AA111" s="83" t="b">
        <f t="shared" si="7"/>
        <v>1</v>
      </c>
      <c r="AB111" s="87">
        <v>304</v>
      </c>
      <c r="AC111" s="83" t="b">
        <f t="shared" si="8"/>
        <v>1</v>
      </c>
      <c r="AD111" s="93">
        <f>VLOOKUP($R111,'RPMO 9.9'!$C$3:$W$642,4,FALSE)</f>
        <v>44729</v>
      </c>
      <c r="AE111" s="128"/>
      <c r="AF111" s="93">
        <f>VLOOKUP($R111,'RPMO 9.9'!$C$3:$W$642,5,FALSE)</f>
        <v>44834</v>
      </c>
      <c r="AG111" s="95" t="b">
        <f t="shared" si="9"/>
        <v>1</v>
      </c>
      <c r="AH111" s="78">
        <v>44729</v>
      </c>
      <c r="AI111" s="78">
        <v>44834</v>
      </c>
    </row>
    <row r="112" spans="1:35" x14ac:dyDescent="0.25">
      <c r="A112" s="26" t="s">
        <v>184</v>
      </c>
      <c r="B112" s="23">
        <v>1570</v>
      </c>
      <c r="C112" s="37" t="s">
        <v>622</v>
      </c>
      <c r="D112" s="37" t="s">
        <v>789</v>
      </c>
      <c r="E112" s="29">
        <v>29724</v>
      </c>
      <c r="F112" s="10">
        <v>3616</v>
      </c>
      <c r="G112" s="10">
        <v>32452</v>
      </c>
      <c r="H112" s="117">
        <v>44835</v>
      </c>
      <c r="I112" s="117">
        <v>45107</v>
      </c>
      <c r="J112" s="123">
        <v>542</v>
      </c>
      <c r="K112" s="106" t="s">
        <v>18</v>
      </c>
      <c r="L112" s="29" t="s">
        <v>19</v>
      </c>
      <c r="M112" s="29" t="s">
        <v>67</v>
      </c>
      <c r="N112" s="29" t="s">
        <v>68</v>
      </c>
      <c r="O112" s="70"/>
      <c r="P112" s="90" t="b">
        <v>0</v>
      </c>
      <c r="Q112" s="34">
        <v>4985</v>
      </c>
      <c r="R112" s="32" t="s">
        <v>4271</v>
      </c>
      <c r="S112" s="34"/>
      <c r="T112" s="141">
        <f>VLOOKUP($A112,Sheet1!$A$2:$B$414,2,FALSE)</f>
        <v>200</v>
      </c>
      <c r="U112" s="34" t="str">
        <f>VLOOKUP($R112,'RPMO 9.9'!$C$3:$W$642,9,FALSE)</f>
        <v>Maria</v>
      </c>
      <c r="V112" s="34" t="str">
        <f>VLOOKUP($R112,'RPMO 9.9'!$C$3:$W$642,10,FALSE)</f>
        <v>Garcia Moreno</v>
      </c>
      <c r="W112" s="112" t="b">
        <f t="shared" si="5"/>
        <v>1</v>
      </c>
      <c r="X112" s="112" t="b">
        <f t="shared" si="6"/>
        <v>1</v>
      </c>
      <c r="Y112" s="83" t="str">
        <f>VLOOKUP($R112,'RPMO 9.9'!$C$3:$W$642,6,FALSE)</f>
        <v>KX Import</v>
      </c>
      <c r="Z112" s="47">
        <f>VLOOKUP($R112,'RPMO 9.9'!$C$3:$W$642,8,FALSE)</f>
        <v>1570</v>
      </c>
      <c r="AA112" s="83" t="b">
        <f t="shared" si="7"/>
        <v>1</v>
      </c>
      <c r="AB112" s="87">
        <v>542</v>
      </c>
      <c r="AC112" s="83" t="b">
        <f t="shared" si="8"/>
        <v>1</v>
      </c>
      <c r="AD112" s="93">
        <f>VLOOKUP($R112,'RPMO 9.9'!$C$3:$W$642,4,FALSE)</f>
        <v>44835</v>
      </c>
      <c r="AE112" s="128"/>
      <c r="AF112" s="93">
        <f>VLOOKUP($R112,'RPMO 9.9'!$C$3:$W$642,5,FALSE)</f>
        <v>45107</v>
      </c>
      <c r="AG112" s="95" t="b">
        <f t="shared" si="9"/>
        <v>1</v>
      </c>
      <c r="AH112" s="78">
        <v>44835</v>
      </c>
      <c r="AI112" s="78">
        <v>45107</v>
      </c>
    </row>
    <row r="113" spans="1:35" x14ac:dyDescent="0.25">
      <c r="A113" s="26" t="s">
        <v>185</v>
      </c>
      <c r="B113" s="52">
        <v>1530</v>
      </c>
      <c r="C113" s="37" t="s">
        <v>790</v>
      </c>
      <c r="D113" s="37" t="s">
        <v>791</v>
      </c>
      <c r="E113" s="29">
        <v>29725</v>
      </c>
      <c r="F113" s="10">
        <v>3617</v>
      </c>
      <c r="G113" s="10">
        <v>32453</v>
      </c>
      <c r="H113" s="117">
        <v>44816</v>
      </c>
      <c r="I113" s="117">
        <v>44985</v>
      </c>
      <c r="J113" s="123">
        <v>296</v>
      </c>
      <c r="K113" s="106" t="s">
        <v>18</v>
      </c>
      <c r="L113" s="29" t="s">
        <v>19</v>
      </c>
      <c r="M113" s="29" t="s">
        <v>26</v>
      </c>
      <c r="N113" s="29" t="s">
        <v>27</v>
      </c>
      <c r="O113" s="70"/>
      <c r="P113" s="90" t="b">
        <v>0</v>
      </c>
      <c r="Q113" s="34">
        <v>4987</v>
      </c>
      <c r="R113" s="32" t="s">
        <v>3206</v>
      </c>
      <c r="S113" s="34"/>
      <c r="T113" s="141">
        <f>VLOOKUP($A113,Sheet1!$A$2:$B$414,2,FALSE)</f>
        <v>200</v>
      </c>
      <c r="U113" s="34" t="str">
        <f>VLOOKUP($R113,'RPMO 9.9'!$C$3:$W$642,9,FALSE)</f>
        <v>Amine</v>
      </c>
      <c r="V113" s="34" t="str">
        <f>VLOOKUP($R113,'RPMO 9.9'!$C$3:$W$642,10,FALSE)</f>
        <v>Chemsi</v>
      </c>
      <c r="W113" s="112" t="b">
        <f t="shared" si="5"/>
        <v>1</v>
      </c>
      <c r="X113" s="112" t="b">
        <f t="shared" si="6"/>
        <v>1</v>
      </c>
      <c r="Y113" s="83" t="str">
        <f>VLOOKUP($R113,'RPMO 9.9'!$C$3:$W$642,6,FALSE)</f>
        <v>KX Import</v>
      </c>
      <c r="Z113" s="51">
        <f>VLOOKUP($R113,'RPMO 9.9'!$C$3:$W$642,8,FALSE)</f>
        <v>1690</v>
      </c>
      <c r="AA113" s="83" t="b">
        <f t="shared" si="7"/>
        <v>0</v>
      </c>
      <c r="AB113" s="87">
        <v>296</v>
      </c>
      <c r="AC113" s="83" t="b">
        <f t="shared" si="8"/>
        <v>1</v>
      </c>
      <c r="AD113" s="93">
        <f>VLOOKUP($R113,'RPMO 9.9'!$C$3:$W$642,4,FALSE)</f>
        <v>44743</v>
      </c>
      <c r="AE113" s="128"/>
      <c r="AF113" s="93">
        <f>VLOOKUP($R113,'RPMO 9.9'!$C$3:$W$642,5,FALSE)</f>
        <v>44985</v>
      </c>
      <c r="AG113" s="95" t="b">
        <f t="shared" si="9"/>
        <v>1</v>
      </c>
      <c r="AH113" s="78">
        <v>44743</v>
      </c>
      <c r="AI113" s="78">
        <v>44985</v>
      </c>
    </row>
    <row r="114" spans="1:35" x14ac:dyDescent="0.25">
      <c r="A114" s="26" t="s">
        <v>186</v>
      </c>
      <c r="B114" s="23">
        <v>1160</v>
      </c>
      <c r="C114" s="37" t="s">
        <v>792</v>
      </c>
      <c r="D114" s="37" t="s">
        <v>793</v>
      </c>
      <c r="E114" s="29">
        <v>29726</v>
      </c>
      <c r="F114" s="10">
        <v>3618</v>
      </c>
      <c r="G114" s="10">
        <v>32454</v>
      </c>
      <c r="H114" s="117">
        <v>44832</v>
      </c>
      <c r="I114" s="117">
        <v>44985</v>
      </c>
      <c r="J114" s="123" t="s">
        <v>187</v>
      </c>
      <c r="K114" s="106" t="s">
        <v>18</v>
      </c>
      <c r="L114" s="29" t="s">
        <v>19</v>
      </c>
      <c r="M114" s="29" t="s">
        <v>143</v>
      </c>
      <c r="N114" s="29" t="s">
        <v>144</v>
      </c>
      <c r="O114" s="70"/>
      <c r="P114" s="90" t="b">
        <v>0</v>
      </c>
      <c r="Q114" s="34">
        <v>4988</v>
      </c>
      <c r="R114" s="32" t="s">
        <v>3384</v>
      </c>
      <c r="S114" s="34"/>
      <c r="T114" s="141">
        <f>VLOOKUP($A114,Sheet1!$A$2:$B$414,2,FALSE)</f>
        <v>200</v>
      </c>
      <c r="U114" s="34" t="str">
        <f>VLOOKUP($R114,'RPMO 9.9'!$C$3:$W$642,9,FALSE)</f>
        <v>Santiago</v>
      </c>
      <c r="V114" s="34" t="str">
        <f>VLOOKUP($R114,'RPMO 9.9'!$C$3:$W$642,10,FALSE)</f>
        <v>Garcia Valverde</v>
      </c>
      <c r="W114" s="112" t="b">
        <f t="shared" si="5"/>
        <v>1</v>
      </c>
      <c r="X114" s="112" t="b">
        <f t="shared" si="6"/>
        <v>1</v>
      </c>
      <c r="Y114" s="83" t="str">
        <f>VLOOKUP($R114,'RPMO 9.9'!$C$3:$W$642,6,FALSE)</f>
        <v>KX Import</v>
      </c>
      <c r="Z114" s="47">
        <f>VLOOKUP($R114,'RPMO 9.9'!$C$3:$W$642,8,FALSE)</f>
        <v>1160</v>
      </c>
      <c r="AA114" s="83" t="b">
        <f t="shared" si="7"/>
        <v>1</v>
      </c>
      <c r="AB114" s="80" t="s">
        <v>187</v>
      </c>
      <c r="AC114" s="83" t="b">
        <f t="shared" si="8"/>
        <v>1</v>
      </c>
      <c r="AD114" s="93">
        <f>VLOOKUP($R114,'RPMO 9.9'!$C$3:$W$642,4,FALSE)</f>
        <v>44832</v>
      </c>
      <c r="AE114" s="128"/>
      <c r="AF114" s="93">
        <f>VLOOKUP($R114,'RPMO 9.9'!$C$3:$W$642,5,FALSE)</f>
        <v>44985</v>
      </c>
      <c r="AG114" s="95" t="b">
        <f t="shared" si="9"/>
        <v>1</v>
      </c>
      <c r="AH114" s="78">
        <v>44832</v>
      </c>
      <c r="AI114" s="78">
        <v>44985</v>
      </c>
    </row>
    <row r="115" spans="1:35" x14ac:dyDescent="0.25">
      <c r="A115" s="26" t="s">
        <v>188</v>
      </c>
      <c r="B115" s="23">
        <v>1570</v>
      </c>
      <c r="C115" s="37" t="s">
        <v>794</v>
      </c>
      <c r="D115" s="37" t="s">
        <v>795</v>
      </c>
      <c r="E115" s="29">
        <v>29727</v>
      </c>
      <c r="F115" s="10">
        <v>3620</v>
      </c>
      <c r="G115" s="10">
        <v>32455</v>
      </c>
      <c r="H115" s="117">
        <v>44830</v>
      </c>
      <c r="I115" s="117">
        <v>45107</v>
      </c>
      <c r="J115" s="123">
        <v>504</v>
      </c>
      <c r="K115" s="106" t="s">
        <v>18</v>
      </c>
      <c r="L115" s="29" t="s">
        <v>19</v>
      </c>
      <c r="M115" s="29" t="s">
        <v>67</v>
      </c>
      <c r="N115" s="29" t="s">
        <v>68</v>
      </c>
      <c r="O115" s="70"/>
      <c r="P115" s="90" t="b">
        <v>0</v>
      </c>
      <c r="Q115" s="34">
        <v>4990</v>
      </c>
      <c r="R115" s="32" t="s">
        <v>4234</v>
      </c>
      <c r="S115" s="34"/>
      <c r="T115" s="141">
        <f>VLOOKUP($A115,Sheet1!$A$2:$B$414,2,FALSE)</f>
        <v>200</v>
      </c>
      <c r="U115" s="34" t="str">
        <f>VLOOKUP($R115,'RPMO 9.9'!$C$3:$W$642,9,FALSE)</f>
        <v>Belén</v>
      </c>
      <c r="V115" s="34" t="str">
        <f>VLOOKUP($R115,'RPMO 9.9'!$C$3:$W$642,10,FALSE)</f>
        <v>Ureña Asensio</v>
      </c>
      <c r="W115" s="112" t="b">
        <f t="shared" si="5"/>
        <v>1</v>
      </c>
      <c r="X115" s="112" t="b">
        <f t="shared" si="6"/>
        <v>1</v>
      </c>
      <c r="Y115" s="83" t="str">
        <f>VLOOKUP($R115,'RPMO 9.9'!$C$3:$W$642,6,FALSE)</f>
        <v>KX Import</v>
      </c>
      <c r="Z115" s="47">
        <f>VLOOKUP($R115,'RPMO 9.9'!$C$3:$W$642,8,FALSE)</f>
        <v>1570</v>
      </c>
      <c r="AA115" s="83" t="b">
        <f t="shared" si="7"/>
        <v>1</v>
      </c>
      <c r="AB115" s="87">
        <v>504</v>
      </c>
      <c r="AC115" s="83" t="b">
        <f t="shared" si="8"/>
        <v>1</v>
      </c>
      <c r="AD115" s="93">
        <f>VLOOKUP($R115,'RPMO 9.9'!$C$3:$W$642,4,FALSE)</f>
        <v>44830</v>
      </c>
      <c r="AE115" s="128"/>
      <c r="AF115" s="93">
        <f>VLOOKUP($R115,'RPMO 9.9'!$C$3:$W$642,5,FALSE)</f>
        <v>45107</v>
      </c>
      <c r="AG115" s="95" t="b">
        <f t="shared" si="9"/>
        <v>1</v>
      </c>
      <c r="AH115" s="78">
        <v>44830</v>
      </c>
      <c r="AI115" s="78">
        <v>45107</v>
      </c>
    </row>
    <row r="116" spans="1:35" x14ac:dyDescent="0.25">
      <c r="A116" s="26" t="s">
        <v>189</v>
      </c>
      <c r="B116" s="23">
        <v>1570</v>
      </c>
      <c r="C116" s="37" t="s">
        <v>796</v>
      </c>
      <c r="D116" s="37" t="s">
        <v>797</v>
      </c>
      <c r="E116" s="29">
        <v>29728</v>
      </c>
      <c r="F116" s="10">
        <v>3621</v>
      </c>
      <c r="G116" s="10">
        <v>32456</v>
      </c>
      <c r="H116" s="117">
        <v>44816</v>
      </c>
      <c r="I116" s="117">
        <v>45107</v>
      </c>
      <c r="J116" s="123">
        <v>528</v>
      </c>
      <c r="K116" s="106" t="s">
        <v>18</v>
      </c>
      <c r="L116" s="29" t="s">
        <v>19</v>
      </c>
      <c r="M116" s="29" t="s">
        <v>67</v>
      </c>
      <c r="N116" s="29" t="s">
        <v>68</v>
      </c>
      <c r="O116" s="70"/>
      <c r="P116" s="90" t="b">
        <v>0</v>
      </c>
      <c r="Q116" s="34">
        <v>4991</v>
      </c>
      <c r="R116" s="32" t="s">
        <v>4257</v>
      </c>
      <c r="S116" s="34"/>
      <c r="T116" s="141">
        <f>VLOOKUP($A116,Sheet1!$A$2:$B$414,2,FALSE)</f>
        <v>200</v>
      </c>
      <c r="U116" s="34" t="str">
        <f>VLOOKUP($R116,'RPMO 9.9'!$C$3:$W$642,9,FALSE)</f>
        <v>NICOLÁS</v>
      </c>
      <c r="V116" s="34" t="str">
        <f>VLOOKUP($R116,'RPMO 9.9'!$C$3:$W$642,10,FALSE)</f>
        <v>DELIBES VALENTÍN-GAMAZO</v>
      </c>
      <c r="W116" s="112" t="b">
        <f t="shared" si="5"/>
        <v>1</v>
      </c>
      <c r="X116" s="112" t="b">
        <f t="shared" si="6"/>
        <v>1</v>
      </c>
      <c r="Y116" s="83" t="str">
        <f>VLOOKUP($R116,'RPMO 9.9'!$C$3:$W$642,6,FALSE)</f>
        <v>KX Import</v>
      </c>
      <c r="Z116" s="47">
        <f>VLOOKUP($R116,'RPMO 9.9'!$C$3:$W$642,8,FALSE)</f>
        <v>1570</v>
      </c>
      <c r="AA116" s="83" t="b">
        <f t="shared" si="7"/>
        <v>1</v>
      </c>
      <c r="AB116" s="87">
        <v>528</v>
      </c>
      <c r="AC116" s="83" t="b">
        <f t="shared" si="8"/>
        <v>1</v>
      </c>
      <c r="AD116" s="93">
        <f>VLOOKUP($R116,'RPMO 9.9'!$C$3:$W$642,4,FALSE)</f>
        <v>44805</v>
      </c>
      <c r="AE116" s="128"/>
      <c r="AF116" s="93">
        <f>VLOOKUP($R116,'RPMO 9.9'!$C$3:$W$642,5,FALSE)</f>
        <v>45107</v>
      </c>
      <c r="AG116" s="95" t="b">
        <f t="shared" si="9"/>
        <v>1</v>
      </c>
      <c r="AH116" s="78">
        <v>44805</v>
      </c>
      <c r="AI116" s="78">
        <v>45107</v>
      </c>
    </row>
    <row r="117" spans="1:35" x14ac:dyDescent="0.25">
      <c r="A117" s="26" t="s">
        <v>190</v>
      </c>
      <c r="B117" s="52">
        <v>1680</v>
      </c>
      <c r="C117" s="37" t="s">
        <v>798</v>
      </c>
      <c r="D117" s="37" t="s">
        <v>799</v>
      </c>
      <c r="E117" s="29">
        <v>29729</v>
      </c>
      <c r="F117" s="10">
        <v>3622</v>
      </c>
      <c r="G117" s="10">
        <v>32457</v>
      </c>
      <c r="H117" s="117">
        <v>44816</v>
      </c>
      <c r="I117" s="117">
        <v>44834</v>
      </c>
      <c r="J117" s="123">
        <v>134</v>
      </c>
      <c r="K117" s="106" t="s">
        <v>18</v>
      </c>
      <c r="L117" s="29" t="s">
        <v>19</v>
      </c>
      <c r="M117" s="29" t="s">
        <v>73</v>
      </c>
      <c r="N117" s="29" t="s">
        <v>74</v>
      </c>
      <c r="O117" s="70"/>
      <c r="P117" s="90" t="b">
        <v>0</v>
      </c>
      <c r="Q117" s="34">
        <v>16147</v>
      </c>
      <c r="R117" s="32" t="s">
        <v>1387</v>
      </c>
      <c r="S117" s="34"/>
      <c r="T117" s="141">
        <f>VLOOKUP($A117,Sheet1!$A$2:$B$414,2,FALSE)</f>
        <v>200</v>
      </c>
      <c r="U117" s="34" t="str">
        <f>VLOOKUP($R117,'RPMO 9.9'!$C$3:$W$642,9,FALSE)</f>
        <v>Bartlomiej</v>
      </c>
      <c r="V117" s="34" t="str">
        <f>VLOOKUP($R117,'RPMO 9.9'!$C$3:$W$642,10,FALSE)</f>
        <v>Gadzicki</v>
      </c>
      <c r="W117" s="112" t="b">
        <f t="shared" si="5"/>
        <v>1</v>
      </c>
      <c r="X117" s="112" t="b">
        <f t="shared" si="6"/>
        <v>1</v>
      </c>
      <c r="Y117" s="83" t="str">
        <f>VLOOKUP($R117,'RPMO 9.9'!$C$3:$W$642,6,FALSE)</f>
        <v>KX Import</v>
      </c>
      <c r="Z117" s="51">
        <f>VLOOKUP($R117,'RPMO 9.9'!$C$3:$W$642,8,FALSE)</f>
        <v>0</v>
      </c>
      <c r="AA117" s="83" t="b">
        <f t="shared" si="7"/>
        <v>0</v>
      </c>
      <c r="AB117" s="87">
        <v>134</v>
      </c>
      <c r="AC117" s="83" t="b">
        <f t="shared" si="8"/>
        <v>1</v>
      </c>
      <c r="AD117" s="93">
        <f>VLOOKUP($R117,'RPMO 9.9'!$C$3:$W$642,4,FALSE)</f>
        <v>44756</v>
      </c>
      <c r="AE117" s="128"/>
      <c r="AF117" s="93">
        <f>VLOOKUP($R117,'RPMO 9.9'!$C$3:$W$642,5,FALSE)</f>
        <v>44834</v>
      </c>
      <c r="AG117" s="95" t="b">
        <f t="shared" si="9"/>
        <v>1</v>
      </c>
      <c r="AH117" s="78">
        <v>44756</v>
      </c>
      <c r="AI117" s="78">
        <v>44834</v>
      </c>
    </row>
    <row r="118" spans="1:35" x14ac:dyDescent="0.25">
      <c r="A118" s="26" t="s">
        <v>191</v>
      </c>
      <c r="B118" s="23">
        <v>1570</v>
      </c>
      <c r="C118" s="37" t="s">
        <v>800</v>
      </c>
      <c r="D118" s="37" t="s">
        <v>801</v>
      </c>
      <c r="E118" s="29">
        <v>29730</v>
      </c>
      <c r="F118" s="10">
        <v>3623</v>
      </c>
      <c r="G118" s="10">
        <v>32458</v>
      </c>
      <c r="H118" s="117">
        <v>44830</v>
      </c>
      <c r="I118" s="117">
        <v>45107</v>
      </c>
      <c r="J118" s="123">
        <v>581</v>
      </c>
      <c r="K118" s="106" t="s">
        <v>18</v>
      </c>
      <c r="L118" s="29" t="s">
        <v>19</v>
      </c>
      <c r="M118" s="29" t="s">
        <v>67</v>
      </c>
      <c r="N118" s="29" t="s">
        <v>68</v>
      </c>
      <c r="O118" s="70"/>
      <c r="P118" s="90" t="b">
        <v>0</v>
      </c>
      <c r="Q118" s="34">
        <v>4993</v>
      </c>
      <c r="R118" s="32" t="s">
        <v>4306</v>
      </c>
      <c r="S118" s="34"/>
      <c r="T118" s="141">
        <f>VLOOKUP($A118,Sheet1!$A$2:$B$414,2,FALSE)</f>
        <v>200</v>
      </c>
      <c r="U118" s="34" t="str">
        <f>VLOOKUP($R118,'RPMO 9.9'!$C$3:$W$642,9,FALSE)</f>
        <v>Celia</v>
      </c>
      <c r="V118" s="34" t="str">
        <f>VLOOKUP($R118,'RPMO 9.9'!$C$3:$W$642,10,FALSE)</f>
        <v>Martínez Pérez</v>
      </c>
      <c r="W118" s="112" t="b">
        <f t="shared" si="5"/>
        <v>1</v>
      </c>
      <c r="X118" s="112" t="b">
        <f t="shared" si="6"/>
        <v>1</v>
      </c>
      <c r="Y118" s="83" t="str">
        <f>VLOOKUP($R118,'RPMO 9.9'!$C$3:$W$642,6,FALSE)</f>
        <v>KX Import</v>
      </c>
      <c r="Z118" s="47">
        <f>VLOOKUP($R118,'RPMO 9.9'!$C$3:$W$642,8,FALSE)</f>
        <v>1570</v>
      </c>
      <c r="AA118" s="83" t="b">
        <f t="shared" si="7"/>
        <v>1</v>
      </c>
      <c r="AB118" s="87">
        <v>581</v>
      </c>
      <c r="AC118" s="83" t="b">
        <f t="shared" si="8"/>
        <v>1</v>
      </c>
      <c r="AD118" s="93">
        <f>VLOOKUP($R118,'RPMO 9.9'!$C$3:$W$642,4,FALSE)</f>
        <v>44830</v>
      </c>
      <c r="AE118" s="128"/>
      <c r="AF118" s="93">
        <f>VLOOKUP($R118,'RPMO 9.9'!$C$3:$W$642,5,FALSE)</f>
        <v>45107</v>
      </c>
      <c r="AG118" s="95" t="b">
        <f t="shared" si="9"/>
        <v>1</v>
      </c>
      <c r="AH118" s="78">
        <v>44830</v>
      </c>
      <c r="AI118" s="78">
        <v>45107</v>
      </c>
    </row>
    <row r="119" spans="1:35" x14ac:dyDescent="0.25">
      <c r="A119" s="26" t="s">
        <v>192</v>
      </c>
      <c r="B119" s="23">
        <v>1160</v>
      </c>
      <c r="C119" s="37" t="s">
        <v>802</v>
      </c>
      <c r="D119" s="37" t="s">
        <v>803</v>
      </c>
      <c r="E119" s="29">
        <v>29731</v>
      </c>
      <c r="F119" s="10">
        <v>3625</v>
      </c>
      <c r="G119" s="10">
        <v>32459</v>
      </c>
      <c r="H119" s="117">
        <v>44830</v>
      </c>
      <c r="I119" s="117">
        <v>45107</v>
      </c>
      <c r="J119" s="123" t="s">
        <v>193</v>
      </c>
      <c r="K119" s="106" t="s">
        <v>18</v>
      </c>
      <c r="L119" s="29" t="s">
        <v>19</v>
      </c>
      <c r="M119" s="29" t="s">
        <v>143</v>
      </c>
      <c r="N119" s="29" t="s">
        <v>144</v>
      </c>
      <c r="O119" s="70"/>
      <c r="P119" s="90" t="b">
        <v>0</v>
      </c>
      <c r="Q119" s="34">
        <v>4995</v>
      </c>
      <c r="R119" s="32" t="s">
        <v>4079</v>
      </c>
      <c r="S119" s="34"/>
      <c r="T119" s="141">
        <f>VLOOKUP($A119,Sheet1!$A$2:$B$414,2,FALSE)</f>
        <v>200</v>
      </c>
      <c r="U119" s="34" t="str">
        <f>VLOOKUP($R119,'RPMO 9.9'!$C$3:$W$642,9,FALSE)</f>
        <v>Lorena</v>
      </c>
      <c r="V119" s="34" t="str">
        <f>VLOOKUP($R119,'RPMO 9.9'!$C$3:$W$642,10,FALSE)</f>
        <v>Martínez Torres</v>
      </c>
      <c r="W119" s="112" t="b">
        <f t="shared" si="5"/>
        <v>1</v>
      </c>
      <c r="X119" s="112" t="b">
        <f t="shared" si="6"/>
        <v>1</v>
      </c>
      <c r="Y119" s="83" t="str">
        <f>VLOOKUP($R119,'RPMO 9.9'!$C$3:$W$642,6,FALSE)</f>
        <v>KX Import</v>
      </c>
      <c r="Z119" s="47">
        <f>VLOOKUP($R119,'RPMO 9.9'!$C$3:$W$642,8,FALSE)</f>
        <v>1160</v>
      </c>
      <c r="AA119" s="83" t="b">
        <f t="shared" si="7"/>
        <v>1</v>
      </c>
      <c r="AB119" s="80" t="s">
        <v>193</v>
      </c>
      <c r="AC119" s="83" t="b">
        <f t="shared" si="8"/>
        <v>1</v>
      </c>
      <c r="AD119" s="93">
        <f>VLOOKUP($R119,'RPMO 9.9'!$C$3:$W$642,4,FALSE)</f>
        <v>44830</v>
      </c>
      <c r="AE119" s="128"/>
      <c r="AF119" s="93">
        <f>VLOOKUP($R119,'RPMO 9.9'!$C$3:$W$642,5,FALSE)</f>
        <v>45107</v>
      </c>
      <c r="AG119" s="95" t="b">
        <f t="shared" si="9"/>
        <v>1</v>
      </c>
      <c r="AH119" s="78">
        <v>44830</v>
      </c>
      <c r="AI119" s="78">
        <v>45107</v>
      </c>
    </row>
    <row r="120" spans="1:35" x14ac:dyDescent="0.25">
      <c r="A120" s="26" t="s">
        <v>194</v>
      </c>
      <c r="B120" s="23">
        <v>1160</v>
      </c>
      <c r="C120" s="37" t="s">
        <v>804</v>
      </c>
      <c r="D120" s="37" t="s">
        <v>805</v>
      </c>
      <c r="E120" s="29">
        <v>29732</v>
      </c>
      <c r="F120" s="10">
        <v>3626</v>
      </c>
      <c r="G120" s="10">
        <v>32460</v>
      </c>
      <c r="H120" s="117">
        <v>44830</v>
      </c>
      <c r="I120" s="117">
        <v>45107</v>
      </c>
      <c r="J120" s="123" t="s">
        <v>195</v>
      </c>
      <c r="K120" s="106" t="s">
        <v>18</v>
      </c>
      <c r="L120" s="29" t="s">
        <v>19</v>
      </c>
      <c r="M120" s="29" t="s">
        <v>143</v>
      </c>
      <c r="N120" s="29" t="s">
        <v>144</v>
      </c>
      <c r="O120" s="70"/>
      <c r="P120" s="90" t="b">
        <v>0</v>
      </c>
      <c r="Q120" s="34">
        <v>4996</v>
      </c>
      <c r="R120" s="32" t="s">
        <v>4080</v>
      </c>
      <c r="S120" s="34"/>
      <c r="T120" s="141">
        <f>VLOOKUP($A120,Sheet1!$A$2:$B$414,2,FALSE)</f>
        <v>200</v>
      </c>
      <c r="U120" s="34" t="str">
        <f>VLOOKUP($R120,'RPMO 9.9'!$C$3:$W$642,9,FALSE)</f>
        <v>Natalia</v>
      </c>
      <c r="V120" s="34" t="str">
        <f>VLOOKUP($R120,'RPMO 9.9'!$C$3:$W$642,10,FALSE)</f>
        <v>Punzano Fernández</v>
      </c>
      <c r="W120" s="112" t="b">
        <f t="shared" si="5"/>
        <v>1</v>
      </c>
      <c r="X120" s="112" t="b">
        <f t="shared" si="6"/>
        <v>1</v>
      </c>
      <c r="Y120" s="83" t="str">
        <f>VLOOKUP($R120,'RPMO 9.9'!$C$3:$W$642,6,FALSE)</f>
        <v>KX Import</v>
      </c>
      <c r="Z120" s="47">
        <f>VLOOKUP($R120,'RPMO 9.9'!$C$3:$W$642,8,FALSE)</f>
        <v>1160</v>
      </c>
      <c r="AA120" s="83" t="b">
        <f t="shared" si="7"/>
        <v>1</v>
      </c>
      <c r="AB120" s="80" t="s">
        <v>195</v>
      </c>
      <c r="AC120" s="83" t="b">
        <f t="shared" si="8"/>
        <v>1</v>
      </c>
      <c r="AD120" s="93">
        <f>VLOOKUP($R120,'RPMO 9.9'!$C$3:$W$642,4,FALSE)</f>
        <v>44830</v>
      </c>
      <c r="AE120" s="128"/>
      <c r="AF120" s="93">
        <f>VLOOKUP($R120,'RPMO 9.9'!$C$3:$W$642,5,FALSE)</f>
        <v>45107</v>
      </c>
      <c r="AG120" s="95" t="b">
        <f t="shared" si="9"/>
        <v>1</v>
      </c>
      <c r="AH120" s="78">
        <v>44830</v>
      </c>
      <c r="AI120" s="78">
        <v>45107</v>
      </c>
    </row>
    <row r="121" spans="1:35" x14ac:dyDescent="0.25">
      <c r="A121" s="26" t="s">
        <v>196</v>
      </c>
      <c r="B121" s="23">
        <v>1690</v>
      </c>
      <c r="C121" s="37" t="s">
        <v>806</v>
      </c>
      <c r="D121" s="37" t="s">
        <v>807</v>
      </c>
      <c r="E121" s="29">
        <v>29733</v>
      </c>
      <c r="F121" s="10">
        <v>3627</v>
      </c>
      <c r="G121" s="10">
        <v>32461</v>
      </c>
      <c r="H121" s="117">
        <v>44816</v>
      </c>
      <c r="I121" s="117">
        <v>45107</v>
      </c>
      <c r="J121" s="123">
        <v>481</v>
      </c>
      <c r="K121" s="106" t="s">
        <v>18</v>
      </c>
      <c r="L121" s="29" t="s">
        <v>19</v>
      </c>
      <c r="M121" s="29" t="s">
        <v>84</v>
      </c>
      <c r="N121" s="29" t="s">
        <v>85</v>
      </c>
      <c r="O121" s="70"/>
      <c r="P121" s="90" t="b">
        <v>0</v>
      </c>
      <c r="Q121" s="34">
        <v>4997</v>
      </c>
      <c r="R121" s="32" t="s">
        <v>4207</v>
      </c>
      <c r="S121" s="34"/>
      <c r="T121" s="141">
        <f>VLOOKUP($A121,Sheet1!$A$2:$B$414,2,FALSE)</f>
        <v>200</v>
      </c>
      <c r="U121" s="34" t="str">
        <f>VLOOKUP($R121,'RPMO 9.9'!$C$3:$W$642,9,FALSE)</f>
        <v>Rodrigo</v>
      </c>
      <c r="V121" s="34" t="str">
        <f>VLOOKUP($R121,'RPMO 9.9'!$C$3:$W$642,10,FALSE)</f>
        <v>Carravilla</v>
      </c>
      <c r="W121" s="112" t="b">
        <f t="shared" si="5"/>
        <v>1</v>
      </c>
      <c r="X121" s="112" t="b">
        <f t="shared" si="6"/>
        <v>1</v>
      </c>
      <c r="Y121" s="83" t="str">
        <f>VLOOKUP($R121,'RPMO 9.9'!$C$3:$W$642,6,FALSE)</f>
        <v>KX Import</v>
      </c>
      <c r="Z121" s="47">
        <f>VLOOKUP($R121,'RPMO 9.9'!$C$3:$W$642,8,FALSE)</f>
        <v>1690</v>
      </c>
      <c r="AA121" s="83" t="b">
        <f t="shared" si="7"/>
        <v>1</v>
      </c>
      <c r="AB121" s="87">
        <v>481</v>
      </c>
      <c r="AC121" s="83" t="b">
        <f t="shared" si="8"/>
        <v>1</v>
      </c>
      <c r="AD121" s="93">
        <f>VLOOKUP($R121,'RPMO 9.9'!$C$3:$W$642,4,FALSE)</f>
        <v>44805</v>
      </c>
      <c r="AE121" s="128"/>
      <c r="AF121" s="93">
        <f>VLOOKUP($R121,'RPMO 9.9'!$C$3:$W$642,5,FALSE)</f>
        <v>45107</v>
      </c>
      <c r="AG121" s="95" t="b">
        <f t="shared" si="9"/>
        <v>1</v>
      </c>
      <c r="AH121" s="78">
        <v>44805</v>
      </c>
      <c r="AI121" s="78">
        <v>45107</v>
      </c>
    </row>
    <row r="122" spans="1:35" x14ac:dyDescent="0.25">
      <c r="A122" s="26" t="s">
        <v>197</v>
      </c>
      <c r="B122" s="23">
        <v>1690</v>
      </c>
      <c r="C122" s="37" t="s">
        <v>808</v>
      </c>
      <c r="D122" s="37" t="s">
        <v>809</v>
      </c>
      <c r="E122" s="29">
        <v>29734</v>
      </c>
      <c r="F122" s="10">
        <v>3628</v>
      </c>
      <c r="G122" s="10">
        <v>32462</v>
      </c>
      <c r="H122" s="117">
        <v>44830</v>
      </c>
      <c r="I122" s="117">
        <v>44985</v>
      </c>
      <c r="J122" s="123">
        <v>490</v>
      </c>
      <c r="K122" s="106" t="s">
        <v>18</v>
      </c>
      <c r="L122" s="29" t="s">
        <v>19</v>
      </c>
      <c r="M122" s="29" t="s">
        <v>26</v>
      </c>
      <c r="N122" s="29" t="s">
        <v>27</v>
      </c>
      <c r="O122" s="70"/>
      <c r="P122" s="90" t="b">
        <v>0</v>
      </c>
      <c r="Q122" s="34">
        <v>4998</v>
      </c>
      <c r="R122" s="32" t="s">
        <v>3537</v>
      </c>
      <c r="S122" s="34"/>
      <c r="T122" s="141">
        <f>VLOOKUP($A122,Sheet1!$A$2:$B$414,2,FALSE)</f>
        <v>200</v>
      </c>
      <c r="U122" s="34" t="str">
        <f>VLOOKUP($R122,'RPMO 9.9'!$C$3:$W$642,9,FALSE)</f>
        <v>Irati</v>
      </c>
      <c r="V122" s="34" t="str">
        <f>VLOOKUP($R122,'RPMO 9.9'!$C$3:$W$642,10,FALSE)</f>
        <v>Urkizu</v>
      </c>
      <c r="W122" s="112" t="b">
        <f t="shared" si="5"/>
        <v>1</v>
      </c>
      <c r="X122" s="112" t="b">
        <f t="shared" si="6"/>
        <v>1</v>
      </c>
      <c r="Y122" s="83" t="str">
        <f>VLOOKUP($R122,'RPMO 9.9'!$C$3:$W$642,6,FALSE)</f>
        <v>KX Import</v>
      </c>
      <c r="Z122" s="47">
        <f>VLOOKUP($R122,'RPMO 9.9'!$C$3:$W$642,8,FALSE)</f>
        <v>1690</v>
      </c>
      <c r="AA122" s="83" t="b">
        <f t="shared" si="7"/>
        <v>1</v>
      </c>
      <c r="AB122" s="87">
        <v>490</v>
      </c>
      <c r="AC122" s="83" t="b">
        <f t="shared" si="8"/>
        <v>1</v>
      </c>
      <c r="AD122" s="93">
        <f>VLOOKUP($R122,'RPMO 9.9'!$C$3:$W$642,4,FALSE)</f>
        <v>44830</v>
      </c>
      <c r="AE122" s="128"/>
      <c r="AF122" s="93">
        <f>VLOOKUP($R122,'RPMO 9.9'!$C$3:$W$642,5,FALSE)</f>
        <v>44985</v>
      </c>
      <c r="AG122" s="95" t="b">
        <f t="shared" si="9"/>
        <v>1</v>
      </c>
      <c r="AH122" s="78">
        <v>44830</v>
      </c>
      <c r="AI122" s="78">
        <v>44985</v>
      </c>
    </row>
    <row r="123" spans="1:35" x14ac:dyDescent="0.25">
      <c r="A123" s="26" t="s">
        <v>198</v>
      </c>
      <c r="B123" s="23">
        <v>1690</v>
      </c>
      <c r="C123" s="37" t="s">
        <v>810</v>
      </c>
      <c r="D123" s="37" t="s">
        <v>811</v>
      </c>
      <c r="E123" s="29">
        <v>29735</v>
      </c>
      <c r="F123" s="10">
        <v>3629</v>
      </c>
      <c r="G123" s="10">
        <v>32463</v>
      </c>
      <c r="H123" s="117">
        <v>44832</v>
      </c>
      <c r="I123" s="117">
        <v>45107</v>
      </c>
      <c r="J123" s="123">
        <v>535</v>
      </c>
      <c r="K123" s="106" t="s">
        <v>18</v>
      </c>
      <c r="L123" s="29" t="s">
        <v>19</v>
      </c>
      <c r="M123" s="29" t="s">
        <v>26</v>
      </c>
      <c r="N123" s="29" t="s">
        <v>27</v>
      </c>
      <c r="O123" s="70"/>
      <c r="P123" s="90" t="b">
        <v>0</v>
      </c>
      <c r="Q123" s="34">
        <v>4999</v>
      </c>
      <c r="R123" s="32" t="s">
        <v>4263</v>
      </c>
      <c r="S123" s="34"/>
      <c r="T123" s="141">
        <f>VLOOKUP($A123,Sheet1!$A$2:$B$414,2,FALSE)</f>
        <v>200</v>
      </c>
      <c r="U123" s="34" t="str">
        <f>VLOOKUP($R123,'RPMO 9.9'!$C$3:$W$642,9,FALSE)</f>
        <v>Luis</v>
      </c>
      <c r="V123" s="34" t="str">
        <f>VLOOKUP($R123,'RPMO 9.9'!$C$3:$W$642,10,FALSE)</f>
        <v>Crespo Orti</v>
      </c>
      <c r="W123" s="112" t="b">
        <f t="shared" si="5"/>
        <v>1</v>
      </c>
      <c r="X123" s="112" t="b">
        <f t="shared" si="6"/>
        <v>1</v>
      </c>
      <c r="Y123" s="83" t="str">
        <f>VLOOKUP($R123,'RPMO 9.9'!$C$3:$W$642,6,FALSE)</f>
        <v>KX Import</v>
      </c>
      <c r="Z123" s="47">
        <f>VLOOKUP($R123,'RPMO 9.9'!$C$3:$W$642,8,FALSE)</f>
        <v>1690</v>
      </c>
      <c r="AA123" s="83" t="b">
        <f t="shared" si="7"/>
        <v>1</v>
      </c>
      <c r="AB123" s="87">
        <v>535</v>
      </c>
      <c r="AC123" s="83" t="b">
        <f t="shared" si="8"/>
        <v>1</v>
      </c>
      <c r="AD123" s="93">
        <f>VLOOKUP($R123,'RPMO 9.9'!$C$3:$W$642,4,FALSE)</f>
        <v>44832</v>
      </c>
      <c r="AE123" s="128"/>
      <c r="AF123" s="93">
        <f>VLOOKUP($R123,'RPMO 9.9'!$C$3:$W$642,5,FALSE)</f>
        <v>45107</v>
      </c>
      <c r="AG123" s="95" t="b">
        <f t="shared" si="9"/>
        <v>1</v>
      </c>
      <c r="AH123" s="78">
        <v>44832</v>
      </c>
      <c r="AI123" s="78">
        <v>45107</v>
      </c>
    </row>
    <row r="124" spans="1:35" x14ac:dyDescent="0.25">
      <c r="A124" s="26" t="s">
        <v>199</v>
      </c>
      <c r="B124" s="23">
        <v>1690</v>
      </c>
      <c r="C124" s="37" t="s">
        <v>812</v>
      </c>
      <c r="D124" s="37" t="s">
        <v>813</v>
      </c>
      <c r="E124" s="29">
        <v>29736</v>
      </c>
      <c r="F124" s="10">
        <v>3630</v>
      </c>
      <c r="G124" s="10">
        <v>32464</v>
      </c>
      <c r="H124" s="117">
        <v>44829</v>
      </c>
      <c r="I124" s="117">
        <v>45107</v>
      </c>
      <c r="J124" s="123">
        <v>512</v>
      </c>
      <c r="K124" s="106" t="s">
        <v>18</v>
      </c>
      <c r="L124" s="29" t="s">
        <v>19</v>
      </c>
      <c r="M124" s="29" t="s">
        <v>26</v>
      </c>
      <c r="N124" s="29" t="s">
        <v>27</v>
      </c>
      <c r="O124" s="70"/>
      <c r="P124" s="90" t="b">
        <v>0</v>
      </c>
      <c r="Q124" s="34">
        <v>5000</v>
      </c>
      <c r="R124" s="32" t="s">
        <v>4246</v>
      </c>
      <c r="S124" s="34"/>
      <c r="T124" s="141">
        <f>VLOOKUP($A124,Sheet1!$A$2:$B$414,2,FALSE)</f>
        <v>200</v>
      </c>
      <c r="U124" s="34" t="str">
        <f>VLOOKUP($R124,'RPMO 9.9'!$C$3:$W$642,9,FALSE)</f>
        <v>NASR</v>
      </c>
      <c r="V124" s="34" t="str">
        <f>VLOOKUP($R124,'RPMO 9.9'!$C$3:$W$642,10,FALSE)</f>
        <v>EL FARISSI</v>
      </c>
      <c r="W124" s="112" t="b">
        <f t="shared" si="5"/>
        <v>1</v>
      </c>
      <c r="X124" s="112" t="b">
        <f t="shared" si="6"/>
        <v>1</v>
      </c>
      <c r="Y124" s="83" t="str">
        <f>VLOOKUP($R124,'RPMO 9.9'!$C$3:$W$642,6,FALSE)</f>
        <v>KX Import</v>
      </c>
      <c r="Z124" s="47">
        <f>VLOOKUP($R124,'RPMO 9.9'!$C$3:$W$642,8,FALSE)</f>
        <v>1690</v>
      </c>
      <c r="AA124" s="83" t="b">
        <f t="shared" si="7"/>
        <v>1</v>
      </c>
      <c r="AB124" s="87">
        <v>512</v>
      </c>
      <c r="AC124" s="83" t="b">
        <f t="shared" si="8"/>
        <v>1</v>
      </c>
      <c r="AD124" s="93">
        <f>VLOOKUP($R124,'RPMO 9.9'!$C$3:$W$642,4,FALSE)</f>
        <v>44829</v>
      </c>
      <c r="AE124" s="128"/>
      <c r="AF124" s="93">
        <f>VLOOKUP($R124,'RPMO 9.9'!$C$3:$W$642,5,FALSE)</f>
        <v>45107</v>
      </c>
      <c r="AG124" s="95" t="b">
        <f t="shared" si="9"/>
        <v>1</v>
      </c>
      <c r="AH124" s="78">
        <v>44829</v>
      </c>
      <c r="AI124" s="78">
        <v>45107</v>
      </c>
    </row>
    <row r="125" spans="1:35" x14ac:dyDescent="0.25">
      <c r="A125" s="26" t="s">
        <v>200</v>
      </c>
      <c r="B125" s="23">
        <v>1690</v>
      </c>
      <c r="C125" s="37" t="s">
        <v>814</v>
      </c>
      <c r="D125" s="37" t="s">
        <v>815</v>
      </c>
      <c r="E125" s="29">
        <v>29737</v>
      </c>
      <c r="F125" s="10">
        <v>3632</v>
      </c>
      <c r="G125" s="10">
        <v>32465</v>
      </c>
      <c r="H125" s="117">
        <v>44816</v>
      </c>
      <c r="I125" s="117">
        <v>44985</v>
      </c>
      <c r="J125" s="123">
        <v>559</v>
      </c>
      <c r="K125" s="106" t="s">
        <v>18</v>
      </c>
      <c r="L125" s="29" t="s">
        <v>19</v>
      </c>
      <c r="M125" s="29" t="s">
        <v>26</v>
      </c>
      <c r="N125" s="29" t="s">
        <v>27</v>
      </c>
      <c r="O125" s="70"/>
      <c r="P125" s="90" t="b">
        <v>0</v>
      </c>
      <c r="Q125" s="34">
        <v>5002</v>
      </c>
      <c r="R125" s="32" t="s">
        <v>3561</v>
      </c>
      <c r="S125" s="34"/>
      <c r="T125" s="141">
        <f>VLOOKUP($A125,Sheet1!$A$2:$B$414,2,FALSE)</f>
        <v>200</v>
      </c>
      <c r="U125" s="34" t="str">
        <f>VLOOKUP($R125,'RPMO 9.9'!$C$3:$W$642,9,FALSE)</f>
        <v>María</v>
      </c>
      <c r="V125" s="34" t="str">
        <f>VLOOKUP($R125,'RPMO 9.9'!$C$3:$W$642,10,FALSE)</f>
        <v>Galocha</v>
      </c>
      <c r="W125" s="112" t="b">
        <f t="shared" si="5"/>
        <v>1</v>
      </c>
      <c r="X125" s="112" t="b">
        <f t="shared" si="6"/>
        <v>1</v>
      </c>
      <c r="Y125" s="83" t="str">
        <f>VLOOKUP($R125,'RPMO 9.9'!$C$3:$W$642,6,FALSE)</f>
        <v>KX Import</v>
      </c>
      <c r="Z125" s="47">
        <f>VLOOKUP($R125,'RPMO 9.9'!$C$3:$W$642,8,FALSE)</f>
        <v>1690</v>
      </c>
      <c r="AA125" s="83" t="b">
        <f t="shared" si="7"/>
        <v>1</v>
      </c>
      <c r="AB125" s="87">
        <v>559</v>
      </c>
      <c r="AC125" s="83" t="b">
        <f t="shared" si="8"/>
        <v>1</v>
      </c>
      <c r="AD125" s="93">
        <f>VLOOKUP($R125,'RPMO 9.9'!$C$3:$W$642,4,FALSE)</f>
        <v>44805</v>
      </c>
      <c r="AE125" s="128"/>
      <c r="AF125" s="93">
        <f>VLOOKUP($R125,'RPMO 9.9'!$C$3:$W$642,5,FALSE)</f>
        <v>44985</v>
      </c>
      <c r="AG125" s="95" t="b">
        <f t="shared" si="9"/>
        <v>1</v>
      </c>
      <c r="AH125" s="78">
        <v>44805</v>
      </c>
      <c r="AI125" s="78">
        <v>44985</v>
      </c>
    </row>
    <row r="126" spans="1:35" x14ac:dyDescent="0.25">
      <c r="A126" s="26" t="s">
        <v>201</v>
      </c>
      <c r="B126" s="23">
        <v>1850</v>
      </c>
      <c r="C126" s="37" t="s">
        <v>816</v>
      </c>
      <c r="D126" s="37" t="s">
        <v>817</v>
      </c>
      <c r="E126" s="29">
        <v>29738</v>
      </c>
      <c r="F126" s="10">
        <v>3633</v>
      </c>
      <c r="G126" s="10">
        <v>32466</v>
      </c>
      <c r="H126" s="117">
        <v>44816</v>
      </c>
      <c r="I126" s="117">
        <v>44985</v>
      </c>
      <c r="J126" s="123">
        <v>149</v>
      </c>
      <c r="K126" s="106" t="s">
        <v>18</v>
      </c>
      <c r="L126" s="29" t="s">
        <v>19</v>
      </c>
      <c r="M126" s="29" t="s">
        <v>73</v>
      </c>
      <c r="N126" s="29" t="s">
        <v>74</v>
      </c>
      <c r="O126" s="70"/>
      <c r="P126" s="90" t="b">
        <v>0</v>
      </c>
      <c r="Q126" s="34">
        <v>5003</v>
      </c>
      <c r="R126" s="32" t="s">
        <v>3104</v>
      </c>
      <c r="S126" s="34"/>
      <c r="T126" s="141">
        <f>VLOOKUP($A126,Sheet1!$A$2:$B$414,2,FALSE)</f>
        <v>200</v>
      </c>
      <c r="U126" s="34" t="str">
        <f>VLOOKUP($R126,'RPMO 9.9'!$C$3:$W$642,9,FALSE)</f>
        <v>Alejandra</v>
      </c>
      <c r="V126" s="34" t="str">
        <f>VLOOKUP($R126,'RPMO 9.9'!$C$3:$W$642,10,FALSE)</f>
        <v>Archilla</v>
      </c>
      <c r="W126" s="112" t="b">
        <f t="shared" si="5"/>
        <v>1</v>
      </c>
      <c r="X126" s="112" t="b">
        <f t="shared" si="6"/>
        <v>1</v>
      </c>
      <c r="Y126" s="83" t="str">
        <f>VLOOKUP($R126,'RPMO 9.9'!$C$3:$W$642,6,FALSE)</f>
        <v>KX Import</v>
      </c>
      <c r="Z126" s="47">
        <f>VLOOKUP($R126,'RPMO 9.9'!$C$3:$W$642,8,FALSE)</f>
        <v>1850</v>
      </c>
      <c r="AA126" s="83" t="b">
        <f t="shared" si="7"/>
        <v>1</v>
      </c>
      <c r="AB126" s="87">
        <v>149</v>
      </c>
      <c r="AC126" s="83" t="b">
        <f t="shared" si="8"/>
        <v>1</v>
      </c>
      <c r="AD126" s="93">
        <f>VLOOKUP($R126,'RPMO 9.9'!$C$3:$W$642,4,FALSE)</f>
        <v>44805</v>
      </c>
      <c r="AE126" s="128"/>
      <c r="AF126" s="93">
        <f>VLOOKUP($R126,'RPMO 9.9'!$C$3:$W$642,5,FALSE)</f>
        <v>44985</v>
      </c>
      <c r="AG126" s="95" t="b">
        <f t="shared" si="9"/>
        <v>1</v>
      </c>
      <c r="AH126" s="78">
        <v>44805</v>
      </c>
      <c r="AI126" s="78">
        <v>44985</v>
      </c>
    </row>
    <row r="127" spans="1:35" x14ac:dyDescent="0.25">
      <c r="A127" s="26" t="s">
        <v>202</v>
      </c>
      <c r="B127" s="23">
        <v>1690</v>
      </c>
      <c r="C127" s="37" t="s">
        <v>748</v>
      </c>
      <c r="D127" s="37" t="s">
        <v>818</v>
      </c>
      <c r="E127" s="29">
        <v>29739</v>
      </c>
      <c r="F127" s="10">
        <v>3634</v>
      </c>
      <c r="G127" s="10">
        <v>32467</v>
      </c>
      <c r="H127" s="117">
        <v>44829</v>
      </c>
      <c r="I127" s="117">
        <v>44985</v>
      </c>
      <c r="J127" s="123">
        <v>163</v>
      </c>
      <c r="K127" s="106" t="s">
        <v>18</v>
      </c>
      <c r="L127" s="29" t="s">
        <v>19</v>
      </c>
      <c r="M127" s="29" t="s">
        <v>26</v>
      </c>
      <c r="N127" s="29" t="s">
        <v>27</v>
      </c>
      <c r="O127" s="70"/>
      <c r="P127" s="90" t="b">
        <v>0</v>
      </c>
      <c r="Q127" s="34">
        <v>5004</v>
      </c>
      <c r="R127" s="32" t="s">
        <v>3109</v>
      </c>
      <c r="S127" s="34"/>
      <c r="T127" s="141">
        <f>VLOOKUP($A127,Sheet1!$A$2:$B$414,2,FALSE)</f>
        <v>200</v>
      </c>
      <c r="U127" s="34" t="str">
        <f>VLOOKUP($R127,'RPMO 9.9'!$C$3:$W$642,9,FALSE)</f>
        <v>Antonio</v>
      </c>
      <c r="V127" s="34" t="str">
        <f>VLOOKUP($R127,'RPMO 9.9'!$C$3:$W$642,10,FALSE)</f>
        <v>Feria Servan</v>
      </c>
      <c r="W127" s="112" t="b">
        <f t="shared" si="5"/>
        <v>1</v>
      </c>
      <c r="X127" s="112" t="b">
        <f t="shared" si="6"/>
        <v>1</v>
      </c>
      <c r="Y127" s="83" t="str">
        <f>VLOOKUP($R127,'RPMO 9.9'!$C$3:$W$642,6,FALSE)</f>
        <v>KX Import</v>
      </c>
      <c r="Z127" s="47">
        <f>VLOOKUP($R127,'RPMO 9.9'!$C$3:$W$642,8,FALSE)</f>
        <v>1690</v>
      </c>
      <c r="AA127" s="83" t="b">
        <f t="shared" si="7"/>
        <v>1</v>
      </c>
      <c r="AB127" s="87">
        <v>163</v>
      </c>
      <c r="AC127" s="83" t="b">
        <f t="shared" si="8"/>
        <v>1</v>
      </c>
      <c r="AD127" s="93">
        <f>VLOOKUP($R127,'RPMO 9.9'!$C$3:$W$642,4,FALSE)</f>
        <v>44829</v>
      </c>
      <c r="AE127" s="128"/>
      <c r="AF127" s="93">
        <f>VLOOKUP($R127,'RPMO 9.9'!$C$3:$W$642,5,FALSE)</f>
        <v>44985</v>
      </c>
      <c r="AG127" s="95" t="b">
        <f t="shared" si="9"/>
        <v>1</v>
      </c>
      <c r="AH127" s="78">
        <v>44829</v>
      </c>
      <c r="AI127" s="78">
        <v>44985</v>
      </c>
    </row>
    <row r="128" spans="1:35" x14ac:dyDescent="0.25">
      <c r="A128" s="26" t="s">
        <v>203</v>
      </c>
      <c r="B128" s="23">
        <v>1570</v>
      </c>
      <c r="C128" s="37" t="s">
        <v>760</v>
      </c>
      <c r="D128" s="37" t="s">
        <v>819</v>
      </c>
      <c r="E128" s="29">
        <v>29740</v>
      </c>
      <c r="F128" s="10">
        <v>3635</v>
      </c>
      <c r="G128" s="10">
        <v>32468</v>
      </c>
      <c r="H128" s="117">
        <v>44829</v>
      </c>
      <c r="I128" s="117">
        <v>45107</v>
      </c>
      <c r="J128" s="123">
        <v>529</v>
      </c>
      <c r="K128" s="106" t="s">
        <v>18</v>
      </c>
      <c r="L128" s="29" t="s">
        <v>19</v>
      </c>
      <c r="M128" s="29" t="s">
        <v>67</v>
      </c>
      <c r="N128" s="29" t="s">
        <v>68</v>
      </c>
      <c r="O128" s="70"/>
      <c r="P128" s="90" t="b">
        <v>0</v>
      </c>
      <c r="Q128" s="34">
        <v>5005</v>
      </c>
      <c r="R128" s="32" t="s">
        <v>4258</v>
      </c>
      <c r="S128" s="34"/>
      <c r="T128" s="141">
        <f>VLOOKUP($A128,Sheet1!$A$2:$B$414,2,FALSE)</f>
        <v>200</v>
      </c>
      <c r="U128" s="34" t="str">
        <f>VLOOKUP($R128,'RPMO 9.9'!$C$3:$W$642,9,FALSE)</f>
        <v>Marta</v>
      </c>
      <c r="V128" s="34" t="str">
        <f>VLOOKUP($R128,'RPMO 9.9'!$C$3:$W$642,10,FALSE)</f>
        <v>Armenteros Soto</v>
      </c>
      <c r="W128" s="112" t="b">
        <f t="shared" si="5"/>
        <v>1</v>
      </c>
      <c r="X128" s="112" t="b">
        <f t="shared" si="6"/>
        <v>1</v>
      </c>
      <c r="Y128" s="83" t="str">
        <f>VLOOKUP($R128,'RPMO 9.9'!$C$3:$W$642,6,FALSE)</f>
        <v>KX Import</v>
      </c>
      <c r="Z128" s="47">
        <f>VLOOKUP($R128,'RPMO 9.9'!$C$3:$W$642,8,FALSE)</f>
        <v>1570</v>
      </c>
      <c r="AA128" s="83" t="b">
        <f t="shared" si="7"/>
        <v>1</v>
      </c>
      <c r="AB128" s="87">
        <v>529</v>
      </c>
      <c r="AC128" s="83" t="b">
        <f t="shared" si="8"/>
        <v>1</v>
      </c>
      <c r="AD128" s="93">
        <f>VLOOKUP($R128,'RPMO 9.9'!$C$3:$W$642,4,FALSE)</f>
        <v>44829</v>
      </c>
      <c r="AE128" s="128"/>
      <c r="AF128" s="93">
        <f>VLOOKUP($R128,'RPMO 9.9'!$C$3:$W$642,5,FALSE)</f>
        <v>45107</v>
      </c>
      <c r="AG128" s="95" t="b">
        <f t="shared" si="9"/>
        <v>1</v>
      </c>
      <c r="AH128" s="78">
        <v>44829</v>
      </c>
      <c r="AI128" s="78">
        <v>45107</v>
      </c>
    </row>
    <row r="129" spans="1:35" x14ac:dyDescent="0.25">
      <c r="A129" s="26" t="s">
        <v>204</v>
      </c>
      <c r="B129" s="23">
        <v>1160</v>
      </c>
      <c r="C129" s="37" t="s">
        <v>820</v>
      </c>
      <c r="D129" s="37" t="s">
        <v>821</v>
      </c>
      <c r="E129" s="29">
        <v>29741</v>
      </c>
      <c r="F129" s="10">
        <v>3636</v>
      </c>
      <c r="G129" s="10">
        <v>32469</v>
      </c>
      <c r="H129" s="117">
        <v>44816</v>
      </c>
      <c r="I129" s="117">
        <v>44985</v>
      </c>
      <c r="J129" s="123" t="s">
        <v>205</v>
      </c>
      <c r="K129" s="106" t="s">
        <v>18</v>
      </c>
      <c r="L129" s="29" t="s">
        <v>19</v>
      </c>
      <c r="M129" s="29" t="s">
        <v>143</v>
      </c>
      <c r="N129" s="29" t="s">
        <v>144</v>
      </c>
      <c r="O129" s="70"/>
      <c r="P129" s="90" t="b">
        <v>0</v>
      </c>
      <c r="Q129" s="34">
        <v>5006</v>
      </c>
      <c r="R129" s="32" t="s">
        <v>3416</v>
      </c>
      <c r="S129" s="34"/>
      <c r="T129" s="141">
        <f>VLOOKUP($A129,Sheet1!$A$2:$B$414,2,FALSE)</f>
        <v>200</v>
      </c>
      <c r="U129" s="34" t="str">
        <f>VLOOKUP($R129,'RPMO 9.9'!$C$3:$W$642,9,FALSE)</f>
        <v>Nerea</v>
      </c>
      <c r="V129" s="34" t="str">
        <f>VLOOKUP($R129,'RPMO 9.9'!$C$3:$W$642,10,FALSE)</f>
        <v>Blanco Pazos</v>
      </c>
      <c r="W129" s="112" t="b">
        <f t="shared" si="5"/>
        <v>1</v>
      </c>
      <c r="X129" s="112" t="b">
        <f t="shared" si="6"/>
        <v>1</v>
      </c>
      <c r="Y129" s="83" t="str">
        <f>VLOOKUP($R129,'RPMO 9.9'!$C$3:$W$642,6,FALSE)</f>
        <v>KX Import</v>
      </c>
      <c r="Z129" s="47">
        <f>VLOOKUP($R129,'RPMO 9.9'!$C$3:$W$642,8,FALSE)</f>
        <v>1160</v>
      </c>
      <c r="AA129" s="83" t="b">
        <f t="shared" si="7"/>
        <v>1</v>
      </c>
      <c r="AB129" s="80" t="s">
        <v>205</v>
      </c>
      <c r="AC129" s="83" t="b">
        <f t="shared" si="8"/>
        <v>1</v>
      </c>
      <c r="AD129" s="93">
        <f>VLOOKUP($R129,'RPMO 9.9'!$C$3:$W$642,4,FALSE)</f>
        <v>44805</v>
      </c>
      <c r="AE129" s="128"/>
      <c r="AF129" s="93">
        <f>VLOOKUP($R129,'RPMO 9.9'!$C$3:$W$642,5,FALSE)</f>
        <v>44985</v>
      </c>
      <c r="AG129" s="95" t="b">
        <f t="shared" si="9"/>
        <v>1</v>
      </c>
      <c r="AH129" s="78">
        <v>44805</v>
      </c>
      <c r="AI129" s="78">
        <v>44985</v>
      </c>
    </row>
    <row r="130" spans="1:35" x14ac:dyDescent="0.25">
      <c r="A130" s="26" t="s">
        <v>206</v>
      </c>
      <c r="B130" s="23">
        <v>1850</v>
      </c>
      <c r="C130" s="37" t="s">
        <v>822</v>
      </c>
      <c r="D130" s="37" t="s">
        <v>823</v>
      </c>
      <c r="E130" s="29">
        <v>29742</v>
      </c>
      <c r="F130" s="10">
        <v>3637</v>
      </c>
      <c r="G130" s="10">
        <v>32470</v>
      </c>
      <c r="H130" s="117">
        <v>44832</v>
      </c>
      <c r="I130" s="117">
        <v>45107</v>
      </c>
      <c r="J130" s="123">
        <v>139</v>
      </c>
      <c r="K130" s="106" t="s">
        <v>18</v>
      </c>
      <c r="L130" s="29" t="s">
        <v>19</v>
      </c>
      <c r="M130" s="29" t="s">
        <v>73</v>
      </c>
      <c r="N130" s="29" t="s">
        <v>74</v>
      </c>
      <c r="O130" s="70"/>
      <c r="P130" s="90" t="b">
        <v>0</v>
      </c>
      <c r="Q130" s="34">
        <v>5007</v>
      </c>
      <c r="R130" s="32" t="s">
        <v>3783</v>
      </c>
      <c r="S130" s="34"/>
      <c r="T130" s="141">
        <f>VLOOKUP($A130,Sheet1!$A$2:$B$414,2,FALSE)</f>
        <v>200</v>
      </c>
      <c r="U130" s="34" t="str">
        <f>VLOOKUP($R130,'RPMO 9.9'!$C$3:$W$642,9,FALSE)</f>
        <v>Ismael</v>
      </c>
      <c r="V130" s="34" t="str">
        <f>VLOOKUP($R130,'RPMO 9.9'!$C$3:$W$642,10,FALSE)</f>
        <v>Lahnini Praena</v>
      </c>
      <c r="W130" s="112" t="b">
        <f t="shared" ref="W130:W193" si="10">U130=C130</f>
        <v>1</v>
      </c>
      <c r="X130" s="112" t="b">
        <f t="shared" ref="X130:X193" si="11">V130=D130</f>
        <v>1</v>
      </c>
      <c r="Y130" s="83" t="str">
        <f>VLOOKUP($R130,'RPMO 9.9'!$C$3:$W$642,6,FALSE)</f>
        <v>KX Import</v>
      </c>
      <c r="Z130" s="47">
        <f>VLOOKUP($R130,'RPMO 9.9'!$C$3:$W$642,8,FALSE)</f>
        <v>1850</v>
      </c>
      <c r="AA130" s="83" t="b">
        <f t="shared" ref="AA130:AA193" si="12">Z130=B130</f>
        <v>1</v>
      </c>
      <c r="AB130" s="87">
        <v>139</v>
      </c>
      <c r="AC130" s="83" t="b">
        <f t="shared" ref="AC130:AC193" si="13">AB130=J130</f>
        <v>1</v>
      </c>
      <c r="AD130" s="93">
        <f>VLOOKUP($R130,'RPMO 9.9'!$C$3:$W$642,4,FALSE)</f>
        <v>44832</v>
      </c>
      <c r="AE130" s="128"/>
      <c r="AF130" s="93">
        <f>VLOOKUP($R130,'RPMO 9.9'!$C$3:$W$642,5,FALSE)</f>
        <v>45107</v>
      </c>
      <c r="AG130" s="95" t="b">
        <f t="shared" ref="AG130:AG193" si="14">AF130=I130</f>
        <v>1</v>
      </c>
      <c r="AH130" s="78">
        <v>44832</v>
      </c>
      <c r="AI130" s="78">
        <v>45107</v>
      </c>
    </row>
    <row r="131" spans="1:35" x14ac:dyDescent="0.25">
      <c r="A131" s="26" t="s">
        <v>207</v>
      </c>
      <c r="B131" s="23">
        <v>1690</v>
      </c>
      <c r="C131" s="37" t="s">
        <v>824</v>
      </c>
      <c r="D131" s="37" t="s">
        <v>825</v>
      </c>
      <c r="E131" s="29">
        <v>29743</v>
      </c>
      <c r="F131" s="10">
        <v>3638</v>
      </c>
      <c r="G131" s="10">
        <v>32471</v>
      </c>
      <c r="H131" s="117">
        <v>44816</v>
      </c>
      <c r="I131" s="117">
        <v>45107</v>
      </c>
      <c r="J131" s="123">
        <v>505</v>
      </c>
      <c r="K131" s="106" t="s">
        <v>18</v>
      </c>
      <c r="L131" s="29" t="s">
        <v>19</v>
      </c>
      <c r="M131" s="29" t="s">
        <v>26</v>
      </c>
      <c r="N131" s="29" t="s">
        <v>27</v>
      </c>
      <c r="O131" s="70"/>
      <c r="P131" s="90" t="b">
        <v>0</v>
      </c>
      <c r="Q131" s="34">
        <v>5008</v>
      </c>
      <c r="R131" s="32" t="s">
        <v>4235</v>
      </c>
      <c r="S131" s="34"/>
      <c r="T131" s="141">
        <f>VLOOKUP($A131,Sheet1!$A$2:$B$414,2,FALSE)</f>
        <v>200</v>
      </c>
      <c r="U131" s="34" t="str">
        <f>VLOOKUP($R131,'RPMO 9.9'!$C$3:$W$642,9,FALSE)</f>
        <v>Sandra</v>
      </c>
      <c r="V131" s="34" t="str">
        <f>VLOOKUP($R131,'RPMO 9.9'!$C$3:$W$642,10,FALSE)</f>
        <v>Salpico Reyes</v>
      </c>
      <c r="W131" s="112" t="b">
        <f t="shared" si="10"/>
        <v>1</v>
      </c>
      <c r="X131" s="112" t="b">
        <f t="shared" si="11"/>
        <v>1</v>
      </c>
      <c r="Y131" s="83" t="str">
        <f>VLOOKUP($R131,'RPMO 9.9'!$C$3:$W$642,6,FALSE)</f>
        <v>KX Import</v>
      </c>
      <c r="Z131" s="47">
        <f>VLOOKUP($R131,'RPMO 9.9'!$C$3:$W$642,8,FALSE)</f>
        <v>1690</v>
      </c>
      <c r="AA131" s="83" t="b">
        <f t="shared" si="12"/>
        <v>1</v>
      </c>
      <c r="AB131" s="87">
        <v>505</v>
      </c>
      <c r="AC131" s="83" t="b">
        <f t="shared" si="13"/>
        <v>1</v>
      </c>
      <c r="AD131" s="93">
        <f>VLOOKUP($R131,'RPMO 9.9'!$C$3:$W$642,4,FALSE)</f>
        <v>44805</v>
      </c>
      <c r="AE131" s="128"/>
      <c r="AF131" s="93">
        <f>VLOOKUP($R131,'RPMO 9.9'!$C$3:$W$642,5,FALSE)</f>
        <v>45107</v>
      </c>
      <c r="AG131" s="95" t="b">
        <f t="shared" si="14"/>
        <v>1</v>
      </c>
      <c r="AH131" s="78">
        <v>44805</v>
      </c>
      <c r="AI131" s="78">
        <v>45107</v>
      </c>
    </row>
    <row r="132" spans="1:35" x14ac:dyDescent="0.25">
      <c r="A132" s="26" t="s">
        <v>208</v>
      </c>
      <c r="B132" s="23">
        <v>1690</v>
      </c>
      <c r="C132" s="37" t="s">
        <v>794</v>
      </c>
      <c r="D132" s="37" t="s">
        <v>828</v>
      </c>
      <c r="E132" s="29">
        <v>29744</v>
      </c>
      <c r="F132" s="10">
        <v>3640</v>
      </c>
      <c r="G132" s="10">
        <v>32472</v>
      </c>
      <c r="H132" s="117">
        <v>44832</v>
      </c>
      <c r="I132" s="117">
        <v>44985</v>
      </c>
      <c r="J132" s="123">
        <v>565</v>
      </c>
      <c r="K132" s="106" t="s">
        <v>18</v>
      </c>
      <c r="L132" s="29" t="s">
        <v>19</v>
      </c>
      <c r="M132" s="29" t="s">
        <v>26</v>
      </c>
      <c r="N132" s="29" t="s">
        <v>27</v>
      </c>
      <c r="O132" s="70"/>
      <c r="P132" s="90" t="b">
        <v>0</v>
      </c>
      <c r="Q132" s="34">
        <v>5010</v>
      </c>
      <c r="R132" s="32" t="s">
        <v>3563</v>
      </c>
      <c r="S132" s="34"/>
      <c r="T132" s="141">
        <f>VLOOKUP($A132,Sheet1!$A$2:$B$414,2,FALSE)</f>
        <v>200</v>
      </c>
      <c r="U132" s="34" t="str">
        <f>VLOOKUP($R132,'RPMO 9.9'!$C$3:$W$642,9,FALSE)</f>
        <v>Belén</v>
      </c>
      <c r="V132" s="34" t="str">
        <f>VLOOKUP($R132,'RPMO 9.9'!$C$3:$W$642,10,FALSE)</f>
        <v>Velasco López</v>
      </c>
      <c r="W132" s="112" t="b">
        <f t="shared" si="10"/>
        <v>1</v>
      </c>
      <c r="X132" s="112" t="b">
        <f t="shared" si="11"/>
        <v>1</v>
      </c>
      <c r="Y132" s="83" t="str">
        <f>VLOOKUP($R132,'RPMO 9.9'!$C$3:$W$642,6,FALSE)</f>
        <v>KX Import</v>
      </c>
      <c r="Z132" s="47">
        <f>VLOOKUP($R132,'RPMO 9.9'!$C$3:$W$642,8,FALSE)</f>
        <v>1690</v>
      </c>
      <c r="AA132" s="83" t="b">
        <f t="shared" si="12"/>
        <v>1</v>
      </c>
      <c r="AB132" s="87">
        <v>565</v>
      </c>
      <c r="AC132" s="83" t="b">
        <f t="shared" si="13"/>
        <v>1</v>
      </c>
      <c r="AD132" s="93">
        <f>VLOOKUP($R132,'RPMO 9.9'!$C$3:$W$642,4,FALSE)</f>
        <v>44832</v>
      </c>
      <c r="AE132" s="128"/>
      <c r="AF132" s="93">
        <f>VLOOKUP($R132,'RPMO 9.9'!$C$3:$W$642,5,FALSE)</f>
        <v>44985</v>
      </c>
      <c r="AG132" s="95" t="b">
        <f t="shared" si="14"/>
        <v>1</v>
      </c>
      <c r="AH132" s="78">
        <v>44832</v>
      </c>
      <c r="AI132" s="78">
        <v>44985</v>
      </c>
    </row>
    <row r="133" spans="1:35" x14ac:dyDescent="0.25">
      <c r="A133" s="26" t="s">
        <v>209</v>
      </c>
      <c r="B133" s="23">
        <v>1690</v>
      </c>
      <c r="C133" s="37" t="s">
        <v>829</v>
      </c>
      <c r="D133" s="37" t="s">
        <v>830</v>
      </c>
      <c r="E133" s="29">
        <v>29745</v>
      </c>
      <c r="F133" s="10">
        <v>3641</v>
      </c>
      <c r="G133" s="10">
        <v>32473</v>
      </c>
      <c r="H133" s="117">
        <v>44816</v>
      </c>
      <c r="I133" s="117">
        <v>44985</v>
      </c>
      <c r="J133" s="123">
        <v>517</v>
      </c>
      <c r="K133" s="106" t="s">
        <v>18</v>
      </c>
      <c r="L133" s="29" t="s">
        <v>19</v>
      </c>
      <c r="M133" s="29" t="s">
        <v>26</v>
      </c>
      <c r="N133" s="29" t="s">
        <v>27</v>
      </c>
      <c r="O133" s="70"/>
      <c r="P133" s="90" t="b">
        <v>0</v>
      </c>
      <c r="Q133" s="34" t="s">
        <v>210</v>
      </c>
      <c r="R133" s="32" t="s">
        <v>3543</v>
      </c>
      <c r="S133" s="34">
        <v>5049</v>
      </c>
      <c r="T133" s="141">
        <f>VLOOKUP($A133,Sheet1!$A$2:$B$414,2,FALSE)</f>
        <v>200</v>
      </c>
      <c r="U133" s="34" t="str">
        <f>VLOOKUP($R133,'RPMO 9.9'!$C$3:$W$642,9,FALSE)</f>
        <v>Alejandro</v>
      </c>
      <c r="V133" s="34" t="str">
        <f>VLOOKUP($R133,'RPMO 9.9'!$C$3:$W$642,10,FALSE)</f>
        <v>Benito Trujillo</v>
      </c>
      <c r="W133" s="112" t="b">
        <f t="shared" si="10"/>
        <v>1</v>
      </c>
      <c r="X133" s="112" t="b">
        <f t="shared" si="11"/>
        <v>1</v>
      </c>
      <c r="Y133" s="83" t="str">
        <f>VLOOKUP($R133,'RPMO 9.9'!$C$3:$W$642,6,FALSE)</f>
        <v>KX Import</v>
      </c>
      <c r="Z133" s="47">
        <f>VLOOKUP($R133,'RPMO 9.9'!$C$3:$W$642,8,FALSE)</f>
        <v>1690</v>
      </c>
      <c r="AA133" s="83" t="b">
        <f t="shared" si="12"/>
        <v>1</v>
      </c>
      <c r="AB133" s="87">
        <v>517</v>
      </c>
      <c r="AC133" s="83" t="b">
        <f t="shared" si="13"/>
        <v>1</v>
      </c>
      <c r="AD133" s="93">
        <f>VLOOKUP($R133,'RPMO 9.9'!$C$3:$W$642,4,FALSE)</f>
        <v>44805</v>
      </c>
      <c r="AE133" s="128"/>
      <c r="AF133" s="93">
        <f>VLOOKUP($R133,'RPMO 9.9'!$C$3:$W$642,5,FALSE)</f>
        <v>44985</v>
      </c>
      <c r="AG133" s="95" t="b">
        <f t="shared" si="14"/>
        <v>1</v>
      </c>
      <c r="AH133" s="78" t="s">
        <v>211</v>
      </c>
      <c r="AI133" s="78" t="s">
        <v>212</v>
      </c>
    </row>
    <row r="134" spans="1:35" x14ac:dyDescent="0.25">
      <c r="A134" s="26" t="s">
        <v>213</v>
      </c>
      <c r="B134" s="23">
        <v>1850</v>
      </c>
      <c r="C134" s="37" t="s">
        <v>785</v>
      </c>
      <c r="D134" s="37" t="s">
        <v>831</v>
      </c>
      <c r="E134" s="29">
        <v>29746</v>
      </c>
      <c r="F134" s="10">
        <v>3642</v>
      </c>
      <c r="G134" s="10">
        <v>32474</v>
      </c>
      <c r="H134" s="117">
        <v>44816</v>
      </c>
      <c r="I134" s="117">
        <v>45107</v>
      </c>
      <c r="J134" s="123">
        <v>128</v>
      </c>
      <c r="K134" s="106" t="s">
        <v>18</v>
      </c>
      <c r="L134" s="29" t="s">
        <v>19</v>
      </c>
      <c r="M134" s="29" t="s">
        <v>73</v>
      </c>
      <c r="N134" s="29" t="s">
        <v>74</v>
      </c>
      <c r="O134" s="70"/>
      <c r="P134" s="90" t="b">
        <v>0</v>
      </c>
      <c r="Q134" s="34">
        <v>5012</v>
      </c>
      <c r="R134" s="32" t="s">
        <v>3772</v>
      </c>
      <c r="S134" s="34"/>
      <c r="T134" s="141">
        <f>VLOOKUP($A134,Sheet1!$A$2:$B$414,2,FALSE)</f>
        <v>200</v>
      </c>
      <c r="U134" s="34" t="str">
        <f>VLOOKUP($R134,'RPMO 9.9'!$C$3:$W$642,9,FALSE)</f>
        <v>Jaime</v>
      </c>
      <c r="V134" s="34" t="str">
        <f>VLOOKUP($R134,'RPMO 9.9'!$C$3:$W$642,10,FALSE)</f>
        <v>Pacheco García</v>
      </c>
      <c r="W134" s="112" t="b">
        <f t="shared" si="10"/>
        <v>1</v>
      </c>
      <c r="X134" s="112" t="b">
        <f t="shared" si="11"/>
        <v>1</v>
      </c>
      <c r="Y134" s="83" t="str">
        <f>VLOOKUP($R134,'RPMO 9.9'!$C$3:$W$642,6,FALSE)</f>
        <v>KX Import</v>
      </c>
      <c r="Z134" s="47">
        <f>VLOOKUP($R134,'RPMO 9.9'!$C$3:$W$642,8,FALSE)</f>
        <v>1850</v>
      </c>
      <c r="AA134" s="83" t="b">
        <f t="shared" si="12"/>
        <v>1</v>
      </c>
      <c r="AB134" s="87">
        <v>128</v>
      </c>
      <c r="AC134" s="83" t="b">
        <f t="shared" si="13"/>
        <v>1</v>
      </c>
      <c r="AD134" s="93">
        <f>VLOOKUP($R134,'RPMO 9.9'!$C$3:$W$642,4,FALSE)</f>
        <v>44805</v>
      </c>
      <c r="AE134" s="128"/>
      <c r="AF134" s="93">
        <f>VLOOKUP($R134,'RPMO 9.9'!$C$3:$W$642,5,FALSE)</f>
        <v>45107</v>
      </c>
      <c r="AG134" s="95" t="b">
        <f t="shared" si="14"/>
        <v>1</v>
      </c>
      <c r="AH134" s="78">
        <v>44805</v>
      </c>
      <c r="AI134" s="78">
        <v>45107</v>
      </c>
    </row>
    <row r="135" spans="1:35" x14ac:dyDescent="0.25">
      <c r="A135" s="26" t="s">
        <v>214</v>
      </c>
      <c r="B135" s="23">
        <v>1570</v>
      </c>
      <c r="C135" s="37" t="s">
        <v>832</v>
      </c>
      <c r="D135" s="37" t="s">
        <v>833</v>
      </c>
      <c r="E135" s="29">
        <v>29747</v>
      </c>
      <c r="F135" s="10">
        <v>3643</v>
      </c>
      <c r="G135" s="10">
        <v>32475</v>
      </c>
      <c r="H135" s="117">
        <v>44816</v>
      </c>
      <c r="I135" s="117">
        <v>44985</v>
      </c>
      <c r="J135" s="123">
        <v>544</v>
      </c>
      <c r="K135" s="106" t="s">
        <v>18</v>
      </c>
      <c r="L135" s="29" t="s">
        <v>19</v>
      </c>
      <c r="M135" s="29" t="s">
        <v>67</v>
      </c>
      <c r="N135" s="29" t="s">
        <v>68</v>
      </c>
      <c r="O135" s="70"/>
      <c r="P135" s="90" t="b">
        <v>0</v>
      </c>
      <c r="Q135" s="34">
        <v>5013</v>
      </c>
      <c r="R135" s="32" t="s">
        <v>3557</v>
      </c>
      <c r="S135" s="34"/>
      <c r="T135" s="141">
        <f>VLOOKUP($A135,Sheet1!$A$2:$B$414,2,FALSE)</f>
        <v>200</v>
      </c>
      <c r="U135" s="34" t="str">
        <f>VLOOKUP($R135,'RPMO 9.9'!$C$3:$W$642,9,FALSE)</f>
        <v>MARTA</v>
      </c>
      <c r="V135" s="34" t="str">
        <f>VLOOKUP($R135,'RPMO 9.9'!$C$3:$W$642,10,FALSE)</f>
        <v>SANCHEZ RIVERO</v>
      </c>
      <c r="W135" s="112" t="b">
        <f t="shared" si="10"/>
        <v>1</v>
      </c>
      <c r="X135" s="112" t="b">
        <f t="shared" si="11"/>
        <v>1</v>
      </c>
      <c r="Y135" s="83" t="str">
        <f>VLOOKUP($R135,'RPMO 9.9'!$C$3:$W$642,6,FALSE)</f>
        <v>KX Import</v>
      </c>
      <c r="Z135" s="47">
        <f>VLOOKUP($R135,'RPMO 9.9'!$C$3:$W$642,8,FALSE)</f>
        <v>1570</v>
      </c>
      <c r="AA135" s="83" t="b">
        <f t="shared" si="12"/>
        <v>1</v>
      </c>
      <c r="AB135" s="87">
        <v>544</v>
      </c>
      <c r="AC135" s="83" t="b">
        <f t="shared" si="13"/>
        <v>1</v>
      </c>
      <c r="AD135" s="93">
        <f>VLOOKUP($R135,'RPMO 9.9'!$C$3:$W$642,4,FALSE)</f>
        <v>44805</v>
      </c>
      <c r="AE135" s="128"/>
      <c r="AF135" s="93">
        <f>VLOOKUP($R135,'RPMO 9.9'!$C$3:$W$642,5,FALSE)</f>
        <v>44985</v>
      </c>
      <c r="AG135" s="95" t="b">
        <f t="shared" si="14"/>
        <v>1</v>
      </c>
      <c r="AH135" s="78">
        <v>44805</v>
      </c>
      <c r="AI135" s="78">
        <v>44985</v>
      </c>
    </row>
    <row r="136" spans="1:35" x14ac:dyDescent="0.25">
      <c r="A136" s="26" t="s">
        <v>215</v>
      </c>
      <c r="B136" s="52">
        <v>1690</v>
      </c>
      <c r="C136" s="37" t="s">
        <v>834</v>
      </c>
      <c r="D136" s="37" t="s">
        <v>746</v>
      </c>
      <c r="E136" s="29">
        <v>29748</v>
      </c>
      <c r="F136" s="10">
        <v>3644</v>
      </c>
      <c r="G136" s="10">
        <v>32476</v>
      </c>
      <c r="H136" s="117">
        <v>44816</v>
      </c>
      <c r="I136" s="117">
        <v>45107</v>
      </c>
      <c r="J136" s="123">
        <v>291</v>
      </c>
      <c r="K136" s="106" t="s">
        <v>18</v>
      </c>
      <c r="L136" s="29" t="s">
        <v>19</v>
      </c>
      <c r="M136" s="29" t="s">
        <v>26</v>
      </c>
      <c r="N136" s="29" t="s">
        <v>27</v>
      </c>
      <c r="O136" s="70"/>
      <c r="P136" s="90" t="b">
        <v>0</v>
      </c>
      <c r="Q136" s="34">
        <v>12518</v>
      </c>
      <c r="R136" s="32" t="s">
        <v>3941</v>
      </c>
      <c r="S136" s="34"/>
      <c r="T136" s="141">
        <f>VLOOKUP($A136,Sheet1!$A$2:$B$414,2,FALSE)</f>
        <v>200</v>
      </c>
      <c r="U136" s="34" t="str">
        <f>VLOOKUP($R136,'RPMO 9.9'!$C$3:$W$642,9,FALSE)</f>
        <v>Mariola</v>
      </c>
      <c r="V136" s="34" t="str">
        <f>VLOOKUP($R136,'RPMO 9.9'!$C$3:$W$642,10,FALSE)</f>
        <v>Enrique</v>
      </c>
      <c r="W136" s="112" t="b">
        <f t="shared" si="10"/>
        <v>1</v>
      </c>
      <c r="X136" s="112" t="b">
        <f t="shared" si="11"/>
        <v>1</v>
      </c>
      <c r="Y136" s="83" t="str">
        <f>VLOOKUP($R136,'RPMO 9.9'!$C$3:$W$642,6,FALSE)</f>
        <v>KX Import</v>
      </c>
      <c r="Z136" s="51">
        <f>VLOOKUP($R136,'RPMO 9.9'!$C$3:$W$642,8,FALSE)</f>
        <v>0</v>
      </c>
      <c r="AA136" s="83" t="b">
        <f t="shared" si="12"/>
        <v>0</v>
      </c>
      <c r="AB136" s="87">
        <v>291</v>
      </c>
      <c r="AC136" s="83" t="b">
        <f t="shared" si="13"/>
        <v>1</v>
      </c>
      <c r="AD136" s="93">
        <f>VLOOKUP($R136,'RPMO 9.9'!$C$3:$W$642,4,FALSE)</f>
        <v>44805</v>
      </c>
      <c r="AE136" s="128"/>
      <c r="AF136" s="93">
        <f>VLOOKUP($R136,'RPMO 9.9'!$C$3:$W$642,5,FALSE)</f>
        <v>45107</v>
      </c>
      <c r="AG136" s="95" t="b">
        <f t="shared" si="14"/>
        <v>1</v>
      </c>
      <c r="AH136" s="78">
        <v>44805</v>
      </c>
      <c r="AI136" s="78">
        <v>45107</v>
      </c>
    </row>
    <row r="137" spans="1:35" x14ac:dyDescent="0.25">
      <c r="A137" s="26" t="s">
        <v>216</v>
      </c>
      <c r="B137" s="23">
        <v>1690</v>
      </c>
      <c r="C137" s="37" t="s">
        <v>835</v>
      </c>
      <c r="D137" s="37" t="s">
        <v>836</v>
      </c>
      <c r="E137" s="29">
        <v>29749</v>
      </c>
      <c r="F137" s="10">
        <v>3645</v>
      </c>
      <c r="G137" s="10">
        <v>32477</v>
      </c>
      <c r="H137" s="117">
        <v>44832</v>
      </c>
      <c r="I137" s="117">
        <v>44985</v>
      </c>
      <c r="J137" s="123">
        <v>515</v>
      </c>
      <c r="K137" s="106" t="s">
        <v>18</v>
      </c>
      <c r="L137" s="29" t="s">
        <v>19</v>
      </c>
      <c r="M137" s="29" t="s">
        <v>26</v>
      </c>
      <c r="N137" s="29" t="s">
        <v>27</v>
      </c>
      <c r="O137" s="70"/>
      <c r="P137" s="90" t="b">
        <v>0</v>
      </c>
      <c r="Q137" s="34">
        <v>5015</v>
      </c>
      <c r="R137" s="32" t="s">
        <v>3542</v>
      </c>
      <c r="S137" s="34"/>
      <c r="T137" s="141">
        <f>VLOOKUP($A137,Sheet1!$A$2:$B$414,2,FALSE)</f>
        <v>200</v>
      </c>
      <c r="U137" s="34" t="str">
        <f>VLOOKUP($R137,'RPMO 9.9'!$C$3:$W$642,9,FALSE)</f>
        <v>Markel</v>
      </c>
      <c r="V137" s="34" t="str">
        <f>VLOOKUP($R137,'RPMO 9.9'!$C$3:$W$642,10,FALSE)</f>
        <v>Arizmendiarrieta</v>
      </c>
      <c r="W137" s="112" t="b">
        <f t="shared" si="10"/>
        <v>1</v>
      </c>
      <c r="X137" s="112" t="b">
        <f t="shared" si="11"/>
        <v>1</v>
      </c>
      <c r="Y137" s="83" t="str">
        <f>VLOOKUP($R137,'RPMO 9.9'!$C$3:$W$642,6,FALSE)</f>
        <v>KX Import</v>
      </c>
      <c r="Z137" s="47">
        <f>VLOOKUP($R137,'RPMO 9.9'!$C$3:$W$642,8,FALSE)</f>
        <v>1690</v>
      </c>
      <c r="AA137" s="83" t="b">
        <f t="shared" si="12"/>
        <v>1</v>
      </c>
      <c r="AB137" s="87">
        <v>515</v>
      </c>
      <c r="AC137" s="83" t="b">
        <f t="shared" si="13"/>
        <v>1</v>
      </c>
      <c r="AD137" s="93">
        <f>VLOOKUP($R137,'RPMO 9.9'!$C$3:$W$642,4,FALSE)</f>
        <v>44832</v>
      </c>
      <c r="AE137" s="128"/>
      <c r="AF137" s="93">
        <f>VLOOKUP($R137,'RPMO 9.9'!$C$3:$W$642,5,FALSE)</f>
        <v>44985</v>
      </c>
      <c r="AG137" s="95" t="b">
        <f t="shared" si="14"/>
        <v>1</v>
      </c>
      <c r="AH137" s="78">
        <v>44832</v>
      </c>
      <c r="AI137" s="78">
        <v>44985</v>
      </c>
    </row>
    <row r="138" spans="1:35" x14ac:dyDescent="0.25">
      <c r="A138" s="26" t="s">
        <v>217</v>
      </c>
      <c r="B138" s="23">
        <v>1690</v>
      </c>
      <c r="C138" s="37" t="s">
        <v>837</v>
      </c>
      <c r="D138" s="37" t="s">
        <v>838</v>
      </c>
      <c r="E138" s="29">
        <v>29750</v>
      </c>
      <c r="F138" s="10">
        <v>3646</v>
      </c>
      <c r="G138" s="10">
        <v>32478</v>
      </c>
      <c r="H138" s="117">
        <v>44830</v>
      </c>
      <c r="I138" s="117">
        <v>45107</v>
      </c>
      <c r="J138" s="123">
        <v>541</v>
      </c>
      <c r="K138" s="106" t="s">
        <v>18</v>
      </c>
      <c r="L138" s="29" t="s">
        <v>19</v>
      </c>
      <c r="M138" s="29" t="s">
        <v>26</v>
      </c>
      <c r="N138" s="29" t="s">
        <v>27</v>
      </c>
      <c r="O138" s="70"/>
      <c r="P138" s="90" t="b">
        <v>0</v>
      </c>
      <c r="Q138" s="34">
        <v>5016</v>
      </c>
      <c r="R138" s="32" t="s">
        <v>4270</v>
      </c>
      <c r="S138" s="34"/>
      <c r="T138" s="141">
        <f>VLOOKUP($A138,Sheet1!$A$2:$B$414,2,FALSE)</f>
        <v>200</v>
      </c>
      <c r="U138" s="34" t="str">
        <f>VLOOKUP($R138,'RPMO 9.9'!$C$3:$W$642,9,FALSE)</f>
        <v>Olatz</v>
      </c>
      <c r="V138" s="34" t="str">
        <f>VLOOKUP($R138,'RPMO 9.9'!$C$3:$W$642,10,FALSE)</f>
        <v>Arregi</v>
      </c>
      <c r="W138" s="112" t="b">
        <f t="shared" si="10"/>
        <v>1</v>
      </c>
      <c r="X138" s="112" t="b">
        <f t="shared" si="11"/>
        <v>1</v>
      </c>
      <c r="Y138" s="83" t="str">
        <f>VLOOKUP($R138,'RPMO 9.9'!$C$3:$W$642,6,FALSE)</f>
        <v>KX Import</v>
      </c>
      <c r="Z138" s="47">
        <f>VLOOKUP($R138,'RPMO 9.9'!$C$3:$W$642,8,FALSE)</f>
        <v>1690</v>
      </c>
      <c r="AA138" s="83" t="b">
        <f t="shared" si="12"/>
        <v>1</v>
      </c>
      <c r="AB138" s="87">
        <v>541</v>
      </c>
      <c r="AC138" s="83" t="b">
        <f t="shared" si="13"/>
        <v>1</v>
      </c>
      <c r="AD138" s="93">
        <f>VLOOKUP($R138,'RPMO 9.9'!$C$3:$W$642,4,FALSE)</f>
        <v>44830</v>
      </c>
      <c r="AE138" s="128"/>
      <c r="AF138" s="93">
        <f>VLOOKUP($R138,'RPMO 9.9'!$C$3:$W$642,5,FALSE)</f>
        <v>45107</v>
      </c>
      <c r="AG138" s="95" t="b">
        <f t="shared" si="14"/>
        <v>1</v>
      </c>
      <c r="AH138" s="78">
        <v>44830</v>
      </c>
      <c r="AI138" s="78">
        <v>45107</v>
      </c>
    </row>
    <row r="139" spans="1:35" x14ac:dyDescent="0.25">
      <c r="A139" s="26" t="s">
        <v>218</v>
      </c>
      <c r="B139" s="23">
        <v>1850</v>
      </c>
      <c r="C139" s="37" t="s">
        <v>839</v>
      </c>
      <c r="D139" s="37" t="s">
        <v>840</v>
      </c>
      <c r="E139" s="29">
        <v>29751</v>
      </c>
      <c r="F139" s="10">
        <v>3647</v>
      </c>
      <c r="G139" s="10">
        <v>32479</v>
      </c>
      <c r="H139" s="117">
        <v>44830</v>
      </c>
      <c r="I139" s="117">
        <v>45107</v>
      </c>
      <c r="J139" s="123">
        <v>151</v>
      </c>
      <c r="K139" s="106" t="s">
        <v>18</v>
      </c>
      <c r="L139" s="29" t="s">
        <v>19</v>
      </c>
      <c r="M139" s="29" t="s">
        <v>73</v>
      </c>
      <c r="N139" s="29" t="s">
        <v>74</v>
      </c>
      <c r="O139" s="70"/>
      <c r="P139" s="90" t="b">
        <v>0</v>
      </c>
      <c r="Q139" s="34">
        <v>5017</v>
      </c>
      <c r="R139" s="32" t="s">
        <v>3792</v>
      </c>
      <c r="S139" s="34"/>
      <c r="T139" s="141">
        <f>VLOOKUP($A139,Sheet1!$A$2:$B$414,2,FALSE)</f>
        <v>200</v>
      </c>
      <c r="U139" s="34" t="str">
        <f>VLOOKUP($R139,'RPMO 9.9'!$C$3:$W$642,9,FALSE)</f>
        <v>Marcela</v>
      </c>
      <c r="V139" s="34" t="str">
        <f>VLOOKUP($R139,'RPMO 9.9'!$C$3:$W$642,10,FALSE)</f>
        <v>Luque Herrador</v>
      </c>
      <c r="W139" s="112" t="b">
        <f t="shared" si="10"/>
        <v>1</v>
      </c>
      <c r="X139" s="112" t="b">
        <f t="shared" si="11"/>
        <v>1</v>
      </c>
      <c r="Y139" s="83" t="str">
        <f>VLOOKUP($R139,'RPMO 9.9'!$C$3:$W$642,6,FALSE)</f>
        <v>KX Import</v>
      </c>
      <c r="Z139" s="47">
        <f>VLOOKUP($R139,'RPMO 9.9'!$C$3:$W$642,8,FALSE)</f>
        <v>1850</v>
      </c>
      <c r="AA139" s="83" t="b">
        <f t="shared" si="12"/>
        <v>1</v>
      </c>
      <c r="AB139" s="87">
        <v>151</v>
      </c>
      <c r="AC139" s="83" t="b">
        <f t="shared" si="13"/>
        <v>1</v>
      </c>
      <c r="AD139" s="93">
        <f>VLOOKUP($R139,'RPMO 9.9'!$C$3:$W$642,4,FALSE)</f>
        <v>44830</v>
      </c>
      <c r="AE139" s="128"/>
      <c r="AF139" s="93">
        <f>VLOOKUP($R139,'RPMO 9.9'!$C$3:$W$642,5,FALSE)</f>
        <v>45107</v>
      </c>
      <c r="AG139" s="95" t="b">
        <f t="shared" si="14"/>
        <v>1</v>
      </c>
      <c r="AH139" s="78">
        <v>44830</v>
      </c>
      <c r="AI139" s="78">
        <v>45107</v>
      </c>
    </row>
    <row r="140" spans="1:35" x14ac:dyDescent="0.25">
      <c r="A140" s="26" t="s">
        <v>219</v>
      </c>
      <c r="B140" s="23">
        <v>1850</v>
      </c>
      <c r="C140" s="37" t="s">
        <v>841</v>
      </c>
      <c r="D140" s="37" t="s">
        <v>842</v>
      </c>
      <c r="E140" s="29">
        <v>29752</v>
      </c>
      <c r="F140" s="10">
        <v>3648</v>
      </c>
      <c r="G140" s="10">
        <v>32480</v>
      </c>
      <c r="H140" s="117">
        <v>44832</v>
      </c>
      <c r="I140" s="117">
        <v>44985</v>
      </c>
      <c r="J140" s="123">
        <v>117</v>
      </c>
      <c r="K140" s="106" t="s">
        <v>18</v>
      </c>
      <c r="L140" s="29" t="s">
        <v>19</v>
      </c>
      <c r="M140" s="29" t="s">
        <v>73</v>
      </c>
      <c r="N140" s="29" t="s">
        <v>74</v>
      </c>
      <c r="O140" s="70"/>
      <c r="P140" s="90" t="b">
        <v>0</v>
      </c>
      <c r="Q140" s="34">
        <v>5018</v>
      </c>
      <c r="R140" s="32" t="s">
        <v>3077</v>
      </c>
      <c r="S140" s="34"/>
      <c r="T140" s="141">
        <f>VLOOKUP($A140,Sheet1!$A$2:$B$414,2,FALSE)</f>
        <v>200</v>
      </c>
      <c r="U140" s="34" t="str">
        <f>VLOOKUP($R140,'RPMO 9.9'!$C$3:$W$642,9,FALSE)</f>
        <v>Ander</v>
      </c>
      <c r="V140" s="34" t="str">
        <f>VLOOKUP($R140,'RPMO 9.9'!$C$3:$W$642,10,FALSE)</f>
        <v>Garcia de Cortazar</v>
      </c>
      <c r="W140" s="112" t="b">
        <f t="shared" si="10"/>
        <v>1</v>
      </c>
      <c r="X140" s="112" t="b">
        <f t="shared" si="11"/>
        <v>1</v>
      </c>
      <c r="Y140" s="83" t="str">
        <f>VLOOKUP($R140,'RPMO 9.9'!$C$3:$W$642,6,FALSE)</f>
        <v>KX Import</v>
      </c>
      <c r="Z140" s="47">
        <f>VLOOKUP($R140,'RPMO 9.9'!$C$3:$W$642,8,FALSE)</f>
        <v>1850</v>
      </c>
      <c r="AA140" s="83" t="b">
        <f t="shared" si="12"/>
        <v>1</v>
      </c>
      <c r="AB140" s="87">
        <v>117</v>
      </c>
      <c r="AC140" s="83" t="b">
        <f t="shared" si="13"/>
        <v>1</v>
      </c>
      <c r="AD140" s="93">
        <f>VLOOKUP($R140,'RPMO 9.9'!$C$3:$W$642,4,FALSE)</f>
        <v>44832</v>
      </c>
      <c r="AE140" s="128"/>
      <c r="AF140" s="93">
        <f>VLOOKUP($R140,'RPMO 9.9'!$C$3:$W$642,5,FALSE)</f>
        <v>44985</v>
      </c>
      <c r="AG140" s="95" t="b">
        <f t="shared" si="14"/>
        <v>1</v>
      </c>
      <c r="AH140" s="78">
        <v>44832</v>
      </c>
      <c r="AI140" s="78">
        <v>44985</v>
      </c>
    </row>
    <row r="141" spans="1:35" x14ac:dyDescent="0.25">
      <c r="A141" s="26" t="s">
        <v>220</v>
      </c>
      <c r="B141" s="23">
        <v>1850</v>
      </c>
      <c r="C141" s="37" t="s">
        <v>750</v>
      </c>
      <c r="D141" s="37" t="s">
        <v>843</v>
      </c>
      <c r="E141" s="29">
        <v>29753</v>
      </c>
      <c r="F141" s="10">
        <v>3649</v>
      </c>
      <c r="G141" s="10">
        <v>32481</v>
      </c>
      <c r="H141" s="117">
        <v>44816</v>
      </c>
      <c r="I141" s="117">
        <v>45107</v>
      </c>
      <c r="J141" s="123">
        <v>257</v>
      </c>
      <c r="K141" s="106" t="s">
        <v>18</v>
      </c>
      <c r="L141" s="29" t="s">
        <v>19</v>
      </c>
      <c r="M141" s="29" t="s">
        <v>73</v>
      </c>
      <c r="N141" s="29" t="s">
        <v>74</v>
      </c>
      <c r="O141" s="70"/>
      <c r="P141" s="90" t="b">
        <v>0</v>
      </c>
      <c r="Q141" s="34">
        <v>5019</v>
      </c>
      <c r="R141" s="32" t="s">
        <v>3909</v>
      </c>
      <c r="S141" s="34"/>
      <c r="T141" s="141">
        <f>VLOOKUP($A141,Sheet1!$A$2:$B$414,2,FALSE)</f>
        <v>200</v>
      </c>
      <c r="U141" s="34" t="str">
        <f>VLOOKUP($R141,'RPMO 9.9'!$C$3:$W$642,9,FALSE)</f>
        <v>Carlos</v>
      </c>
      <c r="V141" s="34" t="str">
        <f>VLOOKUP($R141,'RPMO 9.9'!$C$3:$W$642,10,FALSE)</f>
        <v>Astray</v>
      </c>
      <c r="W141" s="112" t="b">
        <f t="shared" si="10"/>
        <v>1</v>
      </c>
      <c r="X141" s="112" t="b">
        <f t="shared" si="11"/>
        <v>1</v>
      </c>
      <c r="Y141" s="83" t="str">
        <f>VLOOKUP($R141,'RPMO 9.9'!$C$3:$W$642,6,FALSE)</f>
        <v>KX Import</v>
      </c>
      <c r="Z141" s="47">
        <f>VLOOKUP($R141,'RPMO 9.9'!$C$3:$W$642,8,FALSE)</f>
        <v>1850</v>
      </c>
      <c r="AA141" s="83" t="b">
        <f t="shared" si="12"/>
        <v>1</v>
      </c>
      <c r="AB141" s="87">
        <v>257</v>
      </c>
      <c r="AC141" s="83" t="b">
        <f t="shared" si="13"/>
        <v>1</v>
      </c>
      <c r="AD141" s="93">
        <f>VLOOKUP($R141,'RPMO 9.9'!$C$3:$W$642,4,FALSE)</f>
        <v>44805</v>
      </c>
      <c r="AE141" s="128"/>
      <c r="AF141" s="93">
        <f>VLOOKUP($R141,'RPMO 9.9'!$C$3:$W$642,5,FALSE)</f>
        <v>45107</v>
      </c>
      <c r="AG141" s="95" t="b">
        <f t="shared" si="14"/>
        <v>1</v>
      </c>
      <c r="AH141" s="78">
        <v>44805</v>
      </c>
      <c r="AI141" s="78">
        <v>45107</v>
      </c>
    </row>
    <row r="142" spans="1:35" x14ac:dyDescent="0.25">
      <c r="A142" s="26" t="s">
        <v>221</v>
      </c>
      <c r="B142" s="23">
        <v>1690</v>
      </c>
      <c r="C142" s="37" t="s">
        <v>844</v>
      </c>
      <c r="D142" s="37" t="s">
        <v>845</v>
      </c>
      <c r="E142" s="29">
        <v>29754</v>
      </c>
      <c r="F142" s="10">
        <v>3650</v>
      </c>
      <c r="G142" s="10">
        <v>32482</v>
      </c>
      <c r="H142" s="117">
        <v>44816</v>
      </c>
      <c r="I142" s="117">
        <v>45107</v>
      </c>
      <c r="J142" s="123">
        <v>488</v>
      </c>
      <c r="K142" s="106" t="s">
        <v>18</v>
      </c>
      <c r="L142" s="29" t="s">
        <v>19</v>
      </c>
      <c r="M142" s="29" t="s">
        <v>26</v>
      </c>
      <c r="N142" s="29" t="s">
        <v>27</v>
      </c>
      <c r="O142" s="70"/>
      <c r="P142" s="90" t="b">
        <v>0</v>
      </c>
      <c r="Q142" s="34">
        <v>5020</v>
      </c>
      <c r="R142" s="32" t="s">
        <v>4217</v>
      </c>
      <c r="S142" s="34"/>
      <c r="T142" s="141">
        <f>VLOOKUP($A142,Sheet1!$A$2:$B$414,2,FALSE)</f>
        <v>200</v>
      </c>
      <c r="U142" s="34" t="str">
        <f>VLOOKUP($R142,'RPMO 9.9'!$C$3:$W$642,9,FALSE)</f>
        <v>Alexandro</v>
      </c>
      <c r="V142" s="34" t="str">
        <f>VLOOKUP($R142,'RPMO 9.9'!$C$3:$W$642,10,FALSE)</f>
        <v>Serrano Horel</v>
      </c>
      <c r="W142" s="112" t="b">
        <f t="shared" si="10"/>
        <v>1</v>
      </c>
      <c r="X142" s="112" t="b">
        <f t="shared" si="11"/>
        <v>1</v>
      </c>
      <c r="Y142" s="83" t="str">
        <f>VLOOKUP($R142,'RPMO 9.9'!$C$3:$W$642,6,FALSE)</f>
        <v>KX Import</v>
      </c>
      <c r="Z142" s="47">
        <f>VLOOKUP($R142,'RPMO 9.9'!$C$3:$W$642,8,FALSE)</f>
        <v>1690</v>
      </c>
      <c r="AA142" s="83" t="b">
        <f t="shared" si="12"/>
        <v>1</v>
      </c>
      <c r="AB142" s="87">
        <v>488</v>
      </c>
      <c r="AC142" s="83" t="b">
        <f t="shared" si="13"/>
        <v>1</v>
      </c>
      <c r="AD142" s="93">
        <f>VLOOKUP($R142,'RPMO 9.9'!$C$3:$W$642,4,FALSE)</f>
        <v>44805</v>
      </c>
      <c r="AE142" s="128"/>
      <c r="AF142" s="93">
        <f>VLOOKUP($R142,'RPMO 9.9'!$C$3:$W$642,5,FALSE)</f>
        <v>45107</v>
      </c>
      <c r="AG142" s="95" t="b">
        <f t="shared" si="14"/>
        <v>1</v>
      </c>
      <c r="AH142" s="78">
        <v>44805</v>
      </c>
      <c r="AI142" s="78">
        <v>45107</v>
      </c>
    </row>
    <row r="143" spans="1:35" x14ac:dyDescent="0.25">
      <c r="A143" s="26" t="s">
        <v>222</v>
      </c>
      <c r="B143" s="23">
        <v>1690</v>
      </c>
      <c r="C143" s="37" t="s">
        <v>846</v>
      </c>
      <c r="D143" s="37" t="s">
        <v>847</v>
      </c>
      <c r="E143" s="29">
        <v>29755</v>
      </c>
      <c r="F143" s="10">
        <v>3651</v>
      </c>
      <c r="G143" s="10">
        <v>32483</v>
      </c>
      <c r="H143" s="117">
        <v>44816</v>
      </c>
      <c r="I143" s="117">
        <v>45107</v>
      </c>
      <c r="J143" s="123">
        <v>547</v>
      </c>
      <c r="K143" s="106" t="s">
        <v>18</v>
      </c>
      <c r="L143" s="29" t="s">
        <v>19</v>
      </c>
      <c r="M143" s="29" t="s">
        <v>26</v>
      </c>
      <c r="N143" s="29" t="s">
        <v>27</v>
      </c>
      <c r="O143" s="70"/>
      <c r="P143" s="90" t="b">
        <v>0</v>
      </c>
      <c r="Q143" s="34">
        <v>5021</v>
      </c>
      <c r="R143" s="32" t="s">
        <v>4273</v>
      </c>
      <c r="S143" s="34"/>
      <c r="T143" s="141">
        <f>VLOOKUP($A143,Sheet1!$A$2:$B$414,2,FALSE)</f>
        <v>200</v>
      </c>
      <c r="U143" s="34" t="str">
        <f>VLOOKUP($R143,'RPMO 9.9'!$C$3:$W$642,9,FALSE)</f>
        <v>Saioa</v>
      </c>
      <c r="V143" s="34" t="str">
        <f>VLOOKUP($R143,'RPMO 9.9'!$C$3:$W$642,10,FALSE)</f>
        <v>Lopez</v>
      </c>
      <c r="W143" s="112" t="b">
        <f t="shared" si="10"/>
        <v>1</v>
      </c>
      <c r="X143" s="112" t="b">
        <f t="shared" si="11"/>
        <v>1</v>
      </c>
      <c r="Y143" s="83" t="str">
        <f>VLOOKUP($R143,'RPMO 9.9'!$C$3:$W$642,6,FALSE)</f>
        <v>KX Import</v>
      </c>
      <c r="Z143" s="47">
        <f>VLOOKUP($R143,'RPMO 9.9'!$C$3:$W$642,8,FALSE)</f>
        <v>1690</v>
      </c>
      <c r="AA143" s="83" t="b">
        <f t="shared" si="12"/>
        <v>1</v>
      </c>
      <c r="AB143" s="87">
        <v>547</v>
      </c>
      <c r="AC143" s="83" t="b">
        <f t="shared" si="13"/>
        <v>1</v>
      </c>
      <c r="AD143" s="93">
        <f>VLOOKUP($R143,'RPMO 9.9'!$C$3:$W$642,4,FALSE)</f>
        <v>44805</v>
      </c>
      <c r="AE143" s="128"/>
      <c r="AF143" s="93">
        <f>VLOOKUP($R143,'RPMO 9.9'!$C$3:$W$642,5,FALSE)</f>
        <v>45107</v>
      </c>
      <c r="AG143" s="95" t="b">
        <f t="shared" si="14"/>
        <v>1</v>
      </c>
      <c r="AH143" s="78">
        <v>44805</v>
      </c>
      <c r="AI143" s="78">
        <v>45107</v>
      </c>
    </row>
    <row r="144" spans="1:35" x14ac:dyDescent="0.25">
      <c r="A144" s="26" t="s">
        <v>223</v>
      </c>
      <c r="B144" s="23">
        <v>1850</v>
      </c>
      <c r="C144" s="37" t="s">
        <v>848</v>
      </c>
      <c r="D144" s="37" t="s">
        <v>849</v>
      </c>
      <c r="E144" s="29">
        <v>29756</v>
      </c>
      <c r="F144" s="10">
        <v>3652</v>
      </c>
      <c r="G144" s="10">
        <v>32484</v>
      </c>
      <c r="H144" s="117">
        <v>44816</v>
      </c>
      <c r="I144" s="117">
        <v>44985</v>
      </c>
      <c r="J144" s="123">
        <v>158</v>
      </c>
      <c r="K144" s="106" t="s">
        <v>18</v>
      </c>
      <c r="L144" s="29" t="s">
        <v>19</v>
      </c>
      <c r="M144" s="29" t="s">
        <v>73</v>
      </c>
      <c r="N144" s="29" t="s">
        <v>74</v>
      </c>
      <c r="O144" s="70"/>
      <c r="P144" s="90" t="b">
        <v>0</v>
      </c>
      <c r="Q144" s="34">
        <v>5022</v>
      </c>
      <c r="R144" s="32" t="s">
        <v>3106</v>
      </c>
      <c r="S144" s="34"/>
      <c r="T144" s="141">
        <f>VLOOKUP($A144,Sheet1!$A$2:$B$414,2,FALSE)</f>
        <v>200</v>
      </c>
      <c r="U144" s="34" t="str">
        <f>VLOOKUP($R144,'RPMO 9.9'!$C$3:$W$642,9,FALSE)</f>
        <v>guillermo</v>
      </c>
      <c r="V144" s="34" t="str">
        <f>VLOOKUP($R144,'RPMO 9.9'!$C$3:$W$642,10,FALSE)</f>
        <v>sanchez martinez</v>
      </c>
      <c r="W144" s="112" t="b">
        <f t="shared" si="10"/>
        <v>1</v>
      </c>
      <c r="X144" s="112" t="b">
        <f t="shared" si="11"/>
        <v>1</v>
      </c>
      <c r="Y144" s="83" t="str">
        <f>VLOOKUP($R144,'RPMO 9.9'!$C$3:$W$642,6,FALSE)</f>
        <v>KX Import</v>
      </c>
      <c r="Z144" s="47">
        <f>VLOOKUP($R144,'RPMO 9.9'!$C$3:$W$642,8,FALSE)</f>
        <v>1850</v>
      </c>
      <c r="AA144" s="83" t="b">
        <f t="shared" si="12"/>
        <v>1</v>
      </c>
      <c r="AB144" s="87">
        <v>158</v>
      </c>
      <c r="AC144" s="83" t="b">
        <f t="shared" si="13"/>
        <v>1</v>
      </c>
      <c r="AD144" s="93">
        <f>VLOOKUP($R144,'RPMO 9.9'!$C$3:$W$642,4,FALSE)</f>
        <v>44805</v>
      </c>
      <c r="AE144" s="128"/>
      <c r="AF144" s="93">
        <f>VLOOKUP($R144,'RPMO 9.9'!$C$3:$W$642,5,FALSE)</f>
        <v>44985</v>
      </c>
      <c r="AG144" s="95" t="b">
        <f t="shared" si="14"/>
        <v>1</v>
      </c>
      <c r="AH144" s="78">
        <v>44805</v>
      </c>
      <c r="AI144" s="78">
        <v>44985</v>
      </c>
    </row>
    <row r="145" spans="1:35" x14ac:dyDescent="0.25">
      <c r="A145" s="26" t="s">
        <v>224</v>
      </c>
      <c r="B145" s="23">
        <v>1690</v>
      </c>
      <c r="C145" s="37" t="s">
        <v>850</v>
      </c>
      <c r="D145" s="37" t="s">
        <v>851</v>
      </c>
      <c r="E145" s="29">
        <v>29757</v>
      </c>
      <c r="F145" s="10">
        <v>3653</v>
      </c>
      <c r="G145" s="10">
        <v>32485</v>
      </c>
      <c r="H145" s="117">
        <v>44816</v>
      </c>
      <c r="I145" s="117">
        <v>45107</v>
      </c>
      <c r="J145" s="123">
        <v>489</v>
      </c>
      <c r="K145" s="106" t="s">
        <v>18</v>
      </c>
      <c r="L145" s="29" t="s">
        <v>19</v>
      </c>
      <c r="M145" s="29" t="s">
        <v>26</v>
      </c>
      <c r="N145" s="29" t="s">
        <v>27</v>
      </c>
      <c r="O145" s="70"/>
      <c r="P145" s="90" t="b">
        <v>0</v>
      </c>
      <c r="Q145" s="34">
        <v>5023</v>
      </c>
      <c r="R145" s="32" t="s">
        <v>4218</v>
      </c>
      <c r="S145" s="34"/>
      <c r="T145" s="141">
        <f>VLOOKUP($A145,Sheet1!$A$2:$B$414,2,FALSE)</f>
        <v>200</v>
      </c>
      <c r="U145" s="34" t="str">
        <f>VLOOKUP($R145,'RPMO 9.9'!$C$3:$W$642,9,FALSE)</f>
        <v>ignacio</v>
      </c>
      <c r="V145" s="34" t="str">
        <f>VLOOKUP($R145,'RPMO 9.9'!$C$3:$W$642,10,FALSE)</f>
        <v>moreno espinosa</v>
      </c>
      <c r="W145" s="112" t="b">
        <f t="shared" si="10"/>
        <v>1</v>
      </c>
      <c r="X145" s="112" t="b">
        <f t="shared" si="11"/>
        <v>1</v>
      </c>
      <c r="Y145" s="83" t="str">
        <f>VLOOKUP($R145,'RPMO 9.9'!$C$3:$W$642,6,FALSE)</f>
        <v>KX Import</v>
      </c>
      <c r="Z145" s="47">
        <f>VLOOKUP($R145,'RPMO 9.9'!$C$3:$W$642,8,FALSE)</f>
        <v>1690</v>
      </c>
      <c r="AA145" s="83" t="b">
        <f t="shared" si="12"/>
        <v>1</v>
      </c>
      <c r="AB145" s="87">
        <v>489</v>
      </c>
      <c r="AC145" s="83" t="b">
        <f t="shared" si="13"/>
        <v>1</v>
      </c>
      <c r="AD145" s="93">
        <f>VLOOKUP($R145,'RPMO 9.9'!$C$3:$W$642,4,FALSE)</f>
        <v>44805</v>
      </c>
      <c r="AE145" s="128"/>
      <c r="AF145" s="93">
        <f>VLOOKUP($R145,'RPMO 9.9'!$C$3:$W$642,5,FALSE)</f>
        <v>45107</v>
      </c>
      <c r="AG145" s="95" t="b">
        <f t="shared" si="14"/>
        <v>1</v>
      </c>
      <c r="AH145" s="78">
        <v>44805</v>
      </c>
      <c r="AI145" s="78">
        <v>45107</v>
      </c>
    </row>
    <row r="146" spans="1:35" x14ac:dyDescent="0.25">
      <c r="A146" s="26" t="s">
        <v>225</v>
      </c>
      <c r="B146" s="23">
        <v>1160</v>
      </c>
      <c r="C146" s="37" t="s">
        <v>837</v>
      </c>
      <c r="D146" s="37" t="s">
        <v>852</v>
      </c>
      <c r="E146" s="29">
        <v>29758</v>
      </c>
      <c r="F146" s="10">
        <v>3654</v>
      </c>
      <c r="G146" s="10">
        <v>32486</v>
      </c>
      <c r="H146" s="117">
        <v>44816</v>
      </c>
      <c r="I146" s="117">
        <v>44985</v>
      </c>
      <c r="J146" s="123" t="s">
        <v>226</v>
      </c>
      <c r="K146" s="106" t="s">
        <v>18</v>
      </c>
      <c r="L146" s="29" t="s">
        <v>19</v>
      </c>
      <c r="M146" s="29" t="s">
        <v>143</v>
      </c>
      <c r="N146" s="29" t="s">
        <v>144</v>
      </c>
      <c r="O146" s="70"/>
      <c r="P146" s="90" t="b">
        <v>0</v>
      </c>
      <c r="Q146" s="34">
        <v>5024</v>
      </c>
      <c r="R146" s="32" t="s">
        <v>3387</v>
      </c>
      <c r="S146" s="34"/>
      <c r="T146" s="141">
        <f>VLOOKUP($A146,Sheet1!$A$2:$B$414,2,FALSE)</f>
        <v>200</v>
      </c>
      <c r="U146" s="34" t="str">
        <f>VLOOKUP($R146,'RPMO 9.9'!$C$3:$W$642,9,FALSE)</f>
        <v>Olatz</v>
      </c>
      <c r="V146" s="34" t="str">
        <f>VLOOKUP($R146,'RPMO 9.9'!$C$3:$W$642,10,FALSE)</f>
        <v>Irazoqui</v>
      </c>
      <c r="W146" s="112" t="b">
        <f t="shared" si="10"/>
        <v>1</v>
      </c>
      <c r="X146" s="112" t="b">
        <f t="shared" si="11"/>
        <v>1</v>
      </c>
      <c r="Y146" s="83" t="str">
        <f>VLOOKUP($R146,'RPMO 9.9'!$C$3:$W$642,6,FALSE)</f>
        <v>KX Import</v>
      </c>
      <c r="Z146" s="47">
        <f>VLOOKUP($R146,'RPMO 9.9'!$C$3:$W$642,8,FALSE)</f>
        <v>1160</v>
      </c>
      <c r="AA146" s="83" t="b">
        <f t="shared" si="12"/>
        <v>1</v>
      </c>
      <c r="AB146" s="80" t="s">
        <v>226</v>
      </c>
      <c r="AC146" s="83" t="b">
        <f t="shared" si="13"/>
        <v>1</v>
      </c>
      <c r="AD146" s="93">
        <f>VLOOKUP($R146,'RPMO 9.9'!$C$3:$W$642,4,FALSE)</f>
        <v>44805</v>
      </c>
      <c r="AE146" s="128"/>
      <c r="AF146" s="93">
        <f>VLOOKUP($R146,'RPMO 9.9'!$C$3:$W$642,5,FALSE)</f>
        <v>44985</v>
      </c>
      <c r="AG146" s="95" t="b">
        <f t="shared" si="14"/>
        <v>1</v>
      </c>
      <c r="AH146" s="78">
        <v>44805</v>
      </c>
      <c r="AI146" s="78">
        <v>44985</v>
      </c>
    </row>
    <row r="147" spans="1:35" x14ac:dyDescent="0.25">
      <c r="A147" s="26" t="s">
        <v>227</v>
      </c>
      <c r="B147" s="23">
        <v>1160</v>
      </c>
      <c r="C147" s="37" t="s">
        <v>853</v>
      </c>
      <c r="D147" s="37" t="s">
        <v>854</v>
      </c>
      <c r="E147" s="29">
        <v>29759</v>
      </c>
      <c r="F147" s="10">
        <v>3655</v>
      </c>
      <c r="G147" s="10">
        <v>32487</v>
      </c>
      <c r="H147" s="117">
        <v>44816</v>
      </c>
      <c r="I147" s="117">
        <v>45107</v>
      </c>
      <c r="J147" s="123" t="s">
        <v>228</v>
      </c>
      <c r="K147" s="106" t="s">
        <v>18</v>
      </c>
      <c r="L147" s="29" t="s">
        <v>19</v>
      </c>
      <c r="M147" s="29" t="s">
        <v>143</v>
      </c>
      <c r="N147" s="29" t="s">
        <v>144</v>
      </c>
      <c r="O147" s="70"/>
      <c r="P147" s="90" t="b">
        <v>0</v>
      </c>
      <c r="Q147" s="34">
        <v>5025</v>
      </c>
      <c r="R147" s="32" t="s">
        <v>4091</v>
      </c>
      <c r="S147" s="34"/>
      <c r="T147" s="141">
        <f>VLOOKUP($A147,Sheet1!$A$2:$B$414,2,FALSE)</f>
        <v>200</v>
      </c>
      <c r="U147" s="34" t="str">
        <f>VLOOKUP($R147,'RPMO 9.9'!$C$3:$W$642,9,FALSE)</f>
        <v>Pablo</v>
      </c>
      <c r="V147" s="34" t="str">
        <f>VLOOKUP($R147,'RPMO 9.9'!$C$3:$W$642,10,FALSE)</f>
        <v>Olivares Martínez</v>
      </c>
      <c r="W147" s="112" t="b">
        <f t="shared" si="10"/>
        <v>1</v>
      </c>
      <c r="X147" s="112" t="b">
        <f t="shared" si="11"/>
        <v>1</v>
      </c>
      <c r="Y147" s="83" t="str">
        <f>VLOOKUP($R147,'RPMO 9.9'!$C$3:$W$642,6,FALSE)</f>
        <v>KX Import</v>
      </c>
      <c r="Z147" s="47">
        <f>VLOOKUP($R147,'RPMO 9.9'!$C$3:$W$642,8,FALSE)</f>
        <v>1160</v>
      </c>
      <c r="AA147" s="83" t="b">
        <f t="shared" si="12"/>
        <v>1</v>
      </c>
      <c r="AB147" s="80" t="s">
        <v>228</v>
      </c>
      <c r="AC147" s="83" t="b">
        <f t="shared" si="13"/>
        <v>1</v>
      </c>
      <c r="AD147" s="93">
        <f>VLOOKUP($R147,'RPMO 9.9'!$C$3:$W$642,4,FALSE)</f>
        <v>44805</v>
      </c>
      <c r="AE147" s="128"/>
      <c r="AF147" s="93">
        <f>VLOOKUP($R147,'RPMO 9.9'!$C$3:$W$642,5,FALSE)</f>
        <v>45107</v>
      </c>
      <c r="AG147" s="95" t="b">
        <f t="shared" si="14"/>
        <v>1</v>
      </c>
      <c r="AH147" s="78">
        <v>44805</v>
      </c>
      <c r="AI147" s="78">
        <v>45107</v>
      </c>
    </row>
    <row r="148" spans="1:35" x14ac:dyDescent="0.25">
      <c r="A148" s="26" t="s">
        <v>229</v>
      </c>
      <c r="B148" s="23">
        <v>1850</v>
      </c>
      <c r="C148" s="37" t="s">
        <v>855</v>
      </c>
      <c r="D148" s="37" t="s">
        <v>856</v>
      </c>
      <c r="E148" s="29">
        <v>29760</v>
      </c>
      <c r="F148" s="10">
        <v>3656</v>
      </c>
      <c r="G148" s="10">
        <v>32488</v>
      </c>
      <c r="H148" s="117">
        <v>44831</v>
      </c>
      <c r="I148" s="117">
        <v>44985</v>
      </c>
      <c r="J148" s="123">
        <v>160</v>
      </c>
      <c r="K148" s="106" t="s">
        <v>18</v>
      </c>
      <c r="L148" s="29" t="s">
        <v>19</v>
      </c>
      <c r="M148" s="29" t="s">
        <v>73</v>
      </c>
      <c r="N148" s="29" t="s">
        <v>74</v>
      </c>
      <c r="O148" s="70"/>
      <c r="P148" s="90" t="b">
        <v>0</v>
      </c>
      <c r="Q148" s="34">
        <v>5026</v>
      </c>
      <c r="R148" s="32" t="s">
        <v>3108</v>
      </c>
      <c r="S148" s="34"/>
      <c r="T148" s="141">
        <f>VLOOKUP($A148,Sheet1!$A$2:$B$414,2,FALSE)</f>
        <v>200</v>
      </c>
      <c r="U148" s="34" t="str">
        <f>VLOOKUP($R148,'RPMO 9.9'!$C$3:$W$642,9,FALSE)</f>
        <v>Ekaitz</v>
      </c>
      <c r="V148" s="34" t="str">
        <f>VLOOKUP($R148,'RPMO 9.9'!$C$3:$W$642,10,FALSE)</f>
        <v>Salaberria</v>
      </c>
      <c r="W148" s="112" t="b">
        <f t="shared" si="10"/>
        <v>1</v>
      </c>
      <c r="X148" s="112" t="b">
        <f t="shared" si="11"/>
        <v>1</v>
      </c>
      <c r="Y148" s="83" t="str">
        <f>VLOOKUP($R148,'RPMO 9.9'!$C$3:$W$642,6,FALSE)</f>
        <v>KX Import</v>
      </c>
      <c r="Z148" s="47">
        <f>VLOOKUP($R148,'RPMO 9.9'!$C$3:$W$642,8,FALSE)</f>
        <v>1850</v>
      </c>
      <c r="AA148" s="83" t="b">
        <f t="shared" si="12"/>
        <v>1</v>
      </c>
      <c r="AB148" s="87">
        <v>160</v>
      </c>
      <c r="AC148" s="83" t="b">
        <f t="shared" si="13"/>
        <v>1</v>
      </c>
      <c r="AD148" s="93">
        <f>VLOOKUP($R148,'RPMO 9.9'!$C$3:$W$642,4,FALSE)</f>
        <v>44831</v>
      </c>
      <c r="AE148" s="128"/>
      <c r="AF148" s="93">
        <f>VLOOKUP($R148,'RPMO 9.9'!$C$3:$W$642,5,FALSE)</f>
        <v>44985</v>
      </c>
      <c r="AG148" s="95" t="b">
        <f t="shared" si="14"/>
        <v>1</v>
      </c>
      <c r="AH148" s="78">
        <v>44831</v>
      </c>
      <c r="AI148" s="78">
        <v>44985</v>
      </c>
    </row>
    <row r="149" spans="1:35" x14ac:dyDescent="0.25">
      <c r="A149" s="26" t="s">
        <v>230</v>
      </c>
      <c r="B149" s="23">
        <v>1850</v>
      </c>
      <c r="C149" s="37" t="s">
        <v>857</v>
      </c>
      <c r="D149" s="37" t="s">
        <v>858</v>
      </c>
      <c r="E149" s="29">
        <v>29761</v>
      </c>
      <c r="F149" s="10">
        <v>3657</v>
      </c>
      <c r="G149" s="10">
        <v>32489</v>
      </c>
      <c r="H149" s="117">
        <v>44816</v>
      </c>
      <c r="I149" s="117">
        <v>45107</v>
      </c>
      <c r="J149" s="123">
        <v>127</v>
      </c>
      <c r="K149" s="106" t="s">
        <v>18</v>
      </c>
      <c r="L149" s="29" t="s">
        <v>19</v>
      </c>
      <c r="M149" s="29" t="s">
        <v>73</v>
      </c>
      <c r="N149" s="29" t="s">
        <v>74</v>
      </c>
      <c r="O149" s="70"/>
      <c r="P149" s="90" t="b">
        <v>0</v>
      </c>
      <c r="Q149" s="34">
        <v>5027</v>
      </c>
      <c r="R149" s="32" t="s">
        <v>3771</v>
      </c>
      <c r="S149" s="34"/>
      <c r="T149" s="141">
        <f>VLOOKUP($A149,Sheet1!$A$2:$B$414,2,FALSE)</f>
        <v>200</v>
      </c>
      <c r="U149" s="34" t="str">
        <f>VLOOKUP($R149,'RPMO 9.9'!$C$3:$W$642,9,FALSE)</f>
        <v>Jesusa</v>
      </c>
      <c r="V149" s="34" t="str">
        <f>VLOOKUP($R149,'RPMO 9.9'!$C$3:$W$642,10,FALSE)</f>
        <v>Molinero Vega</v>
      </c>
      <c r="W149" s="112" t="b">
        <f t="shared" si="10"/>
        <v>1</v>
      </c>
      <c r="X149" s="112" t="b">
        <f t="shared" si="11"/>
        <v>1</v>
      </c>
      <c r="Y149" s="83" t="str">
        <f>VLOOKUP($R149,'RPMO 9.9'!$C$3:$W$642,6,FALSE)</f>
        <v>KX Import</v>
      </c>
      <c r="Z149" s="47">
        <f>VLOOKUP($R149,'RPMO 9.9'!$C$3:$W$642,8,FALSE)</f>
        <v>1850</v>
      </c>
      <c r="AA149" s="83" t="b">
        <f t="shared" si="12"/>
        <v>1</v>
      </c>
      <c r="AB149" s="87">
        <v>127</v>
      </c>
      <c r="AC149" s="83" t="b">
        <f t="shared" si="13"/>
        <v>1</v>
      </c>
      <c r="AD149" s="93">
        <f>VLOOKUP($R149,'RPMO 9.9'!$C$3:$W$642,4,FALSE)</f>
        <v>44805</v>
      </c>
      <c r="AE149" s="128"/>
      <c r="AF149" s="93">
        <f>VLOOKUP($R149,'RPMO 9.9'!$C$3:$W$642,5,FALSE)</f>
        <v>45107</v>
      </c>
      <c r="AG149" s="95" t="b">
        <f t="shared" si="14"/>
        <v>1</v>
      </c>
      <c r="AH149" s="78">
        <v>44805</v>
      </c>
      <c r="AI149" s="78">
        <v>45107</v>
      </c>
    </row>
    <row r="150" spans="1:35" x14ac:dyDescent="0.25">
      <c r="A150" s="26" t="s">
        <v>231</v>
      </c>
      <c r="B150" s="23">
        <v>1690</v>
      </c>
      <c r="C150" s="37" t="s">
        <v>730</v>
      </c>
      <c r="D150" s="37" t="s">
        <v>859</v>
      </c>
      <c r="E150" s="29">
        <v>29762</v>
      </c>
      <c r="F150" s="10">
        <v>3659</v>
      </c>
      <c r="G150" s="10">
        <v>32490</v>
      </c>
      <c r="H150" s="117">
        <v>44829</v>
      </c>
      <c r="I150" s="117">
        <v>45107</v>
      </c>
      <c r="J150" s="123">
        <v>537</v>
      </c>
      <c r="K150" s="106" t="s">
        <v>18</v>
      </c>
      <c r="L150" s="29" t="s">
        <v>19</v>
      </c>
      <c r="M150" s="29" t="s">
        <v>26</v>
      </c>
      <c r="N150" s="29" t="s">
        <v>27</v>
      </c>
      <c r="O150" s="70"/>
      <c r="P150" s="90" t="b">
        <v>0</v>
      </c>
      <c r="Q150" s="34">
        <v>5029</v>
      </c>
      <c r="R150" s="32" t="s">
        <v>4265</v>
      </c>
      <c r="S150" s="34"/>
      <c r="T150" s="141">
        <f>VLOOKUP($A150,Sheet1!$A$2:$B$414,2,FALSE)</f>
        <v>200</v>
      </c>
      <c r="U150" s="34" t="str">
        <f>VLOOKUP($R150,'RPMO 9.9'!$C$3:$W$642,9,FALSE)</f>
        <v>Carmen</v>
      </c>
      <c r="V150" s="34" t="str">
        <f>VLOOKUP($R150,'RPMO 9.9'!$C$3:$W$642,10,FALSE)</f>
        <v>Jaenada Malagón</v>
      </c>
      <c r="W150" s="112" t="b">
        <f t="shared" si="10"/>
        <v>1</v>
      </c>
      <c r="X150" s="112" t="b">
        <f t="shared" si="11"/>
        <v>1</v>
      </c>
      <c r="Y150" s="83" t="str">
        <f>VLOOKUP($R150,'RPMO 9.9'!$C$3:$W$642,6,FALSE)</f>
        <v>KX Import</v>
      </c>
      <c r="Z150" s="47">
        <f>VLOOKUP($R150,'RPMO 9.9'!$C$3:$W$642,8,FALSE)</f>
        <v>1690</v>
      </c>
      <c r="AA150" s="83" t="b">
        <f t="shared" si="12"/>
        <v>1</v>
      </c>
      <c r="AB150" s="87">
        <v>537</v>
      </c>
      <c r="AC150" s="83" t="b">
        <f t="shared" si="13"/>
        <v>1</v>
      </c>
      <c r="AD150" s="93">
        <f>VLOOKUP($R150,'RPMO 9.9'!$C$3:$W$642,4,FALSE)</f>
        <v>44829</v>
      </c>
      <c r="AE150" s="128"/>
      <c r="AF150" s="93">
        <f>VLOOKUP($R150,'RPMO 9.9'!$C$3:$W$642,5,FALSE)</f>
        <v>45107</v>
      </c>
      <c r="AG150" s="95" t="b">
        <f t="shared" si="14"/>
        <v>1</v>
      </c>
      <c r="AH150" s="78">
        <v>44829</v>
      </c>
      <c r="AI150" s="78">
        <v>45107</v>
      </c>
    </row>
    <row r="151" spans="1:35" x14ac:dyDescent="0.25">
      <c r="A151" s="26" t="s">
        <v>232</v>
      </c>
      <c r="B151" s="23">
        <v>1850</v>
      </c>
      <c r="C151" s="37" t="s">
        <v>860</v>
      </c>
      <c r="D151" s="37" t="s">
        <v>861</v>
      </c>
      <c r="E151" s="29">
        <v>29763</v>
      </c>
      <c r="F151" s="10">
        <v>3660</v>
      </c>
      <c r="G151" s="10">
        <v>32491</v>
      </c>
      <c r="H151" s="117">
        <v>44816</v>
      </c>
      <c r="I151" s="117">
        <v>45107</v>
      </c>
      <c r="J151" s="123">
        <v>258</v>
      </c>
      <c r="K151" s="106" t="s">
        <v>18</v>
      </c>
      <c r="L151" s="29" t="s">
        <v>19</v>
      </c>
      <c r="M151" s="29" t="s">
        <v>73</v>
      </c>
      <c r="N151" s="29" t="s">
        <v>74</v>
      </c>
      <c r="O151" s="70"/>
      <c r="P151" s="90" t="b">
        <v>0</v>
      </c>
      <c r="Q151" s="34">
        <v>5030</v>
      </c>
      <c r="R151" s="32" t="s">
        <v>3910</v>
      </c>
      <c r="S151" s="34"/>
      <c r="T151" s="141">
        <f>VLOOKUP($A151,Sheet1!$A$2:$B$414,2,FALSE)</f>
        <v>200</v>
      </c>
      <c r="U151" s="34" t="str">
        <f>VLOOKUP($R151,'RPMO 9.9'!$C$3:$W$642,9,FALSE)</f>
        <v>Eduardo</v>
      </c>
      <c r="V151" s="34" t="str">
        <f>VLOOKUP($R151,'RPMO 9.9'!$C$3:$W$642,10,FALSE)</f>
        <v>Mendez</v>
      </c>
      <c r="W151" s="112" t="b">
        <f t="shared" si="10"/>
        <v>1</v>
      </c>
      <c r="X151" s="112" t="b">
        <f t="shared" si="11"/>
        <v>1</v>
      </c>
      <c r="Y151" s="83" t="str">
        <f>VLOOKUP($R151,'RPMO 9.9'!$C$3:$W$642,6,FALSE)</f>
        <v>KX Import</v>
      </c>
      <c r="Z151" s="47">
        <f>VLOOKUP($R151,'RPMO 9.9'!$C$3:$W$642,8,FALSE)</f>
        <v>1850</v>
      </c>
      <c r="AA151" s="83" t="b">
        <f t="shared" si="12"/>
        <v>1</v>
      </c>
      <c r="AB151" s="87">
        <v>258</v>
      </c>
      <c r="AC151" s="83" t="b">
        <f t="shared" si="13"/>
        <v>1</v>
      </c>
      <c r="AD151" s="93">
        <f>VLOOKUP($R151,'RPMO 9.9'!$C$3:$W$642,4,FALSE)</f>
        <v>44805</v>
      </c>
      <c r="AE151" s="128"/>
      <c r="AF151" s="93">
        <f>VLOOKUP($R151,'RPMO 9.9'!$C$3:$W$642,5,FALSE)</f>
        <v>45107</v>
      </c>
      <c r="AG151" s="95" t="b">
        <f t="shared" si="14"/>
        <v>1</v>
      </c>
      <c r="AH151" s="78">
        <v>44805</v>
      </c>
      <c r="AI151" s="78">
        <v>45107</v>
      </c>
    </row>
    <row r="152" spans="1:35" x14ac:dyDescent="0.25">
      <c r="A152" s="26" t="s">
        <v>233</v>
      </c>
      <c r="B152" s="23">
        <v>1850</v>
      </c>
      <c r="C152" s="37" t="s">
        <v>770</v>
      </c>
      <c r="D152" s="37" t="s">
        <v>862</v>
      </c>
      <c r="E152" s="29">
        <v>29764</v>
      </c>
      <c r="F152" s="10">
        <v>3661</v>
      </c>
      <c r="G152" s="10">
        <v>32492</v>
      </c>
      <c r="H152" s="117">
        <v>44829</v>
      </c>
      <c r="I152" s="117">
        <v>45107</v>
      </c>
      <c r="J152" s="123">
        <v>328</v>
      </c>
      <c r="K152" s="106" t="s">
        <v>18</v>
      </c>
      <c r="L152" s="29" t="s">
        <v>19</v>
      </c>
      <c r="M152" s="29" t="s">
        <v>80</v>
      </c>
      <c r="N152" s="29" t="s">
        <v>81</v>
      </c>
      <c r="O152" s="70"/>
      <c r="P152" s="90" t="b">
        <v>0</v>
      </c>
      <c r="Q152" s="34">
        <v>5031</v>
      </c>
      <c r="R152" s="32" t="s">
        <v>3977</v>
      </c>
      <c r="S152" s="34"/>
      <c r="T152" s="141">
        <f>VLOOKUP($A152,Sheet1!$A$2:$B$414,2,FALSE)</f>
        <v>200</v>
      </c>
      <c r="U152" s="34" t="str">
        <f>VLOOKUP($R152,'RPMO 9.9'!$C$3:$W$642,9,FALSE)</f>
        <v>Julia</v>
      </c>
      <c r="V152" s="34" t="str">
        <f>VLOOKUP($R152,'RPMO 9.9'!$C$3:$W$642,10,FALSE)</f>
        <v>Martínez</v>
      </c>
      <c r="W152" s="112" t="b">
        <f t="shared" si="10"/>
        <v>1</v>
      </c>
      <c r="X152" s="112" t="b">
        <f t="shared" si="11"/>
        <v>1</v>
      </c>
      <c r="Y152" s="83" t="str">
        <f>VLOOKUP($R152,'RPMO 9.9'!$C$3:$W$642,6,FALSE)</f>
        <v>KX Import</v>
      </c>
      <c r="Z152" s="47">
        <f>VLOOKUP($R152,'RPMO 9.9'!$C$3:$W$642,8,FALSE)</f>
        <v>1850</v>
      </c>
      <c r="AA152" s="83" t="b">
        <f t="shared" si="12"/>
        <v>1</v>
      </c>
      <c r="AB152" s="87">
        <v>328</v>
      </c>
      <c r="AC152" s="83" t="b">
        <f t="shared" si="13"/>
        <v>1</v>
      </c>
      <c r="AD152" s="93">
        <f>VLOOKUP($R152,'RPMO 9.9'!$C$3:$W$642,4,FALSE)</f>
        <v>44829</v>
      </c>
      <c r="AE152" s="128"/>
      <c r="AF152" s="93">
        <f>VLOOKUP($R152,'RPMO 9.9'!$C$3:$W$642,5,FALSE)</f>
        <v>45107</v>
      </c>
      <c r="AG152" s="95" t="b">
        <f t="shared" si="14"/>
        <v>1</v>
      </c>
      <c r="AH152" s="78">
        <v>44829</v>
      </c>
      <c r="AI152" s="78">
        <v>45107</v>
      </c>
    </row>
    <row r="153" spans="1:35" x14ac:dyDescent="0.25">
      <c r="A153" s="26" t="s">
        <v>234</v>
      </c>
      <c r="B153" s="23">
        <v>1690</v>
      </c>
      <c r="C153" s="37" t="s">
        <v>863</v>
      </c>
      <c r="D153" s="37" t="s">
        <v>864</v>
      </c>
      <c r="E153" s="29">
        <v>29765</v>
      </c>
      <c r="F153" s="10">
        <v>3662</v>
      </c>
      <c r="G153" s="10">
        <v>32493</v>
      </c>
      <c r="H153" s="117">
        <v>44816</v>
      </c>
      <c r="I153" s="117">
        <v>45107</v>
      </c>
      <c r="J153" s="123">
        <v>549</v>
      </c>
      <c r="K153" s="106" t="s">
        <v>18</v>
      </c>
      <c r="L153" s="29" t="s">
        <v>19</v>
      </c>
      <c r="M153" s="29" t="s">
        <v>26</v>
      </c>
      <c r="N153" s="29" t="s">
        <v>27</v>
      </c>
      <c r="O153" s="70"/>
      <c r="P153" s="90" t="b">
        <v>0</v>
      </c>
      <c r="Q153" s="34">
        <v>5032</v>
      </c>
      <c r="R153" s="32" t="s">
        <v>4275</v>
      </c>
      <c r="S153" s="34"/>
      <c r="T153" s="141">
        <f>VLOOKUP($A153,Sheet1!$A$2:$B$414,2,FALSE)</f>
        <v>200</v>
      </c>
      <c r="U153" s="34" t="str">
        <f>VLOOKUP($R153,'RPMO 9.9'!$C$3:$W$642,9,FALSE)</f>
        <v>Àngela</v>
      </c>
      <c r="V153" s="34" t="str">
        <f>VLOOKUP($R153,'RPMO 9.9'!$C$3:$W$642,10,FALSE)</f>
        <v>Ausina</v>
      </c>
      <c r="W153" s="112" t="b">
        <f t="shared" si="10"/>
        <v>1</v>
      </c>
      <c r="X153" s="112" t="b">
        <f t="shared" si="11"/>
        <v>1</v>
      </c>
      <c r="Y153" s="83" t="str">
        <f>VLOOKUP($R153,'RPMO 9.9'!$C$3:$W$642,6,FALSE)</f>
        <v>KX Import</v>
      </c>
      <c r="Z153" s="47">
        <f>VLOOKUP($R153,'RPMO 9.9'!$C$3:$W$642,8,FALSE)</f>
        <v>1690</v>
      </c>
      <c r="AA153" s="83" t="b">
        <f t="shared" si="12"/>
        <v>1</v>
      </c>
      <c r="AB153" s="87">
        <v>549</v>
      </c>
      <c r="AC153" s="83" t="b">
        <f t="shared" si="13"/>
        <v>1</v>
      </c>
      <c r="AD153" s="93">
        <f>VLOOKUP($R153,'RPMO 9.9'!$C$3:$W$642,4,FALSE)</f>
        <v>44805</v>
      </c>
      <c r="AE153" s="128"/>
      <c r="AF153" s="93">
        <f>VLOOKUP($R153,'RPMO 9.9'!$C$3:$W$642,5,FALSE)</f>
        <v>45107</v>
      </c>
      <c r="AG153" s="95" t="b">
        <f t="shared" si="14"/>
        <v>1</v>
      </c>
      <c r="AH153" s="78">
        <v>44805</v>
      </c>
      <c r="AI153" s="78">
        <v>45107</v>
      </c>
    </row>
    <row r="154" spans="1:35" x14ac:dyDescent="0.25">
      <c r="A154" s="26" t="s">
        <v>235</v>
      </c>
      <c r="B154" s="23">
        <v>1160</v>
      </c>
      <c r="C154" s="37" t="s">
        <v>829</v>
      </c>
      <c r="D154" s="37" t="s">
        <v>865</v>
      </c>
      <c r="E154" s="29">
        <v>29766</v>
      </c>
      <c r="F154" s="10">
        <v>3663</v>
      </c>
      <c r="G154" s="10">
        <v>32494</v>
      </c>
      <c r="H154" s="117">
        <v>44816</v>
      </c>
      <c r="I154" s="117">
        <v>45107</v>
      </c>
      <c r="J154" s="123" t="s">
        <v>236</v>
      </c>
      <c r="K154" s="106" t="s">
        <v>18</v>
      </c>
      <c r="L154" s="29" t="s">
        <v>19</v>
      </c>
      <c r="M154" s="29" t="s">
        <v>143</v>
      </c>
      <c r="N154" s="29" t="s">
        <v>144</v>
      </c>
      <c r="O154" s="70"/>
      <c r="P154" s="90" t="b">
        <v>0</v>
      </c>
      <c r="Q154" s="34">
        <v>5033</v>
      </c>
      <c r="R154" s="32" t="s">
        <v>4190</v>
      </c>
      <c r="S154" s="34"/>
      <c r="T154" s="141">
        <f>VLOOKUP($A154,Sheet1!$A$2:$B$414,2,FALSE)</f>
        <v>200</v>
      </c>
      <c r="U154" s="34" t="str">
        <f>VLOOKUP($R154,'RPMO 9.9'!$C$3:$W$642,9,FALSE)</f>
        <v>Alejandro</v>
      </c>
      <c r="V154" s="34" t="str">
        <f>VLOOKUP($R154,'RPMO 9.9'!$C$3:$W$642,10,FALSE)</f>
        <v>Perezagua Sierra</v>
      </c>
      <c r="W154" s="112" t="b">
        <f t="shared" si="10"/>
        <v>1</v>
      </c>
      <c r="X154" s="112" t="b">
        <f t="shared" si="11"/>
        <v>1</v>
      </c>
      <c r="Y154" s="83" t="str">
        <f>VLOOKUP($R154,'RPMO 9.9'!$C$3:$W$642,6,FALSE)</f>
        <v>KX Import</v>
      </c>
      <c r="Z154" s="47">
        <f>VLOOKUP($R154,'RPMO 9.9'!$C$3:$W$642,8,FALSE)</f>
        <v>1160</v>
      </c>
      <c r="AA154" s="83" t="b">
        <f t="shared" si="12"/>
        <v>1</v>
      </c>
      <c r="AB154" s="80" t="s">
        <v>236</v>
      </c>
      <c r="AC154" s="83" t="b">
        <f t="shared" si="13"/>
        <v>1</v>
      </c>
      <c r="AD154" s="93">
        <f>VLOOKUP($R154,'RPMO 9.9'!$C$3:$W$642,4,FALSE)</f>
        <v>44805</v>
      </c>
      <c r="AE154" s="128"/>
      <c r="AF154" s="93">
        <f>VLOOKUP($R154,'RPMO 9.9'!$C$3:$W$642,5,FALSE)</f>
        <v>45107</v>
      </c>
      <c r="AG154" s="95" t="b">
        <f t="shared" si="14"/>
        <v>1</v>
      </c>
      <c r="AH154" s="78">
        <v>44805</v>
      </c>
      <c r="AI154" s="78">
        <v>45107</v>
      </c>
    </row>
    <row r="155" spans="1:35" x14ac:dyDescent="0.25">
      <c r="A155" s="26" t="s">
        <v>237</v>
      </c>
      <c r="B155" s="23">
        <v>1690</v>
      </c>
      <c r="C155" s="37" t="s">
        <v>866</v>
      </c>
      <c r="D155" s="37" t="s">
        <v>867</v>
      </c>
      <c r="E155" s="29">
        <v>29767</v>
      </c>
      <c r="F155" s="10">
        <v>3664</v>
      </c>
      <c r="G155" s="10">
        <v>32495</v>
      </c>
      <c r="H155" s="117">
        <v>44816</v>
      </c>
      <c r="I155" s="117">
        <v>44985</v>
      </c>
      <c r="J155" s="123">
        <v>497</v>
      </c>
      <c r="K155" s="106" t="s">
        <v>18</v>
      </c>
      <c r="L155" s="29" t="s">
        <v>19</v>
      </c>
      <c r="M155" s="29" t="s">
        <v>26</v>
      </c>
      <c r="N155" s="29" t="s">
        <v>27</v>
      </c>
      <c r="O155" s="70"/>
      <c r="P155" s="90" t="b">
        <v>0</v>
      </c>
      <c r="Q155" s="34">
        <v>5034</v>
      </c>
      <c r="R155" s="32" t="s">
        <v>3538</v>
      </c>
      <c r="S155" s="34"/>
      <c r="T155" s="141">
        <f>VLOOKUP($A155,Sheet1!$A$2:$B$414,2,FALSE)</f>
        <v>200</v>
      </c>
      <c r="U155" s="34" t="str">
        <f>VLOOKUP($R155,'RPMO 9.9'!$C$3:$W$642,9,FALSE)</f>
        <v>Joseba</v>
      </c>
      <c r="V155" s="34" t="str">
        <f>VLOOKUP($R155,'RPMO 9.9'!$C$3:$W$642,10,FALSE)</f>
        <v>Arana Toranzo</v>
      </c>
      <c r="W155" s="112" t="b">
        <f t="shared" si="10"/>
        <v>1</v>
      </c>
      <c r="X155" s="112" t="b">
        <f t="shared" si="11"/>
        <v>1</v>
      </c>
      <c r="Y155" s="83" t="str">
        <f>VLOOKUP($R155,'RPMO 9.9'!$C$3:$W$642,6,FALSE)</f>
        <v>KX Import</v>
      </c>
      <c r="Z155" s="47">
        <f>VLOOKUP($R155,'RPMO 9.9'!$C$3:$W$642,8,FALSE)</f>
        <v>1690</v>
      </c>
      <c r="AA155" s="83" t="b">
        <f t="shared" si="12"/>
        <v>1</v>
      </c>
      <c r="AB155" s="87">
        <v>497</v>
      </c>
      <c r="AC155" s="83" t="b">
        <f t="shared" si="13"/>
        <v>1</v>
      </c>
      <c r="AD155" s="93">
        <f>VLOOKUP($R155,'RPMO 9.9'!$C$3:$W$642,4,FALSE)</f>
        <v>44805</v>
      </c>
      <c r="AE155" s="128"/>
      <c r="AF155" s="93">
        <f>VLOOKUP($R155,'RPMO 9.9'!$C$3:$W$642,5,FALSE)</f>
        <v>44985</v>
      </c>
      <c r="AG155" s="95" t="b">
        <f t="shared" si="14"/>
        <v>1</v>
      </c>
      <c r="AH155" s="78">
        <v>44805</v>
      </c>
      <c r="AI155" s="78">
        <v>44985</v>
      </c>
    </row>
    <row r="156" spans="1:35" x14ac:dyDescent="0.25">
      <c r="A156" s="26" t="s">
        <v>238</v>
      </c>
      <c r="B156" s="23">
        <v>1850</v>
      </c>
      <c r="C156" s="37" t="s">
        <v>868</v>
      </c>
      <c r="D156" s="37" t="s">
        <v>862</v>
      </c>
      <c r="E156" s="29">
        <v>29768</v>
      </c>
      <c r="F156" s="10">
        <v>3665</v>
      </c>
      <c r="G156" s="10">
        <v>32496</v>
      </c>
      <c r="H156" s="117">
        <v>44816</v>
      </c>
      <c r="I156" s="117">
        <v>45107</v>
      </c>
      <c r="J156" s="123">
        <v>218</v>
      </c>
      <c r="K156" s="106" t="s">
        <v>18</v>
      </c>
      <c r="L156" s="29" t="s">
        <v>19</v>
      </c>
      <c r="M156" s="29" t="s">
        <v>73</v>
      </c>
      <c r="N156" s="29" t="s">
        <v>74</v>
      </c>
      <c r="O156" s="70"/>
      <c r="P156" s="90" t="b">
        <v>0</v>
      </c>
      <c r="Q156" s="34">
        <v>5035</v>
      </c>
      <c r="R156" s="32" t="s">
        <v>3846</v>
      </c>
      <c r="S156" s="34"/>
      <c r="T156" s="141">
        <f>VLOOKUP($A156,Sheet1!$A$2:$B$414,2,FALSE)</f>
        <v>200</v>
      </c>
      <c r="U156" s="34" t="str">
        <f>VLOOKUP($R156,'RPMO 9.9'!$C$3:$W$642,9,FALSE)</f>
        <v>Roi</v>
      </c>
      <c r="V156" s="34" t="str">
        <f>VLOOKUP($R156,'RPMO 9.9'!$C$3:$W$642,10,FALSE)</f>
        <v>Martínez</v>
      </c>
      <c r="W156" s="112" t="b">
        <f t="shared" si="10"/>
        <v>1</v>
      </c>
      <c r="X156" s="112" t="b">
        <f t="shared" si="11"/>
        <v>1</v>
      </c>
      <c r="Y156" s="83" t="str">
        <f>VLOOKUP($R156,'RPMO 9.9'!$C$3:$W$642,6,FALSE)</f>
        <v>KX Import</v>
      </c>
      <c r="Z156" s="47">
        <f>VLOOKUP($R156,'RPMO 9.9'!$C$3:$W$642,8,FALSE)</f>
        <v>1850</v>
      </c>
      <c r="AA156" s="83" t="b">
        <f t="shared" si="12"/>
        <v>1</v>
      </c>
      <c r="AB156" s="87">
        <v>218</v>
      </c>
      <c r="AC156" s="83" t="b">
        <f t="shared" si="13"/>
        <v>1</v>
      </c>
      <c r="AD156" s="93">
        <f>VLOOKUP($R156,'RPMO 9.9'!$C$3:$W$642,4,FALSE)</f>
        <v>44805</v>
      </c>
      <c r="AE156" s="128"/>
      <c r="AF156" s="93">
        <f>VLOOKUP($R156,'RPMO 9.9'!$C$3:$W$642,5,FALSE)</f>
        <v>45107</v>
      </c>
      <c r="AG156" s="95" t="b">
        <f t="shared" si="14"/>
        <v>1</v>
      </c>
      <c r="AH156" s="78">
        <v>44805</v>
      </c>
      <c r="AI156" s="78">
        <v>45107</v>
      </c>
    </row>
    <row r="157" spans="1:35" x14ac:dyDescent="0.25">
      <c r="A157" s="26" t="s">
        <v>239</v>
      </c>
      <c r="B157" s="23">
        <v>1850</v>
      </c>
      <c r="C157" s="37" t="s">
        <v>869</v>
      </c>
      <c r="D157" s="37" t="s">
        <v>870</v>
      </c>
      <c r="E157" s="29">
        <v>29769</v>
      </c>
      <c r="F157" s="10">
        <v>3666</v>
      </c>
      <c r="G157" s="10">
        <v>32497</v>
      </c>
      <c r="H157" s="117">
        <v>44829</v>
      </c>
      <c r="I157" s="117">
        <v>44985</v>
      </c>
      <c r="J157" s="123">
        <v>241</v>
      </c>
      <c r="K157" s="106" t="s">
        <v>18</v>
      </c>
      <c r="L157" s="29" t="s">
        <v>19</v>
      </c>
      <c r="M157" s="29" t="s">
        <v>73</v>
      </c>
      <c r="N157" s="29" t="s">
        <v>74</v>
      </c>
      <c r="O157" s="70"/>
      <c r="P157" s="90" t="b">
        <v>0</v>
      </c>
      <c r="Q157" s="34">
        <v>5036</v>
      </c>
      <c r="R157" s="32" t="s">
        <v>3180</v>
      </c>
      <c r="S157" s="34"/>
      <c r="T157" s="141">
        <f>VLOOKUP($A157,Sheet1!$A$2:$B$414,2,FALSE)</f>
        <v>200</v>
      </c>
      <c r="U157" s="34" t="str">
        <f>VLOOKUP($R157,'RPMO 9.9'!$C$3:$W$642,9,FALSE)</f>
        <v>Sonia</v>
      </c>
      <c r="V157" s="34" t="str">
        <f>VLOOKUP($R157,'RPMO 9.9'!$C$3:$W$642,10,FALSE)</f>
        <v>Avilés Pérez</v>
      </c>
      <c r="W157" s="112" t="b">
        <f t="shared" si="10"/>
        <v>1</v>
      </c>
      <c r="X157" s="112" t="b">
        <f t="shared" si="11"/>
        <v>1</v>
      </c>
      <c r="Y157" s="83" t="str">
        <f>VLOOKUP($R157,'RPMO 9.9'!$C$3:$W$642,6,FALSE)</f>
        <v>KX Import</v>
      </c>
      <c r="Z157" s="47">
        <f>VLOOKUP($R157,'RPMO 9.9'!$C$3:$W$642,8,FALSE)</f>
        <v>1850</v>
      </c>
      <c r="AA157" s="83" t="b">
        <f t="shared" si="12"/>
        <v>1</v>
      </c>
      <c r="AB157" s="87">
        <v>241</v>
      </c>
      <c r="AC157" s="83" t="b">
        <f t="shared" si="13"/>
        <v>1</v>
      </c>
      <c r="AD157" s="93">
        <f>VLOOKUP($R157,'RPMO 9.9'!$C$3:$W$642,4,FALSE)</f>
        <v>44829</v>
      </c>
      <c r="AE157" s="128"/>
      <c r="AF157" s="93">
        <f>VLOOKUP($R157,'RPMO 9.9'!$C$3:$W$642,5,FALSE)</f>
        <v>44985</v>
      </c>
      <c r="AG157" s="95" t="b">
        <f t="shared" si="14"/>
        <v>1</v>
      </c>
      <c r="AH157" s="78">
        <v>44829</v>
      </c>
      <c r="AI157" s="78">
        <v>44985</v>
      </c>
    </row>
    <row r="158" spans="1:35" x14ac:dyDescent="0.25">
      <c r="A158" s="26" t="s">
        <v>242</v>
      </c>
      <c r="B158" s="23">
        <v>1230</v>
      </c>
      <c r="C158" s="37" t="s">
        <v>730</v>
      </c>
      <c r="D158" s="37" t="s">
        <v>873</v>
      </c>
      <c r="E158" s="29">
        <v>29771</v>
      </c>
      <c r="F158" s="10">
        <v>3668</v>
      </c>
      <c r="G158" s="10">
        <v>32499</v>
      </c>
      <c r="H158" s="117">
        <v>44816</v>
      </c>
      <c r="I158" s="117">
        <v>44985</v>
      </c>
      <c r="J158" s="123" t="s">
        <v>243</v>
      </c>
      <c r="K158" s="106" t="s">
        <v>18</v>
      </c>
      <c r="L158" s="29" t="s">
        <v>19</v>
      </c>
      <c r="M158" s="29" t="s">
        <v>20</v>
      </c>
      <c r="N158" s="29" t="s">
        <v>21</v>
      </c>
      <c r="O158" s="70"/>
      <c r="P158" s="90" t="b">
        <v>0</v>
      </c>
      <c r="Q158" s="34">
        <v>5038</v>
      </c>
      <c r="R158" s="32" t="s">
        <v>3181</v>
      </c>
      <c r="S158" s="34"/>
      <c r="T158" s="141">
        <f>VLOOKUP($A158,Sheet1!$A$2:$B$414,2,FALSE)</f>
        <v>200</v>
      </c>
      <c r="U158" s="34" t="str">
        <f>VLOOKUP($R158,'RPMO 9.9'!$C$3:$W$642,9,FALSE)</f>
        <v>Carmen</v>
      </c>
      <c r="V158" s="34" t="str">
        <f>VLOOKUP($R158,'RPMO 9.9'!$C$3:$W$642,10,FALSE)</f>
        <v>López</v>
      </c>
      <c r="W158" s="112" t="b">
        <f t="shared" si="10"/>
        <v>1</v>
      </c>
      <c r="X158" s="112" t="b">
        <f t="shared" si="11"/>
        <v>1</v>
      </c>
      <c r="Y158" s="83" t="str">
        <f>VLOOKUP($R158,'RPMO 9.9'!$C$3:$W$642,6,FALSE)</f>
        <v>KX Import</v>
      </c>
      <c r="Z158" s="47">
        <f>VLOOKUP($R158,'RPMO 9.9'!$C$3:$W$642,8,FALSE)</f>
        <v>1230</v>
      </c>
      <c r="AA158" s="83" t="b">
        <f t="shared" si="12"/>
        <v>1</v>
      </c>
      <c r="AB158" s="80" t="s">
        <v>243</v>
      </c>
      <c r="AC158" s="83" t="b">
        <f t="shared" si="13"/>
        <v>1</v>
      </c>
      <c r="AD158" s="93">
        <f>VLOOKUP($R158,'RPMO 9.9'!$C$3:$W$642,4,FALSE)</f>
        <v>44805</v>
      </c>
      <c r="AE158" s="128"/>
      <c r="AF158" s="93">
        <f>VLOOKUP($R158,'RPMO 9.9'!$C$3:$W$642,5,FALSE)</f>
        <v>44985</v>
      </c>
      <c r="AG158" s="95" t="b">
        <f t="shared" si="14"/>
        <v>1</v>
      </c>
      <c r="AH158" s="78">
        <v>44805</v>
      </c>
      <c r="AI158" s="78">
        <v>44985</v>
      </c>
    </row>
    <row r="159" spans="1:35" x14ac:dyDescent="0.25">
      <c r="A159" s="26" t="s">
        <v>244</v>
      </c>
      <c r="B159" s="23">
        <v>1690</v>
      </c>
      <c r="C159" s="37" t="s">
        <v>874</v>
      </c>
      <c r="D159" s="37" t="s">
        <v>875</v>
      </c>
      <c r="E159" s="29">
        <v>29772</v>
      </c>
      <c r="F159" s="10">
        <v>3670</v>
      </c>
      <c r="G159" s="10">
        <v>32500</v>
      </c>
      <c r="H159" s="117">
        <v>44816</v>
      </c>
      <c r="I159" s="117">
        <v>45107</v>
      </c>
      <c r="J159" s="123">
        <v>518</v>
      </c>
      <c r="K159" s="106" t="s">
        <v>18</v>
      </c>
      <c r="L159" s="29" t="s">
        <v>19</v>
      </c>
      <c r="M159" s="29" t="s">
        <v>26</v>
      </c>
      <c r="N159" s="29" t="s">
        <v>27</v>
      </c>
      <c r="O159" s="70"/>
      <c r="P159" s="90" t="b">
        <v>0</v>
      </c>
      <c r="Q159" s="34">
        <v>5040</v>
      </c>
      <c r="R159" s="32" t="s">
        <v>4249</v>
      </c>
      <c r="S159" s="34"/>
      <c r="T159" s="141">
        <f>VLOOKUP($A159,Sheet1!$A$2:$B$414,2,FALSE)</f>
        <v>200</v>
      </c>
      <c r="U159" s="34" t="str">
        <f>VLOOKUP($R159,'RPMO 9.9'!$C$3:$W$642,9,FALSE)</f>
        <v>Andrea</v>
      </c>
      <c r="V159" s="34" t="str">
        <f>VLOOKUP($R159,'RPMO 9.9'!$C$3:$W$642,10,FALSE)</f>
        <v>Mateo</v>
      </c>
      <c r="W159" s="112" t="b">
        <f t="shared" si="10"/>
        <v>1</v>
      </c>
      <c r="X159" s="112" t="b">
        <f t="shared" si="11"/>
        <v>1</v>
      </c>
      <c r="Y159" s="83" t="str">
        <f>VLOOKUP($R159,'RPMO 9.9'!$C$3:$W$642,6,FALSE)</f>
        <v>KX Import</v>
      </c>
      <c r="Z159" s="47">
        <f>VLOOKUP($R159,'RPMO 9.9'!$C$3:$W$642,8,FALSE)</f>
        <v>1690</v>
      </c>
      <c r="AA159" s="83" t="b">
        <f t="shared" si="12"/>
        <v>1</v>
      </c>
      <c r="AB159" s="87">
        <v>518</v>
      </c>
      <c r="AC159" s="83" t="b">
        <f t="shared" si="13"/>
        <v>1</v>
      </c>
      <c r="AD159" s="93">
        <f>VLOOKUP($R159,'RPMO 9.9'!$C$3:$W$642,4,FALSE)</f>
        <v>44805</v>
      </c>
      <c r="AE159" s="128"/>
      <c r="AF159" s="93">
        <f>VLOOKUP($R159,'RPMO 9.9'!$C$3:$W$642,5,FALSE)</f>
        <v>45107</v>
      </c>
      <c r="AG159" s="95" t="b">
        <f t="shared" si="14"/>
        <v>1</v>
      </c>
      <c r="AH159" s="78">
        <v>44805</v>
      </c>
      <c r="AI159" s="78">
        <v>45107</v>
      </c>
    </row>
    <row r="160" spans="1:35" x14ac:dyDescent="0.25">
      <c r="A160" s="26" t="s">
        <v>245</v>
      </c>
      <c r="B160" s="23">
        <v>1570</v>
      </c>
      <c r="C160" s="37" t="s">
        <v>876</v>
      </c>
      <c r="D160" s="37" t="s">
        <v>877</v>
      </c>
      <c r="E160" s="29">
        <v>29773</v>
      </c>
      <c r="F160" s="10">
        <v>3671</v>
      </c>
      <c r="G160" s="10">
        <v>32501</v>
      </c>
      <c r="H160" s="117">
        <v>44829</v>
      </c>
      <c r="I160" s="117">
        <v>45107</v>
      </c>
      <c r="J160" s="123">
        <v>573</v>
      </c>
      <c r="K160" s="106" t="s">
        <v>18</v>
      </c>
      <c r="L160" s="29" t="s">
        <v>19</v>
      </c>
      <c r="M160" s="29" t="s">
        <v>67</v>
      </c>
      <c r="N160" s="29" t="s">
        <v>68</v>
      </c>
      <c r="O160" s="70"/>
      <c r="P160" s="90" t="b">
        <v>0</v>
      </c>
      <c r="Q160" s="34">
        <v>5041</v>
      </c>
      <c r="R160" s="32" t="s">
        <v>4302</v>
      </c>
      <c r="S160" s="34"/>
      <c r="T160" s="141">
        <f>VLOOKUP($A160,Sheet1!$A$2:$B$414,2,FALSE)</f>
        <v>200</v>
      </c>
      <c r="U160" s="34" t="str">
        <f>VLOOKUP($R160,'RPMO 9.9'!$C$3:$W$642,9,FALSE)</f>
        <v>Carla</v>
      </c>
      <c r="V160" s="34" t="str">
        <f>VLOOKUP($R160,'RPMO 9.9'!$C$3:$W$642,10,FALSE)</f>
        <v>Pereira</v>
      </c>
      <c r="W160" s="112" t="b">
        <f t="shared" si="10"/>
        <v>1</v>
      </c>
      <c r="X160" s="112" t="b">
        <f t="shared" si="11"/>
        <v>1</v>
      </c>
      <c r="Y160" s="83" t="str">
        <f>VLOOKUP($R160,'RPMO 9.9'!$C$3:$W$642,6,FALSE)</f>
        <v>KX Import</v>
      </c>
      <c r="Z160" s="47">
        <f>VLOOKUP($R160,'RPMO 9.9'!$C$3:$W$642,8,FALSE)</f>
        <v>1570</v>
      </c>
      <c r="AA160" s="83" t="b">
        <f t="shared" si="12"/>
        <v>1</v>
      </c>
      <c r="AB160" s="87">
        <v>573</v>
      </c>
      <c r="AC160" s="83" t="b">
        <f t="shared" si="13"/>
        <v>1</v>
      </c>
      <c r="AD160" s="93">
        <f>VLOOKUP($R160,'RPMO 9.9'!$C$3:$W$642,4,FALSE)</f>
        <v>44829</v>
      </c>
      <c r="AE160" s="128"/>
      <c r="AF160" s="93">
        <f>VLOOKUP($R160,'RPMO 9.9'!$C$3:$W$642,5,FALSE)</f>
        <v>45107</v>
      </c>
      <c r="AG160" s="95" t="b">
        <f t="shared" si="14"/>
        <v>1</v>
      </c>
      <c r="AH160" s="78">
        <v>44829</v>
      </c>
      <c r="AI160" s="78">
        <v>45107</v>
      </c>
    </row>
    <row r="161" spans="1:35" x14ac:dyDescent="0.25">
      <c r="A161" s="26" t="s">
        <v>246</v>
      </c>
      <c r="B161" s="23">
        <v>1570</v>
      </c>
      <c r="C161" s="37" t="s">
        <v>878</v>
      </c>
      <c r="D161" s="37" t="s">
        <v>879</v>
      </c>
      <c r="E161" s="29">
        <v>29774</v>
      </c>
      <c r="F161" s="10">
        <v>3672</v>
      </c>
      <c r="G161" s="10">
        <v>32502</v>
      </c>
      <c r="H161" s="117">
        <v>44830</v>
      </c>
      <c r="I161" s="117">
        <v>45107</v>
      </c>
      <c r="J161" s="123">
        <v>523</v>
      </c>
      <c r="K161" s="106" t="s">
        <v>18</v>
      </c>
      <c r="L161" s="29" t="s">
        <v>19</v>
      </c>
      <c r="M161" s="29" t="s">
        <v>67</v>
      </c>
      <c r="N161" s="29" t="s">
        <v>68</v>
      </c>
      <c r="O161" s="70"/>
      <c r="P161" s="90" t="b">
        <v>0</v>
      </c>
      <c r="Q161" s="34">
        <v>5042</v>
      </c>
      <c r="R161" s="32" t="s">
        <v>4256</v>
      </c>
      <c r="S161" s="34"/>
      <c r="T161" s="141">
        <f>VLOOKUP($A161,Sheet1!$A$2:$B$414,2,FALSE)</f>
        <v>200</v>
      </c>
      <c r="U161" s="34" t="str">
        <f>VLOOKUP($R161,'RPMO 9.9'!$C$3:$W$642,9,FALSE)</f>
        <v>Sofía</v>
      </c>
      <c r="V161" s="34" t="str">
        <f>VLOOKUP($R161,'RPMO 9.9'!$C$3:$W$642,10,FALSE)</f>
        <v>Corredoira Espiñeira</v>
      </c>
      <c r="W161" s="112" t="b">
        <f t="shared" si="10"/>
        <v>1</v>
      </c>
      <c r="X161" s="112" t="b">
        <f t="shared" si="11"/>
        <v>1</v>
      </c>
      <c r="Y161" s="83" t="str">
        <f>VLOOKUP($R161,'RPMO 9.9'!$C$3:$W$642,6,FALSE)</f>
        <v>KX Import</v>
      </c>
      <c r="Z161" s="47">
        <f>VLOOKUP($R161,'RPMO 9.9'!$C$3:$W$642,8,FALSE)</f>
        <v>1570</v>
      </c>
      <c r="AA161" s="83" t="b">
        <f t="shared" si="12"/>
        <v>1</v>
      </c>
      <c r="AB161" s="87">
        <v>523</v>
      </c>
      <c r="AC161" s="83" t="b">
        <f t="shared" si="13"/>
        <v>1</v>
      </c>
      <c r="AD161" s="93">
        <f>VLOOKUP($R161,'RPMO 9.9'!$C$3:$W$642,4,FALSE)</f>
        <v>44830</v>
      </c>
      <c r="AE161" s="128"/>
      <c r="AF161" s="93">
        <f>VLOOKUP($R161,'RPMO 9.9'!$C$3:$W$642,5,FALSE)</f>
        <v>45107</v>
      </c>
      <c r="AG161" s="95" t="b">
        <f t="shared" si="14"/>
        <v>1</v>
      </c>
      <c r="AH161" s="78">
        <v>44830</v>
      </c>
      <c r="AI161" s="78">
        <v>45107</v>
      </c>
    </row>
    <row r="162" spans="1:35" x14ac:dyDescent="0.25">
      <c r="A162" s="26" t="s">
        <v>248</v>
      </c>
      <c r="B162" s="23">
        <v>1160</v>
      </c>
      <c r="C162" s="37" t="s">
        <v>882</v>
      </c>
      <c r="D162" s="37" t="s">
        <v>883</v>
      </c>
      <c r="E162" s="29">
        <v>29776</v>
      </c>
      <c r="F162" s="10">
        <v>3674</v>
      </c>
      <c r="G162" s="10">
        <v>32504</v>
      </c>
      <c r="H162" s="117">
        <v>44816</v>
      </c>
      <c r="I162" s="117">
        <v>44985</v>
      </c>
      <c r="J162" s="123" t="s">
        <v>249</v>
      </c>
      <c r="K162" s="106" t="s">
        <v>18</v>
      </c>
      <c r="L162" s="29" t="s">
        <v>19</v>
      </c>
      <c r="M162" s="29" t="s">
        <v>143</v>
      </c>
      <c r="N162" s="29" t="s">
        <v>144</v>
      </c>
      <c r="O162" s="70"/>
      <c r="P162" s="90" t="b">
        <v>0</v>
      </c>
      <c r="Q162" s="34">
        <v>5044</v>
      </c>
      <c r="R162" s="32" t="s">
        <v>3417</v>
      </c>
      <c r="S162" s="34"/>
      <c r="T162" s="141">
        <f>VLOOKUP($A162,Sheet1!$A$2:$B$414,2,FALSE)</f>
        <v>200</v>
      </c>
      <c r="U162" s="34" t="str">
        <f>VLOOKUP($R162,'RPMO 9.9'!$C$3:$W$642,9,FALSE)</f>
        <v>Pelayo</v>
      </c>
      <c r="V162" s="34" t="str">
        <f>VLOOKUP($R162,'RPMO 9.9'!$C$3:$W$642,10,FALSE)</f>
        <v>Suárez Vilas</v>
      </c>
      <c r="W162" s="112" t="b">
        <f t="shared" si="10"/>
        <v>1</v>
      </c>
      <c r="X162" s="112" t="b">
        <f t="shared" si="11"/>
        <v>1</v>
      </c>
      <c r="Y162" s="83" t="str">
        <f>VLOOKUP($R162,'RPMO 9.9'!$C$3:$W$642,6,FALSE)</f>
        <v>KX Import</v>
      </c>
      <c r="Z162" s="47">
        <f>VLOOKUP($R162,'RPMO 9.9'!$C$3:$W$642,8,FALSE)</f>
        <v>1160</v>
      </c>
      <c r="AA162" s="83" t="b">
        <f t="shared" si="12"/>
        <v>1</v>
      </c>
      <c r="AB162" s="80" t="s">
        <v>249</v>
      </c>
      <c r="AC162" s="83" t="b">
        <f t="shared" si="13"/>
        <v>1</v>
      </c>
      <c r="AD162" s="93">
        <f>VLOOKUP($R162,'RPMO 9.9'!$C$3:$W$642,4,FALSE)</f>
        <v>44805</v>
      </c>
      <c r="AE162" s="128"/>
      <c r="AF162" s="93">
        <f>VLOOKUP($R162,'RPMO 9.9'!$C$3:$W$642,5,FALSE)</f>
        <v>44985</v>
      </c>
      <c r="AG162" s="95" t="b">
        <f t="shared" si="14"/>
        <v>1</v>
      </c>
      <c r="AH162" s="78">
        <v>44805</v>
      </c>
      <c r="AI162" s="78">
        <v>44985</v>
      </c>
    </row>
    <row r="163" spans="1:35" x14ac:dyDescent="0.25">
      <c r="A163" s="26" t="s">
        <v>250</v>
      </c>
      <c r="B163" s="23">
        <v>1690</v>
      </c>
      <c r="C163" s="37" t="s">
        <v>880</v>
      </c>
      <c r="D163" s="37" t="s">
        <v>884</v>
      </c>
      <c r="E163" s="29">
        <v>29777</v>
      </c>
      <c r="F163" s="10">
        <v>3675</v>
      </c>
      <c r="G163" s="10">
        <v>32505</v>
      </c>
      <c r="H163" s="117">
        <v>44816</v>
      </c>
      <c r="I163" s="117">
        <v>45107</v>
      </c>
      <c r="J163" s="123">
        <v>533</v>
      </c>
      <c r="K163" s="106" t="s">
        <v>18</v>
      </c>
      <c r="L163" s="29" t="s">
        <v>19</v>
      </c>
      <c r="M163" s="29" t="s">
        <v>26</v>
      </c>
      <c r="N163" s="29" t="s">
        <v>27</v>
      </c>
      <c r="O163" s="70"/>
      <c r="P163" s="90" t="b">
        <v>0</v>
      </c>
      <c r="Q163" s="34">
        <v>5045</v>
      </c>
      <c r="R163" s="32" t="s">
        <v>4261</v>
      </c>
      <c r="S163" s="34"/>
      <c r="T163" s="141">
        <f>VLOOKUP($A163,Sheet1!$A$2:$B$414,2,FALSE)</f>
        <v>200</v>
      </c>
      <c r="U163" s="34" t="str">
        <f>VLOOKUP($R163,'RPMO 9.9'!$C$3:$W$642,9,FALSE)</f>
        <v>Jesús</v>
      </c>
      <c r="V163" s="34" t="str">
        <f>VLOOKUP($R163,'RPMO 9.9'!$C$3:$W$642,10,FALSE)</f>
        <v>Salas</v>
      </c>
      <c r="W163" s="112" t="b">
        <f t="shared" si="10"/>
        <v>1</v>
      </c>
      <c r="X163" s="112" t="b">
        <f t="shared" si="11"/>
        <v>1</v>
      </c>
      <c r="Y163" s="83" t="str">
        <f>VLOOKUP($R163,'RPMO 9.9'!$C$3:$W$642,6,FALSE)</f>
        <v>KX Import</v>
      </c>
      <c r="Z163" s="47">
        <f>VLOOKUP($R163,'RPMO 9.9'!$C$3:$W$642,8,FALSE)</f>
        <v>1690</v>
      </c>
      <c r="AA163" s="83" t="b">
        <f t="shared" si="12"/>
        <v>1</v>
      </c>
      <c r="AB163" s="87">
        <v>533</v>
      </c>
      <c r="AC163" s="83" t="b">
        <f t="shared" si="13"/>
        <v>1</v>
      </c>
      <c r="AD163" s="93">
        <f>VLOOKUP($R163,'RPMO 9.9'!$C$3:$W$642,4,FALSE)</f>
        <v>44805</v>
      </c>
      <c r="AE163" s="128"/>
      <c r="AF163" s="93">
        <f>VLOOKUP($R163,'RPMO 9.9'!$C$3:$W$642,5,FALSE)</f>
        <v>45107</v>
      </c>
      <c r="AG163" s="95" t="b">
        <f t="shared" si="14"/>
        <v>1</v>
      </c>
      <c r="AH163" s="78">
        <v>44805</v>
      </c>
      <c r="AI163" s="78">
        <v>45107</v>
      </c>
    </row>
    <row r="164" spans="1:35" x14ac:dyDescent="0.25">
      <c r="A164" s="26" t="s">
        <v>251</v>
      </c>
      <c r="B164" s="23">
        <v>1690</v>
      </c>
      <c r="C164" s="37" t="s">
        <v>885</v>
      </c>
      <c r="D164" s="37" t="s">
        <v>886</v>
      </c>
      <c r="E164" s="29">
        <v>29778</v>
      </c>
      <c r="F164" s="10">
        <v>3676</v>
      </c>
      <c r="G164" s="10">
        <v>32506</v>
      </c>
      <c r="H164" s="117">
        <v>44816</v>
      </c>
      <c r="I164" s="117">
        <v>45107</v>
      </c>
      <c r="J164" s="123">
        <v>186</v>
      </c>
      <c r="K164" s="106" t="s">
        <v>18</v>
      </c>
      <c r="L164" s="29" t="s">
        <v>19</v>
      </c>
      <c r="M164" s="29" t="s">
        <v>26</v>
      </c>
      <c r="N164" s="29" t="s">
        <v>27</v>
      </c>
      <c r="O164" s="70"/>
      <c r="P164" s="90" t="b">
        <v>0</v>
      </c>
      <c r="Q164" s="34">
        <v>5046</v>
      </c>
      <c r="R164" s="32" t="s">
        <v>3817</v>
      </c>
      <c r="S164" s="34"/>
      <c r="T164" s="141">
        <f>VLOOKUP($A164,Sheet1!$A$2:$B$414,2,FALSE)</f>
        <v>200</v>
      </c>
      <c r="U164" s="34" t="str">
        <f>VLOOKUP($R164,'RPMO 9.9'!$C$3:$W$642,9,FALSE)</f>
        <v>Isabel</v>
      </c>
      <c r="V164" s="34" t="str">
        <f>VLOOKUP($R164,'RPMO 9.9'!$C$3:$W$642,10,FALSE)</f>
        <v>Toledo</v>
      </c>
      <c r="W164" s="112" t="b">
        <f t="shared" si="10"/>
        <v>1</v>
      </c>
      <c r="X164" s="112" t="b">
        <f t="shared" si="11"/>
        <v>1</v>
      </c>
      <c r="Y164" s="83" t="str">
        <f>VLOOKUP($R164,'RPMO 9.9'!$C$3:$W$642,6,FALSE)</f>
        <v>KX Import</v>
      </c>
      <c r="Z164" s="47">
        <f>VLOOKUP($R164,'RPMO 9.9'!$C$3:$W$642,8,FALSE)</f>
        <v>1690</v>
      </c>
      <c r="AA164" s="83" t="b">
        <f t="shared" si="12"/>
        <v>1</v>
      </c>
      <c r="AB164" s="87">
        <v>186</v>
      </c>
      <c r="AC164" s="83" t="b">
        <f t="shared" si="13"/>
        <v>1</v>
      </c>
      <c r="AD164" s="93">
        <f>VLOOKUP($R164,'RPMO 9.9'!$C$3:$W$642,4,FALSE)</f>
        <v>44805</v>
      </c>
      <c r="AE164" s="128"/>
      <c r="AF164" s="93">
        <f>VLOOKUP($R164,'RPMO 9.9'!$C$3:$W$642,5,FALSE)</f>
        <v>45107</v>
      </c>
      <c r="AG164" s="95" t="b">
        <f t="shared" si="14"/>
        <v>1</v>
      </c>
      <c r="AH164" s="78">
        <v>44805</v>
      </c>
      <c r="AI164" s="78">
        <v>45107</v>
      </c>
    </row>
    <row r="165" spans="1:35" x14ac:dyDescent="0.25">
      <c r="A165" s="26" t="s">
        <v>252</v>
      </c>
      <c r="B165" s="23">
        <v>1690</v>
      </c>
      <c r="C165" s="37" t="s">
        <v>804</v>
      </c>
      <c r="D165" s="37" t="s">
        <v>887</v>
      </c>
      <c r="E165" s="29">
        <v>29779</v>
      </c>
      <c r="F165" s="10">
        <v>3678</v>
      </c>
      <c r="G165" s="10">
        <v>32507</v>
      </c>
      <c r="H165" s="117">
        <v>44835</v>
      </c>
      <c r="I165" s="117">
        <v>45107</v>
      </c>
      <c r="J165" s="123">
        <v>391</v>
      </c>
      <c r="K165" s="106" t="s">
        <v>18</v>
      </c>
      <c r="L165" s="29" t="s">
        <v>19</v>
      </c>
      <c r="M165" s="29" t="s">
        <v>26</v>
      </c>
      <c r="N165" s="29" t="s">
        <v>27</v>
      </c>
      <c r="O165" s="70"/>
      <c r="P165" s="90" t="b">
        <v>0</v>
      </c>
      <c r="Q165" s="34">
        <v>5052</v>
      </c>
      <c r="R165" s="32" t="s">
        <v>4055</v>
      </c>
      <c r="S165" s="34"/>
      <c r="T165" s="141">
        <f>VLOOKUP($A165,Sheet1!$A$2:$B$414,2,FALSE)</f>
        <v>200</v>
      </c>
      <c r="U165" s="34" t="str">
        <f>VLOOKUP($R165,'RPMO 9.9'!$C$3:$W$642,9,FALSE)</f>
        <v>Natalia</v>
      </c>
      <c r="V165" s="34" t="str">
        <f>VLOOKUP($R165,'RPMO 9.9'!$C$3:$W$642,10,FALSE)</f>
        <v>Gutkowska</v>
      </c>
      <c r="W165" s="112" t="b">
        <f t="shared" si="10"/>
        <v>1</v>
      </c>
      <c r="X165" s="112" t="b">
        <f t="shared" si="11"/>
        <v>1</v>
      </c>
      <c r="Y165" s="83" t="str">
        <f>VLOOKUP($R165,'RPMO 9.9'!$C$3:$W$642,6,FALSE)</f>
        <v>KX Import</v>
      </c>
      <c r="Z165" s="47">
        <f>VLOOKUP($R165,'RPMO 9.9'!$C$3:$W$642,8,FALSE)</f>
        <v>1690</v>
      </c>
      <c r="AA165" s="83" t="b">
        <f t="shared" si="12"/>
        <v>1</v>
      </c>
      <c r="AB165" s="87">
        <v>391</v>
      </c>
      <c r="AC165" s="83" t="b">
        <f t="shared" si="13"/>
        <v>1</v>
      </c>
      <c r="AD165" s="93">
        <f>VLOOKUP($R165,'RPMO 9.9'!$C$3:$W$642,4,FALSE)</f>
        <v>44835</v>
      </c>
      <c r="AE165" s="128"/>
      <c r="AF165" s="93">
        <f>VLOOKUP($R165,'RPMO 9.9'!$C$3:$W$642,5,FALSE)</f>
        <v>45107</v>
      </c>
      <c r="AG165" s="95" t="b">
        <f t="shared" si="14"/>
        <v>1</v>
      </c>
      <c r="AH165" s="78">
        <v>44835</v>
      </c>
      <c r="AI165" s="78">
        <v>45107</v>
      </c>
    </row>
    <row r="166" spans="1:35" x14ac:dyDescent="0.25">
      <c r="A166" s="26" t="s">
        <v>255</v>
      </c>
      <c r="B166" s="23">
        <v>1690</v>
      </c>
      <c r="C166" s="37" t="s">
        <v>750</v>
      </c>
      <c r="D166" s="37" t="s">
        <v>890</v>
      </c>
      <c r="E166" s="29">
        <v>29781</v>
      </c>
      <c r="F166" s="10">
        <v>3680</v>
      </c>
      <c r="G166" s="10">
        <v>32509</v>
      </c>
      <c r="H166" s="117">
        <v>44816</v>
      </c>
      <c r="I166" s="117">
        <v>45107</v>
      </c>
      <c r="J166" s="123">
        <v>293</v>
      </c>
      <c r="K166" s="106" t="s">
        <v>18</v>
      </c>
      <c r="L166" s="29" t="s">
        <v>19</v>
      </c>
      <c r="M166" s="29" t="s">
        <v>26</v>
      </c>
      <c r="N166" s="29" t="s">
        <v>27</v>
      </c>
      <c r="O166" s="70"/>
      <c r="P166" s="90" t="b">
        <v>0</v>
      </c>
      <c r="Q166" s="34">
        <v>5054</v>
      </c>
      <c r="R166" s="32" t="s">
        <v>3944</v>
      </c>
      <c r="S166" s="34"/>
      <c r="T166" s="141">
        <f>VLOOKUP($A166,Sheet1!$A$2:$B$414,2,FALSE)</f>
        <v>200</v>
      </c>
      <c r="U166" s="34" t="str">
        <f>VLOOKUP($R166,'RPMO 9.9'!$C$3:$W$642,9,FALSE)</f>
        <v>Carlos</v>
      </c>
      <c r="V166" s="34" t="str">
        <f>VLOOKUP($R166,'RPMO 9.9'!$C$3:$W$642,10,FALSE)</f>
        <v>Sánchez García</v>
      </c>
      <c r="W166" s="112" t="b">
        <f t="shared" si="10"/>
        <v>1</v>
      </c>
      <c r="X166" s="112" t="b">
        <f t="shared" si="11"/>
        <v>1</v>
      </c>
      <c r="Y166" s="83" t="str">
        <f>VLOOKUP($R166,'RPMO 9.9'!$C$3:$W$642,6,FALSE)</f>
        <v>KX Import</v>
      </c>
      <c r="Z166" s="47">
        <f>VLOOKUP($R166,'RPMO 9.9'!$C$3:$W$642,8,FALSE)</f>
        <v>1690</v>
      </c>
      <c r="AA166" s="83" t="b">
        <f t="shared" si="12"/>
        <v>1</v>
      </c>
      <c r="AB166" s="87">
        <v>293</v>
      </c>
      <c r="AC166" s="83" t="b">
        <f t="shared" si="13"/>
        <v>1</v>
      </c>
      <c r="AD166" s="93">
        <f>VLOOKUP($R166,'RPMO 9.9'!$C$3:$W$642,4,FALSE)</f>
        <v>44805</v>
      </c>
      <c r="AE166" s="128"/>
      <c r="AF166" s="93">
        <f>VLOOKUP($R166,'RPMO 9.9'!$C$3:$W$642,5,FALSE)</f>
        <v>45107</v>
      </c>
      <c r="AG166" s="95" t="b">
        <f t="shared" si="14"/>
        <v>1</v>
      </c>
      <c r="AH166" s="78">
        <v>44805</v>
      </c>
      <c r="AI166" s="78">
        <v>45107</v>
      </c>
    </row>
    <row r="167" spans="1:35" x14ac:dyDescent="0.25">
      <c r="A167" s="26" t="s">
        <v>256</v>
      </c>
      <c r="B167" s="23">
        <v>1850</v>
      </c>
      <c r="C167" s="37" t="s">
        <v>891</v>
      </c>
      <c r="D167" s="37" t="s">
        <v>892</v>
      </c>
      <c r="E167" s="29">
        <v>29782</v>
      </c>
      <c r="F167" s="10">
        <v>3681</v>
      </c>
      <c r="G167" s="10">
        <v>32510</v>
      </c>
      <c r="H167" s="117">
        <v>44816</v>
      </c>
      <c r="I167" s="117">
        <v>44985</v>
      </c>
      <c r="J167" s="123">
        <v>153</v>
      </c>
      <c r="K167" s="106" t="s">
        <v>18</v>
      </c>
      <c r="L167" s="29" t="s">
        <v>19</v>
      </c>
      <c r="M167" s="29" t="s">
        <v>73</v>
      </c>
      <c r="N167" s="29" t="s">
        <v>74</v>
      </c>
      <c r="O167" s="70"/>
      <c r="P167" s="90" t="b">
        <v>0</v>
      </c>
      <c r="Q167" s="34">
        <v>5055</v>
      </c>
      <c r="R167" s="32" t="s">
        <v>3105</v>
      </c>
      <c r="S167" s="34"/>
      <c r="T167" s="141">
        <f>VLOOKUP($A167,Sheet1!$A$2:$B$414,2,FALSE)</f>
        <v>200</v>
      </c>
      <c r="U167" s="34" t="str">
        <f>VLOOKUP($R167,'RPMO 9.9'!$C$3:$W$642,9,FALSE)</f>
        <v>Nicolás</v>
      </c>
      <c r="V167" s="34" t="str">
        <f>VLOOKUP($R167,'RPMO 9.9'!$C$3:$W$642,10,FALSE)</f>
        <v>Barcia Quintela</v>
      </c>
      <c r="W167" s="112" t="b">
        <f t="shared" si="10"/>
        <v>1</v>
      </c>
      <c r="X167" s="112" t="b">
        <f t="shared" si="11"/>
        <v>1</v>
      </c>
      <c r="Y167" s="83" t="str">
        <f>VLOOKUP($R167,'RPMO 9.9'!$C$3:$W$642,6,FALSE)</f>
        <v>KX Import</v>
      </c>
      <c r="Z167" s="47">
        <f>VLOOKUP($R167,'RPMO 9.9'!$C$3:$W$642,8,FALSE)</f>
        <v>1850</v>
      </c>
      <c r="AA167" s="83" t="b">
        <f t="shared" si="12"/>
        <v>1</v>
      </c>
      <c r="AB167" s="87">
        <v>153</v>
      </c>
      <c r="AC167" s="83" t="b">
        <f t="shared" si="13"/>
        <v>1</v>
      </c>
      <c r="AD167" s="93">
        <f>VLOOKUP($R167,'RPMO 9.9'!$C$3:$W$642,4,FALSE)</f>
        <v>44805</v>
      </c>
      <c r="AE167" s="128"/>
      <c r="AF167" s="93">
        <f>VLOOKUP($R167,'RPMO 9.9'!$C$3:$W$642,5,FALSE)</f>
        <v>44985</v>
      </c>
      <c r="AG167" s="95" t="b">
        <f t="shared" si="14"/>
        <v>1</v>
      </c>
      <c r="AH167" s="78">
        <v>44805</v>
      </c>
      <c r="AI167" s="78">
        <v>44985</v>
      </c>
    </row>
    <row r="168" spans="1:35" x14ac:dyDescent="0.25">
      <c r="A168" s="26" t="s">
        <v>257</v>
      </c>
      <c r="B168" s="23">
        <v>2080</v>
      </c>
      <c r="C168" s="37" t="s">
        <v>893</v>
      </c>
      <c r="D168" s="37" t="s">
        <v>894</v>
      </c>
      <c r="E168" s="29">
        <v>29783</v>
      </c>
      <c r="F168" s="10">
        <v>3683</v>
      </c>
      <c r="G168" s="10">
        <v>32511</v>
      </c>
      <c r="H168" s="117">
        <v>44816</v>
      </c>
      <c r="I168" s="117">
        <v>45107</v>
      </c>
      <c r="J168" s="123">
        <v>312</v>
      </c>
      <c r="K168" s="106" t="s">
        <v>18</v>
      </c>
      <c r="L168" s="29" t="s">
        <v>19</v>
      </c>
      <c r="M168" s="29" t="s">
        <v>56</v>
      </c>
      <c r="N168" s="29" t="s">
        <v>57</v>
      </c>
      <c r="O168" s="70"/>
      <c r="P168" s="90" t="b">
        <v>0</v>
      </c>
      <c r="Q168" s="34">
        <v>5057</v>
      </c>
      <c r="R168" s="32" t="s">
        <v>3961</v>
      </c>
      <c r="S168" s="34"/>
      <c r="T168" s="141">
        <f>VLOOKUP($A168,Sheet1!$A$2:$B$414,2,FALSE)</f>
        <v>200</v>
      </c>
      <c r="U168" s="34" t="str">
        <f>VLOOKUP($R168,'RPMO 9.9'!$C$3:$W$642,9,FALSE)</f>
        <v>Kristoffer</v>
      </c>
      <c r="V168" s="34" t="str">
        <f>VLOOKUP($R168,'RPMO 9.9'!$C$3:$W$642,10,FALSE)</f>
        <v>Korupp</v>
      </c>
      <c r="W168" s="112" t="b">
        <f t="shared" si="10"/>
        <v>1</v>
      </c>
      <c r="X168" s="112" t="b">
        <f t="shared" si="11"/>
        <v>1</v>
      </c>
      <c r="Y168" s="83" t="str">
        <f>VLOOKUP($R168,'RPMO 9.9'!$C$3:$W$642,6,FALSE)</f>
        <v>KX Import</v>
      </c>
      <c r="Z168" s="47">
        <f>VLOOKUP($R168,'RPMO 9.9'!$C$3:$W$642,8,FALSE)</f>
        <v>2080</v>
      </c>
      <c r="AA168" s="83" t="b">
        <f t="shared" si="12"/>
        <v>1</v>
      </c>
      <c r="AB168" s="87">
        <v>312</v>
      </c>
      <c r="AC168" s="83" t="b">
        <f t="shared" si="13"/>
        <v>1</v>
      </c>
      <c r="AD168" s="93">
        <f>VLOOKUP($R168,'RPMO 9.9'!$C$3:$W$642,4,FALSE)</f>
        <v>44805</v>
      </c>
      <c r="AE168" s="128"/>
      <c r="AF168" s="93">
        <f>VLOOKUP($R168,'RPMO 9.9'!$C$3:$W$642,5,FALSE)</f>
        <v>45107</v>
      </c>
      <c r="AG168" s="95" t="b">
        <f t="shared" si="14"/>
        <v>1</v>
      </c>
      <c r="AH168" s="78">
        <v>44805</v>
      </c>
      <c r="AI168" s="78">
        <v>45107</v>
      </c>
    </row>
    <row r="169" spans="1:35" x14ac:dyDescent="0.25">
      <c r="A169" s="26" t="s">
        <v>258</v>
      </c>
      <c r="B169" s="23">
        <v>1690</v>
      </c>
      <c r="C169" s="37" t="s">
        <v>895</v>
      </c>
      <c r="D169" s="37" t="s">
        <v>896</v>
      </c>
      <c r="E169" s="29">
        <v>29784</v>
      </c>
      <c r="F169" s="10">
        <v>3684</v>
      </c>
      <c r="G169" s="10">
        <v>32512</v>
      </c>
      <c r="H169" s="117">
        <v>44816</v>
      </c>
      <c r="I169" s="117">
        <v>45107</v>
      </c>
      <c r="J169" s="123">
        <v>495</v>
      </c>
      <c r="K169" s="106" t="s">
        <v>18</v>
      </c>
      <c r="L169" s="29" t="s">
        <v>19</v>
      </c>
      <c r="M169" s="29" t="s">
        <v>26</v>
      </c>
      <c r="N169" s="29" t="s">
        <v>27</v>
      </c>
      <c r="O169" s="70"/>
      <c r="P169" s="90" t="b">
        <v>0</v>
      </c>
      <c r="Q169" s="34">
        <v>5058</v>
      </c>
      <c r="R169" s="32" t="s">
        <v>4227</v>
      </c>
      <c r="S169" s="34"/>
      <c r="T169" s="141">
        <f>VLOOKUP($A169,Sheet1!$A$2:$B$414,2,FALSE)</f>
        <v>200</v>
      </c>
      <c r="U169" s="34" t="str">
        <f>VLOOKUP($R169,'RPMO 9.9'!$C$3:$W$642,9,FALSE)</f>
        <v>CARLOS</v>
      </c>
      <c r="V169" s="34" t="str">
        <f>VLOOKUP($R169,'RPMO 9.9'!$C$3:$W$642,10,FALSE)</f>
        <v>CARRASCO</v>
      </c>
      <c r="W169" s="112" t="b">
        <f t="shared" si="10"/>
        <v>1</v>
      </c>
      <c r="X169" s="112" t="b">
        <f t="shared" si="11"/>
        <v>1</v>
      </c>
      <c r="Y169" s="83" t="str">
        <f>VLOOKUP($R169,'RPMO 9.9'!$C$3:$W$642,6,FALSE)</f>
        <v>KX Import</v>
      </c>
      <c r="Z169" s="47">
        <f>VLOOKUP($R169,'RPMO 9.9'!$C$3:$W$642,8,FALSE)</f>
        <v>1690</v>
      </c>
      <c r="AA169" s="83" t="b">
        <f t="shared" si="12"/>
        <v>1</v>
      </c>
      <c r="AB169" s="87">
        <v>495</v>
      </c>
      <c r="AC169" s="83" t="b">
        <f t="shared" si="13"/>
        <v>1</v>
      </c>
      <c r="AD169" s="93">
        <f>VLOOKUP($R169,'RPMO 9.9'!$C$3:$W$642,4,FALSE)</f>
        <v>44805</v>
      </c>
      <c r="AE169" s="128"/>
      <c r="AF169" s="93">
        <f>VLOOKUP($R169,'RPMO 9.9'!$C$3:$W$642,5,FALSE)</f>
        <v>45107</v>
      </c>
      <c r="AG169" s="95" t="b">
        <f t="shared" si="14"/>
        <v>1</v>
      </c>
      <c r="AH169" s="78">
        <v>44805</v>
      </c>
      <c r="AI169" s="78">
        <v>45107</v>
      </c>
    </row>
    <row r="170" spans="1:35" x14ac:dyDescent="0.25">
      <c r="A170" s="26" t="s">
        <v>259</v>
      </c>
      <c r="B170" s="23">
        <v>2080</v>
      </c>
      <c r="C170" s="37" t="s">
        <v>897</v>
      </c>
      <c r="D170" s="37" t="s">
        <v>898</v>
      </c>
      <c r="E170" s="29">
        <v>29785</v>
      </c>
      <c r="F170" s="10">
        <v>3685</v>
      </c>
      <c r="G170" s="10">
        <v>32513</v>
      </c>
      <c r="H170" s="117">
        <v>44830</v>
      </c>
      <c r="I170" s="117">
        <v>45107</v>
      </c>
      <c r="J170" s="123">
        <v>307</v>
      </c>
      <c r="K170" s="106" t="s">
        <v>18</v>
      </c>
      <c r="L170" s="29" t="s">
        <v>19</v>
      </c>
      <c r="M170" s="29" t="s">
        <v>56</v>
      </c>
      <c r="N170" s="29" t="s">
        <v>57</v>
      </c>
      <c r="O170" s="70"/>
      <c r="P170" s="90" t="b">
        <v>0</v>
      </c>
      <c r="Q170" s="34">
        <v>5059</v>
      </c>
      <c r="R170" s="32" t="s">
        <v>3957</v>
      </c>
      <c r="S170" s="34"/>
      <c r="T170" s="141">
        <f>VLOOKUP($A170,Sheet1!$A$2:$B$414,2,FALSE)</f>
        <v>400</v>
      </c>
      <c r="U170" s="34" t="str">
        <f>VLOOKUP($R170,'RPMO 9.9'!$C$3:$W$642,9,FALSE)</f>
        <v>Victor</v>
      </c>
      <c r="V170" s="34" t="str">
        <f>VLOOKUP($R170,'RPMO 9.9'!$C$3:$W$642,10,FALSE)</f>
        <v>Herguedas Martin</v>
      </c>
      <c r="W170" s="112" t="b">
        <f t="shared" si="10"/>
        <v>1</v>
      </c>
      <c r="X170" s="112" t="b">
        <f t="shared" si="11"/>
        <v>1</v>
      </c>
      <c r="Y170" s="83" t="str">
        <f>VLOOKUP($R170,'RPMO 9.9'!$C$3:$W$642,6,FALSE)</f>
        <v>KX Import</v>
      </c>
      <c r="Z170" s="47">
        <f>VLOOKUP($R170,'RPMO 9.9'!$C$3:$W$642,8,FALSE)</f>
        <v>2080</v>
      </c>
      <c r="AA170" s="83" t="b">
        <f t="shared" si="12"/>
        <v>1</v>
      </c>
      <c r="AB170" s="87">
        <v>307</v>
      </c>
      <c r="AC170" s="83" t="b">
        <f t="shared" si="13"/>
        <v>1</v>
      </c>
      <c r="AD170" s="93">
        <f>VLOOKUP($R170,'RPMO 9.9'!$C$3:$W$642,4,FALSE)</f>
        <v>44830</v>
      </c>
      <c r="AE170" s="128"/>
      <c r="AF170" s="93">
        <f>VLOOKUP($R170,'RPMO 9.9'!$C$3:$W$642,5,FALSE)</f>
        <v>45107</v>
      </c>
      <c r="AG170" s="95" t="b">
        <f t="shared" si="14"/>
        <v>1</v>
      </c>
      <c r="AH170" s="78">
        <v>44830</v>
      </c>
      <c r="AI170" s="78">
        <v>45107</v>
      </c>
    </row>
    <row r="171" spans="1:35" x14ac:dyDescent="0.25">
      <c r="A171" s="26" t="s">
        <v>260</v>
      </c>
      <c r="B171" s="23">
        <v>1690</v>
      </c>
      <c r="C171" s="37" t="s">
        <v>899</v>
      </c>
      <c r="D171" s="37" t="s">
        <v>900</v>
      </c>
      <c r="E171" s="29">
        <v>29786</v>
      </c>
      <c r="F171" s="10">
        <v>3686</v>
      </c>
      <c r="G171" s="10">
        <v>32514</v>
      </c>
      <c r="H171" s="117">
        <v>44832</v>
      </c>
      <c r="I171" s="117">
        <v>45107</v>
      </c>
      <c r="J171" s="123">
        <v>194</v>
      </c>
      <c r="K171" s="106" t="s">
        <v>18</v>
      </c>
      <c r="L171" s="29" t="s">
        <v>19</v>
      </c>
      <c r="M171" s="29" t="s">
        <v>26</v>
      </c>
      <c r="N171" s="29" t="s">
        <v>27</v>
      </c>
      <c r="O171" s="70"/>
      <c r="P171" s="90" t="b">
        <v>0</v>
      </c>
      <c r="Q171" s="34">
        <v>5060</v>
      </c>
      <c r="R171" s="32" t="s">
        <v>3825</v>
      </c>
      <c r="S171" s="34"/>
      <c r="T171" s="141">
        <f>VLOOKUP($A171,Sheet1!$A$2:$B$414,2,FALSE)</f>
        <v>200</v>
      </c>
      <c r="U171" s="34" t="str">
        <f>VLOOKUP($R171,'RPMO 9.9'!$C$3:$W$642,9,FALSE)</f>
        <v>Rubén</v>
      </c>
      <c r="V171" s="34" t="str">
        <f>VLOOKUP($R171,'RPMO 9.9'!$C$3:$W$642,10,FALSE)</f>
        <v>Lago López</v>
      </c>
      <c r="W171" s="112" t="b">
        <f t="shared" si="10"/>
        <v>1</v>
      </c>
      <c r="X171" s="112" t="b">
        <f t="shared" si="11"/>
        <v>1</v>
      </c>
      <c r="Y171" s="83" t="str">
        <f>VLOOKUP($R171,'RPMO 9.9'!$C$3:$W$642,6,FALSE)</f>
        <v>KX Import</v>
      </c>
      <c r="Z171" s="47">
        <f>VLOOKUP($R171,'RPMO 9.9'!$C$3:$W$642,8,FALSE)</f>
        <v>1690</v>
      </c>
      <c r="AA171" s="83" t="b">
        <f t="shared" si="12"/>
        <v>1</v>
      </c>
      <c r="AB171" s="87">
        <v>194</v>
      </c>
      <c r="AC171" s="83" t="b">
        <f t="shared" si="13"/>
        <v>1</v>
      </c>
      <c r="AD171" s="93">
        <f>VLOOKUP($R171,'RPMO 9.9'!$C$3:$W$642,4,FALSE)</f>
        <v>44832</v>
      </c>
      <c r="AE171" s="128"/>
      <c r="AF171" s="93">
        <f>VLOOKUP($R171,'RPMO 9.9'!$C$3:$W$642,5,FALSE)</f>
        <v>45107</v>
      </c>
      <c r="AG171" s="95" t="b">
        <f t="shared" si="14"/>
        <v>1</v>
      </c>
      <c r="AH171" s="78">
        <v>44832</v>
      </c>
      <c r="AI171" s="78">
        <v>45107</v>
      </c>
    </row>
    <row r="172" spans="1:35" x14ac:dyDescent="0.25">
      <c r="A172" s="26" t="s">
        <v>261</v>
      </c>
      <c r="B172" s="23">
        <v>1690</v>
      </c>
      <c r="C172" s="37" t="s">
        <v>901</v>
      </c>
      <c r="D172" s="37" t="s">
        <v>873</v>
      </c>
      <c r="E172" s="29">
        <v>29787</v>
      </c>
      <c r="F172" s="10">
        <v>3687</v>
      </c>
      <c r="G172" s="10">
        <v>32515</v>
      </c>
      <c r="H172" s="117">
        <v>44816</v>
      </c>
      <c r="I172" s="117">
        <v>44985</v>
      </c>
      <c r="J172" s="123">
        <v>167</v>
      </c>
      <c r="K172" s="106" t="s">
        <v>18</v>
      </c>
      <c r="L172" s="29" t="s">
        <v>19</v>
      </c>
      <c r="M172" s="29" t="s">
        <v>26</v>
      </c>
      <c r="N172" s="29" t="s">
        <v>27</v>
      </c>
      <c r="O172" s="70"/>
      <c r="P172" s="90" t="b">
        <v>0</v>
      </c>
      <c r="Q172" s="34">
        <v>5061</v>
      </c>
      <c r="R172" s="32" t="s">
        <v>3111</v>
      </c>
      <c r="S172" s="34"/>
      <c r="T172" s="141">
        <f>VLOOKUP($A172,Sheet1!$A$2:$B$414,2,FALSE)</f>
        <v>200</v>
      </c>
      <c r="U172" s="34" t="str">
        <f>VLOOKUP($R172,'RPMO 9.9'!$C$3:$W$642,9,FALSE)</f>
        <v>Alicia</v>
      </c>
      <c r="V172" s="34" t="str">
        <f>VLOOKUP($R172,'RPMO 9.9'!$C$3:$W$642,10,FALSE)</f>
        <v>López</v>
      </c>
      <c r="W172" s="112" t="b">
        <f t="shared" si="10"/>
        <v>1</v>
      </c>
      <c r="X172" s="112" t="b">
        <f t="shared" si="11"/>
        <v>1</v>
      </c>
      <c r="Y172" s="83" t="str">
        <f>VLOOKUP($R172,'RPMO 9.9'!$C$3:$W$642,6,FALSE)</f>
        <v>KX Import</v>
      </c>
      <c r="Z172" s="47">
        <f>VLOOKUP($R172,'RPMO 9.9'!$C$3:$W$642,8,FALSE)</f>
        <v>1690</v>
      </c>
      <c r="AA172" s="83" t="b">
        <f t="shared" si="12"/>
        <v>1</v>
      </c>
      <c r="AB172" s="87">
        <v>167</v>
      </c>
      <c r="AC172" s="83" t="b">
        <f t="shared" si="13"/>
        <v>1</v>
      </c>
      <c r="AD172" s="93">
        <f>VLOOKUP($R172,'RPMO 9.9'!$C$3:$W$642,4,FALSE)</f>
        <v>44805</v>
      </c>
      <c r="AE172" s="128"/>
      <c r="AF172" s="93">
        <f>VLOOKUP($R172,'RPMO 9.9'!$C$3:$W$642,5,FALSE)</f>
        <v>44985</v>
      </c>
      <c r="AG172" s="95" t="b">
        <f t="shared" si="14"/>
        <v>1</v>
      </c>
      <c r="AH172" s="78">
        <v>44805</v>
      </c>
      <c r="AI172" s="78">
        <v>44985</v>
      </c>
    </row>
    <row r="173" spans="1:35" x14ac:dyDescent="0.25">
      <c r="A173" s="26" t="s">
        <v>262</v>
      </c>
      <c r="B173" s="23">
        <v>1690</v>
      </c>
      <c r="C173" s="37" t="s">
        <v>820</v>
      </c>
      <c r="D173" s="37" t="s">
        <v>847</v>
      </c>
      <c r="E173" s="29">
        <v>29788</v>
      </c>
      <c r="F173" s="10">
        <v>3688</v>
      </c>
      <c r="G173" s="10">
        <v>32516</v>
      </c>
      <c r="H173" s="117">
        <v>44829</v>
      </c>
      <c r="I173" s="117">
        <v>44985</v>
      </c>
      <c r="J173" s="123">
        <v>184</v>
      </c>
      <c r="K173" s="106" t="s">
        <v>18</v>
      </c>
      <c r="L173" s="29" t="s">
        <v>19</v>
      </c>
      <c r="M173" s="29" t="s">
        <v>26</v>
      </c>
      <c r="N173" s="29" t="s">
        <v>27</v>
      </c>
      <c r="O173" s="70"/>
      <c r="P173" s="90" t="b">
        <v>0</v>
      </c>
      <c r="Q173" s="34">
        <v>5062</v>
      </c>
      <c r="R173" s="32" t="s">
        <v>3113</v>
      </c>
      <c r="S173" s="34"/>
      <c r="T173" s="141">
        <f>VLOOKUP($A173,Sheet1!$A$2:$B$414,2,FALSE)</f>
        <v>200</v>
      </c>
      <c r="U173" s="34" t="str">
        <f>VLOOKUP($R173,'RPMO 9.9'!$C$3:$W$642,9,FALSE)</f>
        <v>Nerea</v>
      </c>
      <c r="V173" s="34" t="str">
        <f>VLOOKUP($R173,'RPMO 9.9'!$C$3:$W$642,10,FALSE)</f>
        <v>Lopez</v>
      </c>
      <c r="W173" s="112" t="b">
        <f t="shared" si="10"/>
        <v>1</v>
      </c>
      <c r="X173" s="112" t="b">
        <f t="shared" si="11"/>
        <v>1</v>
      </c>
      <c r="Y173" s="83" t="str">
        <f>VLOOKUP($R173,'RPMO 9.9'!$C$3:$W$642,6,FALSE)</f>
        <v>KX Import</v>
      </c>
      <c r="Z173" s="47">
        <f>VLOOKUP($R173,'RPMO 9.9'!$C$3:$W$642,8,FALSE)</f>
        <v>1690</v>
      </c>
      <c r="AA173" s="83" t="b">
        <f t="shared" si="12"/>
        <v>1</v>
      </c>
      <c r="AB173" s="87">
        <v>184</v>
      </c>
      <c r="AC173" s="83" t="b">
        <f t="shared" si="13"/>
        <v>1</v>
      </c>
      <c r="AD173" s="93">
        <f>VLOOKUP($R173,'RPMO 9.9'!$C$3:$W$642,4,FALSE)</f>
        <v>44829</v>
      </c>
      <c r="AE173" s="128"/>
      <c r="AF173" s="93">
        <f>VLOOKUP($R173,'RPMO 9.9'!$C$3:$W$642,5,FALSE)</f>
        <v>44985</v>
      </c>
      <c r="AG173" s="95" t="b">
        <f t="shared" si="14"/>
        <v>1</v>
      </c>
      <c r="AH173" s="78">
        <v>44829</v>
      </c>
      <c r="AI173" s="78">
        <v>44985</v>
      </c>
    </row>
    <row r="174" spans="1:35" x14ac:dyDescent="0.25">
      <c r="A174" s="26" t="s">
        <v>263</v>
      </c>
      <c r="B174" s="23">
        <v>1850</v>
      </c>
      <c r="C174" s="37" t="s">
        <v>902</v>
      </c>
      <c r="D174" s="37" t="s">
        <v>903</v>
      </c>
      <c r="E174" s="29">
        <v>29789</v>
      </c>
      <c r="F174" s="10">
        <v>3689</v>
      </c>
      <c r="G174" s="10">
        <v>32517</v>
      </c>
      <c r="H174" s="117">
        <v>44816</v>
      </c>
      <c r="I174" s="117">
        <v>45107</v>
      </c>
      <c r="J174" s="123">
        <v>131</v>
      </c>
      <c r="K174" s="106" t="s">
        <v>18</v>
      </c>
      <c r="L174" s="29" t="s">
        <v>19</v>
      </c>
      <c r="M174" s="29" t="s">
        <v>73</v>
      </c>
      <c r="N174" s="29" t="s">
        <v>74</v>
      </c>
      <c r="O174" s="70"/>
      <c r="P174" s="90" t="b">
        <v>0</v>
      </c>
      <c r="Q174" s="34">
        <v>5063</v>
      </c>
      <c r="R174" s="32" t="s">
        <v>3773</v>
      </c>
      <c r="S174" s="34"/>
      <c r="T174" s="141">
        <f>VLOOKUP($A174,Sheet1!$A$2:$B$414,2,FALSE)</f>
        <v>200</v>
      </c>
      <c r="U174" s="34" t="str">
        <f>VLOOKUP($R174,'RPMO 9.9'!$C$3:$W$642,9,FALSE)</f>
        <v>Francisco Luis</v>
      </c>
      <c r="V174" s="34" t="str">
        <f>VLOOKUP($R174,'RPMO 9.9'!$C$3:$W$642,10,FALSE)</f>
        <v>Gracia Guillén</v>
      </c>
      <c r="W174" s="112" t="b">
        <f t="shared" si="10"/>
        <v>1</v>
      </c>
      <c r="X174" s="112" t="b">
        <f t="shared" si="11"/>
        <v>1</v>
      </c>
      <c r="Y174" s="83" t="str">
        <f>VLOOKUP($R174,'RPMO 9.9'!$C$3:$W$642,6,FALSE)</f>
        <v>KX Import</v>
      </c>
      <c r="Z174" s="47">
        <f>VLOOKUP($R174,'RPMO 9.9'!$C$3:$W$642,8,FALSE)</f>
        <v>1850</v>
      </c>
      <c r="AA174" s="83" t="b">
        <f t="shared" si="12"/>
        <v>1</v>
      </c>
      <c r="AB174" s="87">
        <v>131</v>
      </c>
      <c r="AC174" s="83" t="b">
        <f t="shared" si="13"/>
        <v>1</v>
      </c>
      <c r="AD174" s="93">
        <f>VLOOKUP($R174,'RPMO 9.9'!$C$3:$W$642,4,FALSE)</f>
        <v>44805</v>
      </c>
      <c r="AE174" s="128"/>
      <c r="AF174" s="93">
        <f>VLOOKUP($R174,'RPMO 9.9'!$C$3:$W$642,5,FALSE)</f>
        <v>45107</v>
      </c>
      <c r="AG174" s="95" t="b">
        <f t="shared" si="14"/>
        <v>1</v>
      </c>
      <c r="AH174" s="78">
        <v>44805</v>
      </c>
      <c r="AI174" s="78">
        <v>45107</v>
      </c>
    </row>
    <row r="175" spans="1:35" x14ac:dyDescent="0.25">
      <c r="A175" s="26" t="s">
        <v>264</v>
      </c>
      <c r="B175" s="23">
        <v>1850</v>
      </c>
      <c r="C175" s="37" t="s">
        <v>904</v>
      </c>
      <c r="D175" s="37" t="s">
        <v>905</v>
      </c>
      <c r="E175" s="29">
        <v>29790</v>
      </c>
      <c r="F175" s="10">
        <v>3690</v>
      </c>
      <c r="G175" s="10">
        <v>32518</v>
      </c>
      <c r="H175" s="117">
        <v>44816</v>
      </c>
      <c r="I175" s="117">
        <v>45107</v>
      </c>
      <c r="J175" s="123">
        <v>157</v>
      </c>
      <c r="K175" s="106" t="s">
        <v>18</v>
      </c>
      <c r="L175" s="29" t="s">
        <v>19</v>
      </c>
      <c r="M175" s="29" t="s">
        <v>73</v>
      </c>
      <c r="N175" s="29" t="s">
        <v>74</v>
      </c>
      <c r="O175" s="70"/>
      <c r="P175" s="90" t="b">
        <v>0</v>
      </c>
      <c r="Q175" s="34">
        <v>5064</v>
      </c>
      <c r="R175" s="32" t="s">
        <v>3797</v>
      </c>
      <c r="S175" s="34"/>
      <c r="T175" s="141">
        <f>VLOOKUP($A175,Sheet1!$A$2:$B$414,2,FALSE)</f>
        <v>200</v>
      </c>
      <c r="U175" s="34" t="str">
        <f>VLOOKUP($R175,'RPMO 9.9'!$C$3:$W$642,9,FALSE)</f>
        <v>Jose Manuel</v>
      </c>
      <c r="V175" s="34" t="str">
        <f>VLOOKUP($R175,'RPMO 9.9'!$C$3:$W$642,10,FALSE)</f>
        <v>Montoya Jódar</v>
      </c>
      <c r="W175" s="112" t="b">
        <f t="shared" si="10"/>
        <v>1</v>
      </c>
      <c r="X175" s="112" t="b">
        <f t="shared" si="11"/>
        <v>1</v>
      </c>
      <c r="Y175" s="83" t="str">
        <f>VLOOKUP($R175,'RPMO 9.9'!$C$3:$W$642,6,FALSE)</f>
        <v>KX Import</v>
      </c>
      <c r="Z175" s="47">
        <f>VLOOKUP($R175,'RPMO 9.9'!$C$3:$W$642,8,FALSE)</f>
        <v>1850</v>
      </c>
      <c r="AA175" s="83" t="b">
        <f t="shared" si="12"/>
        <v>1</v>
      </c>
      <c r="AB175" s="87">
        <v>157</v>
      </c>
      <c r="AC175" s="83" t="b">
        <f t="shared" si="13"/>
        <v>1</v>
      </c>
      <c r="AD175" s="93">
        <f>VLOOKUP($R175,'RPMO 9.9'!$C$3:$W$642,4,FALSE)</f>
        <v>44805</v>
      </c>
      <c r="AE175" s="128"/>
      <c r="AF175" s="93">
        <f>VLOOKUP($R175,'RPMO 9.9'!$C$3:$W$642,5,FALSE)</f>
        <v>45107</v>
      </c>
      <c r="AG175" s="95" t="b">
        <f t="shared" si="14"/>
        <v>1</v>
      </c>
      <c r="AH175" s="78">
        <v>44805</v>
      </c>
      <c r="AI175" s="78">
        <v>45107</v>
      </c>
    </row>
    <row r="176" spans="1:35" x14ac:dyDescent="0.25">
      <c r="A176" s="26" t="s">
        <v>265</v>
      </c>
      <c r="B176" s="23">
        <v>2080</v>
      </c>
      <c r="C176" s="37" t="s">
        <v>906</v>
      </c>
      <c r="D176" s="37" t="s">
        <v>907</v>
      </c>
      <c r="E176" s="29">
        <v>29791</v>
      </c>
      <c r="F176" s="10">
        <v>3691</v>
      </c>
      <c r="G176" s="10">
        <v>32519</v>
      </c>
      <c r="H176" s="117">
        <v>44816</v>
      </c>
      <c r="I176" s="117">
        <v>45107</v>
      </c>
      <c r="J176" s="123">
        <v>484</v>
      </c>
      <c r="K176" s="106" t="s">
        <v>18</v>
      </c>
      <c r="L176" s="29" t="s">
        <v>19</v>
      </c>
      <c r="M176" s="29" t="s">
        <v>56</v>
      </c>
      <c r="N176" s="29" t="s">
        <v>57</v>
      </c>
      <c r="O176" s="70"/>
      <c r="P176" s="90" t="b">
        <v>0</v>
      </c>
      <c r="Q176" s="34">
        <v>5065</v>
      </c>
      <c r="R176" s="32" t="s">
        <v>4210</v>
      </c>
      <c r="S176" s="34"/>
      <c r="T176" s="141">
        <f>VLOOKUP($A176,Sheet1!$A$2:$B$414,2,FALSE)</f>
        <v>200</v>
      </c>
      <c r="U176" s="34" t="str">
        <f>VLOOKUP($R176,'RPMO 9.9'!$C$3:$W$642,9,FALSE)</f>
        <v>Víctor Manuel</v>
      </c>
      <c r="V176" s="34" t="str">
        <f>VLOOKUP($R176,'RPMO 9.9'!$C$3:$W$642,10,FALSE)</f>
        <v>Cibantos Martinez</v>
      </c>
      <c r="W176" s="112" t="b">
        <f t="shared" si="10"/>
        <v>1</v>
      </c>
      <c r="X176" s="112" t="b">
        <f t="shared" si="11"/>
        <v>1</v>
      </c>
      <c r="Y176" s="83" t="str">
        <f>VLOOKUP($R176,'RPMO 9.9'!$C$3:$W$642,6,FALSE)</f>
        <v>KX Import</v>
      </c>
      <c r="Z176" s="47">
        <f>VLOOKUP($R176,'RPMO 9.9'!$C$3:$W$642,8,FALSE)</f>
        <v>2080</v>
      </c>
      <c r="AA176" s="83" t="b">
        <f t="shared" si="12"/>
        <v>1</v>
      </c>
      <c r="AB176" s="87">
        <v>484</v>
      </c>
      <c r="AC176" s="83" t="b">
        <f t="shared" si="13"/>
        <v>1</v>
      </c>
      <c r="AD176" s="93">
        <f>VLOOKUP($R176,'RPMO 9.9'!$C$3:$W$642,4,FALSE)</f>
        <v>44805</v>
      </c>
      <c r="AE176" s="128"/>
      <c r="AF176" s="93">
        <f>VLOOKUP($R176,'RPMO 9.9'!$C$3:$W$642,5,FALSE)</f>
        <v>45107</v>
      </c>
      <c r="AG176" s="95" t="b">
        <f t="shared" si="14"/>
        <v>1</v>
      </c>
      <c r="AH176" s="78">
        <v>44805</v>
      </c>
      <c r="AI176" s="78">
        <v>45107</v>
      </c>
    </row>
    <row r="177" spans="1:35" x14ac:dyDescent="0.25">
      <c r="A177" s="26" t="s">
        <v>266</v>
      </c>
      <c r="B177" s="23">
        <v>1160</v>
      </c>
      <c r="C177" s="37" t="s">
        <v>908</v>
      </c>
      <c r="D177" s="37" t="s">
        <v>909</v>
      </c>
      <c r="E177" s="29">
        <v>29792</v>
      </c>
      <c r="F177" s="10">
        <v>3692</v>
      </c>
      <c r="G177" s="10">
        <v>32520</v>
      </c>
      <c r="H177" s="117">
        <v>44816</v>
      </c>
      <c r="I177" s="117">
        <v>45107</v>
      </c>
      <c r="J177" s="123" t="s">
        <v>267</v>
      </c>
      <c r="K177" s="106" t="s">
        <v>18</v>
      </c>
      <c r="L177" s="29" t="s">
        <v>19</v>
      </c>
      <c r="M177" s="29" t="s">
        <v>143</v>
      </c>
      <c r="N177" s="29" t="s">
        <v>144</v>
      </c>
      <c r="O177" s="70"/>
      <c r="P177" s="90" t="b">
        <v>0</v>
      </c>
      <c r="Q177" s="34">
        <v>5066</v>
      </c>
      <c r="R177" s="32" t="s">
        <v>4089</v>
      </c>
      <c r="S177" s="34"/>
      <c r="T177" s="141">
        <f>VLOOKUP($A177,Sheet1!$A$2:$B$414,2,FALSE)</f>
        <v>200</v>
      </c>
      <c r="U177" s="34" t="str">
        <f>VLOOKUP($R177,'RPMO 9.9'!$C$3:$W$642,9,FALSE)</f>
        <v>Raul</v>
      </c>
      <c r="V177" s="34" t="str">
        <f>VLOOKUP($R177,'RPMO 9.9'!$C$3:$W$642,10,FALSE)</f>
        <v>Cardoso Romero</v>
      </c>
      <c r="W177" s="112" t="b">
        <f t="shared" si="10"/>
        <v>1</v>
      </c>
      <c r="X177" s="112" t="b">
        <f t="shared" si="11"/>
        <v>1</v>
      </c>
      <c r="Y177" s="83" t="str">
        <f>VLOOKUP($R177,'RPMO 9.9'!$C$3:$W$642,6,FALSE)</f>
        <v>KX Import</v>
      </c>
      <c r="Z177" s="47">
        <f>VLOOKUP($R177,'RPMO 9.9'!$C$3:$W$642,8,FALSE)</f>
        <v>1160</v>
      </c>
      <c r="AA177" s="83" t="b">
        <f t="shared" si="12"/>
        <v>1</v>
      </c>
      <c r="AB177" s="80" t="s">
        <v>267</v>
      </c>
      <c r="AC177" s="83" t="b">
        <f t="shared" si="13"/>
        <v>1</v>
      </c>
      <c r="AD177" s="93">
        <f>VLOOKUP($R177,'RPMO 9.9'!$C$3:$W$642,4,FALSE)</f>
        <v>44805</v>
      </c>
      <c r="AE177" s="128"/>
      <c r="AF177" s="93">
        <f>VLOOKUP($R177,'RPMO 9.9'!$C$3:$W$642,5,FALSE)</f>
        <v>45107</v>
      </c>
      <c r="AG177" s="95" t="b">
        <f t="shared" si="14"/>
        <v>1</v>
      </c>
      <c r="AH177" s="78">
        <v>44805</v>
      </c>
      <c r="AI177" s="78">
        <v>45107</v>
      </c>
    </row>
    <row r="178" spans="1:35" x14ac:dyDescent="0.25">
      <c r="A178" s="26" t="s">
        <v>268</v>
      </c>
      <c r="B178" s="23">
        <v>1690</v>
      </c>
      <c r="C178" s="37" t="s">
        <v>874</v>
      </c>
      <c r="D178" s="37" t="s">
        <v>751</v>
      </c>
      <c r="E178" s="29">
        <v>29793</v>
      </c>
      <c r="F178" s="10">
        <v>3693</v>
      </c>
      <c r="G178" s="10">
        <v>32521</v>
      </c>
      <c r="H178" s="117">
        <v>44816</v>
      </c>
      <c r="I178" s="117">
        <v>45107</v>
      </c>
      <c r="J178" s="123">
        <v>561</v>
      </c>
      <c r="K178" s="106" t="s">
        <v>18</v>
      </c>
      <c r="L178" s="29" t="s">
        <v>19</v>
      </c>
      <c r="M178" s="29" t="s">
        <v>26</v>
      </c>
      <c r="N178" s="29" t="s">
        <v>27</v>
      </c>
      <c r="O178" s="70"/>
      <c r="P178" s="90" t="b">
        <v>0</v>
      </c>
      <c r="Q178" s="34">
        <v>5067</v>
      </c>
      <c r="R178" s="32" t="s">
        <v>4290</v>
      </c>
      <c r="S178" s="34"/>
      <c r="T178" s="141">
        <f>VLOOKUP($A178,Sheet1!$A$2:$B$414,2,FALSE)</f>
        <v>200</v>
      </c>
      <c r="U178" s="34" t="str">
        <f>VLOOKUP($R178,'RPMO 9.9'!$C$3:$W$642,9,FALSE)</f>
        <v>Andrea</v>
      </c>
      <c r="V178" s="34" t="str">
        <f>VLOOKUP($R178,'RPMO 9.9'!$C$3:$W$642,10,FALSE)</f>
        <v>Fernández</v>
      </c>
      <c r="W178" s="112" t="b">
        <f t="shared" si="10"/>
        <v>1</v>
      </c>
      <c r="X178" s="112" t="b">
        <f t="shared" si="11"/>
        <v>1</v>
      </c>
      <c r="Y178" s="83" t="str">
        <f>VLOOKUP($R178,'RPMO 9.9'!$C$3:$W$642,6,FALSE)</f>
        <v>KX Import</v>
      </c>
      <c r="Z178" s="47">
        <f>VLOOKUP($R178,'RPMO 9.9'!$C$3:$W$642,8,FALSE)</f>
        <v>1690</v>
      </c>
      <c r="AA178" s="83" t="b">
        <f t="shared" si="12"/>
        <v>1</v>
      </c>
      <c r="AB178" s="87">
        <v>561</v>
      </c>
      <c r="AC178" s="83" t="b">
        <f t="shared" si="13"/>
        <v>1</v>
      </c>
      <c r="AD178" s="93">
        <f>VLOOKUP($R178,'RPMO 9.9'!$C$3:$W$642,4,FALSE)</f>
        <v>44805</v>
      </c>
      <c r="AE178" s="128"/>
      <c r="AF178" s="93">
        <f>VLOOKUP($R178,'RPMO 9.9'!$C$3:$W$642,5,FALSE)</f>
        <v>45107</v>
      </c>
      <c r="AG178" s="95" t="b">
        <f t="shared" si="14"/>
        <v>1</v>
      </c>
      <c r="AH178" s="78">
        <v>44805</v>
      </c>
      <c r="AI178" s="78">
        <v>45107</v>
      </c>
    </row>
    <row r="179" spans="1:35" x14ac:dyDescent="0.25">
      <c r="A179" s="26" t="s">
        <v>273</v>
      </c>
      <c r="B179" s="23">
        <v>1690</v>
      </c>
      <c r="C179" s="37" t="s">
        <v>913</v>
      </c>
      <c r="D179" s="37" t="s">
        <v>914</v>
      </c>
      <c r="E179" s="29">
        <v>29795</v>
      </c>
      <c r="F179" s="10">
        <v>3696</v>
      </c>
      <c r="G179" s="10">
        <v>32523</v>
      </c>
      <c r="H179" s="117">
        <v>44832</v>
      </c>
      <c r="I179" s="117">
        <v>44985</v>
      </c>
      <c r="J179" s="123">
        <v>196</v>
      </c>
      <c r="K179" s="106" t="s">
        <v>18</v>
      </c>
      <c r="L179" s="29" t="s">
        <v>19</v>
      </c>
      <c r="M179" s="29" t="s">
        <v>26</v>
      </c>
      <c r="N179" s="29" t="s">
        <v>27</v>
      </c>
      <c r="O179" s="70"/>
      <c r="P179" s="90" t="b">
        <v>0</v>
      </c>
      <c r="Q179" s="34">
        <v>5070</v>
      </c>
      <c r="R179" s="32" t="s">
        <v>3116</v>
      </c>
      <c r="S179" s="34"/>
      <c r="T179" s="141">
        <f>VLOOKUP($A179,Sheet1!$A$2:$B$414,2,FALSE)</f>
        <v>200</v>
      </c>
      <c r="U179" s="34" t="str">
        <f>VLOOKUP($R179,'RPMO 9.9'!$C$3:$W$642,9,FALSE)</f>
        <v>JORGE</v>
      </c>
      <c r="V179" s="34" t="str">
        <f>VLOOKUP($R179,'RPMO 9.9'!$C$3:$W$642,10,FALSE)</f>
        <v>DEL MORAL MONTAÑEZ</v>
      </c>
      <c r="W179" s="112" t="b">
        <f t="shared" si="10"/>
        <v>1</v>
      </c>
      <c r="X179" s="112" t="b">
        <f t="shared" si="11"/>
        <v>1</v>
      </c>
      <c r="Y179" s="83" t="str">
        <f>VLOOKUP($R179,'RPMO 9.9'!$C$3:$W$642,6,FALSE)</f>
        <v>KX Import</v>
      </c>
      <c r="Z179" s="47">
        <f>VLOOKUP($R179,'RPMO 9.9'!$C$3:$W$642,8,FALSE)</f>
        <v>1690</v>
      </c>
      <c r="AA179" s="83" t="b">
        <f t="shared" si="12"/>
        <v>1</v>
      </c>
      <c r="AB179" s="87">
        <v>196</v>
      </c>
      <c r="AC179" s="83" t="b">
        <f t="shared" si="13"/>
        <v>1</v>
      </c>
      <c r="AD179" s="93">
        <f>VLOOKUP($R179,'RPMO 9.9'!$C$3:$W$642,4,FALSE)</f>
        <v>44832</v>
      </c>
      <c r="AE179" s="128"/>
      <c r="AF179" s="93">
        <f>VLOOKUP($R179,'RPMO 9.9'!$C$3:$W$642,5,FALSE)</f>
        <v>44985</v>
      </c>
      <c r="AG179" s="95" t="b">
        <f t="shared" si="14"/>
        <v>1</v>
      </c>
      <c r="AH179" s="78">
        <v>44832</v>
      </c>
      <c r="AI179" s="78">
        <v>44985</v>
      </c>
    </row>
    <row r="180" spans="1:35" x14ac:dyDescent="0.25">
      <c r="A180" s="26" t="s">
        <v>274</v>
      </c>
      <c r="B180" s="23">
        <v>1690</v>
      </c>
      <c r="C180" s="37" t="s">
        <v>915</v>
      </c>
      <c r="D180" s="37" t="s">
        <v>916</v>
      </c>
      <c r="E180" s="29">
        <v>29796</v>
      </c>
      <c r="F180" s="10">
        <v>3697</v>
      </c>
      <c r="G180" s="10">
        <v>32524</v>
      </c>
      <c r="H180" s="117">
        <v>44816</v>
      </c>
      <c r="I180" s="117">
        <v>44985</v>
      </c>
      <c r="J180" s="123">
        <v>485</v>
      </c>
      <c r="K180" s="106" t="s">
        <v>18</v>
      </c>
      <c r="L180" s="29" t="s">
        <v>19</v>
      </c>
      <c r="M180" s="29" t="s">
        <v>84</v>
      </c>
      <c r="N180" s="29" t="s">
        <v>85</v>
      </c>
      <c r="O180" s="70"/>
      <c r="P180" s="90" t="b">
        <v>0</v>
      </c>
      <c r="Q180" s="34">
        <v>5071</v>
      </c>
      <c r="R180" s="32" t="s">
        <v>3536</v>
      </c>
      <c r="S180" s="34"/>
      <c r="T180" s="141">
        <f>VLOOKUP($A180,Sheet1!$A$2:$B$414,2,FALSE)</f>
        <v>200</v>
      </c>
      <c r="U180" s="34" t="str">
        <f>VLOOKUP($R180,'RPMO 9.9'!$C$3:$W$642,9,FALSE)</f>
        <v>Francisco</v>
      </c>
      <c r="V180" s="34" t="str">
        <f>VLOOKUP($R180,'RPMO 9.9'!$C$3:$W$642,10,FALSE)</f>
        <v>Pérez Calvo</v>
      </c>
      <c r="W180" s="112" t="b">
        <f t="shared" si="10"/>
        <v>1</v>
      </c>
      <c r="X180" s="112" t="b">
        <f t="shared" si="11"/>
        <v>1</v>
      </c>
      <c r="Y180" s="83" t="str">
        <f>VLOOKUP($R180,'RPMO 9.9'!$C$3:$W$642,6,FALSE)</f>
        <v>KX Import</v>
      </c>
      <c r="Z180" s="47">
        <f>VLOOKUP($R180,'RPMO 9.9'!$C$3:$W$642,8,FALSE)</f>
        <v>1690</v>
      </c>
      <c r="AA180" s="83" t="b">
        <f t="shared" si="12"/>
        <v>1</v>
      </c>
      <c r="AB180" s="87">
        <v>485</v>
      </c>
      <c r="AC180" s="83" t="b">
        <f t="shared" si="13"/>
        <v>1</v>
      </c>
      <c r="AD180" s="93">
        <f>VLOOKUP($R180,'RPMO 9.9'!$C$3:$W$642,4,FALSE)</f>
        <v>44805</v>
      </c>
      <c r="AE180" s="128"/>
      <c r="AF180" s="93">
        <f>VLOOKUP($R180,'RPMO 9.9'!$C$3:$W$642,5,FALSE)</f>
        <v>44985</v>
      </c>
      <c r="AG180" s="95" t="b">
        <f t="shared" si="14"/>
        <v>1</v>
      </c>
      <c r="AH180" s="78">
        <v>44805</v>
      </c>
      <c r="AI180" s="78">
        <v>44985</v>
      </c>
    </row>
    <row r="181" spans="1:35" x14ac:dyDescent="0.25">
      <c r="A181" s="26" t="s">
        <v>275</v>
      </c>
      <c r="B181" s="23">
        <v>1160</v>
      </c>
      <c r="C181" s="37" t="s">
        <v>917</v>
      </c>
      <c r="D181" s="37" t="s">
        <v>918</v>
      </c>
      <c r="E181" s="29">
        <v>29797</v>
      </c>
      <c r="F181" s="10">
        <v>3698</v>
      </c>
      <c r="G181" s="10">
        <v>32525</v>
      </c>
      <c r="H181" s="117">
        <v>44833</v>
      </c>
      <c r="I181" s="117">
        <v>44985</v>
      </c>
      <c r="J181" s="123" t="s">
        <v>276</v>
      </c>
      <c r="K181" s="106" t="s">
        <v>18</v>
      </c>
      <c r="L181" s="29" t="s">
        <v>19</v>
      </c>
      <c r="M181" s="29" t="s">
        <v>143</v>
      </c>
      <c r="N181" s="29" t="s">
        <v>144</v>
      </c>
      <c r="O181" s="70"/>
      <c r="P181" s="90" t="b">
        <v>0</v>
      </c>
      <c r="Q181" s="34">
        <v>5072</v>
      </c>
      <c r="R181" s="32" t="s">
        <v>3415</v>
      </c>
      <c r="S181" s="34"/>
      <c r="T181" s="141">
        <f>VLOOKUP($A181,Sheet1!$A$2:$B$414,2,FALSE)</f>
        <v>200</v>
      </c>
      <c r="U181" s="34" t="str">
        <f>VLOOKUP($R181,'RPMO 9.9'!$C$3:$W$642,9,FALSE)</f>
        <v>José Enrique</v>
      </c>
      <c r="V181" s="34" t="str">
        <f>VLOOKUP($R181,'RPMO 9.9'!$C$3:$W$642,10,FALSE)</f>
        <v>García Marín</v>
      </c>
      <c r="W181" s="112" t="b">
        <f t="shared" si="10"/>
        <v>1</v>
      </c>
      <c r="X181" s="112" t="b">
        <f t="shared" si="11"/>
        <v>1</v>
      </c>
      <c r="Y181" s="83" t="str">
        <f>VLOOKUP($R181,'RPMO 9.9'!$C$3:$W$642,6,FALSE)</f>
        <v>KX Import</v>
      </c>
      <c r="Z181" s="47">
        <f>VLOOKUP($R181,'RPMO 9.9'!$C$3:$W$642,8,FALSE)</f>
        <v>1160</v>
      </c>
      <c r="AA181" s="83" t="b">
        <f t="shared" si="12"/>
        <v>1</v>
      </c>
      <c r="AB181" s="80" t="s">
        <v>276</v>
      </c>
      <c r="AC181" s="83" t="b">
        <f t="shared" si="13"/>
        <v>1</v>
      </c>
      <c r="AD181" s="93">
        <f>VLOOKUP($R181,'RPMO 9.9'!$C$3:$W$642,4,FALSE)</f>
        <v>44833</v>
      </c>
      <c r="AE181" s="128"/>
      <c r="AF181" s="93">
        <f>VLOOKUP($R181,'RPMO 9.9'!$C$3:$W$642,5,FALSE)</f>
        <v>44985</v>
      </c>
      <c r="AG181" s="95" t="b">
        <f t="shared" si="14"/>
        <v>1</v>
      </c>
      <c r="AH181" s="78">
        <v>44833</v>
      </c>
      <c r="AI181" s="78">
        <v>44985</v>
      </c>
    </row>
    <row r="182" spans="1:35" x14ac:dyDescent="0.25">
      <c r="A182" s="26" t="s">
        <v>277</v>
      </c>
      <c r="B182" s="23">
        <v>1690</v>
      </c>
      <c r="C182" s="37" t="s">
        <v>919</v>
      </c>
      <c r="D182" s="37" t="s">
        <v>920</v>
      </c>
      <c r="E182" s="29">
        <v>29798</v>
      </c>
      <c r="F182" s="10">
        <v>3699</v>
      </c>
      <c r="G182" s="10">
        <v>32526</v>
      </c>
      <c r="H182" s="117">
        <v>44816</v>
      </c>
      <c r="I182" s="117">
        <v>45107</v>
      </c>
      <c r="J182" s="123">
        <v>193</v>
      </c>
      <c r="K182" s="106" t="s">
        <v>18</v>
      </c>
      <c r="L182" s="29" t="s">
        <v>19</v>
      </c>
      <c r="M182" s="29" t="s">
        <v>26</v>
      </c>
      <c r="N182" s="29" t="s">
        <v>27</v>
      </c>
      <c r="O182" s="70"/>
      <c r="P182" s="90" t="b">
        <v>0</v>
      </c>
      <c r="Q182" s="34">
        <v>5074</v>
      </c>
      <c r="R182" s="32" t="s">
        <v>3824</v>
      </c>
      <c r="S182" s="34"/>
      <c r="T182" s="141">
        <f>VLOOKUP($A182,Sheet1!$A$2:$B$414,2,FALSE)</f>
        <v>200</v>
      </c>
      <c r="U182" s="34" t="str">
        <f>VLOOKUP($R182,'RPMO 9.9'!$C$3:$W$642,9,FALSE)</f>
        <v>Miguel</v>
      </c>
      <c r="V182" s="34" t="str">
        <f>VLOOKUP($R182,'RPMO 9.9'!$C$3:$W$642,10,FALSE)</f>
        <v>Reig</v>
      </c>
      <c r="W182" s="112" t="b">
        <f t="shared" si="10"/>
        <v>1</v>
      </c>
      <c r="X182" s="112" t="b">
        <f t="shared" si="11"/>
        <v>1</v>
      </c>
      <c r="Y182" s="83" t="str">
        <f>VLOOKUP($R182,'RPMO 9.9'!$C$3:$W$642,6,FALSE)</f>
        <v>KX Import</v>
      </c>
      <c r="Z182" s="47">
        <f>VLOOKUP($R182,'RPMO 9.9'!$C$3:$W$642,8,FALSE)</f>
        <v>1690</v>
      </c>
      <c r="AA182" s="83" t="b">
        <f t="shared" si="12"/>
        <v>1</v>
      </c>
      <c r="AB182" s="87">
        <v>193</v>
      </c>
      <c r="AC182" s="83" t="b">
        <f t="shared" si="13"/>
        <v>1</v>
      </c>
      <c r="AD182" s="93">
        <f>VLOOKUP($R182,'RPMO 9.9'!$C$3:$W$642,4,FALSE)</f>
        <v>44805</v>
      </c>
      <c r="AE182" s="128"/>
      <c r="AF182" s="93">
        <f>VLOOKUP($R182,'RPMO 9.9'!$C$3:$W$642,5,FALSE)</f>
        <v>45107</v>
      </c>
      <c r="AG182" s="95" t="b">
        <f t="shared" si="14"/>
        <v>1</v>
      </c>
      <c r="AH182" s="78">
        <v>44805</v>
      </c>
      <c r="AI182" s="78">
        <v>45107</v>
      </c>
    </row>
    <row r="183" spans="1:35" x14ac:dyDescent="0.25">
      <c r="A183" s="26" t="s">
        <v>278</v>
      </c>
      <c r="B183" s="23">
        <v>2080</v>
      </c>
      <c r="C183" s="37" t="s">
        <v>822</v>
      </c>
      <c r="D183" s="37" t="s">
        <v>921</v>
      </c>
      <c r="E183" s="29">
        <v>29799</v>
      </c>
      <c r="F183" s="10">
        <v>3700</v>
      </c>
      <c r="G183" s="10">
        <v>32527</v>
      </c>
      <c r="H183" s="117">
        <v>44816</v>
      </c>
      <c r="I183" s="117">
        <v>45107</v>
      </c>
      <c r="J183" s="123">
        <v>402</v>
      </c>
      <c r="K183" s="106" t="s">
        <v>18</v>
      </c>
      <c r="L183" s="29" t="s">
        <v>19</v>
      </c>
      <c r="M183" s="29" t="s">
        <v>56</v>
      </c>
      <c r="N183" s="29" t="s">
        <v>57</v>
      </c>
      <c r="O183" s="70"/>
      <c r="P183" s="90" t="b">
        <v>0</v>
      </c>
      <c r="Q183" s="34">
        <v>5075</v>
      </c>
      <c r="R183" s="32" t="s">
        <v>4062</v>
      </c>
      <c r="S183" s="34"/>
      <c r="T183" s="141">
        <f>VLOOKUP($A183,Sheet1!$A$2:$B$414,2,FALSE)</f>
        <v>400</v>
      </c>
      <c r="U183" s="34" t="str">
        <f>VLOOKUP($R183,'RPMO 9.9'!$C$3:$W$642,9,FALSE)</f>
        <v>Ismael</v>
      </c>
      <c r="V183" s="34" t="str">
        <f>VLOOKUP($R183,'RPMO 9.9'!$C$3:$W$642,10,FALSE)</f>
        <v>Ruiz Maqsoud</v>
      </c>
      <c r="W183" s="112" t="b">
        <f t="shared" si="10"/>
        <v>1</v>
      </c>
      <c r="X183" s="112" t="b">
        <f t="shared" si="11"/>
        <v>1</v>
      </c>
      <c r="Y183" s="83" t="str">
        <f>VLOOKUP($R183,'RPMO 9.9'!$C$3:$W$642,6,FALSE)</f>
        <v>KX Import</v>
      </c>
      <c r="Z183" s="47">
        <f>VLOOKUP($R183,'RPMO 9.9'!$C$3:$W$642,8,FALSE)</f>
        <v>2080</v>
      </c>
      <c r="AA183" s="83" t="b">
        <f t="shared" si="12"/>
        <v>1</v>
      </c>
      <c r="AB183" s="87">
        <v>402</v>
      </c>
      <c r="AC183" s="83" t="b">
        <f t="shared" si="13"/>
        <v>1</v>
      </c>
      <c r="AD183" s="93">
        <f>VLOOKUP($R183,'RPMO 9.9'!$C$3:$W$642,4,FALSE)</f>
        <v>44805</v>
      </c>
      <c r="AE183" s="128"/>
      <c r="AF183" s="93">
        <f>VLOOKUP($R183,'RPMO 9.9'!$C$3:$W$642,5,FALSE)</f>
        <v>45107</v>
      </c>
      <c r="AG183" s="95" t="b">
        <f t="shared" si="14"/>
        <v>1</v>
      </c>
      <c r="AH183" s="78">
        <v>44805</v>
      </c>
      <c r="AI183" s="78">
        <v>45107</v>
      </c>
    </row>
    <row r="184" spans="1:35" x14ac:dyDescent="0.25">
      <c r="A184" s="26" t="s">
        <v>279</v>
      </c>
      <c r="B184" s="23">
        <v>1280</v>
      </c>
      <c r="C184" s="37" t="s">
        <v>922</v>
      </c>
      <c r="D184" s="37" t="s">
        <v>923</v>
      </c>
      <c r="E184" s="29">
        <v>29800</v>
      </c>
      <c r="F184" s="10">
        <v>3701</v>
      </c>
      <c r="G184" s="10">
        <v>32528</v>
      </c>
      <c r="H184" s="117">
        <v>44816</v>
      </c>
      <c r="I184" s="117">
        <v>45107</v>
      </c>
      <c r="J184" s="123" t="s">
        <v>280</v>
      </c>
      <c r="K184" s="106" t="s">
        <v>18</v>
      </c>
      <c r="L184" s="29" t="s">
        <v>19</v>
      </c>
      <c r="M184" s="29" t="s">
        <v>135</v>
      </c>
      <c r="N184" s="29" t="s">
        <v>136</v>
      </c>
      <c r="O184" s="70"/>
      <c r="P184" s="90" t="b">
        <v>0</v>
      </c>
      <c r="Q184" s="34">
        <v>5076</v>
      </c>
      <c r="R184" s="32" t="s">
        <v>4135</v>
      </c>
      <c r="S184" s="34"/>
      <c r="T184" s="141">
        <f>VLOOKUP($A184,Sheet1!$A$2:$B$414,2,FALSE)</f>
        <v>200</v>
      </c>
      <c r="U184" s="34" t="str">
        <f>VLOOKUP($R184,'RPMO 9.9'!$C$3:$W$642,9,FALSE)</f>
        <v>DANIEL</v>
      </c>
      <c r="V184" s="34" t="str">
        <f>VLOOKUP($R184,'RPMO 9.9'!$C$3:$W$642,10,FALSE)</f>
        <v>PARDO</v>
      </c>
      <c r="W184" s="112" t="b">
        <f t="shared" si="10"/>
        <v>1</v>
      </c>
      <c r="X184" s="112" t="b">
        <f t="shared" si="11"/>
        <v>1</v>
      </c>
      <c r="Y184" s="83" t="str">
        <f>VLOOKUP($R184,'RPMO 9.9'!$C$3:$W$642,6,FALSE)</f>
        <v>KX Import</v>
      </c>
      <c r="Z184" s="47">
        <f>VLOOKUP($R184,'RPMO 9.9'!$C$3:$W$642,8,FALSE)</f>
        <v>1280</v>
      </c>
      <c r="AA184" s="83" t="b">
        <f t="shared" si="12"/>
        <v>1</v>
      </c>
      <c r="AB184" s="80" t="s">
        <v>280</v>
      </c>
      <c r="AC184" s="83" t="b">
        <f t="shared" si="13"/>
        <v>1</v>
      </c>
      <c r="AD184" s="93">
        <f>VLOOKUP($R184,'RPMO 9.9'!$C$3:$W$642,4,FALSE)</f>
        <v>44805</v>
      </c>
      <c r="AE184" s="128"/>
      <c r="AF184" s="93">
        <f>VLOOKUP($R184,'RPMO 9.9'!$C$3:$W$642,5,FALSE)</f>
        <v>45107</v>
      </c>
      <c r="AG184" s="95" t="b">
        <f t="shared" si="14"/>
        <v>1</v>
      </c>
      <c r="AH184" s="78">
        <v>44805</v>
      </c>
      <c r="AI184" s="78">
        <v>45107</v>
      </c>
    </row>
    <row r="185" spans="1:35" x14ac:dyDescent="0.25">
      <c r="A185" s="26" t="s">
        <v>281</v>
      </c>
      <c r="B185" s="23">
        <v>1280</v>
      </c>
      <c r="C185" s="37" t="s">
        <v>924</v>
      </c>
      <c r="D185" s="37" t="s">
        <v>925</v>
      </c>
      <c r="E185" s="29">
        <v>29801</v>
      </c>
      <c r="F185" s="10">
        <v>3702</v>
      </c>
      <c r="G185" s="10">
        <v>32529</v>
      </c>
      <c r="H185" s="117">
        <v>44816</v>
      </c>
      <c r="I185" s="117">
        <v>45107</v>
      </c>
      <c r="J185" s="123" t="s">
        <v>282</v>
      </c>
      <c r="K185" s="106" t="s">
        <v>18</v>
      </c>
      <c r="L185" s="29" t="s">
        <v>19</v>
      </c>
      <c r="M185" s="29" t="s">
        <v>135</v>
      </c>
      <c r="N185" s="29" t="s">
        <v>136</v>
      </c>
      <c r="O185" s="70"/>
      <c r="P185" s="90" t="b">
        <v>0</v>
      </c>
      <c r="Q185" s="34">
        <v>5077</v>
      </c>
      <c r="R185" s="32" t="s">
        <v>4134</v>
      </c>
      <c r="S185" s="34"/>
      <c r="T185" s="141">
        <f>VLOOKUP($A185,Sheet1!$A$2:$B$414,2,FALSE)</f>
        <v>200</v>
      </c>
      <c r="U185" s="34" t="str">
        <f>VLOOKUP($R185,'RPMO 9.9'!$C$3:$W$642,9,FALSE)</f>
        <v>Roberto</v>
      </c>
      <c r="V185" s="34" t="str">
        <f>VLOOKUP($R185,'RPMO 9.9'!$C$3:$W$642,10,FALSE)</f>
        <v>Andrés</v>
      </c>
      <c r="W185" s="112" t="b">
        <f t="shared" si="10"/>
        <v>1</v>
      </c>
      <c r="X185" s="112" t="b">
        <f t="shared" si="11"/>
        <v>1</v>
      </c>
      <c r="Y185" s="83" t="str">
        <f>VLOOKUP($R185,'RPMO 9.9'!$C$3:$W$642,6,FALSE)</f>
        <v>KX Import</v>
      </c>
      <c r="Z185" s="47">
        <f>VLOOKUP($R185,'RPMO 9.9'!$C$3:$W$642,8,FALSE)</f>
        <v>1280</v>
      </c>
      <c r="AA185" s="83" t="b">
        <f t="shared" si="12"/>
        <v>1</v>
      </c>
      <c r="AB185" s="80" t="s">
        <v>282</v>
      </c>
      <c r="AC185" s="83" t="b">
        <f t="shared" si="13"/>
        <v>1</v>
      </c>
      <c r="AD185" s="93">
        <f>VLOOKUP($R185,'RPMO 9.9'!$C$3:$W$642,4,FALSE)</f>
        <v>44805</v>
      </c>
      <c r="AE185" s="128"/>
      <c r="AF185" s="93">
        <f>VLOOKUP($R185,'RPMO 9.9'!$C$3:$W$642,5,FALSE)</f>
        <v>45107</v>
      </c>
      <c r="AG185" s="95" t="b">
        <f t="shared" si="14"/>
        <v>1</v>
      </c>
      <c r="AH185" s="78">
        <v>44805</v>
      </c>
      <c r="AI185" s="78">
        <v>45107</v>
      </c>
    </row>
    <row r="186" spans="1:35" x14ac:dyDescent="0.25">
      <c r="A186" s="26" t="s">
        <v>283</v>
      </c>
      <c r="B186" s="23">
        <v>2310</v>
      </c>
      <c r="C186" s="37" t="s">
        <v>926</v>
      </c>
      <c r="D186" s="37" t="s">
        <v>927</v>
      </c>
      <c r="E186" s="29">
        <v>29802</v>
      </c>
      <c r="F186" s="10">
        <v>3703</v>
      </c>
      <c r="G186" s="10">
        <v>32530</v>
      </c>
      <c r="H186" s="117">
        <v>44816</v>
      </c>
      <c r="I186" s="117">
        <v>45107</v>
      </c>
      <c r="J186" s="123">
        <v>586</v>
      </c>
      <c r="K186" s="106" t="s">
        <v>18</v>
      </c>
      <c r="L186" s="29" t="s">
        <v>19</v>
      </c>
      <c r="M186" s="29" t="s">
        <v>180</v>
      </c>
      <c r="N186" s="29" t="s">
        <v>181</v>
      </c>
      <c r="O186" s="70"/>
      <c r="P186" s="90" t="b">
        <v>0</v>
      </c>
      <c r="Q186" s="34">
        <v>5078</v>
      </c>
      <c r="R186" s="32" t="s">
        <v>4309</v>
      </c>
      <c r="S186" s="34"/>
      <c r="T186" s="141">
        <f>VLOOKUP($A186,Sheet1!$A$2:$B$414,2,FALSE)</f>
        <v>400</v>
      </c>
      <c r="U186" s="34" t="str">
        <f>VLOOKUP($R186,'RPMO 9.9'!$C$3:$W$642,9,FALSE)</f>
        <v>Marina</v>
      </c>
      <c r="V186" s="34" t="str">
        <f>VLOOKUP($R186,'RPMO 9.9'!$C$3:$W$642,10,FALSE)</f>
        <v>Martínez Sánchez</v>
      </c>
      <c r="W186" s="112" t="b">
        <f t="shared" si="10"/>
        <v>1</v>
      </c>
      <c r="X186" s="112" t="b">
        <f t="shared" si="11"/>
        <v>1</v>
      </c>
      <c r="Y186" s="83" t="str">
        <f>VLOOKUP($R186,'RPMO 9.9'!$C$3:$W$642,6,FALSE)</f>
        <v>KX Import</v>
      </c>
      <c r="Z186" s="47">
        <f>VLOOKUP($R186,'RPMO 9.9'!$C$3:$W$642,8,FALSE)</f>
        <v>2310</v>
      </c>
      <c r="AA186" s="83" t="b">
        <f t="shared" si="12"/>
        <v>1</v>
      </c>
      <c r="AB186" s="87">
        <v>586</v>
      </c>
      <c r="AC186" s="83" t="b">
        <f t="shared" si="13"/>
        <v>1</v>
      </c>
      <c r="AD186" s="93">
        <f>VLOOKUP($R186,'RPMO 9.9'!$C$3:$W$642,4,FALSE)</f>
        <v>44805</v>
      </c>
      <c r="AE186" s="128"/>
      <c r="AF186" s="93">
        <f>VLOOKUP($R186,'RPMO 9.9'!$C$3:$W$642,5,FALSE)</f>
        <v>45107</v>
      </c>
      <c r="AG186" s="95" t="b">
        <f t="shared" si="14"/>
        <v>1</v>
      </c>
      <c r="AH186" s="78">
        <v>44805</v>
      </c>
      <c r="AI186" s="78">
        <v>45107</v>
      </c>
    </row>
    <row r="187" spans="1:35" x14ac:dyDescent="0.25">
      <c r="A187" s="26" t="s">
        <v>284</v>
      </c>
      <c r="B187" s="23">
        <v>2310</v>
      </c>
      <c r="C187" s="37" t="s">
        <v>736</v>
      </c>
      <c r="D187" s="37" t="s">
        <v>928</v>
      </c>
      <c r="E187" s="29">
        <v>29803</v>
      </c>
      <c r="F187" s="10">
        <v>3705</v>
      </c>
      <c r="G187" s="10">
        <v>32531</v>
      </c>
      <c r="H187" s="117">
        <v>44816</v>
      </c>
      <c r="I187" s="117">
        <v>45107</v>
      </c>
      <c r="J187" s="123">
        <v>270</v>
      </c>
      <c r="K187" s="106" t="s">
        <v>18</v>
      </c>
      <c r="L187" s="29" t="s">
        <v>19</v>
      </c>
      <c r="M187" s="29" t="s">
        <v>180</v>
      </c>
      <c r="N187" s="29" t="s">
        <v>181</v>
      </c>
      <c r="O187" s="70"/>
      <c r="P187" s="90" t="b">
        <v>0</v>
      </c>
      <c r="Q187" s="34">
        <v>5080</v>
      </c>
      <c r="R187" s="32" t="s">
        <v>3924</v>
      </c>
      <c r="S187" s="34"/>
      <c r="T187" s="141">
        <f>VLOOKUP($A187,Sheet1!$A$2:$B$414,2,FALSE)</f>
        <v>400</v>
      </c>
      <c r="U187" s="34" t="str">
        <f>VLOOKUP($R187,'RPMO 9.9'!$C$3:$W$642,9,FALSE)</f>
        <v>Sergio</v>
      </c>
      <c r="V187" s="34" t="str">
        <f>VLOOKUP($R187,'RPMO 9.9'!$C$3:$W$642,10,FALSE)</f>
        <v>Olmos Cubilla</v>
      </c>
      <c r="W187" s="112" t="b">
        <f t="shared" si="10"/>
        <v>1</v>
      </c>
      <c r="X187" s="112" t="b">
        <f t="shared" si="11"/>
        <v>1</v>
      </c>
      <c r="Y187" s="83" t="str">
        <f>VLOOKUP($R187,'RPMO 9.9'!$C$3:$W$642,6,FALSE)</f>
        <v>KX Import</v>
      </c>
      <c r="Z187" s="47">
        <f>VLOOKUP($R187,'RPMO 9.9'!$C$3:$W$642,8,FALSE)</f>
        <v>2310</v>
      </c>
      <c r="AA187" s="83" t="b">
        <f t="shared" si="12"/>
        <v>1</v>
      </c>
      <c r="AB187" s="87">
        <v>270</v>
      </c>
      <c r="AC187" s="83" t="b">
        <f t="shared" si="13"/>
        <v>1</v>
      </c>
      <c r="AD187" s="93">
        <f>VLOOKUP($R187,'RPMO 9.9'!$C$3:$W$642,4,FALSE)</f>
        <v>44805</v>
      </c>
      <c r="AE187" s="128"/>
      <c r="AF187" s="93">
        <f>VLOOKUP($R187,'RPMO 9.9'!$C$3:$W$642,5,FALSE)</f>
        <v>45107</v>
      </c>
      <c r="AG187" s="95" t="b">
        <f t="shared" si="14"/>
        <v>1</v>
      </c>
      <c r="AH187" s="78">
        <v>44805</v>
      </c>
      <c r="AI187" s="78">
        <v>45107</v>
      </c>
    </row>
    <row r="188" spans="1:35" x14ac:dyDescent="0.25">
      <c r="A188" s="26" t="s">
        <v>285</v>
      </c>
      <c r="B188" s="23">
        <v>2310</v>
      </c>
      <c r="C188" s="37" t="s">
        <v>929</v>
      </c>
      <c r="D188" s="37" t="s">
        <v>930</v>
      </c>
      <c r="E188" s="29">
        <v>29804</v>
      </c>
      <c r="F188" s="10">
        <v>3706</v>
      </c>
      <c r="G188" s="10">
        <v>32532</v>
      </c>
      <c r="H188" s="117">
        <v>44816</v>
      </c>
      <c r="I188" s="117">
        <v>44985</v>
      </c>
      <c r="J188" s="123">
        <v>185</v>
      </c>
      <c r="K188" s="106" t="s">
        <v>18</v>
      </c>
      <c r="L188" s="29" t="s">
        <v>19</v>
      </c>
      <c r="M188" s="29" t="s">
        <v>180</v>
      </c>
      <c r="N188" s="29" t="s">
        <v>181</v>
      </c>
      <c r="O188" s="70"/>
      <c r="P188" s="90" t="b">
        <v>0</v>
      </c>
      <c r="Q188" s="34">
        <v>5081</v>
      </c>
      <c r="R188" s="32" t="s">
        <v>3114</v>
      </c>
      <c r="S188" s="34"/>
      <c r="T188" s="141">
        <f>VLOOKUP($A188,Sheet1!$A$2:$B$414,2,FALSE)</f>
        <v>200</v>
      </c>
      <c r="U188" s="34" t="str">
        <f>VLOOKUP($R188,'RPMO 9.9'!$C$3:$W$642,9,FALSE)</f>
        <v>Adrián</v>
      </c>
      <c r="V188" s="34" t="str">
        <f>VLOOKUP($R188,'RPMO 9.9'!$C$3:$W$642,10,FALSE)</f>
        <v>Mancilla Ibáñez</v>
      </c>
      <c r="W188" s="112" t="b">
        <f t="shared" si="10"/>
        <v>1</v>
      </c>
      <c r="X188" s="112" t="b">
        <f t="shared" si="11"/>
        <v>1</v>
      </c>
      <c r="Y188" s="83" t="str">
        <f>VLOOKUP($R188,'RPMO 9.9'!$C$3:$W$642,6,FALSE)</f>
        <v>KX Import</v>
      </c>
      <c r="Z188" s="47">
        <f>VLOOKUP($R188,'RPMO 9.9'!$C$3:$W$642,8,FALSE)</f>
        <v>2310</v>
      </c>
      <c r="AA188" s="83" t="b">
        <f t="shared" si="12"/>
        <v>1</v>
      </c>
      <c r="AB188" s="87">
        <v>185</v>
      </c>
      <c r="AC188" s="83" t="b">
        <f t="shared" si="13"/>
        <v>1</v>
      </c>
      <c r="AD188" s="93">
        <f>VLOOKUP($R188,'RPMO 9.9'!$C$3:$W$642,4,FALSE)</f>
        <v>44805</v>
      </c>
      <c r="AE188" s="128"/>
      <c r="AF188" s="93">
        <f>VLOOKUP($R188,'RPMO 9.9'!$C$3:$W$642,5,FALSE)</f>
        <v>44985</v>
      </c>
      <c r="AG188" s="95" t="b">
        <f t="shared" si="14"/>
        <v>1</v>
      </c>
      <c r="AH188" s="78">
        <v>44805</v>
      </c>
      <c r="AI188" s="78">
        <v>44985</v>
      </c>
    </row>
    <row r="189" spans="1:35" x14ac:dyDescent="0.25">
      <c r="A189" s="26" t="s">
        <v>286</v>
      </c>
      <c r="B189" s="23">
        <v>1160</v>
      </c>
      <c r="C189" s="37" t="s">
        <v>785</v>
      </c>
      <c r="D189" s="37" t="s">
        <v>931</v>
      </c>
      <c r="E189" s="29">
        <v>29805</v>
      </c>
      <c r="F189" s="10">
        <v>3707</v>
      </c>
      <c r="G189" s="10">
        <v>32533</v>
      </c>
      <c r="H189" s="117">
        <v>44816</v>
      </c>
      <c r="I189" s="117">
        <v>44985</v>
      </c>
      <c r="J189" s="123" t="s">
        <v>287</v>
      </c>
      <c r="K189" s="106" t="s">
        <v>18</v>
      </c>
      <c r="L189" s="29" t="s">
        <v>19</v>
      </c>
      <c r="M189" s="29" t="s">
        <v>143</v>
      </c>
      <c r="N189" s="29" t="s">
        <v>144</v>
      </c>
      <c r="O189" s="70"/>
      <c r="P189" s="90" t="b">
        <v>0</v>
      </c>
      <c r="Q189" s="34">
        <v>5082</v>
      </c>
      <c r="R189" s="32" t="s">
        <v>3382</v>
      </c>
      <c r="S189" s="34"/>
      <c r="T189" s="141">
        <f>VLOOKUP($A189,Sheet1!$A$2:$B$414,2,FALSE)</f>
        <v>200</v>
      </c>
      <c r="U189" s="34" t="str">
        <f>VLOOKUP($R189,'RPMO 9.9'!$C$3:$W$642,9,FALSE)</f>
        <v>Jaime</v>
      </c>
      <c r="V189" s="34" t="str">
        <f>VLOOKUP($R189,'RPMO 9.9'!$C$3:$W$642,10,FALSE)</f>
        <v>Cantador</v>
      </c>
      <c r="W189" s="112" t="b">
        <f t="shared" si="10"/>
        <v>1</v>
      </c>
      <c r="X189" s="112" t="b">
        <f t="shared" si="11"/>
        <v>1</v>
      </c>
      <c r="Y189" s="83" t="str">
        <f>VLOOKUP($R189,'RPMO 9.9'!$C$3:$W$642,6,FALSE)</f>
        <v>KX Import</v>
      </c>
      <c r="Z189" s="47">
        <f>VLOOKUP($R189,'RPMO 9.9'!$C$3:$W$642,8,FALSE)</f>
        <v>1160</v>
      </c>
      <c r="AA189" s="83" t="b">
        <f t="shared" si="12"/>
        <v>1</v>
      </c>
      <c r="AB189" s="80" t="s">
        <v>287</v>
      </c>
      <c r="AC189" s="83" t="b">
        <f t="shared" si="13"/>
        <v>1</v>
      </c>
      <c r="AD189" s="93">
        <f>VLOOKUP($R189,'RPMO 9.9'!$C$3:$W$642,4,FALSE)</f>
        <v>44805</v>
      </c>
      <c r="AE189" s="128"/>
      <c r="AF189" s="93">
        <f>VLOOKUP($R189,'RPMO 9.9'!$C$3:$W$642,5,FALSE)</f>
        <v>44985</v>
      </c>
      <c r="AG189" s="95" t="b">
        <f t="shared" si="14"/>
        <v>1</v>
      </c>
      <c r="AH189" s="78">
        <v>44805</v>
      </c>
      <c r="AI189" s="78">
        <v>44985</v>
      </c>
    </row>
    <row r="190" spans="1:35" x14ac:dyDescent="0.25">
      <c r="A190" s="26" t="s">
        <v>288</v>
      </c>
      <c r="B190" s="23">
        <v>1690</v>
      </c>
      <c r="C190" s="37" t="s">
        <v>932</v>
      </c>
      <c r="D190" s="37" t="s">
        <v>933</v>
      </c>
      <c r="E190" s="29">
        <v>29806</v>
      </c>
      <c r="F190" s="10">
        <v>3708</v>
      </c>
      <c r="G190" s="10">
        <v>32534</v>
      </c>
      <c r="H190" s="117">
        <v>44816</v>
      </c>
      <c r="I190" s="117">
        <v>45107</v>
      </c>
      <c r="J190" s="123">
        <v>176</v>
      </c>
      <c r="K190" s="106" t="s">
        <v>18</v>
      </c>
      <c r="L190" s="29" t="s">
        <v>19</v>
      </c>
      <c r="M190" s="29" t="s">
        <v>26</v>
      </c>
      <c r="N190" s="29" t="s">
        <v>27</v>
      </c>
      <c r="O190" s="70"/>
      <c r="P190" s="90" t="b">
        <v>0</v>
      </c>
      <c r="Q190" s="34">
        <v>5083</v>
      </c>
      <c r="R190" s="32" t="s">
        <v>3809</v>
      </c>
      <c r="S190" s="34"/>
      <c r="T190" s="141">
        <f>VLOOKUP($A190,Sheet1!$A$2:$B$414,2,FALSE)</f>
        <v>200</v>
      </c>
      <c r="U190" s="34" t="str">
        <f>VLOOKUP($R190,'RPMO 9.9'!$C$3:$W$642,9,FALSE)</f>
        <v>Elena</v>
      </c>
      <c r="V190" s="34" t="str">
        <f>VLOOKUP($R190,'RPMO 9.9'!$C$3:$W$642,10,FALSE)</f>
        <v>Jiménez Comes</v>
      </c>
      <c r="W190" s="112" t="b">
        <f t="shared" si="10"/>
        <v>1</v>
      </c>
      <c r="X190" s="112" t="b">
        <f t="shared" si="11"/>
        <v>1</v>
      </c>
      <c r="Y190" s="83" t="str">
        <f>VLOOKUP($R190,'RPMO 9.9'!$C$3:$W$642,6,FALSE)</f>
        <v>KX Import</v>
      </c>
      <c r="Z190" s="47">
        <f>VLOOKUP($R190,'RPMO 9.9'!$C$3:$W$642,8,FALSE)</f>
        <v>1690</v>
      </c>
      <c r="AA190" s="83" t="b">
        <f t="shared" si="12"/>
        <v>1</v>
      </c>
      <c r="AB190" s="87">
        <v>176</v>
      </c>
      <c r="AC190" s="83" t="b">
        <f t="shared" si="13"/>
        <v>1</v>
      </c>
      <c r="AD190" s="93">
        <f>VLOOKUP($R190,'RPMO 9.9'!$C$3:$W$642,4,FALSE)</f>
        <v>44805</v>
      </c>
      <c r="AE190" s="128"/>
      <c r="AF190" s="93">
        <f>VLOOKUP($R190,'RPMO 9.9'!$C$3:$W$642,5,FALSE)</f>
        <v>45107</v>
      </c>
      <c r="AG190" s="95" t="b">
        <f t="shared" si="14"/>
        <v>1</v>
      </c>
      <c r="AH190" s="78">
        <v>44805</v>
      </c>
      <c r="AI190" s="78">
        <v>45107</v>
      </c>
    </row>
    <row r="191" spans="1:35" x14ac:dyDescent="0.25">
      <c r="A191" s="26" t="s">
        <v>289</v>
      </c>
      <c r="B191" s="23">
        <v>1690</v>
      </c>
      <c r="C191" s="37" t="s">
        <v>934</v>
      </c>
      <c r="D191" s="37" t="s">
        <v>751</v>
      </c>
      <c r="E191" s="29">
        <v>29807</v>
      </c>
      <c r="F191" s="10">
        <v>3709</v>
      </c>
      <c r="G191" s="10">
        <v>32535</v>
      </c>
      <c r="H191" s="117">
        <v>44830</v>
      </c>
      <c r="I191" s="117">
        <v>45107</v>
      </c>
      <c r="J191" s="123">
        <v>178</v>
      </c>
      <c r="K191" s="106" t="s">
        <v>18</v>
      </c>
      <c r="L191" s="29" t="s">
        <v>19</v>
      </c>
      <c r="M191" s="29" t="s">
        <v>26</v>
      </c>
      <c r="N191" s="29" t="s">
        <v>27</v>
      </c>
      <c r="O191" s="70"/>
      <c r="P191" s="90" t="b">
        <v>0</v>
      </c>
      <c r="Q191" s="34">
        <v>5084</v>
      </c>
      <c r="R191" s="32" t="s">
        <v>3812</v>
      </c>
      <c r="S191" s="34"/>
      <c r="T191" s="141">
        <f>VLOOKUP($A191,Sheet1!$A$2:$B$414,2,FALSE)</f>
        <v>200</v>
      </c>
      <c r="U191" s="34" t="str">
        <f>VLOOKUP($R191,'RPMO 9.9'!$C$3:$W$642,9,FALSE)</f>
        <v>Adriana</v>
      </c>
      <c r="V191" s="34" t="str">
        <f>VLOOKUP($R191,'RPMO 9.9'!$C$3:$W$642,10,FALSE)</f>
        <v>Fernández</v>
      </c>
      <c r="W191" s="112" t="b">
        <f t="shared" si="10"/>
        <v>1</v>
      </c>
      <c r="X191" s="112" t="b">
        <f t="shared" si="11"/>
        <v>1</v>
      </c>
      <c r="Y191" s="83" t="str">
        <f>VLOOKUP($R191,'RPMO 9.9'!$C$3:$W$642,6,FALSE)</f>
        <v>KX Import</v>
      </c>
      <c r="Z191" s="47">
        <f>VLOOKUP($R191,'RPMO 9.9'!$C$3:$W$642,8,FALSE)</f>
        <v>1690</v>
      </c>
      <c r="AA191" s="83" t="b">
        <f t="shared" si="12"/>
        <v>1</v>
      </c>
      <c r="AB191" s="87">
        <v>178</v>
      </c>
      <c r="AC191" s="83" t="b">
        <f t="shared" si="13"/>
        <v>1</v>
      </c>
      <c r="AD191" s="93">
        <f>VLOOKUP($R191,'RPMO 9.9'!$C$3:$W$642,4,FALSE)</f>
        <v>44830</v>
      </c>
      <c r="AE191" s="128"/>
      <c r="AF191" s="93">
        <f>VLOOKUP($R191,'RPMO 9.9'!$C$3:$W$642,5,FALSE)</f>
        <v>45107</v>
      </c>
      <c r="AG191" s="95" t="b">
        <f t="shared" si="14"/>
        <v>1</v>
      </c>
      <c r="AH191" s="78">
        <v>44830</v>
      </c>
      <c r="AI191" s="78">
        <v>45107</v>
      </c>
    </row>
    <row r="192" spans="1:35" x14ac:dyDescent="0.25">
      <c r="A192" s="26" t="s">
        <v>290</v>
      </c>
      <c r="B192" s="23">
        <v>1160</v>
      </c>
      <c r="C192" s="37" t="s">
        <v>935</v>
      </c>
      <c r="D192" s="37" t="s">
        <v>936</v>
      </c>
      <c r="E192" s="29">
        <v>29808</v>
      </c>
      <c r="F192" s="10">
        <v>3710</v>
      </c>
      <c r="G192" s="10">
        <v>32536</v>
      </c>
      <c r="H192" s="117">
        <v>44816</v>
      </c>
      <c r="I192" s="117">
        <v>44985</v>
      </c>
      <c r="J192" s="123" t="s">
        <v>291</v>
      </c>
      <c r="K192" s="106" t="s">
        <v>18</v>
      </c>
      <c r="L192" s="29" t="s">
        <v>19</v>
      </c>
      <c r="M192" s="29" t="s">
        <v>143</v>
      </c>
      <c r="N192" s="29" t="s">
        <v>144</v>
      </c>
      <c r="O192" s="70"/>
      <c r="P192" s="90" t="b">
        <v>0</v>
      </c>
      <c r="Q192" s="34">
        <v>5085</v>
      </c>
      <c r="R192" s="32" t="s">
        <v>3383</v>
      </c>
      <c r="S192" s="34"/>
      <c r="T192" s="141">
        <f>VLOOKUP($A192,Sheet1!$A$2:$B$414,2,FALSE)</f>
        <v>200</v>
      </c>
      <c r="U192" s="34" t="str">
        <f>VLOOKUP($R192,'RPMO 9.9'!$C$3:$W$642,9,FALSE)</f>
        <v>José Luis</v>
      </c>
      <c r="V192" s="34" t="str">
        <f>VLOOKUP($R192,'RPMO 9.9'!$C$3:$W$642,10,FALSE)</f>
        <v>Ruiz Gomez</v>
      </c>
      <c r="W192" s="112" t="b">
        <f t="shared" si="10"/>
        <v>1</v>
      </c>
      <c r="X192" s="112" t="b">
        <f t="shared" si="11"/>
        <v>1</v>
      </c>
      <c r="Y192" s="83" t="str">
        <f>VLOOKUP($R192,'RPMO 9.9'!$C$3:$W$642,6,FALSE)</f>
        <v>KX Import</v>
      </c>
      <c r="Z192" s="47">
        <f>VLOOKUP($R192,'RPMO 9.9'!$C$3:$W$642,8,FALSE)</f>
        <v>1160</v>
      </c>
      <c r="AA192" s="83" t="b">
        <f t="shared" si="12"/>
        <v>1</v>
      </c>
      <c r="AB192" s="80" t="s">
        <v>291</v>
      </c>
      <c r="AC192" s="83" t="b">
        <f t="shared" si="13"/>
        <v>1</v>
      </c>
      <c r="AD192" s="93">
        <f>VLOOKUP($R192,'RPMO 9.9'!$C$3:$W$642,4,FALSE)</f>
        <v>44805</v>
      </c>
      <c r="AE192" s="128"/>
      <c r="AF192" s="93">
        <f>VLOOKUP($R192,'RPMO 9.9'!$C$3:$W$642,5,FALSE)</f>
        <v>44985</v>
      </c>
      <c r="AG192" s="95" t="b">
        <f t="shared" si="14"/>
        <v>1</v>
      </c>
      <c r="AH192" s="78">
        <v>44805</v>
      </c>
      <c r="AI192" s="78">
        <v>44985</v>
      </c>
    </row>
    <row r="193" spans="1:35" x14ac:dyDescent="0.25">
      <c r="A193" s="26" t="s">
        <v>292</v>
      </c>
      <c r="B193" s="23">
        <v>1690</v>
      </c>
      <c r="C193" s="37" t="s">
        <v>937</v>
      </c>
      <c r="D193" s="37" t="s">
        <v>938</v>
      </c>
      <c r="E193" s="29">
        <v>29809</v>
      </c>
      <c r="F193" s="10">
        <v>3711</v>
      </c>
      <c r="G193" s="10">
        <v>32537</v>
      </c>
      <c r="H193" s="117">
        <v>44816</v>
      </c>
      <c r="I193" s="117">
        <v>45107</v>
      </c>
      <c r="J193" s="123">
        <v>192</v>
      </c>
      <c r="K193" s="106" t="s">
        <v>18</v>
      </c>
      <c r="L193" s="29" t="s">
        <v>19</v>
      </c>
      <c r="M193" s="29" t="s">
        <v>26</v>
      </c>
      <c r="N193" s="29" t="s">
        <v>27</v>
      </c>
      <c r="O193" s="70"/>
      <c r="P193" s="90" t="b">
        <v>0</v>
      </c>
      <c r="Q193" s="34">
        <v>5086</v>
      </c>
      <c r="R193" s="32" t="s">
        <v>3823</v>
      </c>
      <c r="S193" s="34"/>
      <c r="T193" s="141">
        <f>VLOOKUP($A193,Sheet1!$A$2:$B$414,2,FALSE)</f>
        <v>200</v>
      </c>
      <c r="U193" s="34" t="str">
        <f>VLOOKUP($R193,'RPMO 9.9'!$C$3:$W$642,9,FALSE)</f>
        <v>Abel</v>
      </c>
      <c r="V193" s="34" t="str">
        <f>VLOOKUP($R193,'RPMO 9.9'!$C$3:$W$642,10,FALSE)</f>
        <v>Molina Nievas</v>
      </c>
      <c r="W193" s="112" t="b">
        <f t="shared" si="10"/>
        <v>1</v>
      </c>
      <c r="X193" s="112" t="b">
        <f t="shared" si="11"/>
        <v>1</v>
      </c>
      <c r="Y193" s="83" t="str">
        <f>VLOOKUP($R193,'RPMO 9.9'!$C$3:$W$642,6,FALSE)</f>
        <v>KX Import</v>
      </c>
      <c r="Z193" s="47">
        <f>VLOOKUP($R193,'RPMO 9.9'!$C$3:$W$642,8,FALSE)</f>
        <v>1690</v>
      </c>
      <c r="AA193" s="83" t="b">
        <f t="shared" si="12"/>
        <v>1</v>
      </c>
      <c r="AB193" s="87">
        <v>192</v>
      </c>
      <c r="AC193" s="83" t="b">
        <f t="shared" si="13"/>
        <v>1</v>
      </c>
      <c r="AD193" s="93">
        <f>VLOOKUP($R193,'RPMO 9.9'!$C$3:$W$642,4,FALSE)</f>
        <v>44805</v>
      </c>
      <c r="AE193" s="128"/>
      <c r="AF193" s="93">
        <f>VLOOKUP($R193,'RPMO 9.9'!$C$3:$W$642,5,FALSE)</f>
        <v>45107</v>
      </c>
      <c r="AG193" s="95" t="b">
        <f t="shared" si="14"/>
        <v>1</v>
      </c>
      <c r="AH193" s="78">
        <v>44805</v>
      </c>
      <c r="AI193" s="78">
        <v>45107</v>
      </c>
    </row>
    <row r="194" spans="1:35" x14ac:dyDescent="0.25">
      <c r="A194" s="26" t="s">
        <v>293</v>
      </c>
      <c r="B194" s="23">
        <v>1690</v>
      </c>
      <c r="C194" s="37" t="s">
        <v>939</v>
      </c>
      <c r="D194" s="37" t="s">
        <v>940</v>
      </c>
      <c r="E194" s="29">
        <v>29810</v>
      </c>
      <c r="F194" s="10">
        <v>3712</v>
      </c>
      <c r="G194" s="10">
        <v>32538</v>
      </c>
      <c r="H194" s="117">
        <v>44816</v>
      </c>
      <c r="I194" s="117">
        <v>45107</v>
      </c>
      <c r="J194" s="123">
        <v>191</v>
      </c>
      <c r="K194" s="106" t="s">
        <v>18</v>
      </c>
      <c r="L194" s="29" t="s">
        <v>19</v>
      </c>
      <c r="M194" s="29" t="s">
        <v>26</v>
      </c>
      <c r="N194" s="29" t="s">
        <v>27</v>
      </c>
      <c r="O194" s="70"/>
      <c r="P194" s="90" t="b">
        <v>0</v>
      </c>
      <c r="Q194" s="34">
        <v>5087</v>
      </c>
      <c r="R194" s="32" t="s">
        <v>3822</v>
      </c>
      <c r="S194" s="34"/>
      <c r="T194" s="141">
        <f>VLOOKUP($A194,Sheet1!$A$2:$B$414,2,FALSE)</f>
        <v>200</v>
      </c>
      <c r="U194" s="34" t="str">
        <f>VLOOKUP($R194,'RPMO 9.9'!$C$3:$W$642,9,FALSE)</f>
        <v>Alvaro</v>
      </c>
      <c r="V194" s="34" t="str">
        <f>VLOOKUP($R194,'RPMO 9.9'!$C$3:$W$642,10,FALSE)</f>
        <v>Carbonell Sanz</v>
      </c>
      <c r="W194" s="112" t="b">
        <f t="shared" ref="W194:W257" si="15">U194=C194</f>
        <v>1</v>
      </c>
      <c r="X194" s="112" t="b">
        <f t="shared" ref="X194:X257" si="16">V194=D194</f>
        <v>1</v>
      </c>
      <c r="Y194" s="83" t="str">
        <f>VLOOKUP($R194,'RPMO 9.9'!$C$3:$W$642,6,FALSE)</f>
        <v>KX Import</v>
      </c>
      <c r="Z194" s="47">
        <f>VLOOKUP($R194,'RPMO 9.9'!$C$3:$W$642,8,FALSE)</f>
        <v>1690</v>
      </c>
      <c r="AA194" s="83" t="b">
        <f t="shared" ref="AA194:AA257" si="17">Z194=B194</f>
        <v>1</v>
      </c>
      <c r="AB194" s="87">
        <v>191</v>
      </c>
      <c r="AC194" s="83" t="b">
        <f t="shared" ref="AC194:AC257" si="18">AB194=J194</f>
        <v>1</v>
      </c>
      <c r="AD194" s="93">
        <f>VLOOKUP($R194,'RPMO 9.9'!$C$3:$W$642,4,FALSE)</f>
        <v>44805</v>
      </c>
      <c r="AE194" s="128"/>
      <c r="AF194" s="93">
        <f>VLOOKUP($R194,'RPMO 9.9'!$C$3:$W$642,5,FALSE)</f>
        <v>45107</v>
      </c>
      <c r="AG194" s="95" t="b">
        <f t="shared" ref="AG194:AG257" si="19">AF194=I194</f>
        <v>1</v>
      </c>
      <c r="AH194" s="78">
        <v>44805</v>
      </c>
      <c r="AI194" s="78">
        <v>45107</v>
      </c>
    </row>
    <row r="195" spans="1:35" x14ac:dyDescent="0.25">
      <c r="A195" s="26" t="s">
        <v>294</v>
      </c>
      <c r="B195" s="23">
        <v>1160</v>
      </c>
      <c r="C195" s="37" t="s">
        <v>941</v>
      </c>
      <c r="D195" s="37" t="s">
        <v>942</v>
      </c>
      <c r="E195" s="29">
        <v>29811</v>
      </c>
      <c r="F195" s="10">
        <v>3713</v>
      </c>
      <c r="G195" s="10">
        <v>32539</v>
      </c>
      <c r="H195" s="117">
        <v>44816</v>
      </c>
      <c r="I195" s="117">
        <v>44985</v>
      </c>
      <c r="J195" s="123" t="s">
        <v>295</v>
      </c>
      <c r="K195" s="106" t="s">
        <v>18</v>
      </c>
      <c r="L195" s="29" t="s">
        <v>19</v>
      </c>
      <c r="M195" s="29" t="s">
        <v>143</v>
      </c>
      <c r="N195" s="29" t="s">
        <v>144</v>
      </c>
      <c r="O195" s="70"/>
      <c r="P195" s="90" t="b">
        <v>0</v>
      </c>
      <c r="Q195" s="34">
        <v>5088</v>
      </c>
      <c r="R195" s="32" t="s">
        <v>3386</v>
      </c>
      <c r="S195" s="34"/>
      <c r="T195" s="141">
        <f>VLOOKUP($A195,Sheet1!$A$2:$B$414,2,FALSE)</f>
        <v>200</v>
      </c>
      <c r="U195" s="34" t="str">
        <f>VLOOKUP($R195,'RPMO 9.9'!$C$3:$W$642,9,FALSE)</f>
        <v>Eloy</v>
      </c>
      <c r="V195" s="34" t="str">
        <f>VLOOKUP($R195,'RPMO 9.9'!$C$3:$W$642,10,FALSE)</f>
        <v>Gonzàlez Carreres</v>
      </c>
      <c r="W195" s="112" t="b">
        <f t="shared" si="15"/>
        <v>1</v>
      </c>
      <c r="X195" s="112" t="b">
        <f t="shared" si="16"/>
        <v>1</v>
      </c>
      <c r="Y195" s="83" t="str">
        <f>VLOOKUP($R195,'RPMO 9.9'!$C$3:$W$642,6,FALSE)</f>
        <v>KX Import</v>
      </c>
      <c r="Z195" s="47">
        <f>VLOOKUP($R195,'RPMO 9.9'!$C$3:$W$642,8,FALSE)</f>
        <v>1160</v>
      </c>
      <c r="AA195" s="83" t="b">
        <f t="shared" si="17"/>
        <v>1</v>
      </c>
      <c r="AB195" s="80" t="s">
        <v>295</v>
      </c>
      <c r="AC195" s="83" t="b">
        <f t="shared" si="18"/>
        <v>1</v>
      </c>
      <c r="AD195" s="93">
        <f>VLOOKUP($R195,'RPMO 9.9'!$C$3:$W$642,4,FALSE)</f>
        <v>44805</v>
      </c>
      <c r="AE195" s="128"/>
      <c r="AF195" s="93">
        <f>VLOOKUP($R195,'RPMO 9.9'!$C$3:$W$642,5,FALSE)</f>
        <v>44985</v>
      </c>
      <c r="AG195" s="95" t="b">
        <f t="shared" si="19"/>
        <v>1</v>
      </c>
      <c r="AH195" s="78">
        <v>44805</v>
      </c>
      <c r="AI195" s="78">
        <v>44985</v>
      </c>
    </row>
    <row r="196" spans="1:35" x14ac:dyDescent="0.25">
      <c r="A196" s="26" t="s">
        <v>296</v>
      </c>
      <c r="B196" s="23">
        <v>1160</v>
      </c>
      <c r="C196" s="37" t="s">
        <v>565</v>
      </c>
      <c r="D196" s="37" t="s">
        <v>943</v>
      </c>
      <c r="E196" s="29">
        <v>29812</v>
      </c>
      <c r="F196" s="10">
        <v>3714</v>
      </c>
      <c r="G196" s="10">
        <v>32540</v>
      </c>
      <c r="H196" s="117">
        <v>44816</v>
      </c>
      <c r="I196" s="117">
        <v>44985</v>
      </c>
      <c r="J196" s="123" t="s">
        <v>297</v>
      </c>
      <c r="K196" s="106" t="s">
        <v>18</v>
      </c>
      <c r="L196" s="29" t="s">
        <v>19</v>
      </c>
      <c r="M196" s="29" t="s">
        <v>143</v>
      </c>
      <c r="N196" s="29" t="s">
        <v>144</v>
      </c>
      <c r="O196" s="70"/>
      <c r="P196" s="90" t="b">
        <v>0</v>
      </c>
      <c r="Q196" s="34">
        <v>5089</v>
      </c>
      <c r="R196" s="32" t="s">
        <v>3389</v>
      </c>
      <c r="S196" s="34"/>
      <c r="T196" s="141">
        <f>VLOOKUP($A196,Sheet1!$A$2:$B$414,2,FALSE)</f>
        <v>200</v>
      </c>
      <c r="U196" s="34" t="str">
        <f>VLOOKUP($R196,'RPMO 9.9'!$C$3:$W$642,9,FALSE)</f>
        <v>David</v>
      </c>
      <c r="V196" s="34" t="str">
        <f>VLOOKUP($R196,'RPMO 9.9'!$C$3:$W$642,10,FALSE)</f>
        <v>Pedrol Barberà</v>
      </c>
      <c r="W196" s="112" t="b">
        <f t="shared" si="15"/>
        <v>1</v>
      </c>
      <c r="X196" s="112" t="b">
        <f t="shared" si="16"/>
        <v>1</v>
      </c>
      <c r="Y196" s="83" t="str">
        <f>VLOOKUP($R196,'RPMO 9.9'!$C$3:$W$642,6,FALSE)</f>
        <v>KX Import</v>
      </c>
      <c r="Z196" s="47">
        <f>VLOOKUP($R196,'RPMO 9.9'!$C$3:$W$642,8,FALSE)</f>
        <v>1160</v>
      </c>
      <c r="AA196" s="83" t="b">
        <f t="shared" si="17"/>
        <v>1</v>
      </c>
      <c r="AB196" s="80" t="s">
        <v>297</v>
      </c>
      <c r="AC196" s="83" t="b">
        <f t="shared" si="18"/>
        <v>1</v>
      </c>
      <c r="AD196" s="93">
        <f>VLOOKUP($R196,'RPMO 9.9'!$C$3:$W$642,4,FALSE)</f>
        <v>44805</v>
      </c>
      <c r="AE196" s="128"/>
      <c r="AF196" s="93">
        <f>VLOOKUP($R196,'RPMO 9.9'!$C$3:$W$642,5,FALSE)</f>
        <v>44985</v>
      </c>
      <c r="AG196" s="95" t="b">
        <f t="shared" si="19"/>
        <v>1</v>
      </c>
      <c r="AH196" s="78">
        <v>44805</v>
      </c>
      <c r="AI196" s="78">
        <v>44985</v>
      </c>
    </row>
    <row r="197" spans="1:35" x14ac:dyDescent="0.25">
      <c r="A197" s="26" t="s">
        <v>298</v>
      </c>
      <c r="B197" s="23">
        <v>1160</v>
      </c>
      <c r="C197" s="37" t="s">
        <v>944</v>
      </c>
      <c r="D197" s="37" t="s">
        <v>945</v>
      </c>
      <c r="E197" s="29">
        <v>29813</v>
      </c>
      <c r="F197" s="10">
        <v>3715</v>
      </c>
      <c r="G197" s="10">
        <v>32541</v>
      </c>
      <c r="H197" s="117">
        <v>44816</v>
      </c>
      <c r="I197" s="117">
        <v>44985</v>
      </c>
      <c r="J197" s="123" t="s">
        <v>299</v>
      </c>
      <c r="K197" s="106" t="s">
        <v>18</v>
      </c>
      <c r="L197" s="29" t="s">
        <v>19</v>
      </c>
      <c r="M197" s="29" t="s">
        <v>143</v>
      </c>
      <c r="N197" s="29" t="s">
        <v>144</v>
      </c>
      <c r="O197" s="70"/>
      <c r="P197" s="90" t="b">
        <v>0</v>
      </c>
      <c r="Q197" s="34">
        <v>5090</v>
      </c>
      <c r="R197" s="32" t="s">
        <v>3385</v>
      </c>
      <c r="S197" s="34"/>
      <c r="T197" s="141">
        <f>VLOOKUP($A197,Sheet1!$A$2:$B$414,2,FALSE)</f>
        <v>200</v>
      </c>
      <c r="U197" s="34" t="str">
        <f>VLOOKUP($R197,'RPMO 9.9'!$C$3:$W$642,9,FALSE)</f>
        <v>Pere</v>
      </c>
      <c r="V197" s="34" t="str">
        <f>VLOOKUP($R197,'RPMO 9.9'!$C$3:$W$642,10,FALSE)</f>
        <v>Jordana</v>
      </c>
      <c r="W197" s="112" t="b">
        <f t="shared" si="15"/>
        <v>1</v>
      </c>
      <c r="X197" s="112" t="b">
        <f t="shared" si="16"/>
        <v>1</v>
      </c>
      <c r="Y197" s="83" t="str">
        <f>VLOOKUP($R197,'RPMO 9.9'!$C$3:$W$642,6,FALSE)</f>
        <v>KX Import</v>
      </c>
      <c r="Z197" s="47">
        <f>VLOOKUP($R197,'RPMO 9.9'!$C$3:$W$642,8,FALSE)</f>
        <v>1160</v>
      </c>
      <c r="AA197" s="83" t="b">
        <f t="shared" si="17"/>
        <v>1</v>
      </c>
      <c r="AB197" s="80" t="s">
        <v>299</v>
      </c>
      <c r="AC197" s="83" t="b">
        <f t="shared" si="18"/>
        <v>1</v>
      </c>
      <c r="AD197" s="93">
        <f>VLOOKUP($R197,'RPMO 9.9'!$C$3:$W$642,4,FALSE)</f>
        <v>44805</v>
      </c>
      <c r="AE197" s="128"/>
      <c r="AF197" s="93">
        <f>VLOOKUP($R197,'RPMO 9.9'!$C$3:$W$642,5,FALSE)</f>
        <v>44985</v>
      </c>
      <c r="AG197" s="95" t="b">
        <f t="shared" si="19"/>
        <v>1</v>
      </c>
      <c r="AH197" s="78">
        <v>44805</v>
      </c>
      <c r="AI197" s="78">
        <v>44985</v>
      </c>
    </row>
    <row r="198" spans="1:35" x14ac:dyDescent="0.25">
      <c r="A198" s="26" t="s">
        <v>300</v>
      </c>
      <c r="B198" s="23">
        <v>1160</v>
      </c>
      <c r="C198" s="37" t="s">
        <v>946</v>
      </c>
      <c r="D198" s="37" t="s">
        <v>947</v>
      </c>
      <c r="E198" s="29">
        <v>29814</v>
      </c>
      <c r="F198" s="10">
        <v>3716</v>
      </c>
      <c r="G198" s="10">
        <v>32542</v>
      </c>
      <c r="H198" s="117">
        <v>44816</v>
      </c>
      <c r="I198" s="117">
        <v>44985</v>
      </c>
      <c r="J198" s="123" t="s">
        <v>301</v>
      </c>
      <c r="K198" s="106" t="s">
        <v>18</v>
      </c>
      <c r="L198" s="29" t="s">
        <v>19</v>
      </c>
      <c r="M198" s="29" t="s">
        <v>143</v>
      </c>
      <c r="N198" s="29" t="s">
        <v>144</v>
      </c>
      <c r="O198" s="70"/>
      <c r="P198" s="90" t="b">
        <v>0</v>
      </c>
      <c r="Q198" s="34">
        <v>5091</v>
      </c>
      <c r="R198" s="32" t="s">
        <v>3388</v>
      </c>
      <c r="S198" s="34"/>
      <c r="T198" s="141">
        <f>VLOOKUP($A198,Sheet1!$A$2:$B$414,2,FALSE)</f>
        <v>200</v>
      </c>
      <c r="U198" s="34" t="str">
        <f>VLOOKUP($R198,'RPMO 9.9'!$C$3:$W$642,9,FALSE)</f>
        <v>Gerard</v>
      </c>
      <c r="V198" s="34" t="str">
        <f>VLOOKUP($R198,'RPMO 9.9'!$C$3:$W$642,10,FALSE)</f>
        <v>Piñol Gómez</v>
      </c>
      <c r="W198" s="112" t="b">
        <f t="shared" si="15"/>
        <v>1</v>
      </c>
      <c r="X198" s="112" t="b">
        <f t="shared" si="16"/>
        <v>1</v>
      </c>
      <c r="Y198" s="83" t="str">
        <f>VLOOKUP($R198,'RPMO 9.9'!$C$3:$W$642,6,FALSE)</f>
        <v>KX Import</v>
      </c>
      <c r="Z198" s="47">
        <f>VLOOKUP($R198,'RPMO 9.9'!$C$3:$W$642,8,FALSE)</f>
        <v>1160</v>
      </c>
      <c r="AA198" s="83" t="b">
        <f t="shared" si="17"/>
        <v>1</v>
      </c>
      <c r="AB198" s="80" t="s">
        <v>301</v>
      </c>
      <c r="AC198" s="83" t="b">
        <f t="shared" si="18"/>
        <v>1</v>
      </c>
      <c r="AD198" s="93">
        <f>VLOOKUP($R198,'RPMO 9.9'!$C$3:$W$642,4,FALSE)</f>
        <v>44805</v>
      </c>
      <c r="AE198" s="128"/>
      <c r="AF198" s="93">
        <f>VLOOKUP($R198,'RPMO 9.9'!$C$3:$W$642,5,FALSE)</f>
        <v>44985</v>
      </c>
      <c r="AG198" s="95" t="b">
        <f t="shared" si="19"/>
        <v>1</v>
      </c>
      <c r="AH198" s="78">
        <v>44805</v>
      </c>
      <c r="AI198" s="78">
        <v>44985</v>
      </c>
    </row>
    <row r="199" spans="1:35" x14ac:dyDescent="0.25">
      <c r="A199" s="26" t="s">
        <v>302</v>
      </c>
      <c r="B199" s="23">
        <v>1690</v>
      </c>
      <c r="C199" s="37" t="s">
        <v>948</v>
      </c>
      <c r="D199" s="37" t="s">
        <v>949</v>
      </c>
      <c r="E199" s="29">
        <v>29815</v>
      </c>
      <c r="F199" s="10">
        <v>3717</v>
      </c>
      <c r="G199" s="10">
        <v>32543</v>
      </c>
      <c r="H199" s="117">
        <v>44816</v>
      </c>
      <c r="I199" s="117">
        <v>45107</v>
      </c>
      <c r="J199" s="123">
        <v>503</v>
      </c>
      <c r="K199" s="106" t="s">
        <v>18</v>
      </c>
      <c r="L199" s="29" t="s">
        <v>19</v>
      </c>
      <c r="M199" s="29" t="s">
        <v>26</v>
      </c>
      <c r="N199" s="29" t="s">
        <v>27</v>
      </c>
      <c r="O199" s="70"/>
      <c r="P199" s="90" t="b">
        <v>0</v>
      </c>
      <c r="Q199" s="34">
        <v>5092</v>
      </c>
      <c r="R199" s="32" t="s">
        <v>4233</v>
      </c>
      <c r="S199" s="34"/>
      <c r="T199" s="141">
        <f>VLOOKUP($A199,Sheet1!$A$2:$B$414,2,FALSE)</f>
        <v>200</v>
      </c>
      <c r="U199" s="34" t="str">
        <f>VLOOKUP($R199,'RPMO 9.9'!$C$3:$W$642,9,FALSE)</f>
        <v>Amador</v>
      </c>
      <c r="V199" s="34" t="str">
        <f>VLOOKUP($R199,'RPMO 9.9'!$C$3:$W$642,10,FALSE)</f>
        <v>Sierra Zapico</v>
      </c>
      <c r="W199" s="112" t="b">
        <f t="shared" si="15"/>
        <v>1</v>
      </c>
      <c r="X199" s="112" t="b">
        <f t="shared" si="16"/>
        <v>1</v>
      </c>
      <c r="Y199" s="83" t="str">
        <f>VLOOKUP($R199,'RPMO 9.9'!$C$3:$W$642,6,FALSE)</f>
        <v>KX Import</v>
      </c>
      <c r="Z199" s="47">
        <f>VLOOKUP($R199,'RPMO 9.9'!$C$3:$W$642,8,FALSE)</f>
        <v>1690</v>
      </c>
      <c r="AA199" s="83" t="b">
        <f t="shared" si="17"/>
        <v>1</v>
      </c>
      <c r="AB199" s="87">
        <v>503</v>
      </c>
      <c r="AC199" s="83" t="b">
        <f t="shared" si="18"/>
        <v>1</v>
      </c>
      <c r="AD199" s="93">
        <f>VLOOKUP($R199,'RPMO 9.9'!$C$3:$W$642,4,FALSE)</f>
        <v>44805</v>
      </c>
      <c r="AE199" s="128"/>
      <c r="AF199" s="93">
        <f>VLOOKUP($R199,'RPMO 9.9'!$C$3:$W$642,5,FALSE)</f>
        <v>45107</v>
      </c>
      <c r="AG199" s="95" t="b">
        <f t="shared" si="19"/>
        <v>1</v>
      </c>
      <c r="AH199" s="78">
        <v>44805</v>
      </c>
      <c r="AI199" s="78">
        <v>45107</v>
      </c>
    </row>
    <row r="200" spans="1:35" x14ac:dyDescent="0.25">
      <c r="A200" s="26" t="s">
        <v>303</v>
      </c>
      <c r="B200" s="23">
        <v>1850</v>
      </c>
      <c r="C200" s="37" t="s">
        <v>750</v>
      </c>
      <c r="D200" s="37" t="s">
        <v>950</v>
      </c>
      <c r="E200" s="29">
        <v>29816</v>
      </c>
      <c r="F200" s="10">
        <v>3718</v>
      </c>
      <c r="G200" s="10">
        <v>32544</v>
      </c>
      <c r="H200" s="117">
        <v>44816</v>
      </c>
      <c r="I200" s="117">
        <v>45107</v>
      </c>
      <c r="J200" s="123">
        <v>155</v>
      </c>
      <c r="K200" s="106" t="s">
        <v>18</v>
      </c>
      <c r="L200" s="29" t="s">
        <v>19</v>
      </c>
      <c r="M200" s="29" t="s">
        <v>73</v>
      </c>
      <c r="N200" s="29" t="s">
        <v>74</v>
      </c>
      <c r="O200" s="70"/>
      <c r="P200" s="90" t="b">
        <v>0</v>
      </c>
      <c r="Q200" s="34">
        <v>5093</v>
      </c>
      <c r="R200" s="32" t="s">
        <v>3796</v>
      </c>
      <c r="S200" s="34"/>
      <c r="T200" s="141">
        <f>VLOOKUP($A200,Sheet1!$A$2:$B$414,2,FALSE)</f>
        <v>200</v>
      </c>
      <c r="U200" s="34" t="str">
        <f>VLOOKUP($R200,'RPMO 9.9'!$C$3:$W$642,9,FALSE)</f>
        <v>Carlos</v>
      </c>
      <c r="V200" s="34" t="str">
        <f>VLOOKUP($R200,'RPMO 9.9'!$C$3:$W$642,10,FALSE)</f>
        <v>Peláez</v>
      </c>
      <c r="W200" s="112" t="b">
        <f t="shared" si="15"/>
        <v>1</v>
      </c>
      <c r="X200" s="112" t="b">
        <f t="shared" si="16"/>
        <v>1</v>
      </c>
      <c r="Y200" s="83" t="str">
        <f>VLOOKUP($R200,'RPMO 9.9'!$C$3:$W$642,6,FALSE)</f>
        <v>KX Import</v>
      </c>
      <c r="Z200" s="47">
        <f>VLOOKUP($R200,'RPMO 9.9'!$C$3:$W$642,8,FALSE)</f>
        <v>1850</v>
      </c>
      <c r="AA200" s="83" t="b">
        <f t="shared" si="17"/>
        <v>1</v>
      </c>
      <c r="AB200" s="87">
        <v>155</v>
      </c>
      <c r="AC200" s="83" t="b">
        <f t="shared" si="18"/>
        <v>1</v>
      </c>
      <c r="AD200" s="93">
        <f>VLOOKUP($R200,'RPMO 9.9'!$C$3:$W$642,4,FALSE)</f>
        <v>44805</v>
      </c>
      <c r="AE200" s="128"/>
      <c r="AF200" s="93">
        <f>VLOOKUP($R200,'RPMO 9.9'!$C$3:$W$642,5,FALSE)</f>
        <v>45107</v>
      </c>
      <c r="AG200" s="95" t="b">
        <f t="shared" si="19"/>
        <v>1</v>
      </c>
      <c r="AH200" s="78">
        <v>44805</v>
      </c>
      <c r="AI200" s="78">
        <v>45107</v>
      </c>
    </row>
    <row r="201" spans="1:35" x14ac:dyDescent="0.25">
      <c r="A201" s="26" t="s">
        <v>304</v>
      </c>
      <c r="B201" s="23">
        <v>1690</v>
      </c>
      <c r="C201" s="37" t="s">
        <v>951</v>
      </c>
      <c r="D201" s="37" t="s">
        <v>952</v>
      </c>
      <c r="E201" s="29">
        <v>29817</v>
      </c>
      <c r="F201" s="10">
        <v>3719</v>
      </c>
      <c r="G201" s="10">
        <v>32545</v>
      </c>
      <c r="H201" s="117">
        <v>44829</v>
      </c>
      <c r="I201" s="117">
        <v>45107</v>
      </c>
      <c r="J201" s="123">
        <v>499</v>
      </c>
      <c r="K201" s="106" t="s">
        <v>18</v>
      </c>
      <c r="L201" s="29" t="s">
        <v>19</v>
      </c>
      <c r="M201" s="29" t="s">
        <v>26</v>
      </c>
      <c r="N201" s="29" t="s">
        <v>27</v>
      </c>
      <c r="O201" s="70"/>
      <c r="P201" s="90" t="b">
        <v>0</v>
      </c>
      <c r="Q201" s="34">
        <v>5094</v>
      </c>
      <c r="R201" s="32" t="s">
        <v>4230</v>
      </c>
      <c r="S201" s="34"/>
      <c r="T201" s="141">
        <f>VLOOKUP($A201,Sheet1!$A$2:$B$414,2,FALSE)</f>
        <v>200</v>
      </c>
      <c r="U201" s="34" t="str">
        <f>VLOOKUP($R201,'RPMO 9.9'!$C$3:$W$642,9,FALSE)</f>
        <v>Melina Gabriela</v>
      </c>
      <c r="V201" s="34" t="str">
        <f>VLOOKUP($R201,'RPMO 9.9'!$C$3:$W$642,10,FALSE)</f>
        <v>Pérez Sosa</v>
      </c>
      <c r="W201" s="112" t="b">
        <f t="shared" si="15"/>
        <v>1</v>
      </c>
      <c r="X201" s="112" t="b">
        <f t="shared" si="16"/>
        <v>1</v>
      </c>
      <c r="Y201" s="83" t="str">
        <f>VLOOKUP($R201,'RPMO 9.9'!$C$3:$W$642,6,FALSE)</f>
        <v>KX Import</v>
      </c>
      <c r="Z201" s="47">
        <f>VLOOKUP($R201,'RPMO 9.9'!$C$3:$W$642,8,FALSE)</f>
        <v>1690</v>
      </c>
      <c r="AA201" s="83" t="b">
        <f t="shared" si="17"/>
        <v>1</v>
      </c>
      <c r="AB201" s="87">
        <v>499</v>
      </c>
      <c r="AC201" s="83" t="b">
        <f t="shared" si="18"/>
        <v>1</v>
      </c>
      <c r="AD201" s="93">
        <f>VLOOKUP($R201,'RPMO 9.9'!$C$3:$W$642,4,FALSE)</f>
        <v>44829</v>
      </c>
      <c r="AE201" s="128"/>
      <c r="AF201" s="93">
        <f>VLOOKUP($R201,'RPMO 9.9'!$C$3:$W$642,5,FALSE)</f>
        <v>45107</v>
      </c>
      <c r="AG201" s="95" t="b">
        <f t="shared" si="19"/>
        <v>1</v>
      </c>
      <c r="AH201" s="78">
        <v>44829</v>
      </c>
      <c r="AI201" s="78">
        <v>45107</v>
      </c>
    </row>
    <row r="202" spans="1:35" x14ac:dyDescent="0.25">
      <c r="A202" s="26" t="s">
        <v>305</v>
      </c>
      <c r="B202" s="23">
        <v>1690</v>
      </c>
      <c r="C202" s="37" t="s">
        <v>556</v>
      </c>
      <c r="D202" s="37" t="s">
        <v>847</v>
      </c>
      <c r="E202" s="29">
        <v>29818</v>
      </c>
      <c r="F202" s="10">
        <v>3720</v>
      </c>
      <c r="G202" s="10">
        <v>32546</v>
      </c>
      <c r="H202" s="117">
        <v>44832</v>
      </c>
      <c r="I202" s="117">
        <v>45107</v>
      </c>
      <c r="J202" s="123">
        <v>182</v>
      </c>
      <c r="K202" s="106" t="s">
        <v>18</v>
      </c>
      <c r="L202" s="29" t="s">
        <v>19</v>
      </c>
      <c r="M202" s="29" t="s">
        <v>26</v>
      </c>
      <c r="N202" s="29" t="s">
        <v>27</v>
      </c>
      <c r="O202" s="70"/>
      <c r="P202" s="90" t="b">
        <v>0</v>
      </c>
      <c r="Q202" s="34">
        <v>5095</v>
      </c>
      <c r="R202" s="32" t="s">
        <v>3816</v>
      </c>
      <c r="S202" s="34"/>
      <c r="T202" s="141">
        <f>VLOOKUP($A202,Sheet1!$A$2:$B$414,2,FALSE)</f>
        <v>200</v>
      </c>
      <c r="U202" s="34" t="str">
        <f>VLOOKUP($R202,'RPMO 9.9'!$C$3:$W$642,9,FALSE)</f>
        <v>Jose</v>
      </c>
      <c r="V202" s="34" t="str">
        <f>VLOOKUP($R202,'RPMO 9.9'!$C$3:$W$642,10,FALSE)</f>
        <v>Lopez</v>
      </c>
      <c r="W202" s="112" t="b">
        <f t="shared" si="15"/>
        <v>1</v>
      </c>
      <c r="X202" s="112" t="b">
        <f t="shared" si="16"/>
        <v>1</v>
      </c>
      <c r="Y202" s="83" t="str">
        <f>VLOOKUP($R202,'RPMO 9.9'!$C$3:$W$642,6,FALSE)</f>
        <v>KX Import</v>
      </c>
      <c r="Z202" s="47">
        <f>VLOOKUP($R202,'RPMO 9.9'!$C$3:$W$642,8,FALSE)</f>
        <v>1690</v>
      </c>
      <c r="AA202" s="83" t="b">
        <f t="shared" si="17"/>
        <v>1</v>
      </c>
      <c r="AB202" s="87">
        <v>182</v>
      </c>
      <c r="AC202" s="83" t="b">
        <f t="shared" si="18"/>
        <v>1</v>
      </c>
      <c r="AD202" s="93">
        <f>VLOOKUP($R202,'RPMO 9.9'!$C$3:$W$642,4,FALSE)</f>
        <v>44832</v>
      </c>
      <c r="AE202" s="128"/>
      <c r="AF202" s="93">
        <f>VLOOKUP($R202,'RPMO 9.9'!$C$3:$W$642,5,FALSE)</f>
        <v>45107</v>
      </c>
      <c r="AG202" s="95" t="b">
        <f t="shared" si="19"/>
        <v>1</v>
      </c>
      <c r="AH202" s="78">
        <v>44832</v>
      </c>
      <c r="AI202" s="78">
        <v>45107</v>
      </c>
    </row>
    <row r="203" spans="1:35" x14ac:dyDescent="0.25">
      <c r="A203" s="26" t="s">
        <v>306</v>
      </c>
      <c r="B203" s="23">
        <v>1690</v>
      </c>
      <c r="C203" s="37" t="s">
        <v>730</v>
      </c>
      <c r="D203" s="37" t="s">
        <v>873</v>
      </c>
      <c r="E203" s="29">
        <v>29819</v>
      </c>
      <c r="F203" s="10">
        <v>3721</v>
      </c>
      <c r="G203" s="10">
        <v>32547</v>
      </c>
      <c r="H203" s="117">
        <v>44816</v>
      </c>
      <c r="I203" s="117">
        <v>45107</v>
      </c>
      <c r="J203" s="123">
        <v>370</v>
      </c>
      <c r="K203" s="106" t="s">
        <v>18</v>
      </c>
      <c r="L203" s="29" t="s">
        <v>19</v>
      </c>
      <c r="M203" s="29" t="s">
        <v>84</v>
      </c>
      <c r="N203" s="29" t="s">
        <v>85</v>
      </c>
      <c r="O203" s="70"/>
      <c r="P203" s="90" t="b">
        <v>0</v>
      </c>
      <c r="Q203" s="34">
        <v>5096</v>
      </c>
      <c r="R203" s="32" t="s">
        <v>4028</v>
      </c>
      <c r="S203" s="34"/>
      <c r="T203" s="141">
        <f>VLOOKUP($A203,Sheet1!$A$2:$B$414,2,FALSE)</f>
        <v>200</v>
      </c>
      <c r="U203" s="34" t="str">
        <f>VLOOKUP($R203,'RPMO 9.9'!$C$3:$W$642,9,FALSE)</f>
        <v>Carmen</v>
      </c>
      <c r="V203" s="34" t="str">
        <f>VLOOKUP($R203,'RPMO 9.9'!$C$3:$W$642,10,FALSE)</f>
        <v>López</v>
      </c>
      <c r="W203" s="112" t="b">
        <f t="shared" si="15"/>
        <v>1</v>
      </c>
      <c r="X203" s="112" t="b">
        <f t="shared" si="16"/>
        <v>1</v>
      </c>
      <c r="Y203" s="83" t="str">
        <f>VLOOKUP($R203,'RPMO 9.9'!$C$3:$W$642,6,FALSE)</f>
        <v>KX Import</v>
      </c>
      <c r="Z203" s="47">
        <f>VLOOKUP($R203,'RPMO 9.9'!$C$3:$W$642,8,FALSE)</f>
        <v>1690</v>
      </c>
      <c r="AA203" s="83" t="b">
        <f t="shared" si="17"/>
        <v>1</v>
      </c>
      <c r="AB203" s="87">
        <v>370</v>
      </c>
      <c r="AC203" s="83" t="b">
        <f t="shared" si="18"/>
        <v>1</v>
      </c>
      <c r="AD203" s="93">
        <f>VLOOKUP($R203,'RPMO 9.9'!$C$3:$W$642,4,FALSE)</f>
        <v>44805</v>
      </c>
      <c r="AE203" s="128"/>
      <c r="AF203" s="93">
        <f>VLOOKUP($R203,'RPMO 9.9'!$C$3:$W$642,5,FALSE)</f>
        <v>45107</v>
      </c>
      <c r="AG203" s="95" t="b">
        <f t="shared" si="19"/>
        <v>1</v>
      </c>
      <c r="AH203" s="78">
        <v>44805</v>
      </c>
      <c r="AI203" s="78">
        <v>45107</v>
      </c>
    </row>
    <row r="204" spans="1:35" x14ac:dyDescent="0.25">
      <c r="A204" s="26" t="s">
        <v>307</v>
      </c>
      <c r="B204" s="23">
        <v>1850</v>
      </c>
      <c r="C204" s="37" t="s">
        <v>736</v>
      </c>
      <c r="D204" s="37" t="s">
        <v>953</v>
      </c>
      <c r="E204" s="29">
        <v>29820</v>
      </c>
      <c r="F204" s="10">
        <v>3723</v>
      </c>
      <c r="G204" s="10">
        <v>32548</v>
      </c>
      <c r="H204" s="117">
        <v>44816</v>
      </c>
      <c r="I204" s="117">
        <v>45107</v>
      </c>
      <c r="J204" s="123">
        <v>245</v>
      </c>
      <c r="K204" s="106" t="s">
        <v>18</v>
      </c>
      <c r="L204" s="29" t="s">
        <v>19</v>
      </c>
      <c r="M204" s="29" t="s">
        <v>73</v>
      </c>
      <c r="N204" s="29" t="s">
        <v>74</v>
      </c>
      <c r="O204" s="70"/>
      <c r="P204" s="90" t="b">
        <v>0</v>
      </c>
      <c r="Q204" s="34">
        <v>5098</v>
      </c>
      <c r="R204" s="32" t="s">
        <v>3894</v>
      </c>
      <c r="S204" s="34"/>
      <c r="T204" s="141">
        <f>VLOOKUP($A204,Sheet1!$A$2:$B$414,2,FALSE)</f>
        <v>200</v>
      </c>
      <c r="U204" s="34" t="str">
        <f>VLOOKUP($R204,'RPMO 9.9'!$C$3:$W$642,9,FALSE)</f>
        <v>Sergio</v>
      </c>
      <c r="V204" s="34" t="str">
        <f>VLOOKUP($R204,'RPMO 9.9'!$C$3:$W$642,10,FALSE)</f>
        <v>Gomez Perez</v>
      </c>
      <c r="W204" s="112" t="b">
        <f t="shared" si="15"/>
        <v>1</v>
      </c>
      <c r="X204" s="112" t="b">
        <f t="shared" si="16"/>
        <v>1</v>
      </c>
      <c r="Y204" s="83" t="str">
        <f>VLOOKUP($R204,'RPMO 9.9'!$C$3:$W$642,6,FALSE)</f>
        <v>KX Import</v>
      </c>
      <c r="Z204" s="47">
        <f>VLOOKUP($R204,'RPMO 9.9'!$C$3:$W$642,8,FALSE)</f>
        <v>1850</v>
      </c>
      <c r="AA204" s="83" t="b">
        <f t="shared" si="17"/>
        <v>1</v>
      </c>
      <c r="AB204" s="87">
        <v>245</v>
      </c>
      <c r="AC204" s="83" t="b">
        <f t="shared" si="18"/>
        <v>1</v>
      </c>
      <c r="AD204" s="93">
        <f>VLOOKUP($R204,'RPMO 9.9'!$C$3:$W$642,4,FALSE)</f>
        <v>44805</v>
      </c>
      <c r="AE204" s="128"/>
      <c r="AF204" s="93">
        <f>VLOOKUP($R204,'RPMO 9.9'!$C$3:$W$642,5,FALSE)</f>
        <v>45107</v>
      </c>
      <c r="AG204" s="95" t="b">
        <f t="shared" si="19"/>
        <v>1</v>
      </c>
      <c r="AH204" s="78">
        <v>44805</v>
      </c>
      <c r="AI204" s="78">
        <v>45107</v>
      </c>
    </row>
    <row r="205" spans="1:35" x14ac:dyDescent="0.25">
      <c r="A205" s="26" t="s">
        <v>308</v>
      </c>
      <c r="B205" s="23">
        <v>1690</v>
      </c>
      <c r="C205" s="37" t="s">
        <v>954</v>
      </c>
      <c r="D205" s="37" t="s">
        <v>955</v>
      </c>
      <c r="E205" s="29">
        <v>29821</v>
      </c>
      <c r="F205" s="10">
        <v>3724</v>
      </c>
      <c r="G205" s="10">
        <v>32549</v>
      </c>
      <c r="H205" s="117">
        <v>44832</v>
      </c>
      <c r="I205" s="117">
        <v>44985</v>
      </c>
      <c r="J205" s="123">
        <v>480</v>
      </c>
      <c r="K205" s="106" t="s">
        <v>18</v>
      </c>
      <c r="L205" s="29" t="s">
        <v>19</v>
      </c>
      <c r="M205" s="29" t="s">
        <v>84</v>
      </c>
      <c r="N205" s="29" t="s">
        <v>85</v>
      </c>
      <c r="O205" s="70"/>
      <c r="P205" s="90" t="b">
        <v>0</v>
      </c>
      <c r="Q205" s="34">
        <v>5099</v>
      </c>
      <c r="R205" s="32" t="s">
        <v>3533</v>
      </c>
      <c r="S205" s="34"/>
      <c r="T205" s="141">
        <f>VLOOKUP($A205,Sheet1!$A$2:$B$414,2,FALSE)</f>
        <v>200</v>
      </c>
      <c r="U205" s="34" t="str">
        <f>VLOOKUP($R205,'RPMO 9.9'!$C$3:$W$642,9,FALSE)</f>
        <v>LIDIA</v>
      </c>
      <c r="V205" s="34" t="str">
        <f>VLOOKUP($R205,'RPMO 9.9'!$C$3:$W$642,10,FALSE)</f>
        <v>Castrillo Domínguez</v>
      </c>
      <c r="W205" s="112" t="b">
        <f t="shared" si="15"/>
        <v>1</v>
      </c>
      <c r="X205" s="112" t="b">
        <f t="shared" si="16"/>
        <v>1</v>
      </c>
      <c r="Y205" s="83" t="str">
        <f>VLOOKUP($R205,'RPMO 9.9'!$C$3:$W$642,6,FALSE)</f>
        <v>KX Import</v>
      </c>
      <c r="Z205" s="47">
        <f>VLOOKUP($R205,'RPMO 9.9'!$C$3:$W$642,8,FALSE)</f>
        <v>1690</v>
      </c>
      <c r="AA205" s="83" t="b">
        <f t="shared" si="17"/>
        <v>1</v>
      </c>
      <c r="AB205" s="87">
        <v>480</v>
      </c>
      <c r="AC205" s="83" t="b">
        <f t="shared" si="18"/>
        <v>1</v>
      </c>
      <c r="AD205" s="93">
        <f>VLOOKUP($R205,'RPMO 9.9'!$C$3:$W$642,4,FALSE)</f>
        <v>44832</v>
      </c>
      <c r="AE205" s="128"/>
      <c r="AF205" s="93">
        <f>VLOOKUP($R205,'RPMO 9.9'!$C$3:$W$642,5,FALSE)</f>
        <v>44985</v>
      </c>
      <c r="AG205" s="95" t="b">
        <f t="shared" si="19"/>
        <v>1</v>
      </c>
      <c r="AH205" s="78">
        <v>44832</v>
      </c>
      <c r="AI205" s="78">
        <v>44985</v>
      </c>
    </row>
    <row r="206" spans="1:35" x14ac:dyDescent="0.25">
      <c r="A206" s="26" t="s">
        <v>309</v>
      </c>
      <c r="B206" s="23">
        <v>1500</v>
      </c>
      <c r="C206" s="37" t="s">
        <v>956</v>
      </c>
      <c r="D206" s="37" t="s">
        <v>957</v>
      </c>
      <c r="E206" s="29">
        <v>29822</v>
      </c>
      <c r="F206" s="10">
        <v>3725</v>
      </c>
      <c r="G206" s="10">
        <v>32550</v>
      </c>
      <c r="H206" s="117">
        <v>44816</v>
      </c>
      <c r="I206" s="117">
        <v>44834</v>
      </c>
      <c r="J206" s="123">
        <v>190</v>
      </c>
      <c r="K206" s="106" t="s">
        <v>18</v>
      </c>
      <c r="L206" s="29" t="s">
        <v>19</v>
      </c>
      <c r="M206" s="29" t="s">
        <v>26</v>
      </c>
      <c r="N206" s="29" t="s">
        <v>27</v>
      </c>
      <c r="O206" s="70"/>
      <c r="P206" s="90" t="b">
        <v>0</v>
      </c>
      <c r="Q206" s="34">
        <v>5100</v>
      </c>
      <c r="R206" s="32" t="s">
        <v>1584</v>
      </c>
      <c r="S206" s="34"/>
      <c r="T206" s="141">
        <f>VLOOKUP($A206,Sheet1!$A$2:$B$414,2,FALSE)</f>
        <v>200</v>
      </c>
      <c r="U206" s="34" t="str">
        <f>VLOOKUP($R206,'RPMO 9.9'!$C$3:$W$642,9,FALSE)</f>
        <v>Alex</v>
      </c>
      <c r="V206" s="34" t="str">
        <f>VLOOKUP($R206,'RPMO 9.9'!$C$3:$W$642,10,FALSE)</f>
        <v>Shevtsov</v>
      </c>
      <c r="W206" s="112" t="b">
        <f t="shared" si="15"/>
        <v>1</v>
      </c>
      <c r="X206" s="112" t="b">
        <f t="shared" si="16"/>
        <v>1</v>
      </c>
      <c r="Y206" s="83" t="str">
        <f>VLOOKUP($R206,'RPMO 9.9'!$C$3:$W$642,6,FALSE)</f>
        <v>KX Import</v>
      </c>
      <c r="Z206" s="47">
        <f>VLOOKUP($R206,'RPMO 9.9'!$C$3:$W$642,8,FALSE)</f>
        <v>1500</v>
      </c>
      <c r="AA206" s="83" t="b">
        <f t="shared" si="17"/>
        <v>1</v>
      </c>
      <c r="AB206" s="87">
        <v>190</v>
      </c>
      <c r="AC206" s="83" t="b">
        <f t="shared" si="18"/>
        <v>1</v>
      </c>
      <c r="AD206" s="93">
        <f>VLOOKUP($R206,'RPMO 9.9'!$C$3:$W$642,4,FALSE)</f>
        <v>44729</v>
      </c>
      <c r="AE206" s="128"/>
      <c r="AF206" s="93">
        <f>VLOOKUP($R206,'RPMO 9.9'!$C$3:$W$642,5,FALSE)</f>
        <v>44834</v>
      </c>
      <c r="AG206" s="95" t="b">
        <f t="shared" si="19"/>
        <v>1</v>
      </c>
      <c r="AH206" s="78">
        <v>44729</v>
      </c>
      <c r="AI206" s="78">
        <v>44834</v>
      </c>
    </row>
    <row r="207" spans="1:35" x14ac:dyDescent="0.25">
      <c r="A207" s="26" t="s">
        <v>310</v>
      </c>
      <c r="B207" s="23">
        <v>1690</v>
      </c>
      <c r="C207" s="37" t="s">
        <v>785</v>
      </c>
      <c r="D207" s="37" t="s">
        <v>958</v>
      </c>
      <c r="E207" s="29">
        <v>29823</v>
      </c>
      <c r="F207" s="10">
        <v>3726</v>
      </c>
      <c r="G207" s="10">
        <v>32551</v>
      </c>
      <c r="H207" s="117">
        <v>44816</v>
      </c>
      <c r="I207" s="117">
        <v>45107</v>
      </c>
      <c r="J207" s="123">
        <v>479</v>
      </c>
      <c r="K207" s="106" t="s">
        <v>18</v>
      </c>
      <c r="L207" s="29" t="s">
        <v>19</v>
      </c>
      <c r="M207" s="29" t="s">
        <v>84</v>
      </c>
      <c r="N207" s="29" t="s">
        <v>85</v>
      </c>
      <c r="O207" s="70"/>
      <c r="P207" s="90" t="b">
        <v>0</v>
      </c>
      <c r="Q207" s="34">
        <v>5101</v>
      </c>
      <c r="R207" s="32" t="s">
        <v>4206</v>
      </c>
      <c r="S207" s="34"/>
      <c r="T207" s="141">
        <f>VLOOKUP($A207,Sheet1!$A$2:$B$414,2,FALSE)</f>
        <v>200</v>
      </c>
      <c r="U207" s="34" t="str">
        <f>VLOOKUP($R207,'RPMO 9.9'!$C$3:$W$642,9,FALSE)</f>
        <v>Jaime</v>
      </c>
      <c r="V207" s="34" t="str">
        <f>VLOOKUP($R207,'RPMO 9.9'!$C$3:$W$642,10,FALSE)</f>
        <v>Rodriguez-Carreño Pino</v>
      </c>
      <c r="W207" s="112" t="b">
        <f t="shared" si="15"/>
        <v>1</v>
      </c>
      <c r="X207" s="112" t="b">
        <f t="shared" si="16"/>
        <v>1</v>
      </c>
      <c r="Y207" s="83" t="str">
        <f>VLOOKUP($R207,'RPMO 9.9'!$C$3:$W$642,6,FALSE)</f>
        <v>KX Import</v>
      </c>
      <c r="Z207" s="47">
        <f>VLOOKUP($R207,'RPMO 9.9'!$C$3:$W$642,8,FALSE)</f>
        <v>1690</v>
      </c>
      <c r="AA207" s="83" t="b">
        <f t="shared" si="17"/>
        <v>1</v>
      </c>
      <c r="AB207" s="87">
        <v>479</v>
      </c>
      <c r="AC207" s="83" t="b">
        <f t="shared" si="18"/>
        <v>1</v>
      </c>
      <c r="AD207" s="93">
        <f>VLOOKUP($R207,'RPMO 9.9'!$C$3:$W$642,4,FALSE)</f>
        <v>44805</v>
      </c>
      <c r="AE207" s="128"/>
      <c r="AF207" s="93">
        <f>VLOOKUP($R207,'RPMO 9.9'!$C$3:$W$642,5,FALSE)</f>
        <v>45107</v>
      </c>
      <c r="AG207" s="95" t="b">
        <f t="shared" si="19"/>
        <v>1</v>
      </c>
      <c r="AH207" s="78">
        <v>44805</v>
      </c>
      <c r="AI207" s="78">
        <v>45107</v>
      </c>
    </row>
    <row r="208" spans="1:35" x14ac:dyDescent="0.25">
      <c r="A208" s="26" t="s">
        <v>311</v>
      </c>
      <c r="B208" s="23">
        <v>1690</v>
      </c>
      <c r="C208" s="37" t="s">
        <v>959</v>
      </c>
      <c r="D208" s="37" t="s">
        <v>960</v>
      </c>
      <c r="E208" s="29">
        <v>29824</v>
      </c>
      <c r="F208" s="10">
        <v>3727</v>
      </c>
      <c r="G208" s="10">
        <v>32552</v>
      </c>
      <c r="H208" s="117">
        <v>44816</v>
      </c>
      <c r="I208" s="117">
        <v>45107</v>
      </c>
      <c r="J208" s="123">
        <v>174</v>
      </c>
      <c r="K208" s="106" t="s">
        <v>18</v>
      </c>
      <c r="L208" s="29" t="s">
        <v>19</v>
      </c>
      <c r="M208" s="29" t="s">
        <v>26</v>
      </c>
      <c r="N208" s="29" t="s">
        <v>27</v>
      </c>
      <c r="O208" s="70"/>
      <c r="P208" s="90" t="b">
        <v>0</v>
      </c>
      <c r="Q208" s="34">
        <v>5102</v>
      </c>
      <c r="R208" s="32" t="s">
        <v>3807</v>
      </c>
      <c r="S208" s="34"/>
      <c r="T208" s="141">
        <f>VLOOKUP($A208,Sheet1!$A$2:$B$414,2,FALSE)</f>
        <v>200</v>
      </c>
      <c r="U208" s="34" t="str">
        <f>VLOOKUP($R208,'RPMO 9.9'!$C$3:$W$642,9,FALSE)</f>
        <v>Ana</v>
      </c>
      <c r="V208" s="34" t="str">
        <f>VLOOKUP($R208,'RPMO 9.9'!$C$3:$W$642,10,FALSE)</f>
        <v>Romero</v>
      </c>
      <c r="W208" s="112" t="b">
        <f t="shared" si="15"/>
        <v>1</v>
      </c>
      <c r="X208" s="112" t="b">
        <f t="shared" si="16"/>
        <v>1</v>
      </c>
      <c r="Y208" s="83" t="str">
        <f>VLOOKUP($R208,'RPMO 9.9'!$C$3:$W$642,6,FALSE)</f>
        <v>KX Import</v>
      </c>
      <c r="Z208" s="47">
        <f>VLOOKUP($R208,'RPMO 9.9'!$C$3:$W$642,8,FALSE)</f>
        <v>1690</v>
      </c>
      <c r="AA208" s="83" t="b">
        <f t="shared" si="17"/>
        <v>1</v>
      </c>
      <c r="AB208" s="87">
        <v>174</v>
      </c>
      <c r="AC208" s="83" t="b">
        <f t="shared" si="18"/>
        <v>1</v>
      </c>
      <c r="AD208" s="93">
        <f>VLOOKUP($R208,'RPMO 9.9'!$C$3:$W$642,4,FALSE)</f>
        <v>44805</v>
      </c>
      <c r="AE208" s="128"/>
      <c r="AF208" s="93">
        <f>VLOOKUP($R208,'RPMO 9.9'!$C$3:$W$642,5,FALSE)</f>
        <v>45107</v>
      </c>
      <c r="AG208" s="95" t="b">
        <f t="shared" si="19"/>
        <v>1</v>
      </c>
      <c r="AH208" s="78">
        <v>44805</v>
      </c>
      <c r="AI208" s="78">
        <v>45107</v>
      </c>
    </row>
    <row r="209" spans="1:35" x14ac:dyDescent="0.25">
      <c r="A209" s="26" t="s">
        <v>312</v>
      </c>
      <c r="B209" s="23">
        <v>1690</v>
      </c>
      <c r="C209" s="37" t="s">
        <v>774</v>
      </c>
      <c r="D209" s="37" t="s">
        <v>961</v>
      </c>
      <c r="E209" s="29">
        <v>29825</v>
      </c>
      <c r="F209" s="10">
        <v>3728</v>
      </c>
      <c r="G209" s="10">
        <v>32553</v>
      </c>
      <c r="H209" s="117">
        <v>44832</v>
      </c>
      <c r="I209" s="117">
        <v>44985</v>
      </c>
      <c r="J209" s="123">
        <v>482</v>
      </c>
      <c r="K209" s="106" t="s">
        <v>18</v>
      </c>
      <c r="L209" s="29" t="s">
        <v>19</v>
      </c>
      <c r="M209" s="29" t="s">
        <v>84</v>
      </c>
      <c r="N209" s="29" t="s">
        <v>85</v>
      </c>
      <c r="O209" s="70"/>
      <c r="P209" s="90" t="b">
        <v>0</v>
      </c>
      <c r="Q209" s="34">
        <v>5103</v>
      </c>
      <c r="R209" s="32" t="s">
        <v>3535</v>
      </c>
      <c r="S209" s="34"/>
      <c r="T209" s="141">
        <f>VLOOKUP($A209,Sheet1!$A$2:$B$414,2,FALSE)</f>
        <v>200</v>
      </c>
      <c r="U209" s="34" t="str">
        <f>VLOOKUP($R209,'RPMO 9.9'!$C$3:$W$642,9,FALSE)</f>
        <v>Claudia</v>
      </c>
      <c r="V209" s="34" t="str">
        <f>VLOOKUP($R209,'RPMO 9.9'!$C$3:$W$642,10,FALSE)</f>
        <v>Perez Diaz</v>
      </c>
      <c r="W209" s="112" t="b">
        <f t="shared" si="15"/>
        <v>1</v>
      </c>
      <c r="X209" s="112" t="b">
        <f t="shared" si="16"/>
        <v>1</v>
      </c>
      <c r="Y209" s="83" t="str">
        <f>VLOOKUP($R209,'RPMO 9.9'!$C$3:$W$642,6,FALSE)</f>
        <v>KX Import</v>
      </c>
      <c r="Z209" s="47">
        <f>VLOOKUP($R209,'RPMO 9.9'!$C$3:$W$642,8,FALSE)</f>
        <v>1690</v>
      </c>
      <c r="AA209" s="83" t="b">
        <f t="shared" si="17"/>
        <v>1</v>
      </c>
      <c r="AB209" s="87">
        <v>482</v>
      </c>
      <c r="AC209" s="83" t="b">
        <f t="shared" si="18"/>
        <v>1</v>
      </c>
      <c r="AD209" s="93">
        <f>VLOOKUP($R209,'RPMO 9.9'!$C$3:$W$642,4,FALSE)</f>
        <v>44832</v>
      </c>
      <c r="AE209" s="128"/>
      <c r="AF209" s="93">
        <f>VLOOKUP($R209,'RPMO 9.9'!$C$3:$W$642,5,FALSE)</f>
        <v>44985</v>
      </c>
      <c r="AG209" s="95" t="b">
        <f t="shared" si="19"/>
        <v>1</v>
      </c>
      <c r="AH209" s="78">
        <v>44832</v>
      </c>
      <c r="AI209" s="78">
        <v>44985</v>
      </c>
    </row>
    <row r="210" spans="1:35" x14ac:dyDescent="0.25">
      <c r="A210" s="26" t="s">
        <v>313</v>
      </c>
      <c r="B210" s="23">
        <v>1690</v>
      </c>
      <c r="C210" s="37" t="s">
        <v>726</v>
      </c>
      <c r="D210" s="37" t="s">
        <v>962</v>
      </c>
      <c r="E210" s="29">
        <v>29826</v>
      </c>
      <c r="F210" s="10">
        <v>3729</v>
      </c>
      <c r="G210" s="10">
        <v>32554</v>
      </c>
      <c r="H210" s="117">
        <v>44816</v>
      </c>
      <c r="I210" s="117">
        <v>44985</v>
      </c>
      <c r="J210" s="123">
        <v>498</v>
      </c>
      <c r="K210" s="106" t="s">
        <v>18</v>
      </c>
      <c r="L210" s="29" t="s">
        <v>19</v>
      </c>
      <c r="M210" s="29" t="s">
        <v>26</v>
      </c>
      <c r="N210" s="29" t="s">
        <v>27</v>
      </c>
      <c r="O210" s="70"/>
      <c r="P210" s="90" t="b">
        <v>0</v>
      </c>
      <c r="Q210" s="34">
        <v>5104</v>
      </c>
      <c r="R210" s="32" t="s">
        <v>3539</v>
      </c>
      <c r="S210" s="34"/>
      <c r="T210" s="141">
        <f>VLOOKUP($A210,Sheet1!$A$2:$B$414,2,FALSE)</f>
        <v>200</v>
      </c>
      <c r="U210" s="34" t="str">
        <f>VLOOKUP($R210,'RPMO 9.9'!$C$3:$W$642,9,FALSE)</f>
        <v>Sara</v>
      </c>
      <c r="V210" s="34" t="str">
        <f>VLOOKUP($R210,'RPMO 9.9'!$C$3:$W$642,10,FALSE)</f>
        <v>Santalices</v>
      </c>
      <c r="W210" s="112" t="b">
        <f t="shared" si="15"/>
        <v>1</v>
      </c>
      <c r="X210" s="112" t="b">
        <f t="shared" si="16"/>
        <v>1</v>
      </c>
      <c r="Y210" s="83" t="str">
        <f>VLOOKUP($R210,'RPMO 9.9'!$C$3:$W$642,6,FALSE)</f>
        <v>KX Import</v>
      </c>
      <c r="Z210" s="47">
        <f>VLOOKUP($R210,'RPMO 9.9'!$C$3:$W$642,8,FALSE)</f>
        <v>1690</v>
      </c>
      <c r="AA210" s="83" t="b">
        <f t="shared" si="17"/>
        <v>1</v>
      </c>
      <c r="AB210" s="87">
        <v>498</v>
      </c>
      <c r="AC210" s="83" t="b">
        <f t="shared" si="18"/>
        <v>1</v>
      </c>
      <c r="AD210" s="93">
        <f>VLOOKUP($R210,'RPMO 9.9'!$C$3:$W$642,4,FALSE)</f>
        <v>44805</v>
      </c>
      <c r="AE210" s="128"/>
      <c r="AF210" s="93">
        <f>VLOOKUP($R210,'RPMO 9.9'!$C$3:$W$642,5,FALSE)</f>
        <v>44985</v>
      </c>
      <c r="AG210" s="95" t="b">
        <f t="shared" si="19"/>
        <v>1</v>
      </c>
      <c r="AH210" s="78">
        <v>44805</v>
      </c>
      <c r="AI210" s="78">
        <v>44985</v>
      </c>
    </row>
    <row r="211" spans="1:35" x14ac:dyDescent="0.25">
      <c r="A211" s="26" t="s">
        <v>314</v>
      </c>
      <c r="B211" s="23">
        <v>1690</v>
      </c>
      <c r="C211" s="37" t="s">
        <v>963</v>
      </c>
      <c r="D211" s="37" t="s">
        <v>964</v>
      </c>
      <c r="E211" s="29">
        <v>29827</v>
      </c>
      <c r="F211" s="10">
        <v>3730</v>
      </c>
      <c r="G211" s="10">
        <v>32555</v>
      </c>
      <c r="H211" s="117">
        <v>44816</v>
      </c>
      <c r="I211" s="117">
        <v>45107</v>
      </c>
      <c r="J211" s="123">
        <v>267</v>
      </c>
      <c r="K211" s="106" t="s">
        <v>18</v>
      </c>
      <c r="L211" s="29" t="s">
        <v>19</v>
      </c>
      <c r="M211" s="29" t="s">
        <v>26</v>
      </c>
      <c r="N211" s="29" t="s">
        <v>27</v>
      </c>
      <c r="O211" s="70"/>
      <c r="P211" s="90" t="b">
        <v>0</v>
      </c>
      <c r="Q211" s="34">
        <v>5105</v>
      </c>
      <c r="R211" s="32" t="s">
        <v>3922</v>
      </c>
      <c r="S211" s="34"/>
      <c r="T211" s="141">
        <f>VLOOKUP($A211,Sheet1!$A$2:$B$414,2,FALSE)</f>
        <v>200</v>
      </c>
      <c r="U211" s="34" t="str">
        <f>VLOOKUP($R211,'RPMO 9.9'!$C$3:$W$642,9,FALSE)</f>
        <v>DANIEL ALBERTO</v>
      </c>
      <c r="V211" s="34" t="str">
        <f>VLOOKUP($R211,'RPMO 9.9'!$C$3:$W$642,10,FALSE)</f>
        <v>MARTIN DE PRADO DAVILA</v>
      </c>
      <c r="W211" s="112" t="b">
        <f t="shared" si="15"/>
        <v>1</v>
      </c>
      <c r="X211" s="112" t="b">
        <f t="shared" si="16"/>
        <v>1</v>
      </c>
      <c r="Y211" s="83" t="str">
        <f>VLOOKUP($R211,'RPMO 9.9'!$C$3:$W$642,6,FALSE)</f>
        <v>KX Import</v>
      </c>
      <c r="Z211" s="47">
        <f>VLOOKUP($R211,'RPMO 9.9'!$C$3:$W$642,8,FALSE)</f>
        <v>1690</v>
      </c>
      <c r="AA211" s="83" t="b">
        <f t="shared" si="17"/>
        <v>1</v>
      </c>
      <c r="AB211" s="87">
        <v>267</v>
      </c>
      <c r="AC211" s="83" t="b">
        <f t="shared" si="18"/>
        <v>1</v>
      </c>
      <c r="AD211" s="93">
        <f>VLOOKUP($R211,'RPMO 9.9'!$C$3:$W$642,4,FALSE)</f>
        <v>44805</v>
      </c>
      <c r="AE211" s="128"/>
      <c r="AF211" s="93">
        <f>VLOOKUP($R211,'RPMO 9.9'!$C$3:$W$642,5,FALSE)</f>
        <v>45107</v>
      </c>
      <c r="AG211" s="95" t="b">
        <f t="shared" si="19"/>
        <v>1</v>
      </c>
      <c r="AH211" s="78">
        <v>44805</v>
      </c>
      <c r="AI211" s="78">
        <v>45107</v>
      </c>
    </row>
    <row r="212" spans="1:35" x14ac:dyDescent="0.25">
      <c r="A212" s="26" t="s">
        <v>315</v>
      </c>
      <c r="B212" s="23">
        <v>1690</v>
      </c>
      <c r="C212" s="37" t="s">
        <v>770</v>
      </c>
      <c r="D212" s="37" t="s">
        <v>965</v>
      </c>
      <c r="E212" s="29">
        <v>29828</v>
      </c>
      <c r="F212" s="10">
        <v>3731</v>
      </c>
      <c r="G212" s="10">
        <v>32556</v>
      </c>
      <c r="H212" s="117">
        <v>44829</v>
      </c>
      <c r="I212" s="117">
        <v>45107</v>
      </c>
      <c r="J212" s="123">
        <v>297</v>
      </c>
      <c r="K212" s="106" t="s">
        <v>18</v>
      </c>
      <c r="L212" s="29" t="s">
        <v>19</v>
      </c>
      <c r="M212" s="29" t="s">
        <v>26</v>
      </c>
      <c r="N212" s="29" t="s">
        <v>27</v>
      </c>
      <c r="O212" s="70"/>
      <c r="P212" s="90" t="b">
        <v>0</v>
      </c>
      <c r="Q212" s="34">
        <v>5106</v>
      </c>
      <c r="R212" s="32" t="s">
        <v>3946</v>
      </c>
      <c r="S212" s="34"/>
      <c r="T212" s="141">
        <f>VLOOKUP($A212,Sheet1!$A$2:$B$414,2,FALSE)</f>
        <v>200</v>
      </c>
      <c r="U212" s="34" t="str">
        <f>VLOOKUP($R212,'RPMO 9.9'!$C$3:$W$642,9,FALSE)</f>
        <v>Julia</v>
      </c>
      <c r="V212" s="34" t="str">
        <f>VLOOKUP($R212,'RPMO 9.9'!$C$3:$W$642,10,FALSE)</f>
        <v>Cebrián López</v>
      </c>
      <c r="W212" s="112" t="b">
        <f t="shared" si="15"/>
        <v>1</v>
      </c>
      <c r="X212" s="112" t="b">
        <f t="shared" si="16"/>
        <v>1</v>
      </c>
      <c r="Y212" s="83" t="str">
        <f>VLOOKUP($R212,'RPMO 9.9'!$C$3:$W$642,6,FALSE)</f>
        <v>KX Import</v>
      </c>
      <c r="Z212" s="47">
        <f>VLOOKUP($R212,'RPMO 9.9'!$C$3:$W$642,8,FALSE)</f>
        <v>1690</v>
      </c>
      <c r="AA212" s="83" t="b">
        <f t="shared" si="17"/>
        <v>1</v>
      </c>
      <c r="AB212" s="87">
        <v>297</v>
      </c>
      <c r="AC212" s="83" t="b">
        <f t="shared" si="18"/>
        <v>1</v>
      </c>
      <c r="AD212" s="93">
        <f>VLOOKUP($R212,'RPMO 9.9'!$C$3:$W$642,4,FALSE)</f>
        <v>44829</v>
      </c>
      <c r="AE212" s="128"/>
      <c r="AF212" s="93">
        <f>VLOOKUP($R212,'RPMO 9.9'!$C$3:$W$642,5,FALSE)</f>
        <v>45107</v>
      </c>
      <c r="AG212" s="95" t="b">
        <f t="shared" si="19"/>
        <v>1</v>
      </c>
      <c r="AH212" s="78">
        <v>44829</v>
      </c>
      <c r="AI212" s="78">
        <v>45107</v>
      </c>
    </row>
    <row r="213" spans="1:35" x14ac:dyDescent="0.25">
      <c r="A213" s="26" t="s">
        <v>316</v>
      </c>
      <c r="B213" s="23">
        <v>1690</v>
      </c>
      <c r="C213" s="37" t="s">
        <v>966</v>
      </c>
      <c r="D213" s="37" t="s">
        <v>967</v>
      </c>
      <c r="E213" s="29">
        <v>29829</v>
      </c>
      <c r="F213" s="10">
        <v>3732</v>
      </c>
      <c r="G213" s="10">
        <v>32557</v>
      </c>
      <c r="H213" s="117">
        <v>44829</v>
      </c>
      <c r="I213" s="117">
        <v>45107</v>
      </c>
      <c r="J213" s="123">
        <v>399</v>
      </c>
      <c r="K213" s="106" t="s">
        <v>18</v>
      </c>
      <c r="L213" s="29" t="s">
        <v>19</v>
      </c>
      <c r="M213" s="29" t="s">
        <v>26</v>
      </c>
      <c r="N213" s="29" t="s">
        <v>27</v>
      </c>
      <c r="O213" s="70"/>
      <c r="P213" s="90" t="b">
        <v>0</v>
      </c>
      <c r="Q213" s="34">
        <v>5107</v>
      </c>
      <c r="R213" s="32" t="s">
        <v>4060</v>
      </c>
      <c r="S213" s="34"/>
      <c r="T213" s="141">
        <f>VLOOKUP($A213,Sheet1!$A$2:$B$414,2,FALSE)</f>
        <v>200</v>
      </c>
      <c r="U213" s="34" t="str">
        <f>VLOOKUP($R213,'RPMO 9.9'!$C$3:$W$642,9,FALSE)</f>
        <v>Clara Pilar</v>
      </c>
      <c r="V213" s="34" t="str">
        <f>VLOOKUP($R213,'RPMO 9.9'!$C$3:$W$642,10,FALSE)</f>
        <v>Quinquer García</v>
      </c>
      <c r="W213" s="112" t="b">
        <f t="shared" si="15"/>
        <v>1</v>
      </c>
      <c r="X213" s="112" t="b">
        <f t="shared" si="16"/>
        <v>1</v>
      </c>
      <c r="Y213" s="83" t="str">
        <f>VLOOKUP($R213,'RPMO 9.9'!$C$3:$W$642,6,FALSE)</f>
        <v>KX Import</v>
      </c>
      <c r="Z213" s="47">
        <f>VLOOKUP($R213,'RPMO 9.9'!$C$3:$W$642,8,FALSE)</f>
        <v>1690</v>
      </c>
      <c r="AA213" s="83" t="b">
        <f t="shared" si="17"/>
        <v>1</v>
      </c>
      <c r="AB213" s="87">
        <v>399</v>
      </c>
      <c r="AC213" s="83" t="b">
        <f t="shared" si="18"/>
        <v>1</v>
      </c>
      <c r="AD213" s="93">
        <f>VLOOKUP($R213,'RPMO 9.9'!$C$3:$W$642,4,FALSE)</f>
        <v>44829</v>
      </c>
      <c r="AE213" s="128"/>
      <c r="AF213" s="93">
        <f>VLOOKUP($R213,'RPMO 9.9'!$C$3:$W$642,5,FALSE)</f>
        <v>45107</v>
      </c>
      <c r="AG213" s="95" t="b">
        <f t="shared" si="19"/>
        <v>1</v>
      </c>
      <c r="AH213" s="78">
        <v>44829</v>
      </c>
      <c r="AI213" s="78">
        <v>45107</v>
      </c>
    </row>
    <row r="214" spans="1:35" x14ac:dyDescent="0.25">
      <c r="A214" s="26" t="s">
        <v>317</v>
      </c>
      <c r="B214" s="23">
        <v>1160</v>
      </c>
      <c r="C214" s="37" t="s">
        <v>754</v>
      </c>
      <c r="D214" s="37" t="s">
        <v>968</v>
      </c>
      <c r="E214" s="29">
        <v>29830</v>
      </c>
      <c r="F214" s="10">
        <v>3733</v>
      </c>
      <c r="G214" s="10">
        <v>32558</v>
      </c>
      <c r="H214" s="117">
        <v>44816</v>
      </c>
      <c r="I214" s="117">
        <v>44985</v>
      </c>
      <c r="J214" s="123" t="s">
        <v>318</v>
      </c>
      <c r="K214" s="106" t="s">
        <v>18</v>
      </c>
      <c r="L214" s="29" t="s">
        <v>19</v>
      </c>
      <c r="M214" s="29" t="s">
        <v>143</v>
      </c>
      <c r="N214" s="29" t="s">
        <v>144</v>
      </c>
      <c r="O214" s="70"/>
      <c r="P214" s="90" t="b">
        <v>0</v>
      </c>
      <c r="Q214" s="34">
        <v>5108</v>
      </c>
      <c r="R214" s="32" t="s">
        <v>3414</v>
      </c>
      <c r="S214" s="34"/>
      <c r="T214" s="141">
        <f>VLOOKUP($A214,Sheet1!$A$2:$B$414,2,FALSE)</f>
        <v>200</v>
      </c>
      <c r="U214" s="34" t="str">
        <f>VLOOKUP($R214,'RPMO 9.9'!$C$3:$W$642,9,FALSE)</f>
        <v>Inés</v>
      </c>
      <c r="V214" s="34" t="str">
        <f>VLOOKUP($R214,'RPMO 9.9'!$C$3:$W$642,10,FALSE)</f>
        <v>Muñiz Berbel</v>
      </c>
      <c r="W214" s="112" t="b">
        <f t="shared" si="15"/>
        <v>1</v>
      </c>
      <c r="X214" s="112" t="b">
        <f t="shared" si="16"/>
        <v>1</v>
      </c>
      <c r="Y214" s="83" t="str">
        <f>VLOOKUP($R214,'RPMO 9.9'!$C$3:$W$642,6,FALSE)</f>
        <v>KX Import</v>
      </c>
      <c r="Z214" s="47">
        <f>VLOOKUP($R214,'RPMO 9.9'!$C$3:$W$642,8,FALSE)</f>
        <v>1160</v>
      </c>
      <c r="AA214" s="83" t="b">
        <f t="shared" si="17"/>
        <v>1</v>
      </c>
      <c r="AB214" s="80" t="s">
        <v>318</v>
      </c>
      <c r="AC214" s="83" t="b">
        <f t="shared" si="18"/>
        <v>1</v>
      </c>
      <c r="AD214" s="93">
        <f>VLOOKUP($R214,'RPMO 9.9'!$C$3:$W$642,4,FALSE)</f>
        <v>44805</v>
      </c>
      <c r="AE214" s="128"/>
      <c r="AF214" s="93">
        <f>VLOOKUP($R214,'RPMO 9.9'!$C$3:$W$642,5,FALSE)</f>
        <v>44985</v>
      </c>
      <c r="AG214" s="95" t="b">
        <f t="shared" si="19"/>
        <v>1</v>
      </c>
      <c r="AH214" s="78">
        <v>44805</v>
      </c>
      <c r="AI214" s="78">
        <v>44985</v>
      </c>
    </row>
    <row r="215" spans="1:35" x14ac:dyDescent="0.25">
      <c r="A215" s="26" t="s">
        <v>319</v>
      </c>
      <c r="B215" s="23">
        <v>1160</v>
      </c>
      <c r="C215" s="37" t="s">
        <v>814</v>
      </c>
      <c r="D215" s="37" t="s">
        <v>969</v>
      </c>
      <c r="E215" s="29">
        <v>29831</v>
      </c>
      <c r="F215" s="10">
        <v>3734</v>
      </c>
      <c r="G215" s="10">
        <v>32559</v>
      </c>
      <c r="H215" s="117">
        <v>44816</v>
      </c>
      <c r="I215" s="117">
        <v>44985</v>
      </c>
      <c r="J215" s="123" t="s">
        <v>320</v>
      </c>
      <c r="K215" s="106" t="s">
        <v>18</v>
      </c>
      <c r="L215" s="29" t="s">
        <v>19</v>
      </c>
      <c r="M215" s="29" t="s">
        <v>143</v>
      </c>
      <c r="N215" s="29" t="s">
        <v>144</v>
      </c>
      <c r="O215" s="70"/>
      <c r="P215" s="90" t="b">
        <v>0</v>
      </c>
      <c r="Q215" s="34">
        <v>5109</v>
      </c>
      <c r="R215" s="32" t="s">
        <v>3413</v>
      </c>
      <c r="S215" s="34"/>
      <c r="T215" s="141">
        <f>VLOOKUP($A215,Sheet1!$A$2:$B$414,2,FALSE)</f>
        <v>200</v>
      </c>
      <c r="U215" s="34" t="str">
        <f>VLOOKUP($R215,'RPMO 9.9'!$C$3:$W$642,9,FALSE)</f>
        <v>María</v>
      </c>
      <c r="V215" s="34" t="str">
        <f>VLOOKUP($R215,'RPMO 9.9'!$C$3:$W$642,10,FALSE)</f>
        <v>Juncosa Castro</v>
      </c>
      <c r="W215" s="112" t="b">
        <f t="shared" si="15"/>
        <v>1</v>
      </c>
      <c r="X215" s="112" t="b">
        <f t="shared" si="16"/>
        <v>1</v>
      </c>
      <c r="Y215" s="83" t="str">
        <f>VLOOKUP($R215,'RPMO 9.9'!$C$3:$W$642,6,FALSE)</f>
        <v>KX Import</v>
      </c>
      <c r="Z215" s="47">
        <f>VLOOKUP($R215,'RPMO 9.9'!$C$3:$W$642,8,FALSE)</f>
        <v>1160</v>
      </c>
      <c r="AA215" s="83" t="b">
        <f t="shared" si="17"/>
        <v>1</v>
      </c>
      <c r="AB215" s="80" t="s">
        <v>320</v>
      </c>
      <c r="AC215" s="83" t="b">
        <f t="shared" si="18"/>
        <v>1</v>
      </c>
      <c r="AD215" s="93">
        <f>VLOOKUP($R215,'RPMO 9.9'!$C$3:$W$642,4,FALSE)</f>
        <v>44805</v>
      </c>
      <c r="AE215" s="128"/>
      <c r="AF215" s="93">
        <f>VLOOKUP($R215,'RPMO 9.9'!$C$3:$W$642,5,FALSE)</f>
        <v>44985</v>
      </c>
      <c r="AG215" s="95" t="b">
        <f t="shared" si="19"/>
        <v>1</v>
      </c>
      <c r="AH215" s="78">
        <v>44805</v>
      </c>
      <c r="AI215" s="78">
        <v>44985</v>
      </c>
    </row>
    <row r="216" spans="1:35" x14ac:dyDescent="0.25">
      <c r="A216" s="26" t="s">
        <v>321</v>
      </c>
      <c r="B216" s="23">
        <v>1160</v>
      </c>
      <c r="C216" s="37" t="s">
        <v>970</v>
      </c>
      <c r="D216" s="37" t="s">
        <v>971</v>
      </c>
      <c r="E216" s="29">
        <v>29832</v>
      </c>
      <c r="F216" s="10">
        <v>3735</v>
      </c>
      <c r="G216" s="10">
        <v>32560</v>
      </c>
      <c r="H216" s="117">
        <v>44832</v>
      </c>
      <c r="I216" s="117">
        <v>44985</v>
      </c>
      <c r="J216" s="123" t="s">
        <v>322</v>
      </c>
      <c r="K216" s="106" t="s">
        <v>18</v>
      </c>
      <c r="L216" s="29" t="s">
        <v>19</v>
      </c>
      <c r="M216" s="29" t="s">
        <v>143</v>
      </c>
      <c r="N216" s="29" t="s">
        <v>144</v>
      </c>
      <c r="O216" s="70"/>
      <c r="P216" s="90" t="b">
        <v>0</v>
      </c>
      <c r="Q216" s="34">
        <v>5110</v>
      </c>
      <c r="R216" s="32" t="s">
        <v>3396</v>
      </c>
      <c r="S216" s="34"/>
      <c r="T216" s="141">
        <f>VLOOKUP($A216,Sheet1!$A$2:$B$414,2,FALSE)</f>
        <v>200</v>
      </c>
      <c r="U216" s="34" t="str">
        <f>VLOOKUP($R216,'RPMO 9.9'!$C$3:$W$642,9,FALSE)</f>
        <v>Ilenia del Carmen</v>
      </c>
      <c r="V216" s="34" t="str">
        <f>VLOOKUP($R216,'RPMO 9.9'!$C$3:$W$642,10,FALSE)</f>
        <v>Rodríguez Pulido</v>
      </c>
      <c r="W216" s="112" t="b">
        <f t="shared" si="15"/>
        <v>1</v>
      </c>
      <c r="X216" s="112" t="b">
        <f t="shared" si="16"/>
        <v>1</v>
      </c>
      <c r="Y216" s="83" t="str">
        <f>VLOOKUP($R216,'RPMO 9.9'!$C$3:$W$642,6,FALSE)</f>
        <v>KX Import</v>
      </c>
      <c r="Z216" s="47">
        <f>VLOOKUP($R216,'RPMO 9.9'!$C$3:$W$642,8,FALSE)</f>
        <v>1160</v>
      </c>
      <c r="AA216" s="83" t="b">
        <f t="shared" si="17"/>
        <v>1</v>
      </c>
      <c r="AB216" s="80" t="s">
        <v>322</v>
      </c>
      <c r="AC216" s="83" t="b">
        <f t="shared" si="18"/>
        <v>1</v>
      </c>
      <c r="AD216" s="93">
        <f>VLOOKUP($R216,'RPMO 9.9'!$C$3:$W$642,4,FALSE)</f>
        <v>44832</v>
      </c>
      <c r="AE216" s="128"/>
      <c r="AF216" s="93">
        <f>VLOOKUP($R216,'RPMO 9.9'!$C$3:$W$642,5,FALSE)</f>
        <v>44985</v>
      </c>
      <c r="AG216" s="95" t="b">
        <f t="shared" si="19"/>
        <v>1</v>
      </c>
      <c r="AH216" s="78">
        <v>44832</v>
      </c>
      <c r="AI216" s="78">
        <v>44985</v>
      </c>
    </row>
    <row r="217" spans="1:35" x14ac:dyDescent="0.25">
      <c r="A217" s="26" t="s">
        <v>323</v>
      </c>
      <c r="B217" s="23">
        <v>1160</v>
      </c>
      <c r="C217" s="37" t="s">
        <v>934</v>
      </c>
      <c r="D217" s="37" t="s">
        <v>972</v>
      </c>
      <c r="E217" s="29">
        <v>29833</v>
      </c>
      <c r="F217" s="10">
        <v>3736</v>
      </c>
      <c r="G217" s="10">
        <v>32561</v>
      </c>
      <c r="H217" s="117">
        <v>44832</v>
      </c>
      <c r="I217" s="117">
        <v>44985</v>
      </c>
      <c r="J217" s="123" t="s">
        <v>324</v>
      </c>
      <c r="K217" s="106" t="s">
        <v>18</v>
      </c>
      <c r="L217" s="29" t="s">
        <v>19</v>
      </c>
      <c r="M217" s="29" t="s">
        <v>143</v>
      </c>
      <c r="N217" s="29" t="s">
        <v>144</v>
      </c>
      <c r="O217" s="70"/>
      <c r="P217" s="90" t="b">
        <v>0</v>
      </c>
      <c r="Q217" s="34">
        <v>5111</v>
      </c>
      <c r="R217" s="32" t="s">
        <v>3395</v>
      </c>
      <c r="S217" s="34"/>
      <c r="T217" s="141">
        <f>VLOOKUP($A217,Sheet1!$A$2:$B$414,2,FALSE)</f>
        <v>200</v>
      </c>
      <c r="U217" s="34" t="str">
        <f>VLOOKUP($R217,'RPMO 9.9'!$C$3:$W$642,9,FALSE)</f>
        <v>Adriana</v>
      </c>
      <c r="V217" s="34" t="str">
        <f>VLOOKUP($R217,'RPMO 9.9'!$C$3:$W$642,10,FALSE)</f>
        <v>Santana Tejera</v>
      </c>
      <c r="W217" s="112" t="b">
        <f t="shared" si="15"/>
        <v>1</v>
      </c>
      <c r="X217" s="112" t="b">
        <f t="shared" si="16"/>
        <v>1</v>
      </c>
      <c r="Y217" s="83" t="str">
        <f>VLOOKUP($R217,'RPMO 9.9'!$C$3:$W$642,6,FALSE)</f>
        <v>KX Import</v>
      </c>
      <c r="Z217" s="47">
        <f>VLOOKUP($R217,'RPMO 9.9'!$C$3:$W$642,8,FALSE)</f>
        <v>1160</v>
      </c>
      <c r="AA217" s="83" t="b">
        <f t="shared" si="17"/>
        <v>1</v>
      </c>
      <c r="AB217" s="80" t="s">
        <v>324</v>
      </c>
      <c r="AC217" s="83" t="b">
        <f t="shared" si="18"/>
        <v>1</v>
      </c>
      <c r="AD217" s="93">
        <f>VLOOKUP($R217,'RPMO 9.9'!$C$3:$W$642,4,FALSE)</f>
        <v>44832</v>
      </c>
      <c r="AE217" s="128"/>
      <c r="AF217" s="93">
        <f>VLOOKUP($R217,'RPMO 9.9'!$C$3:$W$642,5,FALSE)</f>
        <v>44985</v>
      </c>
      <c r="AG217" s="95" t="b">
        <f t="shared" si="19"/>
        <v>1</v>
      </c>
      <c r="AH217" s="78">
        <v>44832</v>
      </c>
      <c r="AI217" s="78">
        <v>44985</v>
      </c>
    </row>
    <row r="218" spans="1:35" x14ac:dyDescent="0.25">
      <c r="A218" s="26" t="s">
        <v>325</v>
      </c>
      <c r="B218" s="23">
        <v>1690</v>
      </c>
      <c r="C218" s="37" t="s">
        <v>973</v>
      </c>
      <c r="D218" s="37" t="s">
        <v>751</v>
      </c>
      <c r="E218" s="29">
        <v>29834</v>
      </c>
      <c r="F218" s="10">
        <v>3738</v>
      </c>
      <c r="G218" s="10">
        <v>32562</v>
      </c>
      <c r="H218" s="117">
        <v>44829</v>
      </c>
      <c r="I218" s="117">
        <v>44985</v>
      </c>
      <c r="J218" s="123">
        <v>545</v>
      </c>
      <c r="K218" s="106" t="s">
        <v>18</v>
      </c>
      <c r="L218" s="29" t="s">
        <v>19</v>
      </c>
      <c r="M218" s="29" t="s">
        <v>26</v>
      </c>
      <c r="N218" s="29" t="s">
        <v>27</v>
      </c>
      <c r="O218" s="70"/>
      <c r="P218" s="90" t="b">
        <v>0</v>
      </c>
      <c r="Q218" s="34">
        <v>5113</v>
      </c>
      <c r="R218" s="32" t="s">
        <v>3558</v>
      </c>
      <c r="S218" s="34"/>
      <c r="T218" s="141">
        <f>VLOOKUP($A218,Sheet1!$A$2:$B$414,2,FALSE)</f>
        <v>200</v>
      </c>
      <c r="U218" s="34" t="str">
        <f>VLOOKUP($R218,'RPMO 9.9'!$C$3:$W$642,9,FALSE)</f>
        <v>Lara</v>
      </c>
      <c r="V218" s="34" t="str">
        <f>VLOOKUP($R218,'RPMO 9.9'!$C$3:$W$642,10,FALSE)</f>
        <v>Fernández</v>
      </c>
      <c r="W218" s="112" t="b">
        <f t="shared" si="15"/>
        <v>1</v>
      </c>
      <c r="X218" s="112" t="b">
        <f t="shared" si="16"/>
        <v>1</v>
      </c>
      <c r="Y218" s="83" t="str">
        <f>VLOOKUP($R218,'RPMO 9.9'!$C$3:$W$642,6,FALSE)</f>
        <v>KX Import</v>
      </c>
      <c r="Z218" s="47">
        <f>VLOOKUP($R218,'RPMO 9.9'!$C$3:$W$642,8,FALSE)</f>
        <v>1690</v>
      </c>
      <c r="AA218" s="83" t="b">
        <f t="shared" si="17"/>
        <v>1</v>
      </c>
      <c r="AB218" s="87">
        <v>545</v>
      </c>
      <c r="AC218" s="83" t="b">
        <f t="shared" si="18"/>
        <v>1</v>
      </c>
      <c r="AD218" s="93">
        <f>VLOOKUP($R218,'RPMO 9.9'!$C$3:$W$642,4,FALSE)</f>
        <v>44829</v>
      </c>
      <c r="AE218" s="128"/>
      <c r="AF218" s="93">
        <f>VLOOKUP($R218,'RPMO 9.9'!$C$3:$W$642,5,FALSE)</f>
        <v>44985</v>
      </c>
      <c r="AG218" s="95" t="b">
        <f t="shared" si="19"/>
        <v>1</v>
      </c>
      <c r="AH218" s="78">
        <v>44829</v>
      </c>
      <c r="AI218" s="78">
        <v>44985</v>
      </c>
    </row>
    <row r="219" spans="1:35" x14ac:dyDescent="0.25">
      <c r="A219" s="26" t="s">
        <v>326</v>
      </c>
      <c r="B219" s="23">
        <v>1160</v>
      </c>
      <c r="C219" s="37" t="s">
        <v>974</v>
      </c>
      <c r="D219" s="37" t="s">
        <v>975</v>
      </c>
      <c r="E219" s="29">
        <v>29835</v>
      </c>
      <c r="F219" s="10">
        <v>3739</v>
      </c>
      <c r="G219" s="10">
        <v>32563</v>
      </c>
      <c r="H219" s="117">
        <v>44816</v>
      </c>
      <c r="I219" s="117">
        <v>45107</v>
      </c>
      <c r="J219" s="123" t="s">
        <v>327</v>
      </c>
      <c r="K219" s="106" t="s">
        <v>18</v>
      </c>
      <c r="L219" s="29" t="s">
        <v>19</v>
      </c>
      <c r="M219" s="29" t="s">
        <v>143</v>
      </c>
      <c r="N219" s="29" t="s">
        <v>144</v>
      </c>
      <c r="O219" s="70"/>
      <c r="P219" s="90" t="b">
        <v>0</v>
      </c>
      <c r="Q219" s="34">
        <v>5114</v>
      </c>
      <c r="R219" s="32" t="s">
        <v>4081</v>
      </c>
      <c r="S219" s="34"/>
      <c r="T219" s="141">
        <f>VLOOKUP($A219,Sheet1!$A$2:$B$414,2,FALSE)</f>
        <v>200</v>
      </c>
      <c r="U219" s="34" t="str">
        <f>VLOOKUP($R219,'RPMO 9.9'!$C$3:$W$642,9,FALSE)</f>
        <v>Macarena</v>
      </c>
      <c r="V219" s="34" t="str">
        <f>VLOOKUP($R219,'RPMO 9.9'!$C$3:$W$642,10,FALSE)</f>
        <v>Fillol Salinas</v>
      </c>
      <c r="W219" s="112" t="b">
        <f t="shared" si="15"/>
        <v>1</v>
      </c>
      <c r="X219" s="112" t="b">
        <f t="shared" si="16"/>
        <v>1</v>
      </c>
      <c r="Y219" s="83" t="str">
        <f>VLOOKUP($R219,'RPMO 9.9'!$C$3:$W$642,6,FALSE)</f>
        <v>KX Import</v>
      </c>
      <c r="Z219" s="47">
        <f>VLOOKUP($R219,'RPMO 9.9'!$C$3:$W$642,8,FALSE)</f>
        <v>1160</v>
      </c>
      <c r="AA219" s="83" t="b">
        <f t="shared" si="17"/>
        <v>1</v>
      </c>
      <c r="AB219" s="80" t="s">
        <v>327</v>
      </c>
      <c r="AC219" s="83" t="b">
        <f t="shared" si="18"/>
        <v>1</v>
      </c>
      <c r="AD219" s="93">
        <f>VLOOKUP($R219,'RPMO 9.9'!$C$3:$W$642,4,FALSE)</f>
        <v>44805</v>
      </c>
      <c r="AE219" s="128"/>
      <c r="AF219" s="93">
        <f>VLOOKUP($R219,'RPMO 9.9'!$C$3:$W$642,5,FALSE)</f>
        <v>45107</v>
      </c>
      <c r="AG219" s="95" t="b">
        <f t="shared" si="19"/>
        <v>1</v>
      </c>
      <c r="AH219" s="78">
        <v>44805</v>
      </c>
      <c r="AI219" s="78">
        <v>45107</v>
      </c>
    </row>
    <row r="220" spans="1:35" x14ac:dyDescent="0.25">
      <c r="A220" s="26" t="s">
        <v>328</v>
      </c>
      <c r="B220" s="23">
        <v>1690</v>
      </c>
      <c r="C220" s="37" t="s">
        <v>832</v>
      </c>
      <c r="D220" s="37" t="s">
        <v>976</v>
      </c>
      <c r="E220" s="29">
        <v>29836</v>
      </c>
      <c r="F220" s="10">
        <v>3740</v>
      </c>
      <c r="G220" s="10">
        <v>32564</v>
      </c>
      <c r="H220" s="117">
        <v>44816</v>
      </c>
      <c r="I220" s="117">
        <v>44985</v>
      </c>
      <c r="J220" s="123">
        <v>398</v>
      </c>
      <c r="K220" s="106" t="s">
        <v>18</v>
      </c>
      <c r="L220" s="29" t="s">
        <v>19</v>
      </c>
      <c r="M220" s="29" t="s">
        <v>26</v>
      </c>
      <c r="N220" s="29" t="s">
        <v>27</v>
      </c>
      <c r="O220" s="70"/>
      <c r="P220" s="90" t="b">
        <v>0</v>
      </c>
      <c r="Q220" s="34">
        <v>5115</v>
      </c>
      <c r="R220" s="32" t="s">
        <v>3381</v>
      </c>
      <c r="S220" s="34"/>
      <c r="T220" s="141">
        <f>VLOOKUP($A220,Sheet1!$A$2:$B$414,2,FALSE)</f>
        <v>200</v>
      </c>
      <c r="U220" s="34" t="str">
        <f>VLOOKUP($R220,'RPMO 9.9'!$C$3:$W$642,9,FALSE)</f>
        <v>MARTA</v>
      </c>
      <c r="V220" s="34" t="str">
        <f>VLOOKUP($R220,'RPMO 9.9'!$C$3:$W$642,10,FALSE)</f>
        <v>PERDIGUER TRISTÁN</v>
      </c>
      <c r="W220" s="112" t="b">
        <f t="shared" si="15"/>
        <v>1</v>
      </c>
      <c r="X220" s="112" t="b">
        <f t="shared" si="16"/>
        <v>1</v>
      </c>
      <c r="Y220" s="83" t="str">
        <f>VLOOKUP($R220,'RPMO 9.9'!$C$3:$W$642,6,FALSE)</f>
        <v>KX Import</v>
      </c>
      <c r="Z220" s="47">
        <f>VLOOKUP($R220,'RPMO 9.9'!$C$3:$W$642,8,FALSE)</f>
        <v>1690</v>
      </c>
      <c r="AA220" s="83" t="b">
        <f t="shared" si="17"/>
        <v>1</v>
      </c>
      <c r="AB220" s="87">
        <v>398</v>
      </c>
      <c r="AC220" s="83" t="b">
        <f t="shared" si="18"/>
        <v>1</v>
      </c>
      <c r="AD220" s="93">
        <f>VLOOKUP($R220,'RPMO 9.9'!$C$3:$W$642,4,FALSE)</f>
        <v>44805</v>
      </c>
      <c r="AE220" s="128"/>
      <c r="AF220" s="93">
        <f>VLOOKUP($R220,'RPMO 9.9'!$C$3:$W$642,5,FALSE)</f>
        <v>44985</v>
      </c>
      <c r="AG220" s="95" t="b">
        <f t="shared" si="19"/>
        <v>1</v>
      </c>
      <c r="AH220" s="78">
        <v>44805</v>
      </c>
      <c r="AI220" s="78">
        <v>44985</v>
      </c>
    </row>
    <row r="221" spans="1:35" x14ac:dyDescent="0.25">
      <c r="A221" s="26" t="s">
        <v>329</v>
      </c>
      <c r="B221" s="23">
        <v>1570</v>
      </c>
      <c r="C221" s="37" t="s">
        <v>977</v>
      </c>
      <c r="D221" s="37" t="s">
        <v>978</v>
      </c>
      <c r="E221" s="29">
        <v>29837</v>
      </c>
      <c r="F221" s="10">
        <v>3741</v>
      </c>
      <c r="G221" s="10">
        <v>32565</v>
      </c>
      <c r="H221" s="117">
        <v>44835</v>
      </c>
      <c r="I221" s="117">
        <v>45107</v>
      </c>
      <c r="J221" s="123">
        <v>578</v>
      </c>
      <c r="K221" s="106" t="s">
        <v>18</v>
      </c>
      <c r="L221" s="29" t="s">
        <v>19</v>
      </c>
      <c r="M221" s="29" t="s">
        <v>67</v>
      </c>
      <c r="N221" s="29" t="s">
        <v>68</v>
      </c>
      <c r="O221" s="70"/>
      <c r="P221" s="90" t="b">
        <v>0</v>
      </c>
      <c r="Q221" s="34">
        <v>5116</v>
      </c>
      <c r="R221" s="32" t="s">
        <v>4304</v>
      </c>
      <c r="S221" s="34"/>
      <c r="T221" s="141">
        <f>VLOOKUP($A221,Sheet1!$A$2:$B$414,2,FALSE)</f>
        <v>200</v>
      </c>
      <c r="U221" s="34" t="str">
        <f>VLOOKUP($R221,'RPMO 9.9'!$C$3:$W$642,9,FALSE)</f>
        <v>Filip</v>
      </c>
      <c r="V221" s="34" t="str">
        <f>VLOOKUP($R221,'RPMO 9.9'!$C$3:$W$642,10,FALSE)</f>
        <v>Harasym</v>
      </c>
      <c r="W221" s="112" t="b">
        <f t="shared" si="15"/>
        <v>1</v>
      </c>
      <c r="X221" s="112" t="b">
        <f t="shared" si="16"/>
        <v>1</v>
      </c>
      <c r="Y221" s="83" t="str">
        <f>VLOOKUP($R221,'RPMO 9.9'!$C$3:$W$642,6,FALSE)</f>
        <v>KX Import</v>
      </c>
      <c r="Z221" s="47">
        <f>VLOOKUP($R221,'RPMO 9.9'!$C$3:$W$642,8,FALSE)</f>
        <v>1570</v>
      </c>
      <c r="AA221" s="83" t="b">
        <f t="shared" si="17"/>
        <v>1</v>
      </c>
      <c r="AB221" s="87">
        <v>578</v>
      </c>
      <c r="AC221" s="83" t="b">
        <f t="shared" si="18"/>
        <v>1</v>
      </c>
      <c r="AD221" s="93">
        <f>VLOOKUP($R221,'RPMO 9.9'!$C$3:$W$642,4,FALSE)</f>
        <v>44835</v>
      </c>
      <c r="AE221" s="128"/>
      <c r="AF221" s="93">
        <f>VLOOKUP($R221,'RPMO 9.9'!$C$3:$W$642,5,FALSE)</f>
        <v>45107</v>
      </c>
      <c r="AG221" s="95" t="b">
        <f t="shared" si="19"/>
        <v>1</v>
      </c>
      <c r="AH221" s="78">
        <v>44835</v>
      </c>
      <c r="AI221" s="78">
        <v>45107</v>
      </c>
    </row>
    <row r="222" spans="1:35" x14ac:dyDescent="0.25">
      <c r="A222" s="26" t="s">
        <v>330</v>
      </c>
      <c r="B222" s="23">
        <v>1690</v>
      </c>
      <c r="C222" s="37" t="s">
        <v>979</v>
      </c>
      <c r="D222" s="37" t="s">
        <v>980</v>
      </c>
      <c r="E222" s="29">
        <v>29838</v>
      </c>
      <c r="F222" s="10">
        <v>3742</v>
      </c>
      <c r="G222" s="10">
        <v>32566</v>
      </c>
      <c r="H222" s="117">
        <v>44816</v>
      </c>
      <c r="I222" s="117">
        <v>45107</v>
      </c>
      <c r="J222" s="123">
        <v>511</v>
      </c>
      <c r="K222" s="106" t="s">
        <v>18</v>
      </c>
      <c r="L222" s="29" t="s">
        <v>19</v>
      </c>
      <c r="M222" s="29" t="s">
        <v>26</v>
      </c>
      <c r="N222" s="29" t="s">
        <v>27</v>
      </c>
      <c r="O222" s="70"/>
      <c r="P222" s="90" t="b">
        <v>0</v>
      </c>
      <c r="Q222" s="34">
        <v>5117</v>
      </c>
      <c r="R222" s="32" t="s">
        <v>4245</v>
      </c>
      <c r="S222" s="34"/>
      <c r="T222" s="141">
        <f>VLOOKUP($A222,Sheet1!$A$2:$B$414,2,FALSE)</f>
        <v>200</v>
      </c>
      <c r="U222" s="34" t="str">
        <f>VLOOKUP($R222,'RPMO 9.9'!$C$3:$W$642,9,FALSE)</f>
        <v>Fernando</v>
      </c>
      <c r="V222" s="34" t="str">
        <f>VLOOKUP($R222,'RPMO 9.9'!$C$3:$W$642,10,FALSE)</f>
        <v>Mora Traverso</v>
      </c>
      <c r="W222" s="112" t="b">
        <f t="shared" si="15"/>
        <v>1</v>
      </c>
      <c r="X222" s="112" t="b">
        <f t="shared" si="16"/>
        <v>1</v>
      </c>
      <c r="Y222" s="83" t="str">
        <f>VLOOKUP($R222,'RPMO 9.9'!$C$3:$W$642,6,FALSE)</f>
        <v>KX Import</v>
      </c>
      <c r="Z222" s="47">
        <f>VLOOKUP($R222,'RPMO 9.9'!$C$3:$W$642,8,FALSE)</f>
        <v>1690</v>
      </c>
      <c r="AA222" s="83" t="b">
        <f t="shared" si="17"/>
        <v>1</v>
      </c>
      <c r="AB222" s="87">
        <v>511</v>
      </c>
      <c r="AC222" s="83" t="b">
        <f t="shared" si="18"/>
        <v>1</v>
      </c>
      <c r="AD222" s="93">
        <f>VLOOKUP($R222,'RPMO 9.9'!$C$3:$W$642,4,FALSE)</f>
        <v>44805</v>
      </c>
      <c r="AE222" s="128"/>
      <c r="AF222" s="93">
        <f>VLOOKUP($R222,'RPMO 9.9'!$C$3:$W$642,5,FALSE)</f>
        <v>45107</v>
      </c>
      <c r="AG222" s="95" t="b">
        <f t="shared" si="19"/>
        <v>1</v>
      </c>
      <c r="AH222" s="78">
        <v>44805</v>
      </c>
      <c r="AI222" s="78">
        <v>45107</v>
      </c>
    </row>
    <row r="223" spans="1:35" x14ac:dyDescent="0.25">
      <c r="A223" s="26" t="s">
        <v>331</v>
      </c>
      <c r="B223" s="23">
        <v>1690</v>
      </c>
      <c r="C223" s="37" t="s">
        <v>794</v>
      </c>
      <c r="D223" s="37" t="s">
        <v>981</v>
      </c>
      <c r="E223" s="29">
        <v>29839</v>
      </c>
      <c r="F223" s="10">
        <v>3743</v>
      </c>
      <c r="G223" s="10">
        <v>32567</v>
      </c>
      <c r="H223" s="117">
        <v>44816</v>
      </c>
      <c r="I223" s="117">
        <v>45107</v>
      </c>
      <c r="J223" s="123">
        <v>180</v>
      </c>
      <c r="K223" s="106" t="s">
        <v>18</v>
      </c>
      <c r="L223" s="29" t="s">
        <v>19</v>
      </c>
      <c r="M223" s="29" t="s">
        <v>26</v>
      </c>
      <c r="N223" s="29" t="s">
        <v>27</v>
      </c>
      <c r="O223" s="70"/>
      <c r="P223" s="90" t="b">
        <v>0</v>
      </c>
      <c r="Q223" s="34">
        <v>5118</v>
      </c>
      <c r="R223" s="32" t="s">
        <v>3814</v>
      </c>
      <c r="S223" s="34"/>
      <c r="T223" s="141">
        <f>VLOOKUP($A223,Sheet1!$A$2:$B$414,2,FALSE)</f>
        <v>200</v>
      </c>
      <c r="U223" s="34" t="str">
        <f>VLOOKUP($R223,'RPMO 9.9'!$C$3:$W$642,9,FALSE)</f>
        <v>Belén</v>
      </c>
      <c r="V223" s="34" t="str">
        <f>VLOOKUP($R223,'RPMO 9.9'!$C$3:$W$642,10,FALSE)</f>
        <v>García de Luis</v>
      </c>
      <c r="W223" s="112" t="b">
        <f t="shared" si="15"/>
        <v>1</v>
      </c>
      <c r="X223" s="112" t="b">
        <f t="shared" si="16"/>
        <v>1</v>
      </c>
      <c r="Y223" s="83" t="str">
        <f>VLOOKUP($R223,'RPMO 9.9'!$C$3:$W$642,6,FALSE)</f>
        <v>KX Import</v>
      </c>
      <c r="Z223" s="47">
        <f>VLOOKUP($R223,'RPMO 9.9'!$C$3:$W$642,8,FALSE)</f>
        <v>1690</v>
      </c>
      <c r="AA223" s="83" t="b">
        <f t="shared" si="17"/>
        <v>1</v>
      </c>
      <c r="AB223" s="87">
        <v>180</v>
      </c>
      <c r="AC223" s="83" t="b">
        <f t="shared" si="18"/>
        <v>1</v>
      </c>
      <c r="AD223" s="93">
        <f>VLOOKUP($R223,'RPMO 9.9'!$C$3:$W$642,4,FALSE)</f>
        <v>44805</v>
      </c>
      <c r="AE223" s="128"/>
      <c r="AF223" s="93">
        <f>VLOOKUP($R223,'RPMO 9.9'!$C$3:$W$642,5,FALSE)</f>
        <v>45107</v>
      </c>
      <c r="AG223" s="95" t="b">
        <f t="shared" si="19"/>
        <v>1</v>
      </c>
      <c r="AH223" s="78">
        <v>44805</v>
      </c>
      <c r="AI223" s="78">
        <v>45107</v>
      </c>
    </row>
    <row r="224" spans="1:35" x14ac:dyDescent="0.25">
      <c r="A224" s="26" t="s">
        <v>332</v>
      </c>
      <c r="B224" s="23">
        <v>1160</v>
      </c>
      <c r="C224" s="37" t="s">
        <v>982</v>
      </c>
      <c r="D224" s="37" t="s">
        <v>983</v>
      </c>
      <c r="E224" s="29">
        <v>29840</v>
      </c>
      <c r="F224" s="10">
        <v>3744</v>
      </c>
      <c r="G224" s="10">
        <v>32568</v>
      </c>
      <c r="H224" s="117">
        <v>44816</v>
      </c>
      <c r="I224" s="117">
        <v>45107</v>
      </c>
      <c r="J224" s="123" t="s">
        <v>333</v>
      </c>
      <c r="K224" s="106" t="s">
        <v>18</v>
      </c>
      <c r="L224" s="29" t="s">
        <v>19</v>
      </c>
      <c r="M224" s="29" t="s">
        <v>143</v>
      </c>
      <c r="N224" s="29" t="s">
        <v>144</v>
      </c>
      <c r="O224" s="70"/>
      <c r="P224" s="90" t="b">
        <v>0</v>
      </c>
      <c r="Q224" s="34">
        <v>5119</v>
      </c>
      <c r="R224" s="32" t="s">
        <v>4063</v>
      </c>
      <c r="S224" s="34"/>
      <c r="T224" s="141">
        <f>VLOOKUP($A224,Sheet1!$A$2:$B$414,2,FALSE)</f>
        <v>200</v>
      </c>
      <c r="U224" s="34" t="str">
        <f>VLOOKUP($R224,'RPMO 9.9'!$C$3:$W$642,9,FALSE)</f>
        <v>corbacho</v>
      </c>
      <c r="V224" s="34" t="str">
        <f>VLOOKUP($R224,'RPMO 9.9'!$C$3:$W$642,10,FALSE)</f>
        <v>maeso</v>
      </c>
      <c r="W224" s="112" t="b">
        <f t="shared" si="15"/>
        <v>1</v>
      </c>
      <c r="X224" s="112" t="b">
        <f t="shared" si="16"/>
        <v>1</v>
      </c>
      <c r="Y224" s="83" t="str">
        <f>VLOOKUP($R224,'RPMO 9.9'!$C$3:$W$642,6,FALSE)</f>
        <v>KX Import</v>
      </c>
      <c r="Z224" s="47">
        <f>VLOOKUP($R224,'RPMO 9.9'!$C$3:$W$642,8,FALSE)</f>
        <v>1160</v>
      </c>
      <c r="AA224" s="83" t="b">
        <f t="shared" si="17"/>
        <v>1</v>
      </c>
      <c r="AB224" s="80" t="s">
        <v>333</v>
      </c>
      <c r="AC224" s="83" t="b">
        <f t="shared" si="18"/>
        <v>1</v>
      </c>
      <c r="AD224" s="93">
        <f>VLOOKUP($R224,'RPMO 9.9'!$C$3:$W$642,4,FALSE)</f>
        <v>44805</v>
      </c>
      <c r="AE224" s="128"/>
      <c r="AF224" s="93">
        <f>VLOOKUP($R224,'RPMO 9.9'!$C$3:$W$642,5,FALSE)</f>
        <v>45107</v>
      </c>
      <c r="AG224" s="95" t="b">
        <f t="shared" si="19"/>
        <v>1</v>
      </c>
      <c r="AH224" s="78">
        <v>44805</v>
      </c>
      <c r="AI224" s="78">
        <v>45107</v>
      </c>
    </row>
    <row r="225" spans="1:35" x14ac:dyDescent="0.25">
      <c r="A225" s="26" t="s">
        <v>334</v>
      </c>
      <c r="B225" s="23">
        <v>1850</v>
      </c>
      <c r="C225" s="37" t="s">
        <v>853</v>
      </c>
      <c r="D225" s="37" t="s">
        <v>984</v>
      </c>
      <c r="E225" s="29">
        <v>29841</v>
      </c>
      <c r="F225" s="10">
        <v>3745</v>
      </c>
      <c r="G225" s="10">
        <v>32569</v>
      </c>
      <c r="H225" s="117">
        <v>44816</v>
      </c>
      <c r="I225" s="117">
        <v>44985</v>
      </c>
      <c r="J225" s="123">
        <v>120</v>
      </c>
      <c r="K225" s="106" t="s">
        <v>18</v>
      </c>
      <c r="L225" s="29" t="s">
        <v>19</v>
      </c>
      <c r="M225" s="29" t="s">
        <v>73</v>
      </c>
      <c r="N225" s="29" t="s">
        <v>74</v>
      </c>
      <c r="O225" s="70"/>
      <c r="P225" s="90" t="b">
        <v>0</v>
      </c>
      <c r="Q225" s="34">
        <v>5120</v>
      </c>
      <c r="R225" s="32" t="s">
        <v>3078</v>
      </c>
      <c r="S225" s="34"/>
      <c r="T225" s="141">
        <f>VLOOKUP($A225,Sheet1!$A$2:$B$414,2,FALSE)</f>
        <v>200</v>
      </c>
      <c r="U225" s="34" t="str">
        <f>VLOOKUP($R225,'RPMO 9.9'!$C$3:$W$642,9,FALSE)</f>
        <v>Pablo</v>
      </c>
      <c r="V225" s="34" t="str">
        <f>VLOOKUP($R225,'RPMO 9.9'!$C$3:$W$642,10,FALSE)</f>
        <v>Pinillos</v>
      </c>
      <c r="W225" s="112" t="b">
        <f t="shared" si="15"/>
        <v>1</v>
      </c>
      <c r="X225" s="112" t="b">
        <f t="shared" si="16"/>
        <v>1</v>
      </c>
      <c r="Y225" s="83" t="str">
        <f>VLOOKUP($R225,'RPMO 9.9'!$C$3:$W$642,6,FALSE)</f>
        <v>KX Import</v>
      </c>
      <c r="Z225" s="47">
        <f>VLOOKUP($R225,'RPMO 9.9'!$C$3:$W$642,8,FALSE)</f>
        <v>1850</v>
      </c>
      <c r="AA225" s="83" t="b">
        <f t="shared" si="17"/>
        <v>1</v>
      </c>
      <c r="AB225" s="87">
        <v>120</v>
      </c>
      <c r="AC225" s="83" t="b">
        <f t="shared" si="18"/>
        <v>1</v>
      </c>
      <c r="AD225" s="93">
        <f>VLOOKUP($R225,'RPMO 9.9'!$C$3:$W$642,4,FALSE)</f>
        <v>44805</v>
      </c>
      <c r="AE225" s="128"/>
      <c r="AF225" s="93">
        <f>VLOOKUP($R225,'RPMO 9.9'!$C$3:$W$642,5,FALSE)</f>
        <v>44985</v>
      </c>
      <c r="AG225" s="95" t="b">
        <f t="shared" si="19"/>
        <v>1</v>
      </c>
      <c r="AH225" s="78">
        <v>44805</v>
      </c>
      <c r="AI225" s="78">
        <v>44985</v>
      </c>
    </row>
    <row r="226" spans="1:35" x14ac:dyDescent="0.25">
      <c r="A226" s="26" t="s">
        <v>335</v>
      </c>
      <c r="B226" s="23">
        <v>1160</v>
      </c>
      <c r="C226" s="37" t="s">
        <v>985</v>
      </c>
      <c r="D226" s="37" t="s">
        <v>986</v>
      </c>
      <c r="E226" s="29">
        <v>29842</v>
      </c>
      <c r="F226" s="10">
        <v>3746</v>
      </c>
      <c r="G226" s="10">
        <v>32570</v>
      </c>
      <c r="H226" s="117">
        <v>44816</v>
      </c>
      <c r="I226" s="117">
        <v>44985</v>
      </c>
      <c r="J226" s="123" t="s">
        <v>336</v>
      </c>
      <c r="K226" s="106" t="s">
        <v>18</v>
      </c>
      <c r="L226" s="29" t="s">
        <v>19</v>
      </c>
      <c r="M226" s="29" t="s">
        <v>143</v>
      </c>
      <c r="N226" s="29" t="s">
        <v>144</v>
      </c>
      <c r="O226" s="70"/>
      <c r="P226" s="90" t="b">
        <v>0</v>
      </c>
      <c r="Q226" s="34">
        <v>5121</v>
      </c>
      <c r="R226" s="32" t="s">
        <v>3427</v>
      </c>
      <c r="S226" s="34"/>
      <c r="T226" s="141">
        <f>VLOOKUP($A226,Sheet1!$A$2:$B$414,2,FALSE)</f>
        <v>200</v>
      </c>
      <c r="U226" s="34" t="str">
        <f>VLOOKUP($R226,'RPMO 9.9'!$C$3:$W$642,9,FALSE)</f>
        <v>Gorka</v>
      </c>
      <c r="V226" s="34" t="str">
        <f>VLOOKUP($R226,'RPMO 9.9'!$C$3:$W$642,10,FALSE)</f>
        <v>Aguirreurreta</v>
      </c>
      <c r="W226" s="112" t="b">
        <f t="shared" si="15"/>
        <v>1</v>
      </c>
      <c r="X226" s="112" t="b">
        <f t="shared" si="16"/>
        <v>1</v>
      </c>
      <c r="Y226" s="83" t="str">
        <f>VLOOKUP($R226,'RPMO 9.9'!$C$3:$W$642,6,FALSE)</f>
        <v>KX Import</v>
      </c>
      <c r="Z226" s="47">
        <f>VLOOKUP($R226,'RPMO 9.9'!$C$3:$W$642,8,FALSE)</f>
        <v>1160</v>
      </c>
      <c r="AA226" s="83" t="b">
        <f t="shared" si="17"/>
        <v>1</v>
      </c>
      <c r="AB226" s="80" t="s">
        <v>336</v>
      </c>
      <c r="AC226" s="83" t="b">
        <f t="shared" si="18"/>
        <v>1</v>
      </c>
      <c r="AD226" s="93">
        <f>VLOOKUP($R226,'RPMO 9.9'!$C$3:$W$642,4,FALSE)</f>
        <v>44805</v>
      </c>
      <c r="AE226" s="128"/>
      <c r="AF226" s="93">
        <f>VLOOKUP($R226,'RPMO 9.9'!$C$3:$W$642,5,FALSE)</f>
        <v>44985</v>
      </c>
      <c r="AG226" s="95" t="b">
        <f t="shared" si="19"/>
        <v>1</v>
      </c>
      <c r="AH226" s="78">
        <v>44805</v>
      </c>
      <c r="AI226" s="78">
        <v>44985</v>
      </c>
    </row>
    <row r="227" spans="1:35" x14ac:dyDescent="0.25">
      <c r="A227" s="26" t="s">
        <v>337</v>
      </c>
      <c r="B227" s="23">
        <v>1740</v>
      </c>
      <c r="C227" s="37" t="s">
        <v>987</v>
      </c>
      <c r="D227" s="37" t="s">
        <v>988</v>
      </c>
      <c r="E227" s="29">
        <v>29843</v>
      </c>
      <c r="F227" s="10">
        <v>3747</v>
      </c>
      <c r="G227" s="10">
        <v>32571</v>
      </c>
      <c r="H227" s="117">
        <v>44829</v>
      </c>
      <c r="I227" s="117">
        <v>44985</v>
      </c>
      <c r="J227" s="123">
        <v>502</v>
      </c>
      <c r="K227" s="106" t="s">
        <v>18</v>
      </c>
      <c r="L227" s="29" t="s">
        <v>19</v>
      </c>
      <c r="M227" s="29" t="s">
        <v>93</v>
      </c>
      <c r="N227" s="29" t="s">
        <v>94</v>
      </c>
      <c r="O227" s="70"/>
      <c r="P227" s="90" t="b">
        <v>0</v>
      </c>
      <c r="Q227" s="34">
        <v>5122</v>
      </c>
      <c r="R227" s="32" t="s">
        <v>3540</v>
      </c>
      <c r="S227" s="34"/>
      <c r="T227" s="141">
        <f>VLOOKUP($A227,Sheet1!$A$2:$B$414,2,FALSE)</f>
        <v>200</v>
      </c>
      <c r="U227" s="34" t="str">
        <f>VLOOKUP($R227,'RPMO 9.9'!$C$3:$W$642,9,FALSE)</f>
        <v>Juan Jose</v>
      </c>
      <c r="V227" s="34" t="str">
        <f>VLOOKUP($R227,'RPMO 9.9'!$C$3:$W$642,10,FALSE)</f>
        <v>Hernandez Segura</v>
      </c>
      <c r="W227" s="112" t="b">
        <f t="shared" si="15"/>
        <v>1</v>
      </c>
      <c r="X227" s="112" t="b">
        <f t="shared" si="16"/>
        <v>1</v>
      </c>
      <c r="Y227" s="83" t="str">
        <f>VLOOKUP($R227,'RPMO 9.9'!$C$3:$W$642,6,FALSE)</f>
        <v>KX Import</v>
      </c>
      <c r="Z227" s="47">
        <f>VLOOKUP($R227,'RPMO 9.9'!$C$3:$W$642,8,FALSE)</f>
        <v>1740</v>
      </c>
      <c r="AA227" s="83" t="b">
        <f t="shared" si="17"/>
        <v>1</v>
      </c>
      <c r="AB227" s="87">
        <v>502</v>
      </c>
      <c r="AC227" s="83" t="b">
        <f t="shared" si="18"/>
        <v>1</v>
      </c>
      <c r="AD227" s="93">
        <f>VLOOKUP($R227,'RPMO 9.9'!$C$3:$W$642,4,FALSE)</f>
        <v>44829</v>
      </c>
      <c r="AE227" s="128"/>
      <c r="AF227" s="93">
        <f>VLOOKUP($R227,'RPMO 9.9'!$C$3:$W$642,5,FALSE)</f>
        <v>44985</v>
      </c>
      <c r="AG227" s="95" t="b">
        <f t="shared" si="19"/>
        <v>1</v>
      </c>
      <c r="AH227" s="78">
        <v>44829</v>
      </c>
      <c r="AI227" s="78">
        <v>44985</v>
      </c>
    </row>
    <row r="228" spans="1:35" x14ac:dyDescent="0.25">
      <c r="A228" s="26" t="s">
        <v>338</v>
      </c>
      <c r="B228" s="23">
        <v>1690</v>
      </c>
      <c r="C228" s="37" t="s">
        <v>829</v>
      </c>
      <c r="D228" s="37" t="s">
        <v>989</v>
      </c>
      <c r="E228" s="29">
        <v>29844</v>
      </c>
      <c r="F228" s="10">
        <v>3748</v>
      </c>
      <c r="G228" s="10">
        <v>32572</v>
      </c>
      <c r="H228" s="117">
        <v>44816</v>
      </c>
      <c r="I228" s="117">
        <v>45107</v>
      </c>
      <c r="J228" s="123">
        <v>188</v>
      </c>
      <c r="K228" s="106" t="s">
        <v>18</v>
      </c>
      <c r="L228" s="29" t="s">
        <v>19</v>
      </c>
      <c r="M228" s="29" t="s">
        <v>26</v>
      </c>
      <c r="N228" s="29" t="s">
        <v>27</v>
      </c>
      <c r="O228" s="70"/>
      <c r="P228" s="90" t="b">
        <v>0</v>
      </c>
      <c r="Q228" s="34">
        <v>5123</v>
      </c>
      <c r="R228" s="32" t="s">
        <v>3820</v>
      </c>
      <c r="S228" s="34"/>
      <c r="T228" s="141">
        <f>VLOOKUP($A228,Sheet1!$A$2:$B$414,2,FALSE)</f>
        <v>200</v>
      </c>
      <c r="U228" s="34" t="str">
        <f>VLOOKUP($R228,'RPMO 9.9'!$C$3:$W$642,9,FALSE)</f>
        <v>Alejandro</v>
      </c>
      <c r="V228" s="34" t="str">
        <f>VLOOKUP($R228,'RPMO 9.9'!$C$3:$W$642,10,FALSE)</f>
        <v>Ruiz Pastor</v>
      </c>
      <c r="W228" s="112" t="b">
        <f t="shared" si="15"/>
        <v>1</v>
      </c>
      <c r="X228" s="112" t="b">
        <f t="shared" si="16"/>
        <v>1</v>
      </c>
      <c r="Y228" s="83" t="str">
        <f>VLOOKUP($R228,'RPMO 9.9'!$C$3:$W$642,6,FALSE)</f>
        <v>KX Import</v>
      </c>
      <c r="Z228" s="47">
        <f>VLOOKUP($R228,'RPMO 9.9'!$C$3:$W$642,8,FALSE)</f>
        <v>1690</v>
      </c>
      <c r="AA228" s="83" t="b">
        <f t="shared" si="17"/>
        <v>1</v>
      </c>
      <c r="AB228" s="87">
        <v>188</v>
      </c>
      <c r="AC228" s="83" t="b">
        <f t="shared" si="18"/>
        <v>1</v>
      </c>
      <c r="AD228" s="93">
        <f>VLOOKUP($R228,'RPMO 9.9'!$C$3:$W$642,4,FALSE)</f>
        <v>44805</v>
      </c>
      <c r="AE228" s="128"/>
      <c r="AF228" s="93">
        <f>VLOOKUP($R228,'RPMO 9.9'!$C$3:$W$642,5,FALSE)</f>
        <v>45107</v>
      </c>
      <c r="AG228" s="95" t="b">
        <f t="shared" si="19"/>
        <v>1</v>
      </c>
      <c r="AH228" s="78">
        <v>44805</v>
      </c>
      <c r="AI228" s="78">
        <v>45107</v>
      </c>
    </row>
    <row r="229" spans="1:35" x14ac:dyDescent="0.25">
      <c r="A229" s="26" t="s">
        <v>339</v>
      </c>
      <c r="B229" s="23">
        <v>1690</v>
      </c>
      <c r="C229" s="37" t="s">
        <v>990</v>
      </c>
      <c r="D229" s="37" t="s">
        <v>991</v>
      </c>
      <c r="E229" s="29">
        <v>29845</v>
      </c>
      <c r="F229" s="10">
        <v>3749</v>
      </c>
      <c r="G229" s="10">
        <v>32573</v>
      </c>
      <c r="H229" s="117">
        <v>44816</v>
      </c>
      <c r="I229" s="117">
        <v>44985</v>
      </c>
      <c r="J229" s="123">
        <v>189</v>
      </c>
      <c r="K229" s="106" t="s">
        <v>18</v>
      </c>
      <c r="L229" s="29" t="s">
        <v>19</v>
      </c>
      <c r="M229" s="29" t="s">
        <v>26</v>
      </c>
      <c r="N229" s="29" t="s">
        <v>27</v>
      </c>
      <c r="O229" s="70"/>
      <c r="P229" s="90" t="b">
        <v>0</v>
      </c>
      <c r="Q229" s="34">
        <v>5124</v>
      </c>
      <c r="R229" s="32" t="s">
        <v>3115</v>
      </c>
      <c r="S229" s="34"/>
      <c r="T229" s="141">
        <f>VLOOKUP($A229,Sheet1!$A$2:$B$414,2,FALSE)</f>
        <v>200</v>
      </c>
      <c r="U229" s="34" t="str">
        <f>VLOOKUP($R229,'RPMO 9.9'!$C$3:$W$642,9,FALSE)</f>
        <v>Carlos Rodrigo</v>
      </c>
      <c r="V229" s="34" t="str">
        <f>VLOOKUP($R229,'RPMO 9.9'!$C$3:$W$642,10,FALSE)</f>
        <v>Valentini Quiles</v>
      </c>
      <c r="W229" s="112" t="b">
        <f t="shared" si="15"/>
        <v>1</v>
      </c>
      <c r="X229" s="112" t="b">
        <f t="shared" si="16"/>
        <v>1</v>
      </c>
      <c r="Y229" s="83" t="str">
        <f>VLOOKUP($R229,'RPMO 9.9'!$C$3:$W$642,6,FALSE)</f>
        <v>KX Import</v>
      </c>
      <c r="Z229" s="47">
        <f>VLOOKUP($R229,'RPMO 9.9'!$C$3:$W$642,8,FALSE)</f>
        <v>1690</v>
      </c>
      <c r="AA229" s="83" t="b">
        <f t="shared" si="17"/>
        <v>1</v>
      </c>
      <c r="AB229" s="87">
        <v>189</v>
      </c>
      <c r="AC229" s="83" t="b">
        <f t="shared" si="18"/>
        <v>1</v>
      </c>
      <c r="AD229" s="93">
        <f>VLOOKUP($R229,'RPMO 9.9'!$C$3:$W$642,4,FALSE)</f>
        <v>44805</v>
      </c>
      <c r="AE229" s="128"/>
      <c r="AF229" s="93">
        <f>VLOOKUP($R229,'RPMO 9.9'!$C$3:$W$642,5,FALSE)</f>
        <v>44985</v>
      </c>
      <c r="AG229" s="95" t="b">
        <f t="shared" si="19"/>
        <v>1</v>
      </c>
      <c r="AH229" s="78">
        <v>44805</v>
      </c>
      <c r="AI229" s="78">
        <v>44985</v>
      </c>
    </row>
    <row r="230" spans="1:35" x14ac:dyDescent="0.25">
      <c r="A230" s="26" t="s">
        <v>340</v>
      </c>
      <c r="B230" s="23">
        <v>1690</v>
      </c>
      <c r="C230" s="37" t="s">
        <v>992</v>
      </c>
      <c r="D230" s="37" t="s">
        <v>993</v>
      </c>
      <c r="E230" s="29">
        <v>29846</v>
      </c>
      <c r="F230" s="10">
        <v>3750</v>
      </c>
      <c r="G230" s="10">
        <v>32574</v>
      </c>
      <c r="H230" s="117">
        <v>44829</v>
      </c>
      <c r="I230" s="117">
        <v>44985</v>
      </c>
      <c r="J230" s="123">
        <v>390</v>
      </c>
      <c r="K230" s="106" t="s">
        <v>18</v>
      </c>
      <c r="L230" s="29" t="s">
        <v>19</v>
      </c>
      <c r="M230" s="29" t="s">
        <v>26</v>
      </c>
      <c r="N230" s="29" t="s">
        <v>27</v>
      </c>
      <c r="O230" s="70"/>
      <c r="P230" s="90" t="b">
        <v>0</v>
      </c>
      <c r="Q230" s="34">
        <v>5125</v>
      </c>
      <c r="R230" s="32" t="s">
        <v>3377</v>
      </c>
      <c r="S230" s="34"/>
      <c r="T230" s="141">
        <f>VLOOKUP($A230,Sheet1!$A$2:$B$414,2,FALSE)</f>
        <v>200</v>
      </c>
      <c r="U230" s="34" t="str">
        <f>VLOOKUP($R230,'RPMO 9.9'!$C$3:$W$642,9,FALSE)</f>
        <v>Asier</v>
      </c>
      <c r="V230" s="34" t="str">
        <f>VLOOKUP($R230,'RPMO 9.9'!$C$3:$W$642,10,FALSE)</f>
        <v>Unzueta</v>
      </c>
      <c r="W230" s="112" t="b">
        <f t="shared" si="15"/>
        <v>1</v>
      </c>
      <c r="X230" s="112" t="b">
        <f t="shared" si="16"/>
        <v>1</v>
      </c>
      <c r="Y230" s="83" t="str">
        <f>VLOOKUP($R230,'RPMO 9.9'!$C$3:$W$642,6,FALSE)</f>
        <v>KX Import</v>
      </c>
      <c r="Z230" s="47">
        <f>VLOOKUP($R230,'RPMO 9.9'!$C$3:$W$642,8,FALSE)</f>
        <v>1690</v>
      </c>
      <c r="AA230" s="83" t="b">
        <f t="shared" si="17"/>
        <v>1</v>
      </c>
      <c r="AB230" s="87">
        <v>390</v>
      </c>
      <c r="AC230" s="83" t="b">
        <f t="shared" si="18"/>
        <v>1</v>
      </c>
      <c r="AD230" s="93">
        <f>VLOOKUP($R230,'RPMO 9.9'!$C$3:$W$642,4,FALSE)</f>
        <v>44829</v>
      </c>
      <c r="AE230" s="128"/>
      <c r="AF230" s="93">
        <f>VLOOKUP($R230,'RPMO 9.9'!$C$3:$W$642,5,FALSE)</f>
        <v>44985</v>
      </c>
      <c r="AG230" s="95" t="b">
        <f t="shared" si="19"/>
        <v>1</v>
      </c>
      <c r="AH230" s="78">
        <v>44829</v>
      </c>
      <c r="AI230" s="78">
        <v>44985</v>
      </c>
    </row>
    <row r="231" spans="1:35" x14ac:dyDescent="0.25">
      <c r="A231" s="26" t="s">
        <v>341</v>
      </c>
      <c r="B231" s="23">
        <v>1690</v>
      </c>
      <c r="C231" s="37" t="s">
        <v>994</v>
      </c>
      <c r="D231" s="37" t="s">
        <v>995</v>
      </c>
      <c r="E231" s="29">
        <v>29847</v>
      </c>
      <c r="F231" s="10">
        <v>3751</v>
      </c>
      <c r="G231" s="10">
        <v>32575</v>
      </c>
      <c r="H231" s="117">
        <v>44833</v>
      </c>
      <c r="I231" s="117">
        <v>44985</v>
      </c>
      <c r="J231" s="123">
        <v>3101</v>
      </c>
      <c r="K231" s="106" t="s">
        <v>18</v>
      </c>
      <c r="L231" s="29" t="s">
        <v>19</v>
      </c>
      <c r="M231" s="29" t="s">
        <v>26</v>
      </c>
      <c r="N231" s="29" t="s">
        <v>27</v>
      </c>
      <c r="O231" s="70"/>
      <c r="P231" s="90" t="b">
        <v>0</v>
      </c>
      <c r="Q231" s="34">
        <v>5126</v>
      </c>
      <c r="R231" s="32" t="s">
        <v>3214</v>
      </c>
      <c r="S231" s="34"/>
      <c r="T231" s="141">
        <f>VLOOKUP($A231,Sheet1!$A$2:$B$414,2,FALSE)</f>
        <v>200</v>
      </c>
      <c r="U231" s="34" t="str">
        <f>VLOOKUP($R231,'RPMO 9.9'!$C$3:$W$642,9,FALSE)</f>
        <v>África</v>
      </c>
      <c r="V231" s="34" t="str">
        <f>VLOOKUP($R231,'RPMO 9.9'!$C$3:$W$642,10,FALSE)</f>
        <v>Huete García</v>
      </c>
      <c r="W231" s="112" t="b">
        <f t="shared" si="15"/>
        <v>1</v>
      </c>
      <c r="X231" s="112" t="b">
        <f t="shared" si="16"/>
        <v>1</v>
      </c>
      <c r="Y231" s="83" t="str">
        <f>VLOOKUP($R231,'RPMO 9.9'!$C$3:$W$642,6,FALSE)</f>
        <v>KX Import</v>
      </c>
      <c r="Z231" s="47">
        <f>VLOOKUP($R231,'RPMO 9.9'!$C$3:$W$642,8,FALSE)</f>
        <v>1690</v>
      </c>
      <c r="AA231" s="83" t="b">
        <f t="shared" si="17"/>
        <v>1</v>
      </c>
      <c r="AB231" s="87">
        <v>3101</v>
      </c>
      <c r="AC231" s="83" t="b">
        <f t="shared" si="18"/>
        <v>1</v>
      </c>
      <c r="AD231" s="93">
        <f>VLOOKUP($R231,'RPMO 9.9'!$C$3:$W$642,4,FALSE)</f>
        <v>44833</v>
      </c>
      <c r="AE231" s="128"/>
      <c r="AF231" s="93">
        <f>VLOOKUP($R231,'RPMO 9.9'!$C$3:$W$642,5,FALSE)</f>
        <v>44985</v>
      </c>
      <c r="AG231" s="95" t="b">
        <f t="shared" si="19"/>
        <v>1</v>
      </c>
      <c r="AH231" s="78">
        <v>44833</v>
      </c>
      <c r="AI231" s="78">
        <v>44985</v>
      </c>
    </row>
    <row r="232" spans="1:35" x14ac:dyDescent="0.25">
      <c r="A232" s="26" t="s">
        <v>342</v>
      </c>
      <c r="B232" s="23">
        <v>1230</v>
      </c>
      <c r="C232" s="37" t="s">
        <v>726</v>
      </c>
      <c r="D232" s="37" t="s">
        <v>996</v>
      </c>
      <c r="E232" s="29">
        <v>29848</v>
      </c>
      <c r="F232" s="10">
        <v>3752</v>
      </c>
      <c r="G232" s="10">
        <v>32576</v>
      </c>
      <c r="H232" s="117">
        <v>44816</v>
      </c>
      <c r="I232" s="117">
        <v>45107</v>
      </c>
      <c r="J232" s="123" t="s">
        <v>343</v>
      </c>
      <c r="K232" s="106" t="s">
        <v>18</v>
      </c>
      <c r="L232" s="29" t="s">
        <v>19</v>
      </c>
      <c r="M232" s="29" t="s">
        <v>20</v>
      </c>
      <c r="N232" s="29" t="s">
        <v>21</v>
      </c>
      <c r="O232" s="70"/>
      <c r="P232" s="90" t="b">
        <v>0</v>
      </c>
      <c r="Q232" s="34">
        <v>5127</v>
      </c>
      <c r="R232" s="32" t="s">
        <v>3893</v>
      </c>
      <c r="S232" s="34"/>
      <c r="T232" s="141">
        <f>VLOOKUP($A232,Sheet1!$A$2:$B$414,2,FALSE)</f>
        <v>200</v>
      </c>
      <c r="U232" s="34" t="str">
        <f>VLOOKUP($R232,'RPMO 9.9'!$C$3:$W$642,9,FALSE)</f>
        <v>Sara</v>
      </c>
      <c r="V232" s="34" t="str">
        <f>VLOOKUP($R232,'RPMO 9.9'!$C$3:$W$642,10,FALSE)</f>
        <v>Tobaja Naranjo</v>
      </c>
      <c r="W232" s="112" t="b">
        <f t="shared" si="15"/>
        <v>1</v>
      </c>
      <c r="X232" s="112" t="b">
        <f t="shared" si="16"/>
        <v>1</v>
      </c>
      <c r="Y232" s="83" t="str">
        <f>VLOOKUP($R232,'RPMO 9.9'!$C$3:$W$642,6,FALSE)</f>
        <v>KX Import</v>
      </c>
      <c r="Z232" s="47">
        <f>VLOOKUP($R232,'RPMO 9.9'!$C$3:$W$642,8,FALSE)</f>
        <v>1230</v>
      </c>
      <c r="AA232" s="83" t="b">
        <f t="shared" si="17"/>
        <v>1</v>
      </c>
      <c r="AB232" s="80" t="s">
        <v>343</v>
      </c>
      <c r="AC232" s="83" t="b">
        <f t="shared" si="18"/>
        <v>1</v>
      </c>
      <c r="AD232" s="93">
        <f>VLOOKUP($R232,'RPMO 9.9'!$C$3:$W$642,4,FALSE)</f>
        <v>44805</v>
      </c>
      <c r="AE232" s="128"/>
      <c r="AF232" s="93">
        <f>VLOOKUP($R232,'RPMO 9.9'!$C$3:$W$642,5,FALSE)</f>
        <v>45107</v>
      </c>
      <c r="AG232" s="95" t="b">
        <f t="shared" si="19"/>
        <v>1</v>
      </c>
      <c r="AH232" s="78">
        <v>44805</v>
      </c>
      <c r="AI232" s="78">
        <v>45107</v>
      </c>
    </row>
    <row r="233" spans="1:35" x14ac:dyDescent="0.25">
      <c r="A233" s="26" t="s">
        <v>344</v>
      </c>
      <c r="B233" s="23">
        <v>1690</v>
      </c>
      <c r="C233" s="37" t="s">
        <v>997</v>
      </c>
      <c r="D233" s="37" t="s">
        <v>998</v>
      </c>
      <c r="E233" s="29">
        <v>29849</v>
      </c>
      <c r="F233" s="10">
        <v>3753</v>
      </c>
      <c r="G233" s="10">
        <v>32577</v>
      </c>
      <c r="H233" s="117">
        <v>44816</v>
      </c>
      <c r="I233" s="117">
        <v>45107</v>
      </c>
      <c r="J233" s="123">
        <v>389</v>
      </c>
      <c r="K233" s="106" t="s">
        <v>18</v>
      </c>
      <c r="L233" s="29" t="s">
        <v>19</v>
      </c>
      <c r="M233" s="29" t="s">
        <v>26</v>
      </c>
      <c r="N233" s="29" t="s">
        <v>27</v>
      </c>
      <c r="O233" s="70"/>
      <c r="P233" s="90" t="b">
        <v>0</v>
      </c>
      <c r="Q233" s="34">
        <v>5128</v>
      </c>
      <c r="R233" s="32" t="s">
        <v>4054</v>
      </c>
      <c r="S233" s="34"/>
      <c r="T233" s="141">
        <f>VLOOKUP($A233,Sheet1!$A$2:$B$414,2,FALSE)</f>
        <v>200</v>
      </c>
      <c r="U233" s="34" t="str">
        <f>VLOOKUP($R233,'RPMO 9.9'!$C$3:$W$642,9,FALSE)</f>
        <v>Adela</v>
      </c>
      <c r="V233" s="34" t="str">
        <f>VLOOKUP($R233,'RPMO 9.9'!$C$3:$W$642,10,FALSE)</f>
        <v>García Ramírez</v>
      </c>
      <c r="W233" s="112" t="b">
        <f t="shared" si="15"/>
        <v>1</v>
      </c>
      <c r="X233" s="112" t="b">
        <f t="shared" si="16"/>
        <v>1</v>
      </c>
      <c r="Y233" s="83" t="str">
        <f>VLOOKUP($R233,'RPMO 9.9'!$C$3:$W$642,6,FALSE)</f>
        <v>KX Import</v>
      </c>
      <c r="Z233" s="47">
        <f>VLOOKUP($R233,'RPMO 9.9'!$C$3:$W$642,8,FALSE)</f>
        <v>1690</v>
      </c>
      <c r="AA233" s="83" t="b">
        <f t="shared" si="17"/>
        <v>1</v>
      </c>
      <c r="AB233" s="87">
        <v>389</v>
      </c>
      <c r="AC233" s="83" t="b">
        <f t="shared" si="18"/>
        <v>1</v>
      </c>
      <c r="AD233" s="93">
        <f>VLOOKUP($R233,'RPMO 9.9'!$C$3:$W$642,4,FALSE)</f>
        <v>44805</v>
      </c>
      <c r="AE233" s="128"/>
      <c r="AF233" s="93">
        <f>VLOOKUP($R233,'RPMO 9.9'!$C$3:$W$642,5,FALSE)</f>
        <v>45107</v>
      </c>
      <c r="AG233" s="95" t="b">
        <f t="shared" si="19"/>
        <v>1</v>
      </c>
      <c r="AH233" s="78">
        <v>44805</v>
      </c>
      <c r="AI233" s="78">
        <v>45107</v>
      </c>
    </row>
    <row r="234" spans="1:35" x14ac:dyDescent="0.25">
      <c r="A234" s="26" t="s">
        <v>345</v>
      </c>
      <c r="B234" s="23">
        <v>1690</v>
      </c>
      <c r="C234" s="37" t="s">
        <v>999</v>
      </c>
      <c r="D234" s="37" t="s">
        <v>1000</v>
      </c>
      <c r="E234" s="29">
        <v>29850</v>
      </c>
      <c r="F234" s="10">
        <v>3754</v>
      </c>
      <c r="G234" s="10">
        <v>32578</v>
      </c>
      <c r="H234" s="117">
        <v>44816</v>
      </c>
      <c r="I234" s="117">
        <v>44985</v>
      </c>
      <c r="J234" s="123">
        <v>396</v>
      </c>
      <c r="K234" s="106" t="s">
        <v>18</v>
      </c>
      <c r="L234" s="29" t="s">
        <v>19</v>
      </c>
      <c r="M234" s="29" t="s">
        <v>26</v>
      </c>
      <c r="N234" s="29" t="s">
        <v>27</v>
      </c>
      <c r="O234" s="70"/>
      <c r="P234" s="90" t="b">
        <v>0</v>
      </c>
      <c r="Q234" s="34">
        <v>5129</v>
      </c>
      <c r="R234" s="32" t="s">
        <v>3380</v>
      </c>
      <c r="S234" s="34"/>
      <c r="T234" s="141">
        <f>VLOOKUP($A234,Sheet1!$A$2:$B$414,2,FALSE)</f>
        <v>200</v>
      </c>
      <c r="U234" s="34" t="str">
        <f>VLOOKUP($R234,'RPMO 9.9'!$C$3:$W$642,9,FALSE)</f>
        <v>Alberto</v>
      </c>
      <c r="V234" s="34" t="str">
        <f>VLOOKUP($R234,'RPMO 9.9'!$C$3:$W$642,10,FALSE)</f>
        <v>Maestre</v>
      </c>
      <c r="W234" s="112" t="b">
        <f t="shared" si="15"/>
        <v>1</v>
      </c>
      <c r="X234" s="112" t="b">
        <f t="shared" si="16"/>
        <v>1</v>
      </c>
      <c r="Y234" s="83" t="str">
        <f>VLOOKUP($R234,'RPMO 9.9'!$C$3:$W$642,6,FALSE)</f>
        <v>KX Import</v>
      </c>
      <c r="Z234" s="47">
        <f>VLOOKUP($R234,'RPMO 9.9'!$C$3:$W$642,8,FALSE)</f>
        <v>1690</v>
      </c>
      <c r="AA234" s="83" t="b">
        <f t="shared" si="17"/>
        <v>1</v>
      </c>
      <c r="AB234" s="87">
        <v>396</v>
      </c>
      <c r="AC234" s="83" t="b">
        <f t="shared" si="18"/>
        <v>1</v>
      </c>
      <c r="AD234" s="93">
        <f>VLOOKUP($R234,'RPMO 9.9'!$C$3:$W$642,4,FALSE)</f>
        <v>44805</v>
      </c>
      <c r="AE234" s="128"/>
      <c r="AF234" s="93">
        <f>VLOOKUP($R234,'RPMO 9.9'!$C$3:$W$642,5,FALSE)</f>
        <v>44985</v>
      </c>
      <c r="AG234" s="95" t="b">
        <f t="shared" si="19"/>
        <v>1</v>
      </c>
      <c r="AH234" s="78">
        <v>44805</v>
      </c>
      <c r="AI234" s="78">
        <v>44985</v>
      </c>
    </row>
    <row r="235" spans="1:35" x14ac:dyDescent="0.25">
      <c r="A235" s="26" t="s">
        <v>346</v>
      </c>
      <c r="B235" s="23">
        <v>1160</v>
      </c>
      <c r="C235" s="37" t="s">
        <v>999</v>
      </c>
      <c r="D235" s="37" t="s">
        <v>1001</v>
      </c>
      <c r="E235" s="29">
        <v>29851</v>
      </c>
      <c r="F235" s="10">
        <v>3755</v>
      </c>
      <c r="G235" s="10">
        <v>32579</v>
      </c>
      <c r="H235" s="117">
        <v>44832</v>
      </c>
      <c r="I235" s="117">
        <v>45107</v>
      </c>
      <c r="J235" s="123" t="s">
        <v>347</v>
      </c>
      <c r="K235" s="106" t="s">
        <v>18</v>
      </c>
      <c r="L235" s="29" t="s">
        <v>19</v>
      </c>
      <c r="M235" s="29" t="s">
        <v>143</v>
      </c>
      <c r="N235" s="29" t="s">
        <v>144</v>
      </c>
      <c r="O235" s="70"/>
      <c r="P235" s="90" t="b">
        <v>0</v>
      </c>
      <c r="Q235" s="34">
        <v>5130</v>
      </c>
      <c r="R235" s="32" t="s">
        <v>4090</v>
      </c>
      <c r="S235" s="34"/>
      <c r="T235" s="141">
        <f>VLOOKUP($A235,Sheet1!$A$2:$B$414,2,FALSE)</f>
        <v>200</v>
      </c>
      <c r="U235" s="34" t="str">
        <f>VLOOKUP($R235,'RPMO 9.9'!$C$3:$W$642,9,FALSE)</f>
        <v>Alberto</v>
      </c>
      <c r="V235" s="34" t="str">
        <f>VLOOKUP($R235,'RPMO 9.9'!$C$3:$W$642,10,FALSE)</f>
        <v>Suárez Luis</v>
      </c>
      <c r="W235" s="112" t="b">
        <f t="shared" si="15"/>
        <v>1</v>
      </c>
      <c r="X235" s="112" t="b">
        <f t="shared" si="16"/>
        <v>1</v>
      </c>
      <c r="Y235" s="83" t="str">
        <f>VLOOKUP($R235,'RPMO 9.9'!$C$3:$W$642,6,FALSE)</f>
        <v>KX Import</v>
      </c>
      <c r="Z235" s="47">
        <f>VLOOKUP($R235,'RPMO 9.9'!$C$3:$W$642,8,FALSE)</f>
        <v>1160</v>
      </c>
      <c r="AA235" s="83" t="b">
        <f t="shared" si="17"/>
        <v>1</v>
      </c>
      <c r="AB235" s="80" t="s">
        <v>347</v>
      </c>
      <c r="AC235" s="83" t="b">
        <f t="shared" si="18"/>
        <v>1</v>
      </c>
      <c r="AD235" s="93">
        <f>VLOOKUP($R235,'RPMO 9.9'!$C$3:$W$642,4,FALSE)</f>
        <v>44832</v>
      </c>
      <c r="AE235" s="128"/>
      <c r="AF235" s="93">
        <f>VLOOKUP($R235,'RPMO 9.9'!$C$3:$W$642,5,FALSE)</f>
        <v>45107</v>
      </c>
      <c r="AG235" s="95" t="b">
        <f t="shared" si="19"/>
        <v>1</v>
      </c>
      <c r="AH235" s="78">
        <v>44832</v>
      </c>
      <c r="AI235" s="78">
        <v>45107</v>
      </c>
    </row>
    <row r="236" spans="1:35" x14ac:dyDescent="0.25">
      <c r="A236" s="26" t="s">
        <v>348</v>
      </c>
      <c r="B236" s="23">
        <v>1570</v>
      </c>
      <c r="C236" s="37" t="s">
        <v>959</v>
      </c>
      <c r="D236" s="37" t="s">
        <v>1002</v>
      </c>
      <c r="E236" s="29">
        <v>29852</v>
      </c>
      <c r="F236" s="10">
        <v>3756</v>
      </c>
      <c r="G236" s="10">
        <v>32580</v>
      </c>
      <c r="H236" s="117">
        <v>44829</v>
      </c>
      <c r="I236" s="117">
        <v>45107</v>
      </c>
      <c r="J236" s="123">
        <v>277</v>
      </c>
      <c r="K236" s="106" t="s">
        <v>18</v>
      </c>
      <c r="L236" s="29" t="s">
        <v>19</v>
      </c>
      <c r="M236" s="29" t="s">
        <v>67</v>
      </c>
      <c r="N236" s="29" t="s">
        <v>68</v>
      </c>
      <c r="O236" s="70"/>
      <c r="P236" s="90" t="b">
        <v>0</v>
      </c>
      <c r="Q236" s="34">
        <v>5131</v>
      </c>
      <c r="R236" s="32" t="s">
        <v>3930</v>
      </c>
      <c r="S236" s="34"/>
      <c r="T236" s="141">
        <f>VLOOKUP($A236,Sheet1!$A$2:$B$414,2,FALSE)</f>
        <v>200</v>
      </c>
      <c r="U236" s="34" t="str">
        <f>VLOOKUP($R236,'RPMO 9.9'!$C$3:$W$642,9,FALSE)</f>
        <v>Ana</v>
      </c>
      <c r="V236" s="34" t="str">
        <f>VLOOKUP($R236,'RPMO 9.9'!$C$3:$W$642,10,FALSE)</f>
        <v>Senande</v>
      </c>
      <c r="W236" s="112" t="b">
        <f t="shared" si="15"/>
        <v>1</v>
      </c>
      <c r="X236" s="112" t="b">
        <f t="shared" si="16"/>
        <v>1</v>
      </c>
      <c r="Y236" s="83" t="str">
        <f>VLOOKUP($R236,'RPMO 9.9'!$C$3:$W$642,6,FALSE)</f>
        <v>KX Import</v>
      </c>
      <c r="Z236" s="47">
        <f>VLOOKUP($R236,'RPMO 9.9'!$C$3:$W$642,8,FALSE)</f>
        <v>1570</v>
      </c>
      <c r="AA236" s="83" t="b">
        <f t="shared" si="17"/>
        <v>1</v>
      </c>
      <c r="AB236" s="87">
        <v>277</v>
      </c>
      <c r="AC236" s="83" t="b">
        <f t="shared" si="18"/>
        <v>1</v>
      </c>
      <c r="AD236" s="93">
        <f>VLOOKUP($R236,'RPMO 9.9'!$C$3:$W$642,4,FALSE)</f>
        <v>44829</v>
      </c>
      <c r="AE236" s="128"/>
      <c r="AF236" s="93">
        <f>VLOOKUP($R236,'RPMO 9.9'!$C$3:$W$642,5,FALSE)</f>
        <v>45107</v>
      </c>
      <c r="AG236" s="95" t="b">
        <f t="shared" si="19"/>
        <v>1</v>
      </c>
      <c r="AH236" s="78">
        <v>44829</v>
      </c>
      <c r="AI236" s="78">
        <v>45107</v>
      </c>
    </row>
    <row r="237" spans="1:35" x14ac:dyDescent="0.25">
      <c r="A237" s="26" t="s">
        <v>349</v>
      </c>
      <c r="B237" s="23">
        <v>1850</v>
      </c>
      <c r="C237" s="37" t="s">
        <v>1003</v>
      </c>
      <c r="D237" s="37" t="s">
        <v>1004</v>
      </c>
      <c r="E237" s="29">
        <v>29853</v>
      </c>
      <c r="F237" s="10">
        <v>3757</v>
      </c>
      <c r="G237" s="10">
        <v>32581</v>
      </c>
      <c r="H237" s="117">
        <v>44835</v>
      </c>
      <c r="I237" s="117">
        <v>45107</v>
      </c>
      <c r="J237" s="123">
        <v>236</v>
      </c>
      <c r="K237" s="106" t="s">
        <v>18</v>
      </c>
      <c r="L237" s="29" t="s">
        <v>19</v>
      </c>
      <c r="M237" s="29" t="s">
        <v>73</v>
      </c>
      <c r="N237" s="29" t="s">
        <v>74</v>
      </c>
      <c r="O237" s="70"/>
      <c r="P237" s="90" t="b">
        <v>0</v>
      </c>
      <c r="Q237" s="34">
        <v>5132</v>
      </c>
      <c r="R237" s="32" t="s">
        <v>3875</v>
      </c>
      <c r="S237" s="34"/>
      <c r="T237" s="141">
        <f>VLOOKUP($A237,Sheet1!$A$2:$B$414,2,FALSE)</f>
        <v>200</v>
      </c>
      <c r="U237" s="34" t="str">
        <f>VLOOKUP($R237,'RPMO 9.9'!$C$3:$W$642,9,FALSE)</f>
        <v>Adam</v>
      </c>
      <c r="V237" s="34" t="str">
        <f>VLOOKUP($R237,'RPMO 9.9'!$C$3:$W$642,10,FALSE)</f>
        <v>Orlowski</v>
      </c>
      <c r="W237" s="112" t="b">
        <f t="shared" si="15"/>
        <v>1</v>
      </c>
      <c r="X237" s="112" t="b">
        <f t="shared" si="16"/>
        <v>1</v>
      </c>
      <c r="Y237" s="83" t="str">
        <f>VLOOKUP($R237,'RPMO 9.9'!$C$3:$W$642,6,FALSE)</f>
        <v>KX Import</v>
      </c>
      <c r="Z237" s="47">
        <f>VLOOKUP($R237,'RPMO 9.9'!$C$3:$W$642,8,FALSE)</f>
        <v>1850</v>
      </c>
      <c r="AA237" s="83" t="b">
        <f t="shared" si="17"/>
        <v>1</v>
      </c>
      <c r="AB237" s="87">
        <v>236</v>
      </c>
      <c r="AC237" s="83" t="b">
        <f t="shared" si="18"/>
        <v>1</v>
      </c>
      <c r="AD237" s="93">
        <f>VLOOKUP($R237,'RPMO 9.9'!$C$3:$W$642,4,FALSE)</f>
        <v>44833</v>
      </c>
      <c r="AE237" s="128"/>
      <c r="AF237" s="93">
        <f>VLOOKUP($R237,'RPMO 9.9'!$C$3:$W$642,5,FALSE)</f>
        <v>45107</v>
      </c>
      <c r="AG237" s="95" t="b">
        <f t="shared" si="19"/>
        <v>1</v>
      </c>
      <c r="AH237" s="78">
        <v>44833</v>
      </c>
      <c r="AI237" s="78">
        <v>45107</v>
      </c>
    </row>
    <row r="238" spans="1:35" x14ac:dyDescent="0.25">
      <c r="A238" s="26" t="s">
        <v>350</v>
      </c>
      <c r="B238" s="23">
        <v>1680</v>
      </c>
      <c r="C238" s="37" t="s">
        <v>1005</v>
      </c>
      <c r="D238" s="37" t="s">
        <v>1006</v>
      </c>
      <c r="E238" s="29">
        <v>29854</v>
      </c>
      <c r="F238" s="10">
        <v>3758</v>
      </c>
      <c r="G238" s="10">
        <v>32582</v>
      </c>
      <c r="H238" s="117">
        <v>44816</v>
      </c>
      <c r="I238" s="117">
        <v>44834</v>
      </c>
      <c r="J238" s="123">
        <v>147</v>
      </c>
      <c r="K238" s="106" t="s">
        <v>18</v>
      </c>
      <c r="L238" s="29" t="s">
        <v>19</v>
      </c>
      <c r="M238" s="29" t="s">
        <v>73</v>
      </c>
      <c r="N238" s="29" t="s">
        <v>74</v>
      </c>
      <c r="O238" s="70"/>
      <c r="P238" s="90" t="b">
        <v>0</v>
      </c>
      <c r="Q238" s="34">
        <v>5133</v>
      </c>
      <c r="R238" s="32" t="s">
        <v>1434</v>
      </c>
      <c r="S238" s="34"/>
      <c r="T238" s="141">
        <f>VLOOKUP($A238,Sheet1!$A$2:$B$414,2,FALSE)</f>
        <v>200</v>
      </c>
      <c r="U238" s="34" t="str">
        <f>VLOOKUP($R238,'RPMO 9.9'!$C$3:$W$642,9,FALSE)</f>
        <v>Felix</v>
      </c>
      <c r="V238" s="34" t="str">
        <f>VLOOKUP($R238,'RPMO 9.9'!$C$3:$W$642,10,FALSE)</f>
        <v>Heller</v>
      </c>
      <c r="W238" s="112" t="b">
        <f t="shared" si="15"/>
        <v>1</v>
      </c>
      <c r="X238" s="112" t="b">
        <f t="shared" si="16"/>
        <v>1</v>
      </c>
      <c r="Y238" s="83" t="str">
        <f>VLOOKUP($R238,'RPMO 9.9'!$C$3:$W$642,6,FALSE)</f>
        <v>KX Import</v>
      </c>
      <c r="Z238" s="47">
        <f>VLOOKUP($R238,'RPMO 9.9'!$C$3:$W$642,8,FALSE)</f>
        <v>1680</v>
      </c>
      <c r="AA238" s="83" t="b">
        <f t="shared" si="17"/>
        <v>1</v>
      </c>
      <c r="AB238" s="87">
        <v>147</v>
      </c>
      <c r="AC238" s="83" t="b">
        <f t="shared" si="18"/>
        <v>1</v>
      </c>
      <c r="AD238" s="93">
        <f>VLOOKUP($R238,'RPMO 9.9'!$C$3:$W$642,4,FALSE)</f>
        <v>44729</v>
      </c>
      <c r="AE238" s="128"/>
      <c r="AF238" s="93">
        <f>VLOOKUP($R238,'RPMO 9.9'!$C$3:$W$642,5,FALSE)</f>
        <v>44834</v>
      </c>
      <c r="AG238" s="95" t="b">
        <f t="shared" si="19"/>
        <v>1</v>
      </c>
      <c r="AH238" s="78">
        <v>44729</v>
      </c>
      <c r="AI238" s="78">
        <v>44834</v>
      </c>
    </row>
    <row r="239" spans="1:35" x14ac:dyDescent="0.25">
      <c r="A239" s="26" t="s">
        <v>351</v>
      </c>
      <c r="B239" s="23">
        <v>1690</v>
      </c>
      <c r="C239" s="37" t="s">
        <v>1007</v>
      </c>
      <c r="D239" s="37" t="s">
        <v>1008</v>
      </c>
      <c r="E239" s="29">
        <v>29855</v>
      </c>
      <c r="F239" s="10">
        <v>3759</v>
      </c>
      <c r="G239" s="10">
        <v>32583</v>
      </c>
      <c r="H239" s="117">
        <v>44835</v>
      </c>
      <c r="I239" s="117">
        <v>45107</v>
      </c>
      <c r="J239" s="123">
        <v>190</v>
      </c>
      <c r="K239" s="106" t="s">
        <v>18</v>
      </c>
      <c r="L239" s="29" t="s">
        <v>19</v>
      </c>
      <c r="M239" s="29" t="s">
        <v>26</v>
      </c>
      <c r="N239" s="29" t="s">
        <v>27</v>
      </c>
      <c r="O239" s="70"/>
      <c r="P239" s="90" t="b">
        <v>0</v>
      </c>
      <c r="Q239" s="34">
        <v>5134</v>
      </c>
      <c r="R239" s="32" t="s">
        <v>3821</v>
      </c>
      <c r="S239" s="34"/>
      <c r="T239" s="141">
        <f>VLOOKUP($A239,Sheet1!$A$2:$B$414,2,FALSE)</f>
        <v>200</v>
      </c>
      <c r="U239" s="34" t="str">
        <f>VLOOKUP($R239,'RPMO 9.9'!$C$3:$W$642,9,FALSE)</f>
        <v>DAVID</v>
      </c>
      <c r="V239" s="34" t="str">
        <f>VLOOKUP($R239,'RPMO 9.9'!$C$3:$W$642,10,FALSE)</f>
        <v>MARTINEZ FRANCO</v>
      </c>
      <c r="W239" s="112" t="b">
        <f t="shared" si="15"/>
        <v>1</v>
      </c>
      <c r="X239" s="112" t="b">
        <f t="shared" si="16"/>
        <v>1</v>
      </c>
      <c r="Y239" s="83" t="str">
        <f>VLOOKUP($R239,'RPMO 9.9'!$C$3:$W$642,6,FALSE)</f>
        <v>KX Import</v>
      </c>
      <c r="Z239" s="47">
        <f>VLOOKUP($R239,'RPMO 9.9'!$C$3:$W$642,8,FALSE)</f>
        <v>1690</v>
      </c>
      <c r="AA239" s="83" t="b">
        <f t="shared" si="17"/>
        <v>1</v>
      </c>
      <c r="AB239" s="87">
        <v>190</v>
      </c>
      <c r="AC239" s="83" t="b">
        <f t="shared" si="18"/>
        <v>1</v>
      </c>
      <c r="AD239" s="93">
        <f>VLOOKUP($R239,'RPMO 9.9'!$C$3:$W$642,4,FALSE)</f>
        <v>44835</v>
      </c>
      <c r="AE239" s="128"/>
      <c r="AF239" s="93">
        <f>VLOOKUP($R239,'RPMO 9.9'!$C$3:$W$642,5,FALSE)</f>
        <v>45107</v>
      </c>
      <c r="AG239" s="95" t="b">
        <f t="shared" si="19"/>
        <v>1</v>
      </c>
      <c r="AH239" s="78">
        <v>44835</v>
      </c>
      <c r="AI239" s="78">
        <v>45107</v>
      </c>
    </row>
    <row r="240" spans="1:35" x14ac:dyDescent="0.25">
      <c r="A240" s="26" t="s">
        <v>352</v>
      </c>
      <c r="B240" s="52">
        <v>1740</v>
      </c>
      <c r="C240" s="37" t="s">
        <v>1009</v>
      </c>
      <c r="D240" s="37" t="s">
        <v>1010</v>
      </c>
      <c r="E240" s="29">
        <v>29856</v>
      </c>
      <c r="F240" s="10">
        <v>3760</v>
      </c>
      <c r="G240" s="10">
        <v>32584</v>
      </c>
      <c r="H240" s="117">
        <v>44829</v>
      </c>
      <c r="I240" s="117">
        <v>45107</v>
      </c>
      <c r="J240" s="123">
        <v>501</v>
      </c>
      <c r="K240" s="106" t="s">
        <v>18</v>
      </c>
      <c r="L240" s="29" t="s">
        <v>19</v>
      </c>
      <c r="M240" s="29" t="s">
        <v>93</v>
      </c>
      <c r="N240" s="29" t="s">
        <v>94</v>
      </c>
      <c r="O240" s="70"/>
      <c r="P240" s="90" t="b">
        <v>0</v>
      </c>
      <c r="Q240" s="34">
        <v>16151</v>
      </c>
      <c r="R240" s="32" t="s">
        <v>4232</v>
      </c>
      <c r="S240" s="34"/>
      <c r="T240" s="141">
        <f>VLOOKUP($A240,Sheet1!$A$2:$B$414,2,FALSE)</f>
        <v>200</v>
      </c>
      <c r="U240" s="34" t="str">
        <f>VLOOKUP($R240,'RPMO 9.9'!$C$3:$W$642,9,FALSE)</f>
        <v>Rafel</v>
      </c>
      <c r="V240" s="34" t="str">
        <f>VLOOKUP($R240,'RPMO 9.9'!$C$3:$W$642,10,FALSE)</f>
        <v>Miguel-Gómara Homar</v>
      </c>
      <c r="W240" s="112" t="b">
        <f t="shared" si="15"/>
        <v>1</v>
      </c>
      <c r="X240" s="112" t="b">
        <f t="shared" si="16"/>
        <v>1</v>
      </c>
      <c r="Y240" s="83" t="str">
        <f>VLOOKUP($R240,'RPMO 9.9'!$C$3:$W$642,6,FALSE)</f>
        <v>KX Import</v>
      </c>
      <c r="Z240" s="51">
        <f>VLOOKUP($R240,'RPMO 9.9'!$C$3:$W$642,8,FALSE)</f>
        <v>0</v>
      </c>
      <c r="AA240" s="83" t="b">
        <f t="shared" si="17"/>
        <v>0</v>
      </c>
      <c r="AB240" s="87">
        <v>501</v>
      </c>
      <c r="AC240" s="83" t="b">
        <f t="shared" si="18"/>
        <v>1</v>
      </c>
      <c r="AD240" s="93">
        <f>VLOOKUP($R240,'RPMO 9.9'!$C$3:$W$642,4,FALSE)</f>
        <v>44829</v>
      </c>
      <c r="AE240" s="128"/>
      <c r="AF240" s="93">
        <f>VLOOKUP($R240,'RPMO 9.9'!$C$3:$W$642,5,FALSE)</f>
        <v>45107</v>
      </c>
      <c r="AG240" s="95" t="b">
        <f t="shared" si="19"/>
        <v>1</v>
      </c>
      <c r="AH240" s="78">
        <v>44829</v>
      </c>
      <c r="AI240" s="78">
        <v>45107</v>
      </c>
    </row>
    <row r="241" spans="1:35" x14ac:dyDescent="0.25">
      <c r="A241" s="26" t="s">
        <v>353</v>
      </c>
      <c r="B241" s="23">
        <v>1690</v>
      </c>
      <c r="C241" s="37" t="s">
        <v>919</v>
      </c>
      <c r="D241" s="37" t="s">
        <v>1011</v>
      </c>
      <c r="E241" s="29">
        <v>29857</v>
      </c>
      <c r="F241" s="10">
        <v>3761</v>
      </c>
      <c r="G241" s="10">
        <v>32585</v>
      </c>
      <c r="H241" s="117">
        <v>44816</v>
      </c>
      <c r="I241" s="117">
        <v>45107</v>
      </c>
      <c r="J241" s="123">
        <v>509</v>
      </c>
      <c r="K241" s="106" t="s">
        <v>18</v>
      </c>
      <c r="L241" s="29" t="s">
        <v>19</v>
      </c>
      <c r="M241" s="29" t="s">
        <v>26</v>
      </c>
      <c r="N241" s="29" t="s">
        <v>27</v>
      </c>
      <c r="O241" s="70"/>
      <c r="P241" s="90" t="b">
        <v>0</v>
      </c>
      <c r="Q241" s="34">
        <v>5136</v>
      </c>
      <c r="R241" s="32" t="s">
        <v>4242</v>
      </c>
      <c r="S241" s="34"/>
      <c r="T241" s="141">
        <f>VLOOKUP($A241,Sheet1!$A$2:$B$414,2,FALSE)</f>
        <v>200</v>
      </c>
      <c r="U241" s="34" t="str">
        <f>VLOOKUP($R241,'RPMO 9.9'!$C$3:$W$642,9,FALSE)</f>
        <v>Miguel</v>
      </c>
      <c r="V241" s="34" t="str">
        <f>VLOOKUP($R241,'RPMO 9.9'!$C$3:$W$642,10,FALSE)</f>
        <v>Cañellas Gamero</v>
      </c>
      <c r="W241" s="112" t="b">
        <f t="shared" si="15"/>
        <v>1</v>
      </c>
      <c r="X241" s="112" t="b">
        <f t="shared" si="16"/>
        <v>1</v>
      </c>
      <c r="Y241" s="83" t="str">
        <f>VLOOKUP($R241,'RPMO 9.9'!$C$3:$W$642,6,FALSE)</f>
        <v>KX Import</v>
      </c>
      <c r="Z241" s="47">
        <f>VLOOKUP($R241,'RPMO 9.9'!$C$3:$W$642,8,FALSE)</f>
        <v>1690</v>
      </c>
      <c r="AA241" s="83" t="b">
        <f t="shared" si="17"/>
        <v>1</v>
      </c>
      <c r="AB241" s="87">
        <v>509</v>
      </c>
      <c r="AC241" s="83" t="b">
        <f t="shared" si="18"/>
        <v>1</v>
      </c>
      <c r="AD241" s="93">
        <f>VLOOKUP($R241,'RPMO 9.9'!$C$3:$W$642,4,FALSE)</f>
        <v>44805</v>
      </c>
      <c r="AE241" s="128"/>
      <c r="AF241" s="93">
        <f>VLOOKUP($R241,'RPMO 9.9'!$C$3:$W$642,5,FALSE)</f>
        <v>45107</v>
      </c>
      <c r="AG241" s="95" t="b">
        <f t="shared" si="19"/>
        <v>1</v>
      </c>
      <c r="AH241" s="78">
        <v>44805</v>
      </c>
      <c r="AI241" s="78">
        <v>45107</v>
      </c>
    </row>
    <row r="242" spans="1:35" x14ac:dyDescent="0.25">
      <c r="A242" s="26" t="s">
        <v>354</v>
      </c>
      <c r="B242" s="23">
        <v>1570</v>
      </c>
      <c r="C242" s="37" t="s">
        <v>1012</v>
      </c>
      <c r="D242" s="37" t="s">
        <v>1013</v>
      </c>
      <c r="E242" s="29">
        <v>29858</v>
      </c>
      <c r="F242" s="10">
        <v>3762</v>
      </c>
      <c r="G242" s="10">
        <v>32586</v>
      </c>
      <c r="H242" s="117">
        <v>44816</v>
      </c>
      <c r="I242" s="117">
        <v>44985</v>
      </c>
      <c r="J242" s="123">
        <v>576</v>
      </c>
      <c r="K242" s="106" t="s">
        <v>18</v>
      </c>
      <c r="L242" s="29" t="s">
        <v>19</v>
      </c>
      <c r="M242" s="29" t="s">
        <v>67</v>
      </c>
      <c r="N242" s="29" t="s">
        <v>68</v>
      </c>
      <c r="O242" s="70"/>
      <c r="P242" s="90" t="b">
        <v>0</v>
      </c>
      <c r="Q242" s="34">
        <v>5137</v>
      </c>
      <c r="R242" s="32" t="s">
        <v>3572</v>
      </c>
      <c r="S242" s="34"/>
      <c r="T242" s="141">
        <f>VLOOKUP($A242,Sheet1!$A$2:$B$414,2,FALSE)</f>
        <v>200</v>
      </c>
      <c r="U242" s="34" t="str">
        <f>VLOOKUP($R242,'RPMO 9.9'!$C$3:$W$642,9,FALSE)</f>
        <v>ane</v>
      </c>
      <c r="V242" s="34" t="str">
        <f>VLOOKUP($R242,'RPMO 9.9'!$C$3:$W$642,10,FALSE)</f>
        <v>mendoza alzua</v>
      </c>
      <c r="W242" s="112" t="b">
        <f t="shared" si="15"/>
        <v>1</v>
      </c>
      <c r="X242" s="112" t="b">
        <f t="shared" si="16"/>
        <v>1</v>
      </c>
      <c r="Y242" s="83" t="str">
        <f>VLOOKUP($R242,'RPMO 9.9'!$C$3:$W$642,6,FALSE)</f>
        <v>KX Import</v>
      </c>
      <c r="Z242" s="47">
        <f>VLOOKUP($R242,'RPMO 9.9'!$C$3:$W$642,8,FALSE)</f>
        <v>1570</v>
      </c>
      <c r="AA242" s="83" t="b">
        <f t="shared" si="17"/>
        <v>1</v>
      </c>
      <c r="AB242" s="87">
        <v>576</v>
      </c>
      <c r="AC242" s="83" t="b">
        <f t="shared" si="18"/>
        <v>1</v>
      </c>
      <c r="AD242" s="93">
        <f>VLOOKUP($R242,'RPMO 9.9'!$C$3:$W$642,4,FALSE)</f>
        <v>44805</v>
      </c>
      <c r="AE242" s="128"/>
      <c r="AF242" s="93">
        <f>VLOOKUP($R242,'RPMO 9.9'!$C$3:$W$642,5,FALSE)</f>
        <v>44985</v>
      </c>
      <c r="AG242" s="95" t="b">
        <f t="shared" si="19"/>
        <v>1</v>
      </c>
      <c r="AH242" s="78">
        <v>44805</v>
      </c>
      <c r="AI242" s="78">
        <v>44985</v>
      </c>
    </row>
    <row r="243" spans="1:35" x14ac:dyDescent="0.25">
      <c r="A243" s="26" t="s">
        <v>355</v>
      </c>
      <c r="B243" s="23">
        <v>1690</v>
      </c>
      <c r="C243" s="37" t="s">
        <v>1014</v>
      </c>
      <c r="D243" s="37" t="s">
        <v>1015</v>
      </c>
      <c r="E243" s="29">
        <v>29859</v>
      </c>
      <c r="F243" s="10">
        <v>3763</v>
      </c>
      <c r="G243" s="10">
        <v>32587</v>
      </c>
      <c r="H243" s="117">
        <v>44816</v>
      </c>
      <c r="I243" s="117">
        <v>45107</v>
      </c>
      <c r="J243" s="123">
        <v>496</v>
      </c>
      <c r="K243" s="106" t="s">
        <v>18</v>
      </c>
      <c r="L243" s="29" t="s">
        <v>19</v>
      </c>
      <c r="M243" s="29" t="s">
        <v>26</v>
      </c>
      <c r="N243" s="29" t="s">
        <v>27</v>
      </c>
      <c r="O243" s="70"/>
      <c r="P243" s="90" t="b">
        <v>0</v>
      </c>
      <c r="Q243" s="34">
        <v>5138</v>
      </c>
      <c r="R243" s="32" t="s">
        <v>4228</v>
      </c>
      <c r="S243" s="34"/>
      <c r="T243" s="141">
        <f>VLOOKUP($A243,Sheet1!$A$2:$B$414,2,FALSE)</f>
        <v>200</v>
      </c>
      <c r="U243" s="34" t="str">
        <f>VLOOKUP($R243,'RPMO 9.9'!$C$3:$W$642,9,FALSE)</f>
        <v>Guadalupe</v>
      </c>
      <c r="V243" s="34" t="str">
        <f>VLOOKUP($R243,'RPMO 9.9'!$C$3:$W$642,10,FALSE)</f>
        <v>Molero</v>
      </c>
      <c r="W243" s="112" t="b">
        <f t="shared" si="15"/>
        <v>1</v>
      </c>
      <c r="X243" s="112" t="b">
        <f t="shared" si="16"/>
        <v>1</v>
      </c>
      <c r="Y243" s="83" t="str">
        <f>VLOOKUP($R243,'RPMO 9.9'!$C$3:$W$642,6,FALSE)</f>
        <v>KX Import</v>
      </c>
      <c r="Z243" s="47">
        <f>VLOOKUP($R243,'RPMO 9.9'!$C$3:$W$642,8,FALSE)</f>
        <v>1690</v>
      </c>
      <c r="AA243" s="83" t="b">
        <f t="shared" si="17"/>
        <v>1</v>
      </c>
      <c r="AB243" s="87">
        <v>496</v>
      </c>
      <c r="AC243" s="83" t="b">
        <f t="shared" si="18"/>
        <v>1</v>
      </c>
      <c r="AD243" s="93">
        <f>VLOOKUP($R243,'RPMO 9.9'!$C$3:$W$642,4,FALSE)</f>
        <v>44805</v>
      </c>
      <c r="AE243" s="128"/>
      <c r="AF243" s="93">
        <f>VLOOKUP($R243,'RPMO 9.9'!$C$3:$W$642,5,FALSE)</f>
        <v>45107</v>
      </c>
      <c r="AG243" s="95" t="b">
        <f t="shared" si="19"/>
        <v>1</v>
      </c>
      <c r="AH243" s="78">
        <v>44805</v>
      </c>
      <c r="AI243" s="78">
        <v>45107</v>
      </c>
    </row>
    <row r="244" spans="1:35" x14ac:dyDescent="0.25">
      <c r="A244" s="26" t="s">
        <v>356</v>
      </c>
      <c r="B244" s="23">
        <v>1690</v>
      </c>
      <c r="C244" s="37" t="s">
        <v>1016</v>
      </c>
      <c r="D244" s="37" t="s">
        <v>1017</v>
      </c>
      <c r="E244" s="29">
        <v>29860</v>
      </c>
      <c r="F244" s="10">
        <v>3764</v>
      </c>
      <c r="G244" s="10">
        <v>32588</v>
      </c>
      <c r="H244" s="117">
        <v>44816</v>
      </c>
      <c r="I244" s="117">
        <v>45107</v>
      </c>
      <c r="J244" s="123">
        <v>4100</v>
      </c>
      <c r="K244" s="106" t="s">
        <v>18</v>
      </c>
      <c r="L244" s="29" t="s">
        <v>19</v>
      </c>
      <c r="M244" s="29" t="s">
        <v>26</v>
      </c>
      <c r="N244" s="29" t="s">
        <v>27</v>
      </c>
      <c r="O244" s="70"/>
      <c r="P244" s="90" t="b">
        <v>0</v>
      </c>
      <c r="Q244" s="34">
        <v>5139</v>
      </c>
      <c r="R244" s="32" t="s">
        <v>4078</v>
      </c>
      <c r="S244" s="34"/>
      <c r="T244" s="141">
        <f>VLOOKUP($A244,Sheet1!$A$2:$B$414,2,FALSE)</f>
        <v>200</v>
      </c>
      <c r="U244" s="34" t="str">
        <f>VLOOKUP($R244,'RPMO 9.9'!$C$3:$W$642,9,FALSE)</f>
        <v>Olga</v>
      </c>
      <c r="V244" s="34" t="str">
        <f>VLOOKUP($R244,'RPMO 9.9'!$C$3:$W$642,10,FALSE)</f>
        <v>López Espinar</v>
      </c>
      <c r="W244" s="112" t="b">
        <f t="shared" si="15"/>
        <v>1</v>
      </c>
      <c r="X244" s="112" t="b">
        <f t="shared" si="16"/>
        <v>1</v>
      </c>
      <c r="Y244" s="83" t="str">
        <f>VLOOKUP($R244,'RPMO 9.9'!$C$3:$W$642,6,FALSE)</f>
        <v>KX Import</v>
      </c>
      <c r="Z244" s="47">
        <f>VLOOKUP($R244,'RPMO 9.9'!$C$3:$W$642,8,FALSE)</f>
        <v>1690</v>
      </c>
      <c r="AA244" s="83" t="b">
        <f t="shared" si="17"/>
        <v>1</v>
      </c>
      <c r="AB244" s="87">
        <v>4100</v>
      </c>
      <c r="AC244" s="83" t="b">
        <f t="shared" si="18"/>
        <v>1</v>
      </c>
      <c r="AD244" s="93">
        <f>VLOOKUP($R244,'RPMO 9.9'!$C$3:$W$642,4,FALSE)</f>
        <v>44805</v>
      </c>
      <c r="AE244" s="128"/>
      <c r="AF244" s="93">
        <f>VLOOKUP($R244,'RPMO 9.9'!$C$3:$W$642,5,FALSE)</f>
        <v>45107</v>
      </c>
      <c r="AG244" s="95" t="b">
        <f t="shared" si="19"/>
        <v>1</v>
      </c>
      <c r="AH244" s="78">
        <v>44805</v>
      </c>
      <c r="AI244" s="78">
        <v>45107</v>
      </c>
    </row>
    <row r="245" spans="1:35" x14ac:dyDescent="0.25">
      <c r="A245" s="26" t="s">
        <v>357</v>
      </c>
      <c r="B245" s="23">
        <v>1690</v>
      </c>
      <c r="C245" s="37" t="s">
        <v>1018</v>
      </c>
      <c r="D245" s="37" t="s">
        <v>1019</v>
      </c>
      <c r="E245" s="29">
        <v>29861</v>
      </c>
      <c r="F245" s="10">
        <v>3765</v>
      </c>
      <c r="G245" s="10">
        <v>32589</v>
      </c>
      <c r="H245" s="117">
        <v>44831</v>
      </c>
      <c r="I245" s="117">
        <v>44985</v>
      </c>
      <c r="J245" s="123">
        <v>282</v>
      </c>
      <c r="K245" s="106" t="s">
        <v>18</v>
      </c>
      <c r="L245" s="29" t="s">
        <v>19</v>
      </c>
      <c r="M245" s="29" t="s">
        <v>26</v>
      </c>
      <c r="N245" s="29" t="s">
        <v>27</v>
      </c>
      <c r="O245" s="70"/>
      <c r="P245" s="90" t="b">
        <v>0</v>
      </c>
      <c r="Q245" s="34">
        <v>5140</v>
      </c>
      <c r="R245" s="32" t="s">
        <v>3194</v>
      </c>
      <c r="S245" s="34"/>
      <c r="T245" s="141">
        <f>VLOOKUP($A245,Sheet1!$A$2:$B$414,2,FALSE)</f>
        <v>200</v>
      </c>
      <c r="U245" s="34" t="str">
        <f>VLOOKUP($R245,'RPMO 9.9'!$C$3:$W$642,9,FALSE)</f>
        <v>Xuban</v>
      </c>
      <c r="V245" s="34" t="str">
        <f>VLOOKUP($R245,'RPMO 9.9'!$C$3:$W$642,10,FALSE)</f>
        <v>Agirrezabalaga</v>
      </c>
      <c r="W245" s="112" t="b">
        <f t="shared" si="15"/>
        <v>1</v>
      </c>
      <c r="X245" s="112" t="b">
        <f t="shared" si="16"/>
        <v>1</v>
      </c>
      <c r="Y245" s="83" t="str">
        <f>VLOOKUP($R245,'RPMO 9.9'!$C$3:$W$642,6,FALSE)</f>
        <v>KX Import</v>
      </c>
      <c r="Z245" s="47">
        <f>VLOOKUP($R245,'RPMO 9.9'!$C$3:$W$642,8,FALSE)</f>
        <v>1690</v>
      </c>
      <c r="AA245" s="83" t="b">
        <f t="shared" si="17"/>
        <v>1</v>
      </c>
      <c r="AB245" s="87">
        <v>282</v>
      </c>
      <c r="AC245" s="83" t="b">
        <f t="shared" si="18"/>
        <v>1</v>
      </c>
      <c r="AD245" s="93">
        <f>VLOOKUP($R245,'RPMO 9.9'!$C$3:$W$642,4,FALSE)</f>
        <v>44831</v>
      </c>
      <c r="AE245" s="128"/>
      <c r="AF245" s="93">
        <f>VLOOKUP($R245,'RPMO 9.9'!$C$3:$W$642,5,FALSE)</f>
        <v>44985</v>
      </c>
      <c r="AG245" s="95" t="b">
        <f t="shared" si="19"/>
        <v>1</v>
      </c>
      <c r="AH245" s="78">
        <v>44831</v>
      </c>
      <c r="AI245" s="78">
        <v>44985</v>
      </c>
    </row>
    <row r="246" spans="1:35" x14ac:dyDescent="0.25">
      <c r="A246" s="26" t="s">
        <v>358</v>
      </c>
      <c r="B246" s="23">
        <v>1740</v>
      </c>
      <c r="C246" s="37" t="s">
        <v>1020</v>
      </c>
      <c r="D246" s="37" t="s">
        <v>1021</v>
      </c>
      <c r="E246" s="29">
        <v>29862</v>
      </c>
      <c r="F246" s="10">
        <v>3766</v>
      </c>
      <c r="G246" s="10">
        <v>32590</v>
      </c>
      <c r="H246" s="117">
        <v>44830</v>
      </c>
      <c r="I246" s="117">
        <v>45107</v>
      </c>
      <c r="J246" s="123">
        <v>226</v>
      </c>
      <c r="K246" s="106" t="s">
        <v>18</v>
      </c>
      <c r="L246" s="29" t="s">
        <v>19</v>
      </c>
      <c r="M246" s="29" t="s">
        <v>93</v>
      </c>
      <c r="N246" s="29" t="s">
        <v>94</v>
      </c>
      <c r="O246" s="70"/>
      <c r="P246" s="90" t="b">
        <v>0</v>
      </c>
      <c r="Q246" s="34">
        <v>5141</v>
      </c>
      <c r="R246" s="32" t="s">
        <v>3861</v>
      </c>
      <c r="S246" s="34"/>
      <c r="T246" s="141">
        <f>VLOOKUP($A246,Sheet1!$A$2:$B$414,2,FALSE)</f>
        <v>200</v>
      </c>
      <c r="U246" s="34" t="str">
        <f>VLOOKUP($R246,'RPMO 9.9'!$C$3:$W$642,9,FALSE)</f>
        <v>Eva María</v>
      </c>
      <c r="V246" s="34" t="str">
        <f>VLOOKUP($R246,'RPMO 9.9'!$C$3:$W$642,10,FALSE)</f>
        <v>Blanco García</v>
      </c>
      <c r="W246" s="112" t="b">
        <f t="shared" si="15"/>
        <v>1</v>
      </c>
      <c r="X246" s="112" t="b">
        <f t="shared" si="16"/>
        <v>1</v>
      </c>
      <c r="Y246" s="83" t="str">
        <f>VLOOKUP($R246,'RPMO 9.9'!$C$3:$W$642,6,FALSE)</f>
        <v>KX Import</v>
      </c>
      <c r="Z246" s="47">
        <f>VLOOKUP($R246,'RPMO 9.9'!$C$3:$W$642,8,FALSE)</f>
        <v>1740</v>
      </c>
      <c r="AA246" s="83" t="b">
        <f t="shared" si="17"/>
        <v>1</v>
      </c>
      <c r="AB246" s="87">
        <v>226</v>
      </c>
      <c r="AC246" s="83" t="b">
        <f t="shared" si="18"/>
        <v>1</v>
      </c>
      <c r="AD246" s="93">
        <f>VLOOKUP($R246,'RPMO 9.9'!$C$3:$W$642,4,FALSE)</f>
        <v>44830</v>
      </c>
      <c r="AE246" s="128"/>
      <c r="AF246" s="93">
        <f>VLOOKUP($R246,'RPMO 9.9'!$C$3:$W$642,5,FALSE)</f>
        <v>45107</v>
      </c>
      <c r="AG246" s="95" t="b">
        <f t="shared" si="19"/>
        <v>1</v>
      </c>
      <c r="AH246" s="78">
        <v>44830</v>
      </c>
      <c r="AI246" s="78">
        <v>45107</v>
      </c>
    </row>
    <row r="247" spans="1:35" x14ac:dyDescent="0.25">
      <c r="A247" s="26" t="s">
        <v>359</v>
      </c>
      <c r="B247" s="23">
        <v>1690</v>
      </c>
      <c r="C247" s="37" t="s">
        <v>1022</v>
      </c>
      <c r="D247" s="37" t="s">
        <v>1023</v>
      </c>
      <c r="E247" s="29">
        <v>29863</v>
      </c>
      <c r="F247" s="10">
        <v>3767</v>
      </c>
      <c r="G247" s="10">
        <v>32591</v>
      </c>
      <c r="H247" s="117">
        <v>44816</v>
      </c>
      <c r="I247" s="117">
        <v>45107</v>
      </c>
      <c r="J247" s="123">
        <v>394</v>
      </c>
      <c r="K247" s="106" t="s">
        <v>18</v>
      </c>
      <c r="L247" s="29" t="s">
        <v>19</v>
      </c>
      <c r="M247" s="29" t="s">
        <v>26</v>
      </c>
      <c r="N247" s="29" t="s">
        <v>27</v>
      </c>
      <c r="O247" s="70"/>
      <c r="P247" s="90" t="b">
        <v>0</v>
      </c>
      <c r="Q247" s="34">
        <v>5142</v>
      </c>
      <c r="R247" s="32" t="s">
        <v>4059</v>
      </c>
      <c r="S247" s="34"/>
      <c r="T247" s="141">
        <f>VLOOKUP($A247,Sheet1!$A$2:$B$414,2,FALSE)</f>
        <v>200</v>
      </c>
      <c r="U247" s="34" t="str">
        <f>VLOOKUP($R247,'RPMO 9.9'!$C$3:$W$642,9,FALSE)</f>
        <v>Marcos</v>
      </c>
      <c r="V247" s="34" t="str">
        <f>VLOOKUP($R247,'RPMO 9.9'!$C$3:$W$642,10,FALSE)</f>
        <v>Cosío</v>
      </c>
      <c r="W247" s="112" t="b">
        <f t="shared" si="15"/>
        <v>1</v>
      </c>
      <c r="X247" s="112" t="b">
        <f t="shared" si="16"/>
        <v>1</v>
      </c>
      <c r="Y247" s="83" t="str">
        <f>VLOOKUP($R247,'RPMO 9.9'!$C$3:$W$642,6,FALSE)</f>
        <v>KX Import</v>
      </c>
      <c r="Z247" s="47">
        <f>VLOOKUP($R247,'RPMO 9.9'!$C$3:$W$642,8,FALSE)</f>
        <v>1690</v>
      </c>
      <c r="AA247" s="83" t="b">
        <f t="shared" si="17"/>
        <v>1</v>
      </c>
      <c r="AB247" s="87">
        <v>394</v>
      </c>
      <c r="AC247" s="83" t="b">
        <f t="shared" si="18"/>
        <v>1</v>
      </c>
      <c r="AD247" s="93">
        <f>VLOOKUP($R247,'RPMO 9.9'!$C$3:$W$642,4,FALSE)</f>
        <v>44805</v>
      </c>
      <c r="AE247" s="128"/>
      <c r="AF247" s="93">
        <f>VLOOKUP($R247,'RPMO 9.9'!$C$3:$W$642,5,FALSE)</f>
        <v>45107</v>
      </c>
      <c r="AG247" s="95" t="b">
        <f t="shared" si="19"/>
        <v>1</v>
      </c>
      <c r="AH247" s="78">
        <v>44805</v>
      </c>
      <c r="AI247" s="78">
        <v>45107</v>
      </c>
    </row>
    <row r="248" spans="1:35" x14ac:dyDescent="0.25">
      <c r="A248" s="26" t="s">
        <v>360</v>
      </c>
      <c r="B248" s="23">
        <v>1740</v>
      </c>
      <c r="C248" s="37" t="s">
        <v>1024</v>
      </c>
      <c r="D248" s="37" t="s">
        <v>1025</v>
      </c>
      <c r="E248" s="29">
        <v>29864</v>
      </c>
      <c r="F248" s="10">
        <v>3768</v>
      </c>
      <c r="G248" s="10">
        <v>32592</v>
      </c>
      <c r="H248" s="117">
        <v>44829</v>
      </c>
      <c r="I248" s="117">
        <v>44985</v>
      </c>
      <c r="J248" s="123">
        <v>255</v>
      </c>
      <c r="K248" s="106" t="s">
        <v>18</v>
      </c>
      <c r="L248" s="29" t="s">
        <v>19</v>
      </c>
      <c r="M248" s="29" t="s">
        <v>93</v>
      </c>
      <c r="N248" s="29" t="s">
        <v>94</v>
      </c>
      <c r="O248" s="70"/>
      <c r="P248" s="90" t="b">
        <v>0</v>
      </c>
      <c r="Q248" s="34">
        <v>5143</v>
      </c>
      <c r="R248" s="32" t="s">
        <v>3187</v>
      </c>
      <c r="S248" s="34"/>
      <c r="T248" s="141">
        <f>VLOOKUP($A248,Sheet1!$A$2:$B$414,2,FALSE)</f>
        <v>200</v>
      </c>
      <c r="U248" s="34" t="str">
        <f>VLOOKUP($R248,'RPMO 9.9'!$C$3:$W$642,9,FALSE)</f>
        <v>Iván</v>
      </c>
      <c r="V248" s="34" t="str">
        <f>VLOOKUP($R248,'RPMO 9.9'!$C$3:$W$642,10,FALSE)</f>
        <v>Fernández Méndez</v>
      </c>
      <c r="W248" s="112" t="b">
        <f t="shared" si="15"/>
        <v>1</v>
      </c>
      <c r="X248" s="112" t="b">
        <f t="shared" si="16"/>
        <v>1</v>
      </c>
      <c r="Y248" s="83" t="str">
        <f>VLOOKUP($R248,'RPMO 9.9'!$C$3:$W$642,6,FALSE)</f>
        <v>KX Import</v>
      </c>
      <c r="Z248" s="47">
        <f>VLOOKUP($R248,'RPMO 9.9'!$C$3:$W$642,8,FALSE)</f>
        <v>1740</v>
      </c>
      <c r="AA248" s="83" t="b">
        <f t="shared" si="17"/>
        <v>1</v>
      </c>
      <c r="AB248" s="87">
        <v>255</v>
      </c>
      <c r="AC248" s="83" t="b">
        <f t="shared" si="18"/>
        <v>1</v>
      </c>
      <c r="AD248" s="93">
        <f>VLOOKUP($R248,'RPMO 9.9'!$C$3:$W$642,4,FALSE)</f>
        <v>44829</v>
      </c>
      <c r="AE248" s="128"/>
      <c r="AF248" s="93">
        <f>VLOOKUP($R248,'RPMO 9.9'!$C$3:$W$642,5,FALSE)</f>
        <v>44985</v>
      </c>
      <c r="AG248" s="95" t="b">
        <f t="shared" si="19"/>
        <v>1</v>
      </c>
      <c r="AH248" s="78">
        <v>44829</v>
      </c>
      <c r="AI248" s="78">
        <v>44985</v>
      </c>
    </row>
    <row r="249" spans="1:35" x14ac:dyDescent="0.25">
      <c r="A249" s="26" t="s">
        <v>361</v>
      </c>
      <c r="B249" s="23">
        <v>1340</v>
      </c>
      <c r="C249" s="37" t="s">
        <v>556</v>
      </c>
      <c r="D249" s="37" t="s">
        <v>1026</v>
      </c>
      <c r="E249" s="29">
        <v>29865</v>
      </c>
      <c r="F249" s="10">
        <v>3769</v>
      </c>
      <c r="G249" s="10">
        <v>32593</v>
      </c>
      <c r="H249" s="117">
        <v>44816</v>
      </c>
      <c r="I249" s="117">
        <v>45107</v>
      </c>
      <c r="J249" s="123" t="s">
        <v>362</v>
      </c>
      <c r="K249" s="106" t="s">
        <v>18</v>
      </c>
      <c r="L249" s="29" t="s">
        <v>19</v>
      </c>
      <c r="M249" s="29" t="s">
        <v>63</v>
      </c>
      <c r="N249" s="29" t="s">
        <v>64</v>
      </c>
      <c r="O249" s="70"/>
      <c r="P249" s="90" t="b">
        <v>0</v>
      </c>
      <c r="Q249" s="34">
        <v>5144</v>
      </c>
      <c r="R249" s="32" t="s">
        <v>3951</v>
      </c>
      <c r="S249" s="34"/>
      <c r="T249" s="141">
        <f>VLOOKUP($A249,Sheet1!$A$2:$B$414,2,FALSE)</f>
        <v>200</v>
      </c>
      <c r="U249" s="34" t="str">
        <f>VLOOKUP($R249,'RPMO 9.9'!$C$3:$W$642,9,FALSE)</f>
        <v>Jose</v>
      </c>
      <c r="V249" s="34" t="str">
        <f>VLOOKUP($R249,'RPMO 9.9'!$C$3:$W$642,10,FALSE)</f>
        <v>Aguilera</v>
      </c>
      <c r="W249" s="112" t="b">
        <f t="shared" si="15"/>
        <v>1</v>
      </c>
      <c r="X249" s="112" t="b">
        <f t="shared" si="16"/>
        <v>1</v>
      </c>
      <c r="Y249" s="83" t="str">
        <f>VLOOKUP($R249,'RPMO 9.9'!$C$3:$W$642,6,FALSE)</f>
        <v>KX Import</v>
      </c>
      <c r="Z249" s="47">
        <f>VLOOKUP($R249,'RPMO 9.9'!$C$3:$W$642,8,FALSE)</f>
        <v>1340</v>
      </c>
      <c r="AA249" s="83" t="b">
        <f t="shared" si="17"/>
        <v>1</v>
      </c>
      <c r="AB249" s="80" t="s">
        <v>362</v>
      </c>
      <c r="AC249" s="83" t="b">
        <f t="shared" si="18"/>
        <v>1</v>
      </c>
      <c r="AD249" s="93">
        <f>VLOOKUP($R249,'RPMO 9.9'!$C$3:$W$642,4,FALSE)</f>
        <v>44805</v>
      </c>
      <c r="AE249" s="128"/>
      <c r="AF249" s="93">
        <f>VLOOKUP($R249,'RPMO 9.9'!$C$3:$W$642,5,FALSE)</f>
        <v>45107</v>
      </c>
      <c r="AG249" s="95" t="b">
        <f t="shared" si="19"/>
        <v>1</v>
      </c>
      <c r="AH249" s="78">
        <v>44805</v>
      </c>
      <c r="AI249" s="78">
        <v>45107</v>
      </c>
    </row>
    <row r="250" spans="1:35" x14ac:dyDescent="0.25">
      <c r="A250" s="26" t="s">
        <v>363</v>
      </c>
      <c r="B250" s="23">
        <v>1340</v>
      </c>
      <c r="C250" s="37" t="s">
        <v>1027</v>
      </c>
      <c r="D250" s="37" t="s">
        <v>769</v>
      </c>
      <c r="E250" s="29">
        <v>29866</v>
      </c>
      <c r="F250" s="10">
        <v>3770</v>
      </c>
      <c r="G250" s="10">
        <v>32594</v>
      </c>
      <c r="H250" s="117">
        <v>44816</v>
      </c>
      <c r="I250" s="117">
        <v>45107</v>
      </c>
      <c r="J250" s="123" t="s">
        <v>364</v>
      </c>
      <c r="K250" s="106" t="s">
        <v>18</v>
      </c>
      <c r="L250" s="29" t="s">
        <v>19</v>
      </c>
      <c r="M250" s="29" t="s">
        <v>63</v>
      </c>
      <c r="N250" s="29" t="s">
        <v>64</v>
      </c>
      <c r="O250" s="70"/>
      <c r="P250" s="90" t="b">
        <v>0</v>
      </c>
      <c r="Q250" s="34">
        <v>5145</v>
      </c>
      <c r="R250" s="32" t="s">
        <v>3950</v>
      </c>
      <c r="S250" s="34"/>
      <c r="T250" s="141">
        <f>VLOOKUP($A250,Sheet1!$A$2:$B$414,2,FALSE)</f>
        <v>200</v>
      </c>
      <c r="U250" s="34" t="str">
        <f>VLOOKUP($R250,'RPMO 9.9'!$C$3:$W$642,9,FALSE)</f>
        <v>Hector</v>
      </c>
      <c r="V250" s="34" t="str">
        <f>VLOOKUP($R250,'RPMO 9.9'!$C$3:$W$642,10,FALSE)</f>
        <v>Martinez</v>
      </c>
      <c r="W250" s="112" t="b">
        <f t="shared" si="15"/>
        <v>1</v>
      </c>
      <c r="X250" s="112" t="b">
        <f t="shared" si="16"/>
        <v>1</v>
      </c>
      <c r="Y250" s="83" t="str">
        <f>VLOOKUP($R250,'RPMO 9.9'!$C$3:$W$642,6,FALSE)</f>
        <v>KX Import</v>
      </c>
      <c r="Z250" s="47">
        <f>VLOOKUP($R250,'RPMO 9.9'!$C$3:$W$642,8,FALSE)</f>
        <v>1340</v>
      </c>
      <c r="AA250" s="83" t="b">
        <f t="shared" si="17"/>
        <v>1</v>
      </c>
      <c r="AB250" s="80" t="s">
        <v>364</v>
      </c>
      <c r="AC250" s="83" t="b">
        <f t="shared" si="18"/>
        <v>1</v>
      </c>
      <c r="AD250" s="93">
        <f>VLOOKUP($R250,'RPMO 9.9'!$C$3:$W$642,4,FALSE)</f>
        <v>44805</v>
      </c>
      <c r="AE250" s="128"/>
      <c r="AF250" s="93">
        <f>VLOOKUP($R250,'RPMO 9.9'!$C$3:$W$642,5,FALSE)</f>
        <v>45107</v>
      </c>
      <c r="AG250" s="95" t="b">
        <f t="shared" si="19"/>
        <v>1</v>
      </c>
      <c r="AH250" s="78">
        <v>44805</v>
      </c>
      <c r="AI250" s="78">
        <v>45107</v>
      </c>
    </row>
    <row r="251" spans="1:35" x14ac:dyDescent="0.25">
      <c r="A251" s="26" t="s">
        <v>365</v>
      </c>
      <c r="B251" s="23">
        <v>1570</v>
      </c>
      <c r="C251" s="37" t="s">
        <v>748</v>
      </c>
      <c r="D251" s="37" t="s">
        <v>1028</v>
      </c>
      <c r="E251" s="29">
        <v>29867</v>
      </c>
      <c r="F251" s="10">
        <v>3771</v>
      </c>
      <c r="G251" s="10">
        <v>32595</v>
      </c>
      <c r="H251" s="117">
        <v>44816</v>
      </c>
      <c r="I251" s="117">
        <v>44985</v>
      </c>
      <c r="J251" s="123">
        <v>584</v>
      </c>
      <c r="K251" s="106" t="s">
        <v>18</v>
      </c>
      <c r="L251" s="29" t="s">
        <v>19</v>
      </c>
      <c r="M251" s="29" t="s">
        <v>67</v>
      </c>
      <c r="N251" s="29" t="s">
        <v>68</v>
      </c>
      <c r="O251" s="70"/>
      <c r="P251" s="90" t="b">
        <v>0</v>
      </c>
      <c r="Q251" s="34">
        <v>5146</v>
      </c>
      <c r="R251" s="32" t="s">
        <v>3575</v>
      </c>
      <c r="S251" s="34"/>
      <c r="T251" s="141">
        <f>VLOOKUP($A251,Sheet1!$A$2:$B$414,2,FALSE)</f>
        <v>200</v>
      </c>
      <c r="U251" s="34" t="str">
        <f>VLOOKUP($R251,'RPMO 9.9'!$C$3:$W$642,9,FALSE)</f>
        <v>Antonio</v>
      </c>
      <c r="V251" s="34" t="str">
        <f>VLOOKUP($R251,'RPMO 9.9'!$C$3:$W$642,10,FALSE)</f>
        <v>Rato</v>
      </c>
      <c r="W251" s="112" t="b">
        <f t="shared" si="15"/>
        <v>1</v>
      </c>
      <c r="X251" s="112" t="b">
        <f t="shared" si="16"/>
        <v>1</v>
      </c>
      <c r="Y251" s="83" t="str">
        <f>VLOOKUP($R251,'RPMO 9.9'!$C$3:$W$642,6,FALSE)</f>
        <v>KX Import</v>
      </c>
      <c r="Z251" s="47">
        <f>VLOOKUP($R251,'RPMO 9.9'!$C$3:$W$642,8,FALSE)</f>
        <v>1570</v>
      </c>
      <c r="AA251" s="83" t="b">
        <f t="shared" si="17"/>
        <v>1</v>
      </c>
      <c r="AB251" s="87">
        <v>584</v>
      </c>
      <c r="AC251" s="83" t="b">
        <f t="shared" si="18"/>
        <v>1</v>
      </c>
      <c r="AD251" s="93">
        <f>VLOOKUP($R251,'RPMO 9.9'!$C$3:$W$642,4,FALSE)</f>
        <v>44805</v>
      </c>
      <c r="AE251" s="128"/>
      <c r="AF251" s="93">
        <f>VLOOKUP($R251,'RPMO 9.9'!$C$3:$W$642,5,FALSE)</f>
        <v>44985</v>
      </c>
      <c r="AG251" s="95" t="b">
        <f t="shared" si="19"/>
        <v>1</v>
      </c>
      <c r="AH251" s="78">
        <v>44805</v>
      </c>
      <c r="AI251" s="78">
        <v>44985</v>
      </c>
    </row>
    <row r="252" spans="1:35" x14ac:dyDescent="0.25">
      <c r="A252" s="26" t="s">
        <v>366</v>
      </c>
      <c r="B252" s="23">
        <v>1850</v>
      </c>
      <c r="C252" s="37" t="s">
        <v>1029</v>
      </c>
      <c r="D252" s="37" t="s">
        <v>1030</v>
      </c>
      <c r="E252" s="29">
        <v>29868</v>
      </c>
      <c r="F252" s="10">
        <v>3773</v>
      </c>
      <c r="G252" s="10">
        <v>32596</v>
      </c>
      <c r="H252" s="117">
        <v>44816</v>
      </c>
      <c r="I252" s="117">
        <v>45107</v>
      </c>
      <c r="J252" s="123">
        <v>320</v>
      </c>
      <c r="K252" s="106" t="s">
        <v>18</v>
      </c>
      <c r="L252" s="29" t="s">
        <v>19</v>
      </c>
      <c r="M252" s="29" t="s">
        <v>80</v>
      </c>
      <c r="N252" s="29" t="s">
        <v>81</v>
      </c>
      <c r="O252" s="70"/>
      <c r="P252" s="90" t="b">
        <v>0</v>
      </c>
      <c r="Q252" s="34">
        <v>5148</v>
      </c>
      <c r="R252" s="32" t="s">
        <v>3969</v>
      </c>
      <c r="S252" s="34"/>
      <c r="T252" s="141">
        <f>VLOOKUP($A252,Sheet1!$A$2:$B$414,2,FALSE)</f>
        <v>200</v>
      </c>
      <c r="U252" s="34" t="str">
        <f>VLOOKUP($R252,'RPMO 9.9'!$C$3:$W$642,9,FALSE)</f>
        <v>Ricardo</v>
      </c>
      <c r="V252" s="34" t="str">
        <f>VLOOKUP($R252,'RPMO 9.9'!$C$3:$W$642,10,FALSE)</f>
        <v>Sívoli</v>
      </c>
      <c r="W252" s="112" t="b">
        <f t="shared" si="15"/>
        <v>1</v>
      </c>
      <c r="X252" s="112" t="b">
        <f t="shared" si="16"/>
        <v>1</v>
      </c>
      <c r="Y252" s="83" t="str">
        <f>VLOOKUP($R252,'RPMO 9.9'!$C$3:$W$642,6,FALSE)</f>
        <v>KX Import</v>
      </c>
      <c r="Z252" s="47">
        <f>VLOOKUP($R252,'RPMO 9.9'!$C$3:$W$642,8,FALSE)</f>
        <v>1850</v>
      </c>
      <c r="AA252" s="83" t="b">
        <f t="shared" si="17"/>
        <v>1</v>
      </c>
      <c r="AB252" s="87">
        <v>320</v>
      </c>
      <c r="AC252" s="83" t="b">
        <f t="shared" si="18"/>
        <v>1</v>
      </c>
      <c r="AD252" s="93">
        <f>VLOOKUP($R252,'RPMO 9.9'!$C$3:$W$642,4,FALSE)</f>
        <v>44805</v>
      </c>
      <c r="AE252" s="128"/>
      <c r="AF252" s="93">
        <f>VLOOKUP($R252,'RPMO 9.9'!$C$3:$W$642,5,FALSE)</f>
        <v>45107</v>
      </c>
      <c r="AG252" s="95" t="b">
        <f t="shared" si="19"/>
        <v>1</v>
      </c>
      <c r="AH252" s="78">
        <v>44805</v>
      </c>
      <c r="AI252" s="78">
        <v>45107</v>
      </c>
    </row>
    <row r="253" spans="1:35" x14ac:dyDescent="0.25">
      <c r="A253" s="26" t="s">
        <v>367</v>
      </c>
      <c r="B253" s="23">
        <v>1690</v>
      </c>
      <c r="C253" s="37" t="s">
        <v>1031</v>
      </c>
      <c r="D253" s="37" t="s">
        <v>1032</v>
      </c>
      <c r="E253" s="29">
        <v>29869</v>
      </c>
      <c r="F253" s="10">
        <v>3774</v>
      </c>
      <c r="G253" s="10">
        <v>32597</v>
      </c>
      <c r="H253" s="117">
        <v>44816</v>
      </c>
      <c r="I253" s="117">
        <v>45107</v>
      </c>
      <c r="J253" s="123">
        <v>392</v>
      </c>
      <c r="K253" s="106" t="s">
        <v>18</v>
      </c>
      <c r="L253" s="29" t="s">
        <v>19</v>
      </c>
      <c r="M253" s="29" t="s">
        <v>26</v>
      </c>
      <c r="N253" s="29" t="s">
        <v>27</v>
      </c>
      <c r="O253" s="70"/>
      <c r="P253" s="90" t="b">
        <v>0</v>
      </c>
      <c r="Q253" s="34">
        <v>5149</v>
      </c>
      <c r="R253" s="32" t="s">
        <v>4056</v>
      </c>
      <c r="S253" s="34"/>
      <c r="T253" s="141">
        <f>VLOOKUP($A253,Sheet1!$A$2:$B$414,2,FALSE)</f>
        <v>200</v>
      </c>
      <c r="U253" s="34" t="str">
        <f>VLOOKUP($R253,'RPMO 9.9'!$C$3:$W$642,9,FALSE)</f>
        <v>Izabela</v>
      </c>
      <c r="V253" s="34" t="str">
        <f>VLOOKUP($R253,'RPMO 9.9'!$C$3:$W$642,10,FALSE)</f>
        <v>Maksimovic</v>
      </c>
      <c r="W253" s="112" t="b">
        <f t="shared" si="15"/>
        <v>1</v>
      </c>
      <c r="X253" s="112" t="b">
        <f t="shared" si="16"/>
        <v>1</v>
      </c>
      <c r="Y253" s="83" t="str">
        <f>VLOOKUP($R253,'RPMO 9.9'!$C$3:$W$642,6,FALSE)</f>
        <v>KX Import</v>
      </c>
      <c r="Z253" s="47">
        <f>VLOOKUP($R253,'RPMO 9.9'!$C$3:$W$642,8,FALSE)</f>
        <v>1690</v>
      </c>
      <c r="AA253" s="83" t="b">
        <f t="shared" si="17"/>
        <v>1</v>
      </c>
      <c r="AB253" s="87">
        <v>392</v>
      </c>
      <c r="AC253" s="83" t="b">
        <f t="shared" si="18"/>
        <v>1</v>
      </c>
      <c r="AD253" s="93">
        <f>VLOOKUP($R253,'RPMO 9.9'!$C$3:$W$642,4,FALSE)</f>
        <v>44805</v>
      </c>
      <c r="AE253" s="128"/>
      <c r="AF253" s="93">
        <f>VLOOKUP($R253,'RPMO 9.9'!$C$3:$W$642,5,FALSE)</f>
        <v>45107</v>
      </c>
      <c r="AG253" s="95" t="b">
        <f t="shared" si="19"/>
        <v>1</v>
      </c>
      <c r="AH253" s="78">
        <v>44805</v>
      </c>
      <c r="AI253" s="78">
        <v>45107</v>
      </c>
    </row>
    <row r="254" spans="1:35" x14ac:dyDescent="0.25">
      <c r="A254" s="26" t="s">
        <v>368</v>
      </c>
      <c r="B254" s="23">
        <v>1690</v>
      </c>
      <c r="C254" s="37" t="s">
        <v>760</v>
      </c>
      <c r="D254" s="37" t="s">
        <v>1033</v>
      </c>
      <c r="E254" s="29">
        <v>29870</v>
      </c>
      <c r="F254" s="10">
        <v>3775</v>
      </c>
      <c r="G254" s="10">
        <v>32598</v>
      </c>
      <c r="H254" s="117">
        <v>44832</v>
      </c>
      <c r="I254" s="117">
        <v>45107</v>
      </c>
      <c r="J254" s="123">
        <v>543</v>
      </c>
      <c r="K254" s="106" t="s">
        <v>18</v>
      </c>
      <c r="L254" s="29" t="s">
        <v>19</v>
      </c>
      <c r="M254" s="29" t="s">
        <v>26</v>
      </c>
      <c r="N254" s="29" t="s">
        <v>27</v>
      </c>
      <c r="O254" s="70"/>
      <c r="P254" s="90" t="b">
        <v>0</v>
      </c>
      <c r="Q254" s="34">
        <v>5150</v>
      </c>
      <c r="R254" s="32" t="s">
        <v>4272</v>
      </c>
      <c r="S254" s="34"/>
      <c r="T254" s="141">
        <f>VLOOKUP($A254,Sheet1!$A$2:$B$414,2,FALSE)</f>
        <v>200</v>
      </c>
      <c r="U254" s="34" t="str">
        <f>VLOOKUP($R254,'RPMO 9.9'!$C$3:$W$642,9,FALSE)</f>
        <v>Marta</v>
      </c>
      <c r="V254" s="34" t="str">
        <f>VLOOKUP($R254,'RPMO 9.9'!$C$3:$W$642,10,FALSE)</f>
        <v>Ojea Mastache</v>
      </c>
      <c r="W254" s="112" t="b">
        <f t="shared" si="15"/>
        <v>1</v>
      </c>
      <c r="X254" s="112" t="b">
        <f t="shared" si="16"/>
        <v>1</v>
      </c>
      <c r="Y254" s="83" t="str">
        <f>VLOOKUP($R254,'RPMO 9.9'!$C$3:$W$642,6,FALSE)</f>
        <v>KX Import</v>
      </c>
      <c r="Z254" s="47">
        <f>VLOOKUP($R254,'RPMO 9.9'!$C$3:$W$642,8,FALSE)</f>
        <v>1690</v>
      </c>
      <c r="AA254" s="83" t="b">
        <f t="shared" si="17"/>
        <v>1</v>
      </c>
      <c r="AB254" s="87">
        <v>543</v>
      </c>
      <c r="AC254" s="83" t="b">
        <f t="shared" si="18"/>
        <v>1</v>
      </c>
      <c r="AD254" s="93">
        <f>VLOOKUP($R254,'RPMO 9.9'!$C$3:$W$642,4,FALSE)</f>
        <v>44832</v>
      </c>
      <c r="AE254" s="128"/>
      <c r="AF254" s="93">
        <f>VLOOKUP($R254,'RPMO 9.9'!$C$3:$W$642,5,FALSE)</f>
        <v>45107</v>
      </c>
      <c r="AG254" s="95" t="b">
        <f t="shared" si="19"/>
        <v>1</v>
      </c>
      <c r="AH254" s="78">
        <v>44832</v>
      </c>
      <c r="AI254" s="78">
        <v>45107</v>
      </c>
    </row>
    <row r="255" spans="1:35" x14ac:dyDescent="0.25">
      <c r="A255" s="26" t="s">
        <v>371</v>
      </c>
      <c r="B255" s="23">
        <v>1690</v>
      </c>
      <c r="C255" s="37" t="s">
        <v>1036</v>
      </c>
      <c r="D255" s="37" t="s">
        <v>1037</v>
      </c>
      <c r="E255" s="29">
        <v>29872</v>
      </c>
      <c r="F255" s="10">
        <v>3777</v>
      </c>
      <c r="G255" s="10">
        <v>32600</v>
      </c>
      <c r="H255" s="117">
        <v>44833</v>
      </c>
      <c r="I255" s="117">
        <v>45107</v>
      </c>
      <c r="J255" s="123">
        <v>288</v>
      </c>
      <c r="K255" s="106" t="s">
        <v>18</v>
      </c>
      <c r="L255" s="29" t="s">
        <v>19</v>
      </c>
      <c r="M255" s="29" t="s">
        <v>26</v>
      </c>
      <c r="N255" s="29" t="s">
        <v>27</v>
      </c>
      <c r="O255" s="70"/>
      <c r="P255" s="90" t="b">
        <v>0</v>
      </c>
      <c r="Q255" s="34">
        <v>5152</v>
      </c>
      <c r="R255" s="32" t="s">
        <v>3939</v>
      </c>
      <c r="S255" s="34"/>
      <c r="T255" s="141">
        <f>VLOOKUP($A255,Sheet1!$A$2:$B$414,2,FALSE)</f>
        <v>200</v>
      </c>
      <c r="U255" s="34" t="str">
        <f>VLOOKUP($R255,'RPMO 9.9'!$C$3:$W$642,9,FALSE)</f>
        <v>Noelia</v>
      </c>
      <c r="V255" s="34" t="str">
        <f>VLOOKUP($R255,'RPMO 9.9'!$C$3:$W$642,10,FALSE)</f>
        <v>Navarro</v>
      </c>
      <c r="W255" s="112" t="b">
        <f t="shared" si="15"/>
        <v>1</v>
      </c>
      <c r="X255" s="112" t="b">
        <f t="shared" si="16"/>
        <v>1</v>
      </c>
      <c r="Y255" s="83" t="str">
        <f>VLOOKUP($R255,'RPMO 9.9'!$C$3:$W$642,6,FALSE)</f>
        <v>KX Import</v>
      </c>
      <c r="Z255" s="47">
        <f>VLOOKUP($R255,'RPMO 9.9'!$C$3:$W$642,8,FALSE)</f>
        <v>1690</v>
      </c>
      <c r="AA255" s="83" t="b">
        <f t="shared" si="17"/>
        <v>1</v>
      </c>
      <c r="AB255" s="87">
        <v>288</v>
      </c>
      <c r="AC255" s="83" t="b">
        <f t="shared" si="18"/>
        <v>1</v>
      </c>
      <c r="AD255" s="93">
        <f>VLOOKUP($R255,'RPMO 9.9'!$C$3:$W$642,4,FALSE)</f>
        <v>44833</v>
      </c>
      <c r="AE255" s="128"/>
      <c r="AF255" s="93">
        <f>VLOOKUP($R255,'RPMO 9.9'!$C$3:$W$642,5,FALSE)</f>
        <v>45107</v>
      </c>
      <c r="AG255" s="95" t="b">
        <f t="shared" si="19"/>
        <v>1</v>
      </c>
      <c r="AH255" s="78">
        <v>44833</v>
      </c>
      <c r="AI255" s="78">
        <v>45107</v>
      </c>
    </row>
    <row r="256" spans="1:35" x14ac:dyDescent="0.25">
      <c r="A256" s="26" t="s">
        <v>372</v>
      </c>
      <c r="B256" s="23">
        <v>1690</v>
      </c>
      <c r="C256" s="37" t="s">
        <v>758</v>
      </c>
      <c r="D256" s="37" t="s">
        <v>1038</v>
      </c>
      <c r="E256" s="29">
        <v>29873</v>
      </c>
      <c r="F256" s="10">
        <v>3779</v>
      </c>
      <c r="G256" s="10">
        <v>32601</v>
      </c>
      <c r="H256" s="117">
        <v>44832</v>
      </c>
      <c r="I256" s="117">
        <v>45107</v>
      </c>
      <c r="J256" s="123">
        <v>507</v>
      </c>
      <c r="K256" s="106" t="s">
        <v>18</v>
      </c>
      <c r="L256" s="29" t="s">
        <v>19</v>
      </c>
      <c r="M256" s="29" t="s">
        <v>26</v>
      </c>
      <c r="N256" s="29" t="s">
        <v>27</v>
      </c>
      <c r="O256" s="70"/>
      <c r="P256" s="90" t="b">
        <v>0</v>
      </c>
      <c r="Q256" s="34">
        <v>5154</v>
      </c>
      <c r="R256" s="32" t="s">
        <v>4236</v>
      </c>
      <c r="S256" s="34"/>
      <c r="T256" s="141">
        <f>VLOOKUP($A256,Sheet1!$A$2:$B$414,2,FALSE)</f>
        <v>200</v>
      </c>
      <c r="U256" s="34" t="str">
        <f>VLOOKUP($R256,'RPMO 9.9'!$C$3:$W$642,9,FALSE)</f>
        <v>Alba</v>
      </c>
      <c r="V256" s="34" t="str">
        <f>VLOOKUP($R256,'RPMO 9.9'!$C$3:$W$642,10,FALSE)</f>
        <v>Díez Vitoria</v>
      </c>
      <c r="W256" s="112" t="b">
        <f t="shared" si="15"/>
        <v>1</v>
      </c>
      <c r="X256" s="112" t="b">
        <f t="shared" si="16"/>
        <v>1</v>
      </c>
      <c r="Y256" s="83" t="str">
        <f>VLOOKUP($R256,'RPMO 9.9'!$C$3:$W$642,6,FALSE)</f>
        <v>KX Import</v>
      </c>
      <c r="Z256" s="47">
        <f>VLOOKUP($R256,'RPMO 9.9'!$C$3:$W$642,8,FALSE)</f>
        <v>1690</v>
      </c>
      <c r="AA256" s="83" t="b">
        <f t="shared" si="17"/>
        <v>1</v>
      </c>
      <c r="AB256" s="87">
        <v>507</v>
      </c>
      <c r="AC256" s="83" t="b">
        <f t="shared" si="18"/>
        <v>1</v>
      </c>
      <c r="AD256" s="93">
        <f>VLOOKUP($R256,'RPMO 9.9'!$C$3:$W$642,4,FALSE)</f>
        <v>44832</v>
      </c>
      <c r="AE256" s="128"/>
      <c r="AF256" s="93">
        <f>VLOOKUP($R256,'RPMO 9.9'!$C$3:$W$642,5,FALSE)</f>
        <v>45107</v>
      </c>
      <c r="AG256" s="95" t="b">
        <f t="shared" si="19"/>
        <v>1</v>
      </c>
      <c r="AH256" s="78">
        <v>44832</v>
      </c>
      <c r="AI256" s="78">
        <v>45107</v>
      </c>
    </row>
    <row r="257" spans="1:35" x14ac:dyDescent="0.25">
      <c r="A257" s="26" t="s">
        <v>373</v>
      </c>
      <c r="B257" s="23">
        <v>1340</v>
      </c>
      <c r="C257" s="37" t="s">
        <v>1039</v>
      </c>
      <c r="D257" s="37" t="s">
        <v>1040</v>
      </c>
      <c r="E257" s="29">
        <v>29874</v>
      </c>
      <c r="F257" s="10">
        <v>3780</v>
      </c>
      <c r="G257" s="10">
        <v>32602</v>
      </c>
      <c r="H257" s="117">
        <v>44816</v>
      </c>
      <c r="I257" s="117">
        <v>44985</v>
      </c>
      <c r="J257" s="123" t="s">
        <v>374</v>
      </c>
      <c r="K257" s="106" t="s">
        <v>18</v>
      </c>
      <c r="L257" s="29" t="s">
        <v>19</v>
      </c>
      <c r="M257" s="29" t="s">
        <v>63</v>
      </c>
      <c r="N257" s="29" t="s">
        <v>64</v>
      </c>
      <c r="O257" s="70"/>
      <c r="P257" s="90" t="b">
        <v>0</v>
      </c>
      <c r="Q257" s="34">
        <v>5155</v>
      </c>
      <c r="R257" s="32" t="s">
        <v>3249</v>
      </c>
      <c r="S257" s="34"/>
      <c r="T257" s="141">
        <f>VLOOKUP($A257,Sheet1!$A$2:$B$414,2,FALSE)</f>
        <v>200</v>
      </c>
      <c r="U257" s="34" t="str">
        <f>VLOOKUP($R257,'RPMO 9.9'!$C$3:$W$642,9,FALSE)</f>
        <v>Elisabet</v>
      </c>
      <c r="V257" s="34" t="str">
        <f>VLOOKUP($R257,'RPMO 9.9'!$C$3:$W$642,10,FALSE)</f>
        <v>Roura</v>
      </c>
      <c r="W257" s="112" t="b">
        <f t="shared" si="15"/>
        <v>1</v>
      </c>
      <c r="X257" s="112" t="b">
        <f t="shared" si="16"/>
        <v>1</v>
      </c>
      <c r="Y257" s="83" t="str">
        <f>VLOOKUP($R257,'RPMO 9.9'!$C$3:$W$642,6,FALSE)</f>
        <v>KX Import</v>
      </c>
      <c r="Z257" s="47">
        <f>VLOOKUP($R257,'RPMO 9.9'!$C$3:$W$642,8,FALSE)</f>
        <v>1340</v>
      </c>
      <c r="AA257" s="83" t="b">
        <f t="shared" si="17"/>
        <v>1</v>
      </c>
      <c r="AB257" s="80" t="s">
        <v>374</v>
      </c>
      <c r="AC257" s="83" t="b">
        <f t="shared" si="18"/>
        <v>1</v>
      </c>
      <c r="AD257" s="93">
        <f>VLOOKUP($R257,'RPMO 9.9'!$C$3:$W$642,4,FALSE)</f>
        <v>44805</v>
      </c>
      <c r="AE257" s="128"/>
      <c r="AF257" s="93">
        <f>VLOOKUP($R257,'RPMO 9.9'!$C$3:$W$642,5,FALSE)</f>
        <v>44985</v>
      </c>
      <c r="AG257" s="95" t="b">
        <f t="shared" si="19"/>
        <v>1</v>
      </c>
      <c r="AH257" s="78">
        <v>44805</v>
      </c>
      <c r="AI257" s="78">
        <v>44985</v>
      </c>
    </row>
    <row r="258" spans="1:35" x14ac:dyDescent="0.25">
      <c r="A258" s="26" t="s">
        <v>375</v>
      </c>
      <c r="B258" s="23">
        <v>1850</v>
      </c>
      <c r="C258" s="37" t="s">
        <v>1041</v>
      </c>
      <c r="D258" s="37" t="s">
        <v>1042</v>
      </c>
      <c r="E258" s="29">
        <v>29875</v>
      </c>
      <c r="F258" s="10">
        <v>3781</v>
      </c>
      <c r="G258" s="10">
        <v>32603</v>
      </c>
      <c r="H258" s="117">
        <v>44816</v>
      </c>
      <c r="I258" s="117">
        <v>44985</v>
      </c>
      <c r="J258" s="123">
        <v>125</v>
      </c>
      <c r="K258" s="106" t="s">
        <v>18</v>
      </c>
      <c r="L258" s="29" t="s">
        <v>19</v>
      </c>
      <c r="M258" s="29" t="s">
        <v>73</v>
      </c>
      <c r="N258" s="29" t="s">
        <v>74</v>
      </c>
      <c r="O258" s="70"/>
      <c r="P258" s="90" t="b">
        <v>0</v>
      </c>
      <c r="Q258" s="34">
        <v>5156</v>
      </c>
      <c r="R258" s="32" t="s">
        <v>3079</v>
      </c>
      <c r="S258" s="34"/>
      <c r="T258" s="141">
        <f>VLOOKUP($A258,Sheet1!$A$2:$B$414,2,FALSE)</f>
        <v>200</v>
      </c>
      <c r="U258" s="34" t="str">
        <f>VLOOKUP($R258,'RPMO 9.9'!$C$3:$W$642,9,FALSE)</f>
        <v>Marcel</v>
      </c>
      <c r="V258" s="34" t="str">
        <f>VLOOKUP($R258,'RPMO 9.9'!$C$3:$W$642,10,FALSE)</f>
        <v>Campos Roig</v>
      </c>
      <c r="W258" s="112" t="b">
        <f t="shared" ref="W258:W321" si="20">U258=C258</f>
        <v>1</v>
      </c>
      <c r="X258" s="112" t="b">
        <f t="shared" ref="X258:X321" si="21">V258=D258</f>
        <v>1</v>
      </c>
      <c r="Y258" s="83" t="str">
        <f>VLOOKUP($R258,'RPMO 9.9'!$C$3:$W$642,6,FALSE)</f>
        <v>KX Import</v>
      </c>
      <c r="Z258" s="47">
        <f>VLOOKUP($R258,'RPMO 9.9'!$C$3:$W$642,8,FALSE)</f>
        <v>1850</v>
      </c>
      <c r="AA258" s="83" t="b">
        <f t="shared" ref="AA258:AA321" si="22">Z258=B258</f>
        <v>1</v>
      </c>
      <c r="AB258" s="87">
        <v>125</v>
      </c>
      <c r="AC258" s="83" t="b">
        <f t="shared" ref="AC258:AC321" si="23">AB258=J258</f>
        <v>1</v>
      </c>
      <c r="AD258" s="93">
        <f>VLOOKUP($R258,'RPMO 9.9'!$C$3:$W$642,4,FALSE)</f>
        <v>44805</v>
      </c>
      <c r="AE258" s="128"/>
      <c r="AF258" s="93">
        <f>VLOOKUP($R258,'RPMO 9.9'!$C$3:$W$642,5,FALSE)</f>
        <v>44985</v>
      </c>
      <c r="AG258" s="95" t="b">
        <f t="shared" ref="AG258:AG321" si="24">AF258=I258</f>
        <v>1</v>
      </c>
      <c r="AH258" s="78">
        <v>44805</v>
      </c>
      <c r="AI258" s="78">
        <v>44985</v>
      </c>
    </row>
    <row r="259" spans="1:35" x14ac:dyDescent="0.25">
      <c r="A259" s="26" t="s">
        <v>376</v>
      </c>
      <c r="B259" s="23">
        <v>1690</v>
      </c>
      <c r="C259" s="37" t="s">
        <v>726</v>
      </c>
      <c r="D259" s="37" t="s">
        <v>1043</v>
      </c>
      <c r="E259" s="29">
        <v>29876</v>
      </c>
      <c r="F259" s="10">
        <v>3782</v>
      </c>
      <c r="G259" s="10">
        <v>32604</v>
      </c>
      <c r="H259" s="117">
        <v>44816</v>
      </c>
      <c r="I259" s="117">
        <v>44985</v>
      </c>
      <c r="J259" s="123">
        <v>553</v>
      </c>
      <c r="K259" s="106" t="s">
        <v>18</v>
      </c>
      <c r="L259" s="29" t="s">
        <v>19</v>
      </c>
      <c r="M259" s="29" t="s">
        <v>26</v>
      </c>
      <c r="N259" s="29" t="s">
        <v>27</v>
      </c>
      <c r="O259" s="70"/>
      <c r="P259" s="90" t="b">
        <v>0</v>
      </c>
      <c r="Q259" s="34">
        <v>5157</v>
      </c>
      <c r="R259" s="32" t="s">
        <v>3560</v>
      </c>
      <c r="S259" s="34"/>
      <c r="T259" s="141">
        <f>VLOOKUP($A259,Sheet1!$A$2:$B$414,2,FALSE)</f>
        <v>200</v>
      </c>
      <c r="U259" s="34" t="str">
        <f>VLOOKUP($R259,'RPMO 9.9'!$C$3:$W$642,9,FALSE)</f>
        <v>Sara</v>
      </c>
      <c r="V259" s="34" t="str">
        <f>VLOOKUP($R259,'RPMO 9.9'!$C$3:$W$642,10,FALSE)</f>
        <v>Méndez Díaz</v>
      </c>
      <c r="W259" s="112" t="b">
        <f t="shared" si="20"/>
        <v>1</v>
      </c>
      <c r="X259" s="112" t="b">
        <f t="shared" si="21"/>
        <v>1</v>
      </c>
      <c r="Y259" s="83" t="str">
        <f>VLOOKUP($R259,'RPMO 9.9'!$C$3:$W$642,6,FALSE)</f>
        <v>KX Import</v>
      </c>
      <c r="Z259" s="47">
        <f>VLOOKUP($R259,'RPMO 9.9'!$C$3:$W$642,8,FALSE)</f>
        <v>1690</v>
      </c>
      <c r="AA259" s="83" t="b">
        <f t="shared" si="22"/>
        <v>1</v>
      </c>
      <c r="AB259" s="87">
        <v>553</v>
      </c>
      <c r="AC259" s="83" t="b">
        <f t="shared" si="23"/>
        <v>1</v>
      </c>
      <c r="AD259" s="93">
        <f>VLOOKUP($R259,'RPMO 9.9'!$C$3:$W$642,4,FALSE)</f>
        <v>44805</v>
      </c>
      <c r="AE259" s="128"/>
      <c r="AF259" s="93">
        <f>VLOOKUP($R259,'RPMO 9.9'!$C$3:$W$642,5,FALSE)</f>
        <v>44985</v>
      </c>
      <c r="AG259" s="95" t="b">
        <f t="shared" si="24"/>
        <v>1</v>
      </c>
      <c r="AH259" s="78">
        <v>44805</v>
      </c>
      <c r="AI259" s="78">
        <v>44985</v>
      </c>
    </row>
    <row r="260" spans="1:35" x14ac:dyDescent="0.25">
      <c r="A260" s="26" t="s">
        <v>377</v>
      </c>
      <c r="B260" s="52">
        <v>1850</v>
      </c>
      <c r="C260" s="37" t="s">
        <v>1044</v>
      </c>
      <c r="D260" s="37" t="s">
        <v>1045</v>
      </c>
      <c r="E260" s="29">
        <v>29877</v>
      </c>
      <c r="F260" s="10">
        <v>3783</v>
      </c>
      <c r="G260" s="10">
        <v>32605</v>
      </c>
      <c r="H260" s="117">
        <v>44830</v>
      </c>
      <c r="I260" s="117">
        <v>45107</v>
      </c>
      <c r="J260" s="123">
        <v>321</v>
      </c>
      <c r="K260" s="106" t="s">
        <v>18</v>
      </c>
      <c r="L260" s="29" t="s">
        <v>19</v>
      </c>
      <c r="M260" s="29" t="s">
        <v>80</v>
      </c>
      <c r="N260" s="29" t="s">
        <v>81</v>
      </c>
      <c r="O260" s="70"/>
      <c r="P260" s="90" t="b">
        <v>0</v>
      </c>
      <c r="Q260" s="34">
        <v>5158</v>
      </c>
      <c r="R260" s="32" t="s">
        <v>3970</v>
      </c>
      <c r="S260" s="34"/>
      <c r="T260" s="141">
        <f>VLOOKUP($A260,Sheet1!$A$2:$B$414,2,FALSE)</f>
        <v>200</v>
      </c>
      <c r="U260" s="34" t="str">
        <f>VLOOKUP($R260,'RPMO 9.9'!$C$3:$W$642,9,FALSE)</f>
        <v>Viviana</v>
      </c>
      <c r="V260" s="34" t="str">
        <f>VLOOKUP($R260,'RPMO 9.9'!$C$3:$W$642,10,FALSE)</f>
        <v>Scamardella</v>
      </c>
      <c r="W260" s="112" t="b">
        <f t="shared" si="20"/>
        <v>1</v>
      </c>
      <c r="X260" s="112" t="b">
        <f t="shared" si="21"/>
        <v>1</v>
      </c>
      <c r="Y260" s="83" t="str">
        <f>VLOOKUP($R260,'RPMO 9.9'!$C$3:$W$642,6,FALSE)</f>
        <v>KX Import</v>
      </c>
      <c r="Z260" s="51">
        <f>VLOOKUP($R260,'RPMO 9.9'!$C$3:$W$642,8,FALSE)</f>
        <v>185</v>
      </c>
      <c r="AA260" s="83" t="b">
        <f t="shared" si="22"/>
        <v>0</v>
      </c>
      <c r="AB260" s="87">
        <v>321</v>
      </c>
      <c r="AC260" s="83" t="b">
        <f t="shared" si="23"/>
        <v>1</v>
      </c>
      <c r="AD260" s="93">
        <f>VLOOKUP($R260,'RPMO 9.9'!$C$3:$W$642,4,FALSE)</f>
        <v>44830</v>
      </c>
      <c r="AE260" s="128"/>
      <c r="AF260" s="93">
        <f>VLOOKUP($R260,'RPMO 9.9'!$C$3:$W$642,5,FALSE)</f>
        <v>45107</v>
      </c>
      <c r="AG260" s="95" t="b">
        <f t="shared" si="24"/>
        <v>1</v>
      </c>
      <c r="AH260" s="78">
        <v>44830</v>
      </c>
      <c r="AI260" s="78">
        <v>45107</v>
      </c>
    </row>
    <row r="261" spans="1:35" x14ac:dyDescent="0.25">
      <c r="A261" s="26" t="s">
        <v>378</v>
      </c>
      <c r="B261" s="23">
        <v>1850</v>
      </c>
      <c r="C261" s="37" t="s">
        <v>1046</v>
      </c>
      <c r="D261" s="37" t="s">
        <v>1047</v>
      </c>
      <c r="E261" s="29">
        <v>29878</v>
      </c>
      <c r="F261" s="10">
        <v>3784</v>
      </c>
      <c r="G261" s="10">
        <v>32606</v>
      </c>
      <c r="H261" s="117">
        <v>44830</v>
      </c>
      <c r="I261" s="117">
        <v>45107</v>
      </c>
      <c r="J261" s="123">
        <v>325</v>
      </c>
      <c r="K261" s="106" t="s">
        <v>18</v>
      </c>
      <c r="L261" s="29" t="s">
        <v>19</v>
      </c>
      <c r="M261" s="29" t="s">
        <v>80</v>
      </c>
      <c r="N261" s="29" t="s">
        <v>81</v>
      </c>
      <c r="O261" s="70"/>
      <c r="P261" s="90" t="b">
        <v>0</v>
      </c>
      <c r="Q261" s="34">
        <v>5159</v>
      </c>
      <c r="R261" s="32" t="s">
        <v>3976</v>
      </c>
      <c r="S261" s="34"/>
      <c r="T261" s="141">
        <f>VLOOKUP($A261,Sheet1!$A$2:$B$414,2,FALSE)</f>
        <v>200</v>
      </c>
      <c r="U261" s="34" t="str">
        <f>VLOOKUP($R261,'RPMO 9.9'!$C$3:$W$642,9,FALSE)</f>
        <v>Dario</v>
      </c>
      <c r="V261" s="34" t="str">
        <f>VLOOKUP($R261,'RPMO 9.9'!$C$3:$W$642,10,FALSE)</f>
        <v>Cerqua</v>
      </c>
      <c r="W261" s="112" t="b">
        <f t="shared" si="20"/>
        <v>1</v>
      </c>
      <c r="X261" s="112" t="b">
        <f t="shared" si="21"/>
        <v>1</v>
      </c>
      <c r="Y261" s="83" t="str">
        <f>VLOOKUP($R261,'RPMO 9.9'!$C$3:$W$642,6,FALSE)</f>
        <v>KX Import</v>
      </c>
      <c r="Z261" s="47">
        <f>VLOOKUP($R261,'RPMO 9.9'!$C$3:$W$642,8,FALSE)</f>
        <v>1850</v>
      </c>
      <c r="AA261" s="83" t="b">
        <f t="shared" si="22"/>
        <v>1</v>
      </c>
      <c r="AB261" s="87">
        <v>325</v>
      </c>
      <c r="AC261" s="83" t="b">
        <f t="shared" si="23"/>
        <v>1</v>
      </c>
      <c r="AD261" s="93">
        <f>VLOOKUP($R261,'RPMO 9.9'!$C$3:$W$642,4,FALSE)</f>
        <v>44830</v>
      </c>
      <c r="AE261" s="128"/>
      <c r="AF261" s="93">
        <f>VLOOKUP($R261,'RPMO 9.9'!$C$3:$W$642,5,FALSE)</f>
        <v>45107</v>
      </c>
      <c r="AG261" s="95" t="b">
        <f t="shared" si="24"/>
        <v>1</v>
      </c>
      <c r="AH261" s="78">
        <v>44830</v>
      </c>
      <c r="AI261" s="78">
        <v>45107</v>
      </c>
    </row>
    <row r="262" spans="1:35" x14ac:dyDescent="0.25">
      <c r="A262" s="26" t="s">
        <v>379</v>
      </c>
      <c r="B262" s="23">
        <v>1570</v>
      </c>
      <c r="C262" s="37" t="s">
        <v>824</v>
      </c>
      <c r="D262" s="37" t="s">
        <v>1048</v>
      </c>
      <c r="E262" s="29">
        <v>29879</v>
      </c>
      <c r="F262" s="10">
        <v>3785</v>
      </c>
      <c r="G262" s="10">
        <v>32607</v>
      </c>
      <c r="H262" s="117">
        <v>44829</v>
      </c>
      <c r="I262" s="117">
        <v>44985</v>
      </c>
      <c r="J262" s="123">
        <v>532</v>
      </c>
      <c r="K262" s="106" t="s">
        <v>18</v>
      </c>
      <c r="L262" s="29" t="s">
        <v>19</v>
      </c>
      <c r="M262" s="29" t="s">
        <v>67</v>
      </c>
      <c r="N262" s="29" t="s">
        <v>68</v>
      </c>
      <c r="O262" s="70"/>
      <c r="P262" s="90" t="b">
        <v>0</v>
      </c>
      <c r="Q262" s="34">
        <v>5160</v>
      </c>
      <c r="R262" s="32" t="s">
        <v>3555</v>
      </c>
      <c r="S262" s="34"/>
      <c r="T262" s="141">
        <f>VLOOKUP($A262,Sheet1!$A$2:$B$414,2,FALSE)</f>
        <v>200</v>
      </c>
      <c r="U262" s="34" t="str">
        <f>VLOOKUP($R262,'RPMO 9.9'!$C$3:$W$642,9,FALSE)</f>
        <v>Sandra</v>
      </c>
      <c r="V262" s="34" t="str">
        <f>VLOOKUP($R262,'RPMO 9.9'!$C$3:$W$642,10,FALSE)</f>
        <v>Calleja</v>
      </c>
      <c r="W262" s="112" t="b">
        <f t="shared" si="20"/>
        <v>1</v>
      </c>
      <c r="X262" s="112" t="b">
        <f t="shared" si="21"/>
        <v>1</v>
      </c>
      <c r="Y262" s="83" t="str">
        <f>VLOOKUP($R262,'RPMO 9.9'!$C$3:$W$642,6,FALSE)</f>
        <v>KX Import</v>
      </c>
      <c r="Z262" s="47">
        <f>VLOOKUP($R262,'RPMO 9.9'!$C$3:$W$642,8,FALSE)</f>
        <v>1570</v>
      </c>
      <c r="AA262" s="83" t="b">
        <f t="shared" si="22"/>
        <v>1</v>
      </c>
      <c r="AB262" s="87">
        <v>532</v>
      </c>
      <c r="AC262" s="83" t="b">
        <f t="shared" si="23"/>
        <v>1</v>
      </c>
      <c r="AD262" s="93">
        <f>VLOOKUP($R262,'RPMO 9.9'!$C$3:$W$642,4,FALSE)</f>
        <v>44829</v>
      </c>
      <c r="AE262" s="128"/>
      <c r="AF262" s="93">
        <f>VLOOKUP($R262,'RPMO 9.9'!$C$3:$W$642,5,FALSE)</f>
        <v>44985</v>
      </c>
      <c r="AG262" s="95" t="b">
        <f t="shared" si="24"/>
        <v>1</v>
      </c>
      <c r="AH262" s="78">
        <v>44829</v>
      </c>
      <c r="AI262" s="78">
        <v>44985</v>
      </c>
    </row>
    <row r="263" spans="1:35" x14ac:dyDescent="0.25">
      <c r="A263" s="26" t="s">
        <v>380</v>
      </c>
      <c r="B263" s="23">
        <v>1690</v>
      </c>
      <c r="C263" s="37" t="s">
        <v>565</v>
      </c>
      <c r="D263" s="37" t="s">
        <v>1049</v>
      </c>
      <c r="E263" s="29">
        <v>29880</v>
      </c>
      <c r="F263" s="10">
        <v>3786</v>
      </c>
      <c r="G263" s="10">
        <v>32608</v>
      </c>
      <c r="H263" s="117">
        <v>44829</v>
      </c>
      <c r="I263" s="117">
        <v>44985</v>
      </c>
      <c r="J263" s="123">
        <v>269</v>
      </c>
      <c r="K263" s="106" t="s">
        <v>18</v>
      </c>
      <c r="L263" s="29" t="s">
        <v>19</v>
      </c>
      <c r="M263" s="29" t="s">
        <v>26</v>
      </c>
      <c r="N263" s="29" t="s">
        <v>27</v>
      </c>
      <c r="O263" s="70"/>
      <c r="P263" s="90" t="b">
        <v>0</v>
      </c>
      <c r="Q263" s="34">
        <v>5161</v>
      </c>
      <c r="R263" s="32" t="s">
        <v>3191</v>
      </c>
      <c r="S263" s="34"/>
      <c r="T263" s="141">
        <f>VLOOKUP($A263,Sheet1!$A$2:$B$414,2,FALSE)</f>
        <v>200</v>
      </c>
      <c r="U263" s="34" t="str">
        <f>VLOOKUP($R263,'RPMO 9.9'!$C$3:$W$642,9,FALSE)</f>
        <v>David</v>
      </c>
      <c r="V263" s="34" t="str">
        <f>VLOOKUP($R263,'RPMO 9.9'!$C$3:$W$642,10,FALSE)</f>
        <v>Blanco</v>
      </c>
      <c r="W263" s="112" t="b">
        <f t="shared" si="20"/>
        <v>1</v>
      </c>
      <c r="X263" s="112" t="b">
        <f t="shared" si="21"/>
        <v>1</v>
      </c>
      <c r="Y263" s="83" t="str">
        <f>VLOOKUP($R263,'RPMO 9.9'!$C$3:$W$642,6,FALSE)</f>
        <v>KX Import</v>
      </c>
      <c r="Z263" s="47">
        <f>VLOOKUP($R263,'RPMO 9.9'!$C$3:$W$642,8,FALSE)</f>
        <v>1690</v>
      </c>
      <c r="AA263" s="83" t="b">
        <f t="shared" si="22"/>
        <v>1</v>
      </c>
      <c r="AB263" s="87">
        <v>269</v>
      </c>
      <c r="AC263" s="83" t="b">
        <f t="shared" si="23"/>
        <v>1</v>
      </c>
      <c r="AD263" s="93">
        <f>VLOOKUP($R263,'RPMO 9.9'!$C$3:$W$642,4,FALSE)</f>
        <v>44829</v>
      </c>
      <c r="AE263" s="128"/>
      <c r="AF263" s="93">
        <f>VLOOKUP($R263,'RPMO 9.9'!$C$3:$W$642,5,FALSE)</f>
        <v>44985</v>
      </c>
      <c r="AG263" s="95" t="b">
        <f t="shared" si="24"/>
        <v>1</v>
      </c>
      <c r="AH263" s="78">
        <v>44829</v>
      </c>
      <c r="AI263" s="78">
        <v>44985</v>
      </c>
    </row>
    <row r="264" spans="1:35" x14ac:dyDescent="0.25">
      <c r="A264" s="26" t="s">
        <v>381</v>
      </c>
      <c r="B264" s="23">
        <v>1570</v>
      </c>
      <c r="C264" s="37" t="s">
        <v>728</v>
      </c>
      <c r="D264" s="37" t="s">
        <v>1050</v>
      </c>
      <c r="E264" s="29">
        <v>29881</v>
      </c>
      <c r="F264" s="10">
        <v>3787</v>
      </c>
      <c r="G264" s="10">
        <v>32609</v>
      </c>
      <c r="H264" s="117">
        <v>44816</v>
      </c>
      <c r="I264" s="117">
        <v>45107</v>
      </c>
      <c r="J264" s="123">
        <v>538</v>
      </c>
      <c r="K264" s="106" t="s">
        <v>18</v>
      </c>
      <c r="L264" s="29" t="s">
        <v>19</v>
      </c>
      <c r="M264" s="29" t="s">
        <v>67</v>
      </c>
      <c r="N264" s="29" t="s">
        <v>68</v>
      </c>
      <c r="O264" s="70"/>
      <c r="P264" s="90" t="b">
        <v>0</v>
      </c>
      <c r="Q264" s="34">
        <v>5162</v>
      </c>
      <c r="R264" s="32" t="s">
        <v>4266</v>
      </c>
      <c r="S264" s="34"/>
      <c r="T264" s="141">
        <f>VLOOKUP($A264,Sheet1!$A$2:$B$414,2,FALSE)</f>
        <v>200</v>
      </c>
      <c r="U264" s="34" t="str">
        <f>VLOOKUP($R264,'RPMO 9.9'!$C$3:$W$642,9,FALSE)</f>
        <v>Álvaro</v>
      </c>
      <c r="V264" s="34" t="str">
        <f>VLOOKUP($R264,'RPMO 9.9'!$C$3:$W$642,10,FALSE)</f>
        <v>Jerez González</v>
      </c>
      <c r="W264" s="112" t="b">
        <f t="shared" si="20"/>
        <v>1</v>
      </c>
      <c r="X264" s="112" t="b">
        <f t="shared" si="21"/>
        <v>1</v>
      </c>
      <c r="Y264" s="83" t="str">
        <f>VLOOKUP($R264,'RPMO 9.9'!$C$3:$W$642,6,FALSE)</f>
        <v>KX Import</v>
      </c>
      <c r="Z264" s="47">
        <f>VLOOKUP($R264,'RPMO 9.9'!$C$3:$W$642,8,FALSE)</f>
        <v>1570</v>
      </c>
      <c r="AA264" s="83" t="b">
        <f t="shared" si="22"/>
        <v>1</v>
      </c>
      <c r="AB264" s="87">
        <v>538</v>
      </c>
      <c r="AC264" s="83" t="b">
        <f t="shared" si="23"/>
        <v>1</v>
      </c>
      <c r="AD264" s="93">
        <f>VLOOKUP($R264,'RPMO 9.9'!$C$3:$W$642,4,FALSE)</f>
        <v>44805</v>
      </c>
      <c r="AE264" s="128"/>
      <c r="AF264" s="93">
        <f>VLOOKUP($R264,'RPMO 9.9'!$C$3:$W$642,5,FALSE)</f>
        <v>45107</v>
      </c>
      <c r="AG264" s="95" t="b">
        <f t="shared" si="24"/>
        <v>1</v>
      </c>
      <c r="AH264" s="78">
        <v>44805</v>
      </c>
      <c r="AI264" s="78">
        <v>45107</v>
      </c>
    </row>
    <row r="265" spans="1:35" x14ac:dyDescent="0.25">
      <c r="A265" s="26" t="s">
        <v>382</v>
      </c>
      <c r="B265" s="23">
        <v>1160</v>
      </c>
      <c r="C265" s="37" t="s">
        <v>1051</v>
      </c>
      <c r="D265" s="37" t="s">
        <v>1052</v>
      </c>
      <c r="E265" s="29">
        <v>29882</v>
      </c>
      <c r="F265" s="10">
        <v>3788</v>
      </c>
      <c r="G265" s="10">
        <v>32610</v>
      </c>
      <c r="H265" s="117">
        <v>44816</v>
      </c>
      <c r="I265" s="117">
        <v>45107</v>
      </c>
      <c r="J265" s="123" t="s">
        <v>383</v>
      </c>
      <c r="K265" s="106" t="s">
        <v>18</v>
      </c>
      <c r="L265" s="29" t="s">
        <v>19</v>
      </c>
      <c r="M265" s="29" t="s">
        <v>143</v>
      </c>
      <c r="N265" s="29" t="s">
        <v>144</v>
      </c>
      <c r="O265" s="70"/>
      <c r="P265" s="90" t="b">
        <v>0</v>
      </c>
      <c r="Q265" s="34">
        <v>5163</v>
      </c>
      <c r="R265" s="32" t="s">
        <v>4110</v>
      </c>
      <c r="S265" s="34"/>
      <c r="T265" s="141">
        <f>VLOOKUP($A265,Sheet1!$A$2:$B$414,2,FALSE)</f>
        <v>200</v>
      </c>
      <c r="U265" s="34" t="str">
        <f>VLOOKUP($R265,'RPMO 9.9'!$C$3:$W$642,9,FALSE)</f>
        <v>Ainara</v>
      </c>
      <c r="V265" s="34" t="str">
        <f>VLOOKUP($R265,'RPMO 9.9'!$C$3:$W$642,10,FALSE)</f>
        <v>Valiñas</v>
      </c>
      <c r="W265" s="112" t="b">
        <f t="shared" si="20"/>
        <v>1</v>
      </c>
      <c r="X265" s="112" t="b">
        <f t="shared" si="21"/>
        <v>1</v>
      </c>
      <c r="Y265" s="83" t="str">
        <f>VLOOKUP($R265,'RPMO 9.9'!$C$3:$W$642,6,FALSE)</f>
        <v>KX Import</v>
      </c>
      <c r="Z265" s="47">
        <f>VLOOKUP($R265,'RPMO 9.9'!$C$3:$W$642,8,FALSE)</f>
        <v>1160</v>
      </c>
      <c r="AA265" s="83" t="b">
        <f t="shared" si="22"/>
        <v>1</v>
      </c>
      <c r="AB265" s="80" t="s">
        <v>383</v>
      </c>
      <c r="AC265" s="83" t="b">
        <f t="shared" si="23"/>
        <v>1</v>
      </c>
      <c r="AD265" s="93">
        <f>VLOOKUP($R265,'RPMO 9.9'!$C$3:$W$642,4,FALSE)</f>
        <v>44805</v>
      </c>
      <c r="AE265" s="128"/>
      <c r="AF265" s="93">
        <f>VLOOKUP($R265,'RPMO 9.9'!$C$3:$W$642,5,FALSE)</f>
        <v>45107</v>
      </c>
      <c r="AG265" s="95" t="b">
        <f t="shared" si="24"/>
        <v>1</v>
      </c>
      <c r="AH265" s="78">
        <v>44805</v>
      </c>
      <c r="AI265" s="78">
        <v>45107</v>
      </c>
    </row>
    <row r="266" spans="1:35" x14ac:dyDescent="0.25">
      <c r="A266" s="26" t="s">
        <v>384</v>
      </c>
      <c r="B266" s="23">
        <v>1570</v>
      </c>
      <c r="C266" s="37" t="s">
        <v>774</v>
      </c>
      <c r="D266" s="37" t="s">
        <v>1053</v>
      </c>
      <c r="E266" s="29">
        <v>29883</v>
      </c>
      <c r="F266" s="10">
        <v>3789</v>
      </c>
      <c r="G266" s="10">
        <v>32611</v>
      </c>
      <c r="H266" s="117">
        <v>44831</v>
      </c>
      <c r="I266" s="117">
        <v>45107</v>
      </c>
      <c r="J266" s="123">
        <v>572</v>
      </c>
      <c r="K266" s="106" t="s">
        <v>18</v>
      </c>
      <c r="L266" s="29" t="s">
        <v>19</v>
      </c>
      <c r="M266" s="29" t="s">
        <v>67</v>
      </c>
      <c r="N266" s="29" t="s">
        <v>68</v>
      </c>
      <c r="O266" s="70"/>
      <c r="P266" s="90" t="b">
        <v>0</v>
      </c>
      <c r="Q266" s="34">
        <v>5164</v>
      </c>
      <c r="R266" s="32" t="s">
        <v>4301</v>
      </c>
      <c r="S266" s="34"/>
      <c r="T266" s="141">
        <f>VLOOKUP($A266,Sheet1!$A$2:$B$414,2,FALSE)</f>
        <v>200</v>
      </c>
      <c r="U266" s="34" t="str">
        <f>VLOOKUP($R266,'RPMO 9.9'!$C$3:$W$642,9,FALSE)</f>
        <v>Claudia</v>
      </c>
      <c r="V266" s="34" t="str">
        <f>VLOOKUP($R266,'RPMO 9.9'!$C$3:$W$642,10,FALSE)</f>
        <v>Arijón</v>
      </c>
      <c r="W266" s="112" t="b">
        <f t="shared" si="20"/>
        <v>1</v>
      </c>
      <c r="X266" s="112" t="b">
        <f t="shared" si="21"/>
        <v>1</v>
      </c>
      <c r="Y266" s="83" t="str">
        <f>VLOOKUP($R266,'RPMO 9.9'!$C$3:$W$642,6,FALSE)</f>
        <v>KX Import</v>
      </c>
      <c r="Z266" s="47">
        <f>VLOOKUP($R266,'RPMO 9.9'!$C$3:$W$642,8,FALSE)</f>
        <v>1570</v>
      </c>
      <c r="AA266" s="83" t="b">
        <f t="shared" si="22"/>
        <v>1</v>
      </c>
      <c r="AB266" s="87">
        <v>572</v>
      </c>
      <c r="AC266" s="83" t="b">
        <f t="shared" si="23"/>
        <v>1</v>
      </c>
      <c r="AD266" s="93">
        <f>VLOOKUP($R266,'RPMO 9.9'!$C$3:$W$642,4,FALSE)</f>
        <v>44831</v>
      </c>
      <c r="AE266" s="128"/>
      <c r="AF266" s="93">
        <f>VLOOKUP($R266,'RPMO 9.9'!$C$3:$W$642,5,FALSE)</f>
        <v>45107</v>
      </c>
      <c r="AG266" s="95" t="b">
        <f t="shared" si="24"/>
        <v>1</v>
      </c>
      <c r="AH266" s="78">
        <v>44831</v>
      </c>
      <c r="AI266" s="78">
        <v>45107</v>
      </c>
    </row>
    <row r="267" spans="1:35" x14ac:dyDescent="0.25">
      <c r="A267" s="26" t="s">
        <v>385</v>
      </c>
      <c r="B267" s="23">
        <v>1690</v>
      </c>
      <c r="C267" s="37" t="s">
        <v>853</v>
      </c>
      <c r="D267" s="37" t="s">
        <v>1054</v>
      </c>
      <c r="E267" s="29">
        <v>29884</v>
      </c>
      <c r="F267" s="10">
        <v>3790</v>
      </c>
      <c r="G267" s="10">
        <v>32612</v>
      </c>
      <c r="H267" s="117">
        <v>44832</v>
      </c>
      <c r="I267" s="117">
        <v>44985</v>
      </c>
      <c r="J267" s="123">
        <v>165</v>
      </c>
      <c r="K267" s="106" t="s">
        <v>18</v>
      </c>
      <c r="L267" s="29" t="s">
        <v>19</v>
      </c>
      <c r="M267" s="29" t="s">
        <v>26</v>
      </c>
      <c r="N267" s="29" t="s">
        <v>27</v>
      </c>
      <c r="O267" s="70"/>
      <c r="P267" s="90" t="b">
        <v>0</v>
      </c>
      <c r="Q267" s="34">
        <v>5165</v>
      </c>
      <c r="R267" s="32" t="s">
        <v>3110</v>
      </c>
      <c r="S267" s="34"/>
      <c r="T267" s="141">
        <f>VLOOKUP($A267,Sheet1!$A$2:$B$414,2,FALSE)</f>
        <v>200</v>
      </c>
      <c r="U267" s="34" t="str">
        <f>VLOOKUP($R267,'RPMO 9.9'!$C$3:$W$642,9,FALSE)</f>
        <v>Pablo</v>
      </c>
      <c r="V267" s="34" t="str">
        <f>VLOOKUP($R267,'RPMO 9.9'!$C$3:$W$642,10,FALSE)</f>
        <v>Gargallo García-Denche</v>
      </c>
      <c r="W267" s="112" t="b">
        <f t="shared" si="20"/>
        <v>1</v>
      </c>
      <c r="X267" s="112" t="b">
        <f t="shared" si="21"/>
        <v>1</v>
      </c>
      <c r="Y267" s="83" t="str">
        <f>VLOOKUP($R267,'RPMO 9.9'!$C$3:$W$642,6,FALSE)</f>
        <v>KX Import</v>
      </c>
      <c r="Z267" s="47">
        <f>VLOOKUP($R267,'RPMO 9.9'!$C$3:$W$642,8,FALSE)</f>
        <v>1690</v>
      </c>
      <c r="AA267" s="83" t="b">
        <f t="shared" si="22"/>
        <v>1</v>
      </c>
      <c r="AB267" s="87">
        <v>165</v>
      </c>
      <c r="AC267" s="83" t="b">
        <f t="shared" si="23"/>
        <v>1</v>
      </c>
      <c r="AD267" s="93">
        <f>VLOOKUP($R267,'RPMO 9.9'!$C$3:$W$642,4,FALSE)</f>
        <v>44832</v>
      </c>
      <c r="AE267" s="128"/>
      <c r="AF267" s="93">
        <f>VLOOKUP($R267,'RPMO 9.9'!$C$3:$W$642,5,FALSE)</f>
        <v>44985</v>
      </c>
      <c r="AG267" s="95" t="b">
        <f t="shared" si="24"/>
        <v>1</v>
      </c>
      <c r="AH267" s="78">
        <v>44832</v>
      </c>
      <c r="AI267" s="78">
        <v>44985</v>
      </c>
    </row>
    <row r="268" spans="1:35" x14ac:dyDescent="0.25">
      <c r="A268" s="26" t="s">
        <v>386</v>
      </c>
      <c r="B268" s="23">
        <v>1570</v>
      </c>
      <c r="C268" s="37" t="s">
        <v>924</v>
      </c>
      <c r="D268" s="37" t="s">
        <v>1055</v>
      </c>
      <c r="E268" s="29">
        <v>29885</v>
      </c>
      <c r="F268" s="10">
        <v>3791</v>
      </c>
      <c r="G268" s="10">
        <v>32613</v>
      </c>
      <c r="H268" s="117">
        <v>44832</v>
      </c>
      <c r="I268" s="117">
        <v>44985</v>
      </c>
      <c r="J268" s="123">
        <v>568</v>
      </c>
      <c r="K268" s="106" t="s">
        <v>18</v>
      </c>
      <c r="L268" s="29" t="s">
        <v>19</v>
      </c>
      <c r="M268" s="29" t="s">
        <v>67</v>
      </c>
      <c r="N268" s="29" t="s">
        <v>68</v>
      </c>
      <c r="O268" s="70"/>
      <c r="P268" s="90" t="b">
        <v>0</v>
      </c>
      <c r="Q268" s="34">
        <v>5166</v>
      </c>
      <c r="R268" s="32" t="s">
        <v>3569</v>
      </c>
      <c r="S268" s="34"/>
      <c r="T268" s="141">
        <f>VLOOKUP($A268,Sheet1!$A$2:$B$414,2,FALSE)</f>
        <v>200</v>
      </c>
      <c r="U268" s="34" t="str">
        <f>VLOOKUP($R268,'RPMO 9.9'!$C$3:$W$642,9,FALSE)</f>
        <v>Roberto</v>
      </c>
      <c r="V268" s="34" t="str">
        <f>VLOOKUP($R268,'RPMO 9.9'!$C$3:$W$642,10,FALSE)</f>
        <v>Salvanés</v>
      </c>
      <c r="W268" s="112" t="b">
        <f t="shared" si="20"/>
        <v>1</v>
      </c>
      <c r="X268" s="112" t="b">
        <f t="shared" si="21"/>
        <v>1</v>
      </c>
      <c r="Y268" s="83" t="str">
        <f>VLOOKUP($R268,'RPMO 9.9'!$C$3:$W$642,6,FALSE)</f>
        <v>KX Import</v>
      </c>
      <c r="Z268" s="47">
        <f>VLOOKUP($R268,'RPMO 9.9'!$C$3:$W$642,8,FALSE)</f>
        <v>1570</v>
      </c>
      <c r="AA268" s="83" t="b">
        <f t="shared" si="22"/>
        <v>1</v>
      </c>
      <c r="AB268" s="87">
        <v>568</v>
      </c>
      <c r="AC268" s="83" t="b">
        <f t="shared" si="23"/>
        <v>1</v>
      </c>
      <c r="AD268" s="93">
        <f>VLOOKUP($R268,'RPMO 9.9'!$C$3:$W$642,4,FALSE)</f>
        <v>44832</v>
      </c>
      <c r="AE268" s="128"/>
      <c r="AF268" s="93">
        <f>VLOOKUP($R268,'RPMO 9.9'!$C$3:$W$642,5,FALSE)</f>
        <v>44985</v>
      </c>
      <c r="AG268" s="95" t="b">
        <f t="shared" si="24"/>
        <v>1</v>
      </c>
      <c r="AH268" s="78">
        <v>44832</v>
      </c>
      <c r="AI268" s="78">
        <v>44985</v>
      </c>
    </row>
    <row r="269" spans="1:35" x14ac:dyDescent="0.25">
      <c r="A269" s="26" t="s">
        <v>387</v>
      </c>
      <c r="B269" s="23">
        <v>1570</v>
      </c>
      <c r="C269" s="37" t="s">
        <v>1056</v>
      </c>
      <c r="D269" s="37" t="s">
        <v>1057</v>
      </c>
      <c r="E269" s="29">
        <v>29886</v>
      </c>
      <c r="F269" s="10">
        <v>3792</v>
      </c>
      <c r="G269" s="10">
        <v>32614</v>
      </c>
      <c r="H269" s="117">
        <v>44835</v>
      </c>
      <c r="I269" s="117">
        <v>45107</v>
      </c>
      <c r="J269" s="123">
        <v>540</v>
      </c>
      <c r="K269" s="106" t="s">
        <v>18</v>
      </c>
      <c r="L269" s="29" t="s">
        <v>19</v>
      </c>
      <c r="M269" s="29" t="s">
        <v>67</v>
      </c>
      <c r="N269" s="29" t="s">
        <v>68</v>
      </c>
      <c r="O269" s="70"/>
      <c r="P269" s="90" t="b">
        <v>0</v>
      </c>
      <c r="Q269" s="34">
        <v>5167</v>
      </c>
      <c r="R269" s="32" t="s">
        <v>4268</v>
      </c>
      <c r="S269" s="34"/>
      <c r="T269" s="141">
        <f>VLOOKUP($A269,Sheet1!$A$2:$B$414,2,FALSE)</f>
        <v>200</v>
      </c>
      <c r="U269" s="34" t="str">
        <f>VLOOKUP($R269,'RPMO 9.9'!$C$3:$W$642,9,FALSE)</f>
        <v>Federico</v>
      </c>
      <c r="V269" s="34" t="str">
        <f>VLOOKUP($R269,'RPMO 9.9'!$C$3:$W$642,10,FALSE)</f>
        <v>guglizza</v>
      </c>
      <c r="W269" s="112" t="b">
        <f t="shared" si="20"/>
        <v>1</v>
      </c>
      <c r="X269" s="112" t="b">
        <f t="shared" si="21"/>
        <v>0</v>
      </c>
      <c r="Y269" s="83" t="str">
        <f>VLOOKUP($R269,'RPMO 9.9'!$C$3:$W$642,6,FALSE)</f>
        <v>KX Import</v>
      </c>
      <c r="Z269" s="47">
        <f>VLOOKUP($R269,'RPMO 9.9'!$C$3:$W$642,8,FALSE)</f>
        <v>1570</v>
      </c>
      <c r="AA269" s="83" t="b">
        <f t="shared" si="22"/>
        <v>1</v>
      </c>
      <c r="AB269" s="87">
        <v>540</v>
      </c>
      <c r="AC269" s="83" t="b">
        <f t="shared" si="23"/>
        <v>1</v>
      </c>
      <c r="AD269" s="93">
        <f>VLOOKUP($R269,'RPMO 9.9'!$C$3:$W$642,4,FALSE)</f>
        <v>44835</v>
      </c>
      <c r="AE269" s="128"/>
      <c r="AF269" s="93">
        <f>VLOOKUP($R269,'RPMO 9.9'!$C$3:$W$642,5,FALSE)</f>
        <v>45107</v>
      </c>
      <c r="AG269" s="95" t="b">
        <f t="shared" si="24"/>
        <v>1</v>
      </c>
      <c r="AH269" s="78">
        <v>44835</v>
      </c>
      <c r="AI269" s="78">
        <v>45107</v>
      </c>
    </row>
    <row r="270" spans="1:35" x14ac:dyDescent="0.25">
      <c r="A270" s="26" t="s">
        <v>388</v>
      </c>
      <c r="B270" s="23">
        <v>1570</v>
      </c>
      <c r="C270" s="37" t="s">
        <v>1058</v>
      </c>
      <c r="D270" s="37" t="s">
        <v>1059</v>
      </c>
      <c r="E270" s="29">
        <v>29887</v>
      </c>
      <c r="F270" s="10">
        <v>3793</v>
      </c>
      <c r="G270" s="10">
        <v>32615</v>
      </c>
      <c r="H270" s="117">
        <v>44816</v>
      </c>
      <c r="I270" s="117">
        <v>44985</v>
      </c>
      <c r="J270" s="123">
        <v>574</v>
      </c>
      <c r="K270" s="106" t="s">
        <v>18</v>
      </c>
      <c r="L270" s="29" t="s">
        <v>19</v>
      </c>
      <c r="M270" s="29" t="s">
        <v>67</v>
      </c>
      <c r="N270" s="29" t="s">
        <v>68</v>
      </c>
      <c r="O270" s="70"/>
      <c r="P270" s="90" t="b">
        <v>0</v>
      </c>
      <c r="Q270" s="34">
        <v>5168</v>
      </c>
      <c r="R270" s="32" t="s">
        <v>3571</v>
      </c>
      <c r="S270" s="34"/>
      <c r="T270" s="141">
        <f>VLOOKUP($A270,Sheet1!$A$2:$B$414,2,FALSE)</f>
        <v>200</v>
      </c>
      <c r="U270" s="34" t="str">
        <f>VLOOKUP($R270,'RPMO 9.9'!$C$3:$W$642,9,FALSE)</f>
        <v>Higueras</v>
      </c>
      <c r="V270" s="34" t="str">
        <f>VLOOKUP($R270,'RPMO 9.9'!$C$3:$W$642,10,FALSE)</f>
        <v>Barrantes</v>
      </c>
      <c r="W270" s="112" t="b">
        <f t="shared" si="20"/>
        <v>1</v>
      </c>
      <c r="X270" s="112" t="b">
        <f t="shared" si="21"/>
        <v>1</v>
      </c>
      <c r="Y270" s="83" t="str">
        <f>VLOOKUP($R270,'RPMO 9.9'!$C$3:$W$642,6,FALSE)</f>
        <v>KX Import</v>
      </c>
      <c r="Z270" s="47">
        <f>VLOOKUP($R270,'RPMO 9.9'!$C$3:$W$642,8,FALSE)</f>
        <v>1570</v>
      </c>
      <c r="AA270" s="83" t="b">
        <f t="shared" si="22"/>
        <v>1</v>
      </c>
      <c r="AB270" s="87">
        <v>574</v>
      </c>
      <c r="AC270" s="83" t="b">
        <f t="shared" si="23"/>
        <v>1</v>
      </c>
      <c r="AD270" s="93">
        <f>VLOOKUP($R270,'RPMO 9.9'!$C$3:$W$642,4,FALSE)</f>
        <v>44805</v>
      </c>
      <c r="AE270" s="128"/>
      <c r="AF270" s="93">
        <f>VLOOKUP($R270,'RPMO 9.9'!$C$3:$W$642,5,FALSE)</f>
        <v>44985</v>
      </c>
      <c r="AG270" s="95" t="b">
        <f t="shared" si="24"/>
        <v>1</v>
      </c>
      <c r="AH270" s="78">
        <v>44805</v>
      </c>
      <c r="AI270" s="78">
        <v>44985</v>
      </c>
    </row>
    <row r="271" spans="1:35" x14ac:dyDescent="0.25">
      <c r="A271" s="26" t="s">
        <v>389</v>
      </c>
      <c r="B271" s="23">
        <v>1160</v>
      </c>
      <c r="C271" s="37" t="s">
        <v>911</v>
      </c>
      <c r="D271" s="37" t="s">
        <v>1060</v>
      </c>
      <c r="E271" s="29">
        <v>29888</v>
      </c>
      <c r="F271" s="10">
        <v>3795</v>
      </c>
      <c r="G271" s="10">
        <v>32616</v>
      </c>
      <c r="H271" s="117">
        <v>44831</v>
      </c>
      <c r="I271" s="117">
        <v>44985</v>
      </c>
      <c r="J271" s="123" t="s">
        <v>390</v>
      </c>
      <c r="K271" s="106" t="s">
        <v>18</v>
      </c>
      <c r="L271" s="29" t="s">
        <v>19</v>
      </c>
      <c r="M271" s="29" t="s">
        <v>143</v>
      </c>
      <c r="N271" s="29" t="s">
        <v>144</v>
      </c>
      <c r="O271" s="70"/>
      <c r="P271" s="90" t="b">
        <v>0</v>
      </c>
      <c r="Q271" s="34">
        <v>5170</v>
      </c>
      <c r="R271" s="32" t="s">
        <v>3461</v>
      </c>
      <c r="S271" s="34"/>
      <c r="T271" s="141">
        <f>VLOOKUP($A271,Sheet1!$A$2:$B$414,2,FALSE)</f>
        <v>200</v>
      </c>
      <c r="U271" s="34" t="str">
        <f>VLOOKUP($R271,'RPMO 9.9'!$C$3:$W$642,9,FALSE)</f>
        <v>Tania</v>
      </c>
      <c r="V271" s="34" t="str">
        <f>VLOOKUP($R271,'RPMO 9.9'!$C$3:$W$642,10,FALSE)</f>
        <v>Expósito García</v>
      </c>
      <c r="W271" s="112" t="b">
        <f t="shared" si="20"/>
        <v>1</v>
      </c>
      <c r="X271" s="112" t="b">
        <f t="shared" si="21"/>
        <v>1</v>
      </c>
      <c r="Y271" s="83" t="str">
        <f>VLOOKUP($R271,'RPMO 9.9'!$C$3:$W$642,6,FALSE)</f>
        <v>KX Import</v>
      </c>
      <c r="Z271" s="47">
        <f>VLOOKUP($R271,'RPMO 9.9'!$C$3:$W$642,8,FALSE)</f>
        <v>1160</v>
      </c>
      <c r="AA271" s="83" t="b">
        <f t="shared" si="22"/>
        <v>1</v>
      </c>
      <c r="AB271" s="80" t="s">
        <v>390</v>
      </c>
      <c r="AC271" s="83" t="b">
        <f t="shared" si="23"/>
        <v>1</v>
      </c>
      <c r="AD271" s="93">
        <f>VLOOKUP($R271,'RPMO 9.9'!$C$3:$W$642,4,FALSE)</f>
        <v>44831</v>
      </c>
      <c r="AE271" s="128"/>
      <c r="AF271" s="93">
        <f>VLOOKUP($R271,'RPMO 9.9'!$C$3:$W$642,5,FALSE)</f>
        <v>44985</v>
      </c>
      <c r="AG271" s="95" t="b">
        <f t="shared" si="24"/>
        <v>1</v>
      </c>
      <c r="AH271" s="78">
        <v>44831</v>
      </c>
      <c r="AI271" s="78">
        <v>44985</v>
      </c>
    </row>
    <row r="272" spans="1:35" x14ac:dyDescent="0.25">
      <c r="A272" s="26" t="s">
        <v>391</v>
      </c>
      <c r="B272" s="23">
        <v>1160</v>
      </c>
      <c r="C272" s="37" t="s">
        <v>1061</v>
      </c>
      <c r="D272" s="37" t="s">
        <v>1062</v>
      </c>
      <c r="E272" s="29">
        <v>29889</v>
      </c>
      <c r="F272" s="10">
        <v>3796</v>
      </c>
      <c r="G272" s="10">
        <v>32617</v>
      </c>
      <c r="H272" s="117">
        <v>44816</v>
      </c>
      <c r="I272" s="117">
        <v>45107</v>
      </c>
      <c r="J272" s="123" t="s">
        <v>392</v>
      </c>
      <c r="K272" s="106" t="s">
        <v>18</v>
      </c>
      <c r="L272" s="29" t="s">
        <v>19</v>
      </c>
      <c r="M272" s="29" t="s">
        <v>143</v>
      </c>
      <c r="N272" s="29" t="s">
        <v>144</v>
      </c>
      <c r="O272" s="70"/>
      <c r="P272" s="90" t="b">
        <v>0</v>
      </c>
      <c r="Q272" s="34">
        <v>5171</v>
      </c>
      <c r="R272" s="32" t="s">
        <v>4104</v>
      </c>
      <c r="S272" s="34"/>
      <c r="T272" s="141">
        <f>VLOOKUP($A272,Sheet1!$A$2:$B$414,2,FALSE)</f>
        <v>200</v>
      </c>
      <c r="U272" s="34" t="str">
        <f>VLOOKUP($R272,'RPMO 9.9'!$C$3:$W$642,9,FALSE)</f>
        <v>Juan</v>
      </c>
      <c r="V272" s="34" t="str">
        <f>VLOOKUP($R272,'RPMO 9.9'!$C$3:$W$642,10,FALSE)</f>
        <v>Ruso</v>
      </c>
      <c r="W272" s="112" t="b">
        <f t="shared" si="20"/>
        <v>1</v>
      </c>
      <c r="X272" s="112" t="b">
        <f t="shared" si="21"/>
        <v>1</v>
      </c>
      <c r="Y272" s="83" t="str">
        <f>VLOOKUP($R272,'RPMO 9.9'!$C$3:$W$642,6,FALSE)</f>
        <v>KX Import</v>
      </c>
      <c r="Z272" s="47">
        <f>VLOOKUP($R272,'RPMO 9.9'!$C$3:$W$642,8,FALSE)</f>
        <v>1160</v>
      </c>
      <c r="AA272" s="83" t="b">
        <f t="shared" si="22"/>
        <v>1</v>
      </c>
      <c r="AB272" s="80" t="s">
        <v>392</v>
      </c>
      <c r="AC272" s="83" t="b">
        <f t="shared" si="23"/>
        <v>1</v>
      </c>
      <c r="AD272" s="93">
        <f>VLOOKUP($R272,'RPMO 9.9'!$C$3:$W$642,4,FALSE)</f>
        <v>44805</v>
      </c>
      <c r="AE272" s="128"/>
      <c r="AF272" s="93">
        <f>VLOOKUP($R272,'RPMO 9.9'!$C$3:$W$642,5,FALSE)</f>
        <v>45107</v>
      </c>
      <c r="AG272" s="95" t="b">
        <f t="shared" si="24"/>
        <v>1</v>
      </c>
      <c r="AH272" s="78">
        <v>44805</v>
      </c>
      <c r="AI272" s="78">
        <v>45107</v>
      </c>
    </row>
    <row r="273" spans="1:35" x14ac:dyDescent="0.25">
      <c r="A273" s="26" t="s">
        <v>393</v>
      </c>
      <c r="B273" s="23">
        <v>1570</v>
      </c>
      <c r="C273" s="37" t="s">
        <v>1063</v>
      </c>
      <c r="D273" s="37" t="s">
        <v>1064</v>
      </c>
      <c r="E273" s="29">
        <v>29890</v>
      </c>
      <c r="F273" s="10">
        <v>3797</v>
      </c>
      <c r="G273" s="10">
        <v>32618</v>
      </c>
      <c r="H273" s="117">
        <v>44816</v>
      </c>
      <c r="I273" s="117">
        <v>45107</v>
      </c>
      <c r="J273" s="123">
        <v>283</v>
      </c>
      <c r="K273" s="106" t="s">
        <v>18</v>
      </c>
      <c r="L273" s="29" t="s">
        <v>19</v>
      </c>
      <c r="M273" s="29" t="s">
        <v>67</v>
      </c>
      <c r="N273" s="29" t="s">
        <v>68</v>
      </c>
      <c r="O273" s="70"/>
      <c r="P273" s="90" t="b">
        <v>0</v>
      </c>
      <c r="Q273" s="34">
        <v>5172</v>
      </c>
      <c r="R273" s="32" t="s">
        <v>3935</v>
      </c>
      <c r="S273" s="34"/>
      <c r="T273" s="141">
        <f>VLOOKUP($A273,Sheet1!$A$2:$B$414,2,FALSE)</f>
        <v>200</v>
      </c>
      <c r="U273" s="34" t="str">
        <f>VLOOKUP($R273,'RPMO 9.9'!$C$3:$W$642,9,FALSE)</f>
        <v>Antonino</v>
      </c>
      <c r="V273" s="34" t="str">
        <f>VLOOKUP($R273,'RPMO 9.9'!$C$3:$W$642,10,FALSE)</f>
        <v>Castelli</v>
      </c>
      <c r="W273" s="112" t="b">
        <f t="shared" si="20"/>
        <v>1</v>
      </c>
      <c r="X273" s="112" t="b">
        <f t="shared" si="21"/>
        <v>1</v>
      </c>
      <c r="Y273" s="83" t="str">
        <f>VLOOKUP($R273,'RPMO 9.9'!$C$3:$W$642,6,FALSE)</f>
        <v>KX Import</v>
      </c>
      <c r="Z273" s="47">
        <f>VLOOKUP($R273,'RPMO 9.9'!$C$3:$W$642,8,FALSE)</f>
        <v>1570</v>
      </c>
      <c r="AA273" s="83" t="b">
        <f t="shared" si="22"/>
        <v>1</v>
      </c>
      <c r="AB273" s="87">
        <v>283</v>
      </c>
      <c r="AC273" s="83" t="b">
        <f t="shared" si="23"/>
        <v>1</v>
      </c>
      <c r="AD273" s="93">
        <f>VLOOKUP($R273,'RPMO 9.9'!$C$3:$W$642,4,FALSE)</f>
        <v>44805</v>
      </c>
      <c r="AE273" s="128"/>
      <c r="AF273" s="93">
        <f>VLOOKUP($R273,'RPMO 9.9'!$C$3:$W$642,5,FALSE)</f>
        <v>45107</v>
      </c>
      <c r="AG273" s="95" t="b">
        <f t="shared" si="24"/>
        <v>1</v>
      </c>
      <c r="AH273" s="78">
        <v>44805</v>
      </c>
      <c r="AI273" s="78">
        <v>45107</v>
      </c>
    </row>
    <row r="274" spans="1:35" x14ac:dyDescent="0.25">
      <c r="A274" s="26" t="s">
        <v>394</v>
      </c>
      <c r="B274" s="23">
        <v>1690</v>
      </c>
      <c r="C274" s="37" t="s">
        <v>1066</v>
      </c>
      <c r="D274" s="37" t="s">
        <v>1067</v>
      </c>
      <c r="E274" s="29">
        <v>29891</v>
      </c>
      <c r="F274" s="10">
        <v>3800</v>
      </c>
      <c r="G274" s="10">
        <v>32619</v>
      </c>
      <c r="H274" s="117">
        <v>44832</v>
      </c>
      <c r="I274" s="117">
        <v>45107</v>
      </c>
      <c r="J274" s="123">
        <v>513</v>
      </c>
      <c r="K274" s="106" t="s">
        <v>18</v>
      </c>
      <c r="L274" s="29" t="s">
        <v>19</v>
      </c>
      <c r="M274" s="29" t="s">
        <v>26</v>
      </c>
      <c r="N274" s="29" t="s">
        <v>27</v>
      </c>
      <c r="O274" s="70"/>
      <c r="P274" s="90" t="b">
        <v>0</v>
      </c>
      <c r="Q274" s="34">
        <v>5175</v>
      </c>
      <c r="R274" s="32" t="s">
        <v>4247</v>
      </c>
      <c r="S274" s="34"/>
      <c r="T274" s="141">
        <f>VLOOKUP($A274,Sheet1!$A$2:$B$414,2,FALSE)</f>
        <v>200</v>
      </c>
      <c r="U274" s="34" t="str">
        <f>VLOOKUP($R274,'RPMO 9.9'!$C$3:$W$642,9,FALSE)</f>
        <v>Guillermo</v>
      </c>
      <c r="V274" s="34" t="str">
        <f>VLOOKUP($R274,'RPMO 9.9'!$C$3:$W$642,10,FALSE)</f>
        <v>García López</v>
      </c>
      <c r="W274" s="112" t="b">
        <f t="shared" si="20"/>
        <v>1</v>
      </c>
      <c r="X274" s="112" t="b">
        <f t="shared" si="21"/>
        <v>1</v>
      </c>
      <c r="Y274" s="83" t="str">
        <f>VLOOKUP($R274,'RPMO 9.9'!$C$3:$W$642,6,FALSE)</f>
        <v>KX Import</v>
      </c>
      <c r="Z274" s="47">
        <f>VLOOKUP($R274,'RPMO 9.9'!$C$3:$W$642,8,FALSE)</f>
        <v>1690</v>
      </c>
      <c r="AA274" s="83" t="b">
        <f t="shared" si="22"/>
        <v>1</v>
      </c>
      <c r="AB274" s="87">
        <v>513</v>
      </c>
      <c r="AC274" s="83" t="b">
        <f t="shared" si="23"/>
        <v>1</v>
      </c>
      <c r="AD274" s="93">
        <f>VLOOKUP($R274,'RPMO 9.9'!$C$3:$W$642,4,FALSE)</f>
        <v>44832</v>
      </c>
      <c r="AE274" s="128"/>
      <c r="AF274" s="93">
        <f>VLOOKUP($R274,'RPMO 9.9'!$C$3:$W$642,5,FALSE)</f>
        <v>45107</v>
      </c>
      <c r="AG274" s="95" t="b">
        <f t="shared" si="24"/>
        <v>1</v>
      </c>
      <c r="AH274" s="78">
        <v>44832</v>
      </c>
      <c r="AI274" s="78">
        <v>45107</v>
      </c>
    </row>
    <row r="275" spans="1:35" x14ac:dyDescent="0.25">
      <c r="A275" s="26" t="s">
        <v>395</v>
      </c>
      <c r="B275" s="23">
        <v>1690</v>
      </c>
      <c r="C275" s="37" t="s">
        <v>1068</v>
      </c>
      <c r="D275" s="37" t="s">
        <v>1069</v>
      </c>
      <c r="E275" s="29">
        <v>29892</v>
      </c>
      <c r="F275" s="10">
        <v>3801</v>
      </c>
      <c r="G275" s="10">
        <v>32620</v>
      </c>
      <c r="H275" s="117">
        <v>44816</v>
      </c>
      <c r="I275" s="117">
        <v>45107</v>
      </c>
      <c r="J275" s="123">
        <v>265</v>
      </c>
      <c r="K275" s="106" t="s">
        <v>18</v>
      </c>
      <c r="L275" s="29" t="s">
        <v>19</v>
      </c>
      <c r="M275" s="29" t="s">
        <v>26</v>
      </c>
      <c r="N275" s="29" t="s">
        <v>27</v>
      </c>
      <c r="O275" s="70"/>
      <c r="P275" s="90" t="b">
        <v>0</v>
      </c>
      <c r="Q275" s="34">
        <v>5176</v>
      </c>
      <c r="R275" s="32" t="s">
        <v>3920</v>
      </c>
      <c r="S275" s="34"/>
      <c r="T275" s="141">
        <f>VLOOKUP($A275,Sheet1!$A$2:$B$414,2,FALSE)</f>
        <v>200</v>
      </c>
      <c r="U275" s="34" t="str">
        <f>VLOOKUP($R275,'RPMO 9.9'!$C$3:$W$642,9,FALSE)</f>
        <v>José</v>
      </c>
      <c r="V275" s="34" t="str">
        <f>VLOOKUP($R275,'RPMO 9.9'!$C$3:$W$642,10,FALSE)</f>
        <v>García García</v>
      </c>
      <c r="W275" s="112" t="b">
        <f t="shared" si="20"/>
        <v>1</v>
      </c>
      <c r="X275" s="112" t="b">
        <f t="shared" si="21"/>
        <v>1</v>
      </c>
      <c r="Y275" s="83" t="str">
        <f>VLOOKUP($R275,'RPMO 9.9'!$C$3:$W$642,6,FALSE)</f>
        <v>KX Import</v>
      </c>
      <c r="Z275" s="47">
        <f>VLOOKUP($R275,'RPMO 9.9'!$C$3:$W$642,8,FALSE)</f>
        <v>1690</v>
      </c>
      <c r="AA275" s="83" t="b">
        <f t="shared" si="22"/>
        <v>1</v>
      </c>
      <c r="AB275" s="87">
        <v>265</v>
      </c>
      <c r="AC275" s="83" t="b">
        <f t="shared" si="23"/>
        <v>1</v>
      </c>
      <c r="AD275" s="93">
        <f>VLOOKUP($R275,'RPMO 9.9'!$C$3:$W$642,4,FALSE)</f>
        <v>44805</v>
      </c>
      <c r="AE275" s="128"/>
      <c r="AF275" s="93">
        <f>VLOOKUP($R275,'RPMO 9.9'!$C$3:$W$642,5,FALSE)</f>
        <v>45107</v>
      </c>
      <c r="AG275" s="95" t="b">
        <f t="shared" si="24"/>
        <v>1</v>
      </c>
      <c r="AH275" s="78">
        <v>44805</v>
      </c>
      <c r="AI275" s="78">
        <v>45107</v>
      </c>
    </row>
    <row r="276" spans="1:35" x14ac:dyDescent="0.25">
      <c r="A276" s="26" t="s">
        <v>396</v>
      </c>
      <c r="B276" s="52">
        <v>1530</v>
      </c>
      <c r="C276" s="37" t="s">
        <v>1070</v>
      </c>
      <c r="D276" s="37" t="s">
        <v>1071</v>
      </c>
      <c r="E276" s="29">
        <v>29893</v>
      </c>
      <c r="F276" s="10">
        <v>3802</v>
      </c>
      <c r="G276" s="10">
        <v>32621</v>
      </c>
      <c r="H276" s="117">
        <v>44816</v>
      </c>
      <c r="I276" s="117">
        <v>44834</v>
      </c>
      <c r="J276" s="123">
        <v>397</v>
      </c>
      <c r="K276" s="106" t="s">
        <v>18</v>
      </c>
      <c r="L276" s="29" t="s">
        <v>19</v>
      </c>
      <c r="M276" s="29" t="s">
        <v>26</v>
      </c>
      <c r="N276" s="29" t="s">
        <v>27</v>
      </c>
      <c r="O276" s="70"/>
      <c r="P276" s="90" t="b">
        <v>0</v>
      </c>
      <c r="Q276" s="34">
        <v>5177</v>
      </c>
      <c r="R276" s="32" t="s">
        <v>2318</v>
      </c>
      <c r="S276" s="34"/>
      <c r="T276" s="141">
        <f>VLOOKUP($A276,Sheet1!$A$2:$B$414,2,FALSE)</f>
        <v>200</v>
      </c>
      <c r="U276" s="34" t="str">
        <f>VLOOKUP($R276,'RPMO 9.9'!$C$3:$W$642,9,FALSE)</f>
        <v>Olexandr</v>
      </c>
      <c r="V276" s="34" t="str">
        <f>VLOOKUP($R276,'RPMO 9.9'!$C$3:$W$642,10,FALSE)</f>
        <v>Bessatian</v>
      </c>
      <c r="W276" s="112" t="b">
        <f t="shared" si="20"/>
        <v>1</v>
      </c>
      <c r="X276" s="112" t="b">
        <f t="shared" si="21"/>
        <v>1</v>
      </c>
      <c r="Y276" s="83" t="str">
        <f>VLOOKUP($R276,'RPMO 9.9'!$C$3:$W$642,6,FALSE)</f>
        <v>KX Import</v>
      </c>
      <c r="Z276" s="51">
        <f>VLOOKUP($R276,'RPMO 9.9'!$C$3:$W$642,8,FALSE)</f>
        <v>49</v>
      </c>
      <c r="AA276" s="83" t="b">
        <f t="shared" si="22"/>
        <v>0</v>
      </c>
      <c r="AB276" s="87">
        <v>397</v>
      </c>
      <c r="AC276" s="83" t="b">
        <f t="shared" si="23"/>
        <v>1</v>
      </c>
      <c r="AD276" s="93">
        <f>VLOOKUP($R276,'RPMO 9.9'!$C$3:$W$642,4,FALSE)</f>
        <v>44729</v>
      </c>
      <c r="AE276" s="128"/>
      <c r="AF276" s="93">
        <f>VLOOKUP($R276,'RPMO 9.9'!$C$3:$W$642,5,FALSE)</f>
        <v>44834</v>
      </c>
      <c r="AG276" s="95" t="b">
        <f t="shared" si="24"/>
        <v>1</v>
      </c>
      <c r="AH276" s="78">
        <v>44729</v>
      </c>
      <c r="AI276" s="78">
        <v>44834</v>
      </c>
    </row>
    <row r="277" spans="1:35" x14ac:dyDescent="0.25">
      <c r="A277" s="26" t="s">
        <v>397</v>
      </c>
      <c r="B277" s="23">
        <v>1570</v>
      </c>
      <c r="C277" s="37" t="s">
        <v>1072</v>
      </c>
      <c r="D277" s="37" t="s">
        <v>1073</v>
      </c>
      <c r="E277" s="29">
        <v>29894</v>
      </c>
      <c r="F277" s="10">
        <v>3803</v>
      </c>
      <c r="G277" s="10">
        <v>32622</v>
      </c>
      <c r="H277" s="117">
        <v>44829</v>
      </c>
      <c r="I277" s="117">
        <v>44985</v>
      </c>
      <c r="J277" s="123">
        <v>546</v>
      </c>
      <c r="K277" s="106" t="s">
        <v>18</v>
      </c>
      <c r="L277" s="29" t="s">
        <v>19</v>
      </c>
      <c r="M277" s="29" t="s">
        <v>67</v>
      </c>
      <c r="N277" s="29" t="s">
        <v>68</v>
      </c>
      <c r="O277" s="70"/>
      <c r="P277" s="90" t="b">
        <v>0</v>
      </c>
      <c r="Q277" s="34">
        <v>5178</v>
      </c>
      <c r="R277" s="32" t="s">
        <v>3559</v>
      </c>
      <c r="S277" s="34"/>
      <c r="T277" s="141">
        <f>VLOOKUP($A277,Sheet1!$A$2:$B$414,2,FALSE)</f>
        <v>200</v>
      </c>
      <c r="U277" s="34" t="str">
        <f>VLOOKUP($R277,'RPMO 9.9'!$C$3:$W$642,9,FALSE)</f>
        <v>Aitor</v>
      </c>
      <c r="V277" s="34" t="str">
        <f>VLOOKUP($R277,'RPMO 9.9'!$C$3:$W$642,10,FALSE)</f>
        <v>Bellanco Molina</v>
      </c>
      <c r="W277" s="112" t="b">
        <f t="shared" si="20"/>
        <v>1</v>
      </c>
      <c r="X277" s="112" t="b">
        <f t="shared" si="21"/>
        <v>1</v>
      </c>
      <c r="Y277" s="83" t="str">
        <f>VLOOKUP($R277,'RPMO 9.9'!$C$3:$W$642,6,FALSE)</f>
        <v>KX Import</v>
      </c>
      <c r="Z277" s="47">
        <f>VLOOKUP($R277,'RPMO 9.9'!$C$3:$W$642,8,FALSE)</f>
        <v>1570</v>
      </c>
      <c r="AA277" s="83" t="b">
        <f t="shared" si="22"/>
        <v>1</v>
      </c>
      <c r="AB277" s="87">
        <v>546</v>
      </c>
      <c r="AC277" s="83" t="b">
        <f t="shared" si="23"/>
        <v>1</v>
      </c>
      <c r="AD277" s="93">
        <f>VLOOKUP($R277,'RPMO 9.9'!$C$3:$W$642,4,FALSE)</f>
        <v>44829</v>
      </c>
      <c r="AE277" s="128"/>
      <c r="AF277" s="93">
        <f>VLOOKUP($R277,'RPMO 9.9'!$C$3:$W$642,5,FALSE)</f>
        <v>44985</v>
      </c>
      <c r="AG277" s="95" t="b">
        <f t="shared" si="24"/>
        <v>1</v>
      </c>
      <c r="AH277" s="78">
        <v>44829</v>
      </c>
      <c r="AI277" s="78">
        <v>44985</v>
      </c>
    </row>
    <row r="278" spans="1:35" x14ac:dyDescent="0.25">
      <c r="A278" s="26" t="s">
        <v>398</v>
      </c>
      <c r="B278" s="23">
        <v>1340</v>
      </c>
      <c r="C278" s="37" t="s">
        <v>1074</v>
      </c>
      <c r="D278" s="37" t="s">
        <v>1075</v>
      </c>
      <c r="E278" s="29">
        <v>29895</v>
      </c>
      <c r="F278" s="10">
        <v>3804</v>
      </c>
      <c r="G278" s="10">
        <v>32623</v>
      </c>
      <c r="H278" s="117">
        <v>44816</v>
      </c>
      <c r="I278" s="117">
        <v>45107</v>
      </c>
      <c r="J278" s="123" t="s">
        <v>399</v>
      </c>
      <c r="K278" s="106" t="s">
        <v>18</v>
      </c>
      <c r="L278" s="29" t="s">
        <v>19</v>
      </c>
      <c r="M278" s="29" t="s">
        <v>63</v>
      </c>
      <c r="N278" s="29" t="s">
        <v>64</v>
      </c>
      <c r="O278" s="70"/>
      <c r="P278" s="90" t="b">
        <v>0</v>
      </c>
      <c r="Q278" s="34">
        <v>5179</v>
      </c>
      <c r="R278" s="32" t="s">
        <v>3985</v>
      </c>
      <c r="S278" s="34"/>
      <c r="T278" s="141">
        <f>VLOOKUP($A278,Sheet1!$A$2:$B$414,2,FALSE)</f>
        <v>200</v>
      </c>
      <c r="U278" s="34" t="str">
        <f>VLOOKUP($R278,'RPMO 9.9'!$C$3:$W$642,9,FALSE)</f>
        <v>Cristina Jingxuan</v>
      </c>
      <c r="V278" s="34" t="str">
        <f>VLOOKUP($R278,'RPMO 9.9'!$C$3:$W$642,10,FALSE)</f>
        <v>Sánchez Franzón</v>
      </c>
      <c r="W278" s="112" t="b">
        <f t="shared" si="20"/>
        <v>1</v>
      </c>
      <c r="X278" s="112" t="b">
        <f t="shared" si="21"/>
        <v>1</v>
      </c>
      <c r="Y278" s="83" t="str">
        <f>VLOOKUP($R278,'RPMO 9.9'!$C$3:$W$642,6,FALSE)</f>
        <v>KX Import</v>
      </c>
      <c r="Z278" s="47">
        <f>VLOOKUP($R278,'RPMO 9.9'!$C$3:$W$642,8,FALSE)</f>
        <v>1340</v>
      </c>
      <c r="AA278" s="83" t="b">
        <f t="shared" si="22"/>
        <v>1</v>
      </c>
      <c r="AB278" s="80" t="s">
        <v>399</v>
      </c>
      <c r="AC278" s="83" t="b">
        <f t="shared" si="23"/>
        <v>1</v>
      </c>
      <c r="AD278" s="93">
        <f>VLOOKUP($R278,'RPMO 9.9'!$C$3:$W$642,4,FALSE)</f>
        <v>44805</v>
      </c>
      <c r="AE278" s="128"/>
      <c r="AF278" s="93">
        <f>VLOOKUP($R278,'RPMO 9.9'!$C$3:$W$642,5,FALSE)</f>
        <v>45107</v>
      </c>
      <c r="AG278" s="95" t="b">
        <f t="shared" si="24"/>
        <v>1</v>
      </c>
      <c r="AH278" s="78">
        <v>44805</v>
      </c>
      <c r="AI278" s="78">
        <v>45107</v>
      </c>
    </row>
    <row r="279" spans="1:35" x14ac:dyDescent="0.25">
      <c r="A279" s="26" t="s">
        <v>400</v>
      </c>
      <c r="B279" s="23">
        <v>2080</v>
      </c>
      <c r="C279" s="37" t="s">
        <v>1068</v>
      </c>
      <c r="D279" s="37" t="s">
        <v>1078</v>
      </c>
      <c r="E279" s="29">
        <v>29896</v>
      </c>
      <c r="F279" s="10">
        <v>3807</v>
      </c>
      <c r="G279" s="10">
        <v>32624</v>
      </c>
      <c r="H279" s="117">
        <v>44816</v>
      </c>
      <c r="I279" s="117">
        <v>44985</v>
      </c>
      <c r="J279" s="123">
        <v>305</v>
      </c>
      <c r="K279" s="106" t="s">
        <v>18</v>
      </c>
      <c r="L279" s="29" t="s">
        <v>19</v>
      </c>
      <c r="M279" s="29" t="s">
        <v>56</v>
      </c>
      <c r="N279" s="29" t="s">
        <v>57</v>
      </c>
      <c r="O279" s="70"/>
      <c r="P279" s="90" t="b">
        <v>0</v>
      </c>
      <c r="Q279" s="34">
        <v>5182</v>
      </c>
      <c r="R279" s="32" t="s">
        <v>3208</v>
      </c>
      <c r="S279" s="34"/>
      <c r="T279" s="141">
        <f>VLOOKUP($A279,Sheet1!$A$2:$B$414,2,FALSE)</f>
        <v>400</v>
      </c>
      <c r="U279" s="34" t="str">
        <f>VLOOKUP($R279,'RPMO 9.9'!$C$3:$W$642,9,FALSE)</f>
        <v>José</v>
      </c>
      <c r="V279" s="34" t="str">
        <f>VLOOKUP($R279,'RPMO 9.9'!$C$3:$W$642,10,FALSE)</f>
        <v>Rocha</v>
      </c>
      <c r="W279" s="112" t="b">
        <f t="shared" si="20"/>
        <v>1</v>
      </c>
      <c r="X279" s="112" t="b">
        <f t="shared" si="21"/>
        <v>1</v>
      </c>
      <c r="Y279" s="83" t="str">
        <f>VLOOKUP($R279,'RPMO 9.9'!$C$3:$W$642,6,FALSE)</f>
        <v>KX Import</v>
      </c>
      <c r="Z279" s="47">
        <f>VLOOKUP($R279,'RPMO 9.9'!$C$3:$W$642,8,FALSE)</f>
        <v>2080</v>
      </c>
      <c r="AA279" s="83" t="b">
        <f t="shared" si="22"/>
        <v>1</v>
      </c>
      <c r="AB279" s="87">
        <v>305</v>
      </c>
      <c r="AC279" s="83" t="b">
        <f t="shared" si="23"/>
        <v>1</v>
      </c>
      <c r="AD279" s="93">
        <f>VLOOKUP($R279,'RPMO 9.9'!$C$3:$W$642,4,FALSE)</f>
        <v>44805</v>
      </c>
      <c r="AE279" s="128"/>
      <c r="AF279" s="93">
        <f>VLOOKUP($R279,'RPMO 9.9'!$C$3:$W$642,5,FALSE)</f>
        <v>44985</v>
      </c>
      <c r="AG279" s="95" t="b">
        <f t="shared" si="24"/>
        <v>1</v>
      </c>
      <c r="AH279" s="78">
        <v>44805</v>
      </c>
      <c r="AI279" s="78">
        <v>44985</v>
      </c>
    </row>
    <row r="280" spans="1:35" x14ac:dyDescent="0.25">
      <c r="A280" s="26" t="s">
        <v>401</v>
      </c>
      <c r="B280" s="23">
        <v>1690</v>
      </c>
      <c r="C280" s="37" t="s">
        <v>1079</v>
      </c>
      <c r="D280" s="37" t="s">
        <v>1080</v>
      </c>
      <c r="E280" s="29">
        <v>29897</v>
      </c>
      <c r="F280" s="10">
        <v>3808</v>
      </c>
      <c r="G280" s="10">
        <v>32625</v>
      </c>
      <c r="H280" s="117">
        <v>44816</v>
      </c>
      <c r="I280" s="117">
        <v>44985</v>
      </c>
      <c r="J280" s="123">
        <v>294</v>
      </c>
      <c r="K280" s="106" t="s">
        <v>18</v>
      </c>
      <c r="L280" s="29" t="s">
        <v>19</v>
      </c>
      <c r="M280" s="29" t="s">
        <v>26</v>
      </c>
      <c r="N280" s="29" t="s">
        <v>27</v>
      </c>
      <c r="O280" s="70"/>
      <c r="P280" s="90" t="b">
        <v>0</v>
      </c>
      <c r="Q280" s="34">
        <v>5183</v>
      </c>
      <c r="R280" s="32" t="s">
        <v>3205</v>
      </c>
      <c r="S280" s="34"/>
      <c r="T280" s="141">
        <f>VLOOKUP($A280,Sheet1!$A$2:$B$414,2,FALSE)</f>
        <v>200</v>
      </c>
      <c r="U280" s="34" t="str">
        <f>VLOOKUP($R280,'RPMO 9.9'!$C$3:$W$642,9,FALSE)</f>
        <v>Alessandro</v>
      </c>
      <c r="V280" s="34" t="str">
        <f>VLOOKUP($R280,'RPMO 9.9'!$C$3:$W$642,10,FALSE)</f>
        <v>Cusimano</v>
      </c>
      <c r="W280" s="112" t="b">
        <f t="shared" si="20"/>
        <v>1</v>
      </c>
      <c r="X280" s="112" t="b">
        <f t="shared" si="21"/>
        <v>1</v>
      </c>
      <c r="Y280" s="83" t="str">
        <f>VLOOKUP($R280,'RPMO 9.9'!$C$3:$W$642,6,FALSE)</f>
        <v>KX Import</v>
      </c>
      <c r="Z280" s="47">
        <f>VLOOKUP($R280,'RPMO 9.9'!$C$3:$W$642,8,FALSE)</f>
        <v>1690</v>
      </c>
      <c r="AA280" s="83" t="b">
        <f t="shared" si="22"/>
        <v>1</v>
      </c>
      <c r="AB280" s="87">
        <v>294</v>
      </c>
      <c r="AC280" s="83" t="b">
        <f t="shared" si="23"/>
        <v>1</v>
      </c>
      <c r="AD280" s="93">
        <f>VLOOKUP($R280,'RPMO 9.9'!$C$3:$W$642,4,FALSE)</f>
        <v>44805</v>
      </c>
      <c r="AE280" s="128"/>
      <c r="AF280" s="93">
        <f>VLOOKUP($R280,'RPMO 9.9'!$C$3:$W$642,5,FALSE)</f>
        <v>44985</v>
      </c>
      <c r="AG280" s="95" t="b">
        <f t="shared" si="24"/>
        <v>1</v>
      </c>
      <c r="AH280" s="78">
        <v>44805</v>
      </c>
      <c r="AI280" s="78">
        <v>44985</v>
      </c>
    </row>
    <row r="281" spans="1:35" x14ac:dyDescent="0.25">
      <c r="A281" s="26" t="s">
        <v>402</v>
      </c>
      <c r="B281" s="23">
        <v>1230</v>
      </c>
      <c r="C281" s="37" t="s">
        <v>1081</v>
      </c>
      <c r="D281" s="37" t="s">
        <v>1082</v>
      </c>
      <c r="E281" s="29">
        <v>29898</v>
      </c>
      <c r="F281" s="10">
        <v>3809</v>
      </c>
      <c r="G281" s="10">
        <v>32626</v>
      </c>
      <c r="H281" s="117">
        <v>44834</v>
      </c>
      <c r="I281" s="117">
        <v>45107</v>
      </c>
      <c r="J281" s="123" t="s">
        <v>403</v>
      </c>
      <c r="K281" s="106" t="s">
        <v>18</v>
      </c>
      <c r="L281" s="29" t="s">
        <v>19</v>
      </c>
      <c r="M281" s="29" t="s">
        <v>20</v>
      </c>
      <c r="N281" s="29" t="s">
        <v>21</v>
      </c>
      <c r="O281" s="70"/>
      <c r="P281" s="90" t="b">
        <v>0</v>
      </c>
      <c r="Q281" s="34">
        <v>5184</v>
      </c>
      <c r="R281" s="32" t="s">
        <v>3785</v>
      </c>
      <c r="S281" s="34"/>
      <c r="T281" s="141">
        <f>VLOOKUP($A281,Sheet1!$A$2:$B$414,2,FALSE)</f>
        <v>200</v>
      </c>
      <c r="U281" s="34" t="str">
        <f>VLOOKUP($R281,'RPMO 9.9'!$C$3:$W$642,9,FALSE)</f>
        <v>Greta Antonina</v>
      </c>
      <c r="V281" s="34" t="str">
        <f>VLOOKUP($R281,'RPMO 9.9'!$C$3:$W$642,10,FALSE)</f>
        <v>Gazzitano</v>
      </c>
      <c r="W281" s="112" t="b">
        <f t="shared" si="20"/>
        <v>1</v>
      </c>
      <c r="X281" s="112" t="b">
        <f t="shared" si="21"/>
        <v>1</v>
      </c>
      <c r="Y281" s="83" t="str">
        <f>VLOOKUP($R281,'RPMO 9.9'!$C$3:$W$642,6,FALSE)</f>
        <v>KX Import</v>
      </c>
      <c r="Z281" s="47">
        <f>VLOOKUP($R281,'RPMO 9.9'!$C$3:$W$642,8,FALSE)</f>
        <v>1230</v>
      </c>
      <c r="AA281" s="83" t="b">
        <f t="shared" si="22"/>
        <v>1</v>
      </c>
      <c r="AB281" s="80" t="s">
        <v>403</v>
      </c>
      <c r="AC281" s="83" t="b">
        <f t="shared" si="23"/>
        <v>1</v>
      </c>
      <c r="AD281" s="93">
        <f>VLOOKUP($R281,'RPMO 9.9'!$C$3:$W$642,4,FALSE)</f>
        <v>44834</v>
      </c>
      <c r="AE281" s="128"/>
      <c r="AF281" s="93">
        <f>VLOOKUP($R281,'RPMO 9.9'!$C$3:$W$642,5,FALSE)</f>
        <v>45107</v>
      </c>
      <c r="AG281" s="95" t="b">
        <f t="shared" si="24"/>
        <v>1</v>
      </c>
      <c r="AH281" s="78">
        <v>44834</v>
      </c>
      <c r="AI281" s="78">
        <v>45107</v>
      </c>
    </row>
    <row r="282" spans="1:35" x14ac:dyDescent="0.25">
      <c r="A282" s="26" t="s">
        <v>404</v>
      </c>
      <c r="B282" s="23">
        <v>1850</v>
      </c>
      <c r="C282" s="37" t="s">
        <v>1083</v>
      </c>
      <c r="D282" s="37" t="s">
        <v>765</v>
      </c>
      <c r="E282" s="29">
        <v>29899</v>
      </c>
      <c r="F282" s="10">
        <v>3810</v>
      </c>
      <c r="G282" s="10">
        <v>32627</v>
      </c>
      <c r="H282" s="117">
        <v>44832</v>
      </c>
      <c r="I282" s="117">
        <v>45107</v>
      </c>
      <c r="J282" s="123">
        <v>332</v>
      </c>
      <c r="K282" s="106" t="s">
        <v>18</v>
      </c>
      <c r="L282" s="29" t="s">
        <v>19</v>
      </c>
      <c r="M282" s="29" t="s">
        <v>80</v>
      </c>
      <c r="N282" s="29" t="s">
        <v>81</v>
      </c>
      <c r="O282" s="70"/>
      <c r="P282" s="90" t="b">
        <v>0</v>
      </c>
      <c r="Q282" s="34">
        <v>5185</v>
      </c>
      <c r="R282" s="32" t="s">
        <v>3980</v>
      </c>
      <c r="S282" s="34"/>
      <c r="T282" s="141">
        <f>VLOOKUP($A282,Sheet1!$A$2:$B$414,2,FALSE)</f>
        <v>200</v>
      </c>
      <c r="U282" s="34" t="str">
        <f>VLOOKUP($R282,'RPMO 9.9'!$C$3:$W$642,9,FALSE)</f>
        <v>Aurora</v>
      </c>
      <c r="V282" s="34" t="str">
        <f>VLOOKUP($R282,'RPMO 9.9'!$C$3:$W$642,10,FALSE)</f>
        <v>Garcia Rodriguez</v>
      </c>
      <c r="W282" s="112" t="b">
        <f t="shared" si="20"/>
        <v>1</v>
      </c>
      <c r="X282" s="112" t="b">
        <f t="shared" si="21"/>
        <v>1</v>
      </c>
      <c r="Y282" s="83" t="str">
        <f>VLOOKUP($R282,'RPMO 9.9'!$C$3:$W$642,6,FALSE)</f>
        <v>KX Import</v>
      </c>
      <c r="Z282" s="47">
        <f>VLOOKUP($R282,'RPMO 9.9'!$C$3:$W$642,8,FALSE)</f>
        <v>1850</v>
      </c>
      <c r="AA282" s="83" t="b">
        <f t="shared" si="22"/>
        <v>1</v>
      </c>
      <c r="AB282" s="87">
        <v>332</v>
      </c>
      <c r="AC282" s="83" t="b">
        <f t="shared" si="23"/>
        <v>1</v>
      </c>
      <c r="AD282" s="93">
        <f>VLOOKUP($R282,'RPMO 9.9'!$C$3:$W$642,4,FALSE)</f>
        <v>44832</v>
      </c>
      <c r="AE282" s="128"/>
      <c r="AF282" s="93">
        <f>VLOOKUP($R282,'RPMO 9.9'!$C$3:$W$642,5,FALSE)</f>
        <v>45107</v>
      </c>
      <c r="AG282" s="95" t="b">
        <f t="shared" si="24"/>
        <v>1</v>
      </c>
      <c r="AH282" s="78">
        <v>44832</v>
      </c>
      <c r="AI282" s="78">
        <v>45107</v>
      </c>
    </row>
    <row r="283" spans="1:35" x14ac:dyDescent="0.25">
      <c r="A283" s="26" t="s">
        <v>405</v>
      </c>
      <c r="B283" s="23">
        <v>1160</v>
      </c>
      <c r="C283" s="37" t="s">
        <v>1084</v>
      </c>
      <c r="D283" s="37" t="s">
        <v>1085</v>
      </c>
      <c r="E283" s="29">
        <v>29900</v>
      </c>
      <c r="F283" s="10">
        <v>3811</v>
      </c>
      <c r="G283" s="10">
        <v>32628</v>
      </c>
      <c r="H283" s="117">
        <v>44835</v>
      </c>
      <c r="I283" s="117">
        <v>45107</v>
      </c>
      <c r="J283" s="123" t="s">
        <v>406</v>
      </c>
      <c r="K283" s="106" t="s">
        <v>18</v>
      </c>
      <c r="L283" s="29" t="s">
        <v>19</v>
      </c>
      <c r="M283" s="29" t="s">
        <v>143</v>
      </c>
      <c r="N283" s="29" t="s">
        <v>144</v>
      </c>
      <c r="O283" s="70"/>
      <c r="P283" s="90" t="b">
        <v>0</v>
      </c>
      <c r="Q283" s="34">
        <v>5186</v>
      </c>
      <c r="R283" s="32" t="s">
        <v>4103</v>
      </c>
      <c r="S283" s="34"/>
      <c r="T283" s="141">
        <f>VLOOKUP($A283,Sheet1!$A$2:$B$414,2,FALSE)</f>
        <v>200</v>
      </c>
      <c r="U283" s="34" t="str">
        <f>VLOOKUP($R283,'RPMO 9.9'!$C$3:$W$642,9,FALSE)</f>
        <v>Valeria</v>
      </c>
      <c r="V283" s="34" t="str">
        <f>VLOOKUP($R283,'RPMO 9.9'!$C$3:$W$642,10,FALSE)</f>
        <v>Buompasso</v>
      </c>
      <c r="W283" s="112" t="b">
        <f t="shared" si="20"/>
        <v>1</v>
      </c>
      <c r="X283" s="112" t="b">
        <f t="shared" si="21"/>
        <v>1</v>
      </c>
      <c r="Y283" s="83" t="str">
        <f>VLOOKUP($R283,'RPMO 9.9'!$C$3:$W$642,6,FALSE)</f>
        <v>KX Import</v>
      </c>
      <c r="Z283" s="47">
        <f>VLOOKUP($R283,'RPMO 9.9'!$C$3:$W$642,8,FALSE)</f>
        <v>1160</v>
      </c>
      <c r="AA283" s="83" t="b">
        <f t="shared" si="22"/>
        <v>1</v>
      </c>
      <c r="AB283" s="80" t="s">
        <v>406</v>
      </c>
      <c r="AC283" s="83" t="b">
        <f t="shared" si="23"/>
        <v>1</v>
      </c>
      <c r="AD283" s="93">
        <f>VLOOKUP($R283,'RPMO 9.9'!$C$3:$W$642,4,FALSE)</f>
        <v>44835</v>
      </c>
      <c r="AE283" s="128"/>
      <c r="AF283" s="93">
        <f>VLOOKUP($R283,'RPMO 9.9'!$C$3:$W$642,5,FALSE)</f>
        <v>45107</v>
      </c>
      <c r="AG283" s="95" t="b">
        <f t="shared" si="24"/>
        <v>1</v>
      </c>
      <c r="AH283" s="78">
        <v>44835</v>
      </c>
      <c r="AI283" s="78">
        <v>45107</v>
      </c>
    </row>
    <row r="284" spans="1:35" x14ac:dyDescent="0.25">
      <c r="A284" s="26" t="s">
        <v>407</v>
      </c>
      <c r="B284" s="23">
        <v>1230</v>
      </c>
      <c r="C284" s="37" t="s">
        <v>874</v>
      </c>
      <c r="D284" s="37" t="s">
        <v>1086</v>
      </c>
      <c r="E284" s="29">
        <v>29901</v>
      </c>
      <c r="F284" s="10">
        <v>3812</v>
      </c>
      <c r="G284" s="10">
        <v>32629</v>
      </c>
      <c r="H284" s="117">
        <v>44816</v>
      </c>
      <c r="I284" s="117">
        <v>45107</v>
      </c>
      <c r="J284" s="123" t="s">
        <v>408</v>
      </c>
      <c r="K284" s="106" t="s">
        <v>18</v>
      </c>
      <c r="L284" s="29" t="s">
        <v>19</v>
      </c>
      <c r="M284" s="29" t="s">
        <v>20</v>
      </c>
      <c r="N284" s="29" t="s">
        <v>21</v>
      </c>
      <c r="O284" s="70"/>
      <c r="P284" s="90" t="b">
        <v>0</v>
      </c>
      <c r="Q284" s="34">
        <v>5187</v>
      </c>
      <c r="R284" s="32" t="s">
        <v>3899</v>
      </c>
      <c r="S284" s="34"/>
      <c r="T284" s="141">
        <f>VLOOKUP($A284,Sheet1!$A$2:$B$414,2,FALSE)</f>
        <v>200</v>
      </c>
      <c r="U284" s="34" t="str">
        <f>VLOOKUP($R284,'RPMO 9.9'!$C$3:$W$642,9,FALSE)</f>
        <v>Andrea</v>
      </c>
      <c r="V284" s="34" t="str">
        <f>VLOOKUP($R284,'RPMO 9.9'!$C$3:$W$642,10,FALSE)</f>
        <v>Dominguez</v>
      </c>
      <c r="W284" s="112" t="b">
        <f t="shared" si="20"/>
        <v>1</v>
      </c>
      <c r="X284" s="112" t="b">
        <f t="shared" si="21"/>
        <v>1</v>
      </c>
      <c r="Y284" s="83" t="str">
        <f>VLOOKUP($R284,'RPMO 9.9'!$C$3:$W$642,6,FALSE)</f>
        <v>KX Import</v>
      </c>
      <c r="Z284" s="47">
        <f>VLOOKUP($R284,'RPMO 9.9'!$C$3:$W$642,8,FALSE)</f>
        <v>1230</v>
      </c>
      <c r="AA284" s="83" t="b">
        <f t="shared" si="22"/>
        <v>1</v>
      </c>
      <c r="AB284" s="80" t="s">
        <v>408</v>
      </c>
      <c r="AC284" s="83" t="b">
        <f t="shared" si="23"/>
        <v>1</v>
      </c>
      <c r="AD284" s="93">
        <f>VLOOKUP($R284,'RPMO 9.9'!$C$3:$W$642,4,FALSE)</f>
        <v>44805</v>
      </c>
      <c r="AE284" s="128"/>
      <c r="AF284" s="93">
        <f>VLOOKUP($R284,'RPMO 9.9'!$C$3:$W$642,5,FALSE)</f>
        <v>45107</v>
      </c>
      <c r="AG284" s="95" t="b">
        <f t="shared" si="24"/>
        <v>1</v>
      </c>
      <c r="AH284" s="78">
        <v>44805</v>
      </c>
      <c r="AI284" s="78">
        <v>45107</v>
      </c>
    </row>
    <row r="285" spans="1:35" x14ac:dyDescent="0.25">
      <c r="A285" s="26" t="s">
        <v>411</v>
      </c>
      <c r="B285" s="52">
        <v>1690</v>
      </c>
      <c r="C285" s="37" t="s">
        <v>1089</v>
      </c>
      <c r="D285" s="37" t="s">
        <v>1090</v>
      </c>
      <c r="E285" s="29">
        <v>29903</v>
      </c>
      <c r="F285" s="10">
        <v>7486</v>
      </c>
      <c r="G285" s="10">
        <v>32631</v>
      </c>
      <c r="H285" s="117">
        <v>44816</v>
      </c>
      <c r="I285" s="117">
        <v>45107</v>
      </c>
      <c r="J285" s="123">
        <v>198</v>
      </c>
      <c r="K285" s="106" t="s">
        <v>18</v>
      </c>
      <c r="L285" s="29" t="s">
        <v>19</v>
      </c>
      <c r="M285" s="29" t="s">
        <v>26</v>
      </c>
      <c r="N285" s="29" t="s">
        <v>27</v>
      </c>
      <c r="O285" s="70"/>
      <c r="P285" s="90" t="b">
        <v>0</v>
      </c>
      <c r="Q285" s="34">
        <v>16153</v>
      </c>
      <c r="R285" s="32" t="s">
        <v>3827</v>
      </c>
      <c r="S285" s="34"/>
      <c r="T285" s="141">
        <f>VLOOKUP($A285,Sheet1!$A$2:$B$414,2,FALSE)</f>
        <v>200</v>
      </c>
      <c r="U285" s="34" t="str">
        <f>VLOOKUP($R285,'RPMO 9.9'!$C$3:$W$642,9,FALSE)</f>
        <v>pablo</v>
      </c>
      <c r="V285" s="34" t="str">
        <f>VLOOKUP($R285,'RPMO 9.9'!$C$3:$W$642,10,FALSE)</f>
        <v>blanco</v>
      </c>
      <c r="W285" s="112" t="b">
        <f t="shared" si="20"/>
        <v>1</v>
      </c>
      <c r="X285" s="112" t="b">
        <f t="shared" si="21"/>
        <v>1</v>
      </c>
      <c r="Y285" s="83" t="str">
        <f>VLOOKUP($R285,'RPMO 9.9'!$C$3:$W$642,6,FALSE)</f>
        <v>KX Import</v>
      </c>
      <c r="Z285" s="51">
        <f>VLOOKUP($R285,'RPMO 9.9'!$C$3:$W$642,8,FALSE)</f>
        <v>0</v>
      </c>
      <c r="AA285" s="83" t="b">
        <f t="shared" si="22"/>
        <v>0</v>
      </c>
      <c r="AB285" s="87">
        <v>198</v>
      </c>
      <c r="AC285" s="83" t="b">
        <f t="shared" si="23"/>
        <v>1</v>
      </c>
      <c r="AD285" s="93">
        <f>VLOOKUP($R285,'RPMO 9.9'!$C$3:$W$642,4,FALSE)</f>
        <v>44805</v>
      </c>
      <c r="AE285" s="128"/>
      <c r="AF285" s="93">
        <f>VLOOKUP($R285,'RPMO 9.9'!$C$3:$W$642,5,FALSE)</f>
        <v>45107</v>
      </c>
      <c r="AG285" s="95" t="b">
        <f t="shared" si="24"/>
        <v>1</v>
      </c>
      <c r="AH285" s="78">
        <v>44805</v>
      </c>
      <c r="AI285" s="78">
        <v>45107</v>
      </c>
    </row>
    <row r="286" spans="1:35" x14ac:dyDescent="0.25">
      <c r="A286" s="26" t="s">
        <v>412</v>
      </c>
      <c r="B286" s="52">
        <v>1690</v>
      </c>
      <c r="C286" s="37" t="s">
        <v>1091</v>
      </c>
      <c r="D286" s="37" t="s">
        <v>1092</v>
      </c>
      <c r="E286" s="29">
        <v>29904</v>
      </c>
      <c r="F286" s="10">
        <v>6266</v>
      </c>
      <c r="G286" s="10">
        <v>32632</v>
      </c>
      <c r="H286" s="117">
        <v>44816</v>
      </c>
      <c r="I286" s="117">
        <v>45107</v>
      </c>
      <c r="J286" s="123">
        <v>278</v>
      </c>
      <c r="K286" s="106" t="s">
        <v>18</v>
      </c>
      <c r="L286" s="29" t="s">
        <v>19</v>
      </c>
      <c r="M286" s="29" t="s">
        <v>26</v>
      </c>
      <c r="N286" s="29" t="s">
        <v>27</v>
      </c>
      <c r="O286" s="70"/>
      <c r="P286" s="90" t="b">
        <v>0</v>
      </c>
      <c r="Q286" s="34">
        <v>16154</v>
      </c>
      <c r="R286" s="32" t="s">
        <v>3932</v>
      </c>
      <c r="S286" s="34"/>
      <c r="T286" s="141">
        <f>VLOOKUP($A286,Sheet1!$A$2:$B$414,2,FALSE)</f>
        <v>200</v>
      </c>
      <c r="U286" s="34" t="str">
        <f>VLOOKUP($R286,'RPMO 9.9'!$C$3:$W$642,9,FALSE)</f>
        <v>Charline</v>
      </c>
      <c r="V286" s="34" t="str">
        <f>VLOOKUP($R286,'RPMO 9.9'!$C$3:$W$642,10,FALSE)</f>
        <v>Gonon</v>
      </c>
      <c r="W286" s="112" t="b">
        <f t="shared" si="20"/>
        <v>1</v>
      </c>
      <c r="X286" s="112" t="b">
        <f t="shared" si="21"/>
        <v>1</v>
      </c>
      <c r="Y286" s="83" t="str">
        <f>VLOOKUP($R286,'RPMO 9.9'!$C$3:$W$642,6,FALSE)</f>
        <v>KX Import</v>
      </c>
      <c r="Z286" s="51">
        <f>VLOOKUP($R286,'RPMO 9.9'!$C$3:$W$642,8,FALSE)</f>
        <v>0</v>
      </c>
      <c r="AA286" s="83" t="b">
        <f t="shared" si="22"/>
        <v>0</v>
      </c>
      <c r="AB286" s="87">
        <v>278</v>
      </c>
      <c r="AC286" s="83" t="b">
        <f t="shared" si="23"/>
        <v>1</v>
      </c>
      <c r="AD286" s="93">
        <f>VLOOKUP($R286,'RPMO 9.9'!$C$3:$W$642,4,FALSE)</f>
        <v>44805</v>
      </c>
      <c r="AE286" s="128"/>
      <c r="AF286" s="93">
        <f>VLOOKUP($R286,'RPMO 9.9'!$C$3:$W$642,5,FALSE)</f>
        <v>45107</v>
      </c>
      <c r="AG286" s="95" t="b">
        <f t="shared" si="24"/>
        <v>1</v>
      </c>
      <c r="AH286" s="78">
        <v>44805</v>
      </c>
      <c r="AI286" s="78">
        <v>45107</v>
      </c>
    </row>
    <row r="287" spans="1:35" x14ac:dyDescent="0.25">
      <c r="A287" s="26" t="s">
        <v>413</v>
      </c>
      <c r="B287" s="23">
        <v>2080</v>
      </c>
      <c r="C287" s="37" t="s">
        <v>1093</v>
      </c>
      <c r="D287" s="37" t="s">
        <v>1094</v>
      </c>
      <c r="E287" s="29">
        <v>29905</v>
      </c>
      <c r="F287" s="10">
        <v>3817</v>
      </c>
      <c r="G287" s="10">
        <v>32633</v>
      </c>
      <c r="H287" s="117">
        <v>44816</v>
      </c>
      <c r="I287" s="117">
        <v>44985</v>
      </c>
      <c r="J287" s="123">
        <v>478</v>
      </c>
      <c r="K287" s="106" t="s">
        <v>18</v>
      </c>
      <c r="L287" s="29" t="s">
        <v>19</v>
      </c>
      <c r="M287" s="29" t="s">
        <v>56</v>
      </c>
      <c r="N287" s="29" t="s">
        <v>57</v>
      </c>
      <c r="O287" s="70"/>
      <c r="P287" s="90" t="b">
        <v>0</v>
      </c>
      <c r="Q287" s="34">
        <v>5192</v>
      </c>
      <c r="R287" s="32" t="s">
        <v>3532</v>
      </c>
      <c r="S287" s="34"/>
      <c r="T287" s="141">
        <f>VLOOKUP($A287,Sheet1!$A$2:$B$414,2,FALSE)</f>
        <v>400</v>
      </c>
      <c r="U287" s="34" t="str">
        <f>VLOOKUP($R287,'RPMO 9.9'!$C$3:$W$642,9,FALSE)</f>
        <v>alessia</v>
      </c>
      <c r="V287" s="34" t="str">
        <f>VLOOKUP($R287,'RPMO 9.9'!$C$3:$W$642,10,FALSE)</f>
        <v>pasquariello</v>
      </c>
      <c r="W287" s="112" t="b">
        <f t="shared" si="20"/>
        <v>1</v>
      </c>
      <c r="X287" s="112" t="b">
        <f t="shared" si="21"/>
        <v>1</v>
      </c>
      <c r="Y287" s="83" t="str">
        <f>VLOOKUP($R287,'RPMO 9.9'!$C$3:$W$642,6,FALSE)</f>
        <v>KX Import</v>
      </c>
      <c r="Z287" s="47">
        <f>VLOOKUP($R287,'RPMO 9.9'!$C$3:$W$642,8,FALSE)</f>
        <v>2080</v>
      </c>
      <c r="AA287" s="83" t="b">
        <f t="shared" si="22"/>
        <v>1</v>
      </c>
      <c r="AB287" s="87">
        <v>478</v>
      </c>
      <c r="AC287" s="83" t="b">
        <f t="shared" si="23"/>
        <v>1</v>
      </c>
      <c r="AD287" s="93">
        <f>VLOOKUP($R287,'RPMO 9.9'!$C$3:$W$642,4,FALSE)</f>
        <v>44805</v>
      </c>
      <c r="AE287" s="128"/>
      <c r="AF287" s="93">
        <f>VLOOKUP($R287,'RPMO 9.9'!$C$3:$W$642,5,FALSE)</f>
        <v>44985</v>
      </c>
      <c r="AG287" s="95" t="b">
        <f t="shared" si="24"/>
        <v>1</v>
      </c>
      <c r="AH287" s="78">
        <v>44805</v>
      </c>
      <c r="AI287" s="78">
        <v>44985</v>
      </c>
    </row>
    <row r="288" spans="1:35" x14ac:dyDescent="0.25">
      <c r="A288" s="26" t="s">
        <v>414</v>
      </c>
      <c r="B288" s="23">
        <v>1160</v>
      </c>
      <c r="C288" s="37" t="s">
        <v>1095</v>
      </c>
      <c r="D288" s="37" t="s">
        <v>1096</v>
      </c>
      <c r="E288" s="29">
        <v>29906</v>
      </c>
      <c r="F288" s="10">
        <v>3818</v>
      </c>
      <c r="G288" s="10">
        <v>32634</v>
      </c>
      <c r="H288" s="117">
        <v>44835</v>
      </c>
      <c r="I288" s="117">
        <v>45107</v>
      </c>
      <c r="J288" s="123" t="s">
        <v>415</v>
      </c>
      <c r="K288" s="106" t="s">
        <v>18</v>
      </c>
      <c r="L288" s="29" t="s">
        <v>19</v>
      </c>
      <c r="M288" s="29" t="s">
        <v>143</v>
      </c>
      <c r="N288" s="29" t="s">
        <v>144</v>
      </c>
      <c r="O288" s="70"/>
      <c r="P288" s="90" t="b">
        <v>0</v>
      </c>
      <c r="Q288" s="34">
        <v>5193</v>
      </c>
      <c r="R288" s="32" t="s">
        <v>4176</v>
      </c>
      <c r="S288" s="34"/>
      <c r="T288" s="141">
        <f>VLOOKUP($A288,Sheet1!$A$2:$B$414,2,FALSE)</f>
        <v>200</v>
      </c>
      <c r="U288" s="34" t="str">
        <f>VLOOKUP($R288,'RPMO 9.9'!$C$3:$W$642,9,FALSE)</f>
        <v>Mario</v>
      </c>
      <c r="V288" s="34" t="str">
        <f>VLOOKUP($R288,'RPMO 9.9'!$C$3:$W$642,10,FALSE)</f>
        <v>Mandalà</v>
      </c>
      <c r="W288" s="112" t="b">
        <f t="shared" si="20"/>
        <v>1</v>
      </c>
      <c r="X288" s="112" t="b">
        <f t="shared" si="21"/>
        <v>1</v>
      </c>
      <c r="Y288" s="83" t="str">
        <f>VLOOKUP($R288,'RPMO 9.9'!$C$3:$W$642,6,FALSE)</f>
        <v>KX Import</v>
      </c>
      <c r="Z288" s="47">
        <f>VLOOKUP($R288,'RPMO 9.9'!$C$3:$W$642,8,FALSE)</f>
        <v>1160</v>
      </c>
      <c r="AA288" s="83" t="b">
        <f t="shared" si="22"/>
        <v>1</v>
      </c>
      <c r="AB288" s="80" t="s">
        <v>415</v>
      </c>
      <c r="AC288" s="83" t="b">
        <f t="shared" si="23"/>
        <v>1</v>
      </c>
      <c r="AD288" s="93">
        <f>VLOOKUP($R288,'RPMO 9.9'!$C$3:$W$642,4,FALSE)</f>
        <v>44835</v>
      </c>
      <c r="AE288" s="128"/>
      <c r="AF288" s="93">
        <f>VLOOKUP($R288,'RPMO 9.9'!$C$3:$W$642,5,FALSE)</f>
        <v>45107</v>
      </c>
      <c r="AG288" s="95" t="b">
        <f t="shared" si="24"/>
        <v>1</v>
      </c>
      <c r="AH288" s="78">
        <v>44835</v>
      </c>
      <c r="AI288" s="78">
        <v>45107</v>
      </c>
    </row>
    <row r="289" spans="1:35" x14ac:dyDescent="0.25">
      <c r="A289" s="26" t="s">
        <v>416</v>
      </c>
      <c r="B289" s="23">
        <v>1690</v>
      </c>
      <c r="C289" s="37" t="s">
        <v>853</v>
      </c>
      <c r="D289" s="37" t="s">
        <v>1097</v>
      </c>
      <c r="E289" s="29">
        <v>29907</v>
      </c>
      <c r="F289" s="10">
        <v>3819</v>
      </c>
      <c r="G289" s="10">
        <v>32635</v>
      </c>
      <c r="H289" s="117">
        <v>44816</v>
      </c>
      <c r="I289" s="117">
        <v>45107</v>
      </c>
      <c r="J289" s="123">
        <v>286</v>
      </c>
      <c r="K289" s="106" t="s">
        <v>18</v>
      </c>
      <c r="L289" s="29" t="s">
        <v>19</v>
      </c>
      <c r="M289" s="29" t="s">
        <v>26</v>
      </c>
      <c r="N289" s="29" t="s">
        <v>27</v>
      </c>
      <c r="O289" s="70"/>
      <c r="P289" s="90" t="b">
        <v>0</v>
      </c>
      <c r="Q289" s="34">
        <v>5194</v>
      </c>
      <c r="R289" s="32" t="s">
        <v>3937</v>
      </c>
      <c r="S289" s="34"/>
      <c r="T289" s="141">
        <f>VLOOKUP($A289,Sheet1!$A$2:$B$414,2,FALSE)</f>
        <v>200</v>
      </c>
      <c r="U289" s="34" t="str">
        <f>VLOOKUP($R289,'RPMO 9.9'!$C$3:$W$642,9,FALSE)</f>
        <v>Pablo</v>
      </c>
      <c r="V289" s="34" t="str">
        <f>VLOOKUP($R289,'RPMO 9.9'!$C$3:$W$642,10,FALSE)</f>
        <v>Fabra</v>
      </c>
      <c r="W289" s="112" t="b">
        <f t="shared" si="20"/>
        <v>1</v>
      </c>
      <c r="X289" s="112" t="b">
        <f t="shared" si="21"/>
        <v>1</v>
      </c>
      <c r="Y289" s="83" t="str">
        <f>VLOOKUP($R289,'RPMO 9.9'!$C$3:$W$642,6,FALSE)</f>
        <v>KX Import</v>
      </c>
      <c r="Z289" s="47">
        <f>VLOOKUP($R289,'RPMO 9.9'!$C$3:$W$642,8,FALSE)</f>
        <v>1690</v>
      </c>
      <c r="AA289" s="83" t="b">
        <f t="shared" si="22"/>
        <v>1</v>
      </c>
      <c r="AB289" s="87">
        <v>286</v>
      </c>
      <c r="AC289" s="83" t="b">
        <f t="shared" si="23"/>
        <v>1</v>
      </c>
      <c r="AD289" s="93">
        <f>VLOOKUP($R289,'RPMO 9.9'!$C$3:$W$642,4,FALSE)</f>
        <v>44805</v>
      </c>
      <c r="AE289" s="128"/>
      <c r="AF289" s="93">
        <f>VLOOKUP($R289,'RPMO 9.9'!$C$3:$W$642,5,FALSE)</f>
        <v>45107</v>
      </c>
      <c r="AG289" s="95" t="b">
        <f t="shared" si="24"/>
        <v>1</v>
      </c>
      <c r="AH289" s="78">
        <v>44805</v>
      </c>
      <c r="AI289" s="78">
        <v>45107</v>
      </c>
    </row>
    <row r="290" spans="1:35" x14ac:dyDescent="0.25">
      <c r="A290" s="26" t="s">
        <v>417</v>
      </c>
      <c r="B290" s="23">
        <v>1570</v>
      </c>
      <c r="C290" s="37" t="s">
        <v>853</v>
      </c>
      <c r="D290" s="37" t="s">
        <v>1098</v>
      </c>
      <c r="E290" s="29">
        <v>29908</v>
      </c>
      <c r="F290" s="10">
        <v>3820</v>
      </c>
      <c r="G290" s="10">
        <v>32636</v>
      </c>
      <c r="H290" s="117">
        <v>44830</v>
      </c>
      <c r="I290" s="117">
        <v>44985</v>
      </c>
      <c r="J290" s="123">
        <v>569</v>
      </c>
      <c r="K290" s="106" t="s">
        <v>18</v>
      </c>
      <c r="L290" s="29" t="s">
        <v>19</v>
      </c>
      <c r="M290" s="29" t="s">
        <v>67</v>
      </c>
      <c r="N290" s="29" t="s">
        <v>68</v>
      </c>
      <c r="O290" s="70"/>
      <c r="P290" s="90" t="b">
        <v>0</v>
      </c>
      <c r="Q290" s="34">
        <v>5195</v>
      </c>
      <c r="R290" s="32" t="s">
        <v>3570</v>
      </c>
      <c r="S290" s="34"/>
      <c r="T290" s="141">
        <f>VLOOKUP($A290,Sheet1!$A$2:$B$414,2,FALSE)</f>
        <v>200</v>
      </c>
      <c r="U290" s="34" t="str">
        <f>VLOOKUP($R290,'RPMO 9.9'!$C$3:$W$642,9,FALSE)</f>
        <v>Pablo</v>
      </c>
      <c r="V290" s="34" t="str">
        <f>VLOOKUP($R290,'RPMO 9.9'!$C$3:$W$642,10,FALSE)</f>
        <v>Lampreave Alonso</v>
      </c>
      <c r="W290" s="112" t="b">
        <f t="shared" si="20"/>
        <v>1</v>
      </c>
      <c r="X290" s="112" t="b">
        <f t="shared" si="21"/>
        <v>1</v>
      </c>
      <c r="Y290" s="83" t="str">
        <f>VLOOKUP($R290,'RPMO 9.9'!$C$3:$W$642,6,FALSE)</f>
        <v>KX Import</v>
      </c>
      <c r="Z290" s="47">
        <f>VLOOKUP($R290,'RPMO 9.9'!$C$3:$W$642,8,FALSE)</f>
        <v>1570</v>
      </c>
      <c r="AA290" s="83" t="b">
        <f t="shared" si="22"/>
        <v>1</v>
      </c>
      <c r="AB290" s="87">
        <v>569</v>
      </c>
      <c r="AC290" s="83" t="b">
        <f t="shared" si="23"/>
        <v>1</v>
      </c>
      <c r="AD290" s="93">
        <f>VLOOKUP($R290,'RPMO 9.9'!$C$3:$W$642,4,FALSE)</f>
        <v>44830</v>
      </c>
      <c r="AE290" s="128"/>
      <c r="AF290" s="93">
        <f>VLOOKUP($R290,'RPMO 9.9'!$C$3:$W$642,5,FALSE)</f>
        <v>44985</v>
      </c>
      <c r="AG290" s="95" t="b">
        <f t="shared" si="24"/>
        <v>1</v>
      </c>
      <c r="AH290" s="78">
        <v>44830</v>
      </c>
      <c r="AI290" s="78">
        <v>44985</v>
      </c>
    </row>
    <row r="291" spans="1:35" x14ac:dyDescent="0.25">
      <c r="A291" s="26" t="s">
        <v>418</v>
      </c>
      <c r="B291" s="23">
        <v>1230</v>
      </c>
      <c r="C291" s="37" t="s">
        <v>1099</v>
      </c>
      <c r="D291" s="37" t="s">
        <v>1100</v>
      </c>
      <c r="E291" s="29">
        <v>29909</v>
      </c>
      <c r="F291" s="10">
        <v>3821</v>
      </c>
      <c r="G291" s="10">
        <v>32637</v>
      </c>
      <c r="H291" s="117">
        <v>44834</v>
      </c>
      <c r="I291" s="117">
        <v>44985</v>
      </c>
      <c r="J291" s="123" t="s">
        <v>419</v>
      </c>
      <c r="K291" s="106" t="s">
        <v>18</v>
      </c>
      <c r="L291" s="29" t="s">
        <v>19</v>
      </c>
      <c r="M291" s="29" t="s">
        <v>20</v>
      </c>
      <c r="N291" s="29" t="s">
        <v>21</v>
      </c>
      <c r="O291" s="70"/>
      <c r="P291" s="90" t="b">
        <v>0</v>
      </c>
      <c r="Q291" s="34">
        <v>5196</v>
      </c>
      <c r="R291" s="32" t="s">
        <v>3100</v>
      </c>
      <c r="S291" s="34"/>
      <c r="T291" s="141">
        <f>VLOOKUP($A291,Sheet1!$A$2:$B$414,2,FALSE)</f>
        <v>200</v>
      </c>
      <c r="U291" s="34" t="str">
        <f>VLOOKUP($R291,'RPMO 9.9'!$C$3:$W$642,9,FALSE)</f>
        <v>Monica</v>
      </c>
      <c r="V291" s="34" t="str">
        <f>VLOOKUP($R291,'RPMO 9.9'!$C$3:$W$642,10,FALSE)</f>
        <v>Monteleone</v>
      </c>
      <c r="W291" s="112" t="b">
        <f t="shared" si="20"/>
        <v>1</v>
      </c>
      <c r="X291" s="112" t="b">
        <f t="shared" si="21"/>
        <v>1</v>
      </c>
      <c r="Y291" s="83" t="str">
        <f>VLOOKUP($R291,'RPMO 9.9'!$C$3:$W$642,6,FALSE)</f>
        <v>KX Import</v>
      </c>
      <c r="Z291" s="47">
        <f>VLOOKUP($R291,'RPMO 9.9'!$C$3:$W$642,8,FALSE)</f>
        <v>1230</v>
      </c>
      <c r="AA291" s="83" t="b">
        <f t="shared" si="22"/>
        <v>1</v>
      </c>
      <c r="AB291" s="80" t="s">
        <v>419</v>
      </c>
      <c r="AC291" s="83" t="b">
        <f t="shared" si="23"/>
        <v>1</v>
      </c>
      <c r="AD291" s="93">
        <f>VLOOKUP($R291,'RPMO 9.9'!$C$3:$W$642,4,FALSE)</f>
        <v>44834</v>
      </c>
      <c r="AE291" s="128"/>
      <c r="AF291" s="93">
        <f>VLOOKUP($R291,'RPMO 9.9'!$C$3:$W$642,5,FALSE)</f>
        <v>44985</v>
      </c>
      <c r="AG291" s="95" t="b">
        <f t="shared" si="24"/>
        <v>1</v>
      </c>
      <c r="AH291" s="78">
        <v>44834</v>
      </c>
      <c r="AI291" s="78">
        <v>44985</v>
      </c>
    </row>
    <row r="292" spans="1:35" x14ac:dyDescent="0.25">
      <c r="A292" s="26" t="s">
        <v>420</v>
      </c>
      <c r="B292" s="23">
        <v>1570</v>
      </c>
      <c r="C292" s="37" t="s">
        <v>1101</v>
      </c>
      <c r="D292" s="37" t="s">
        <v>1102</v>
      </c>
      <c r="E292" s="29">
        <v>29910</v>
      </c>
      <c r="F292" s="10">
        <v>3822</v>
      </c>
      <c r="G292" s="10">
        <v>32638</v>
      </c>
      <c r="H292" s="117">
        <v>44835</v>
      </c>
      <c r="I292" s="117">
        <v>45107</v>
      </c>
      <c r="J292" s="123">
        <v>275</v>
      </c>
      <c r="K292" s="106" t="s">
        <v>18</v>
      </c>
      <c r="L292" s="29" t="s">
        <v>19</v>
      </c>
      <c r="M292" s="29" t="s">
        <v>67</v>
      </c>
      <c r="N292" s="29" t="s">
        <v>68</v>
      </c>
      <c r="O292" s="70"/>
      <c r="P292" s="90" t="b">
        <v>0</v>
      </c>
      <c r="Q292" s="34">
        <v>5197</v>
      </c>
      <c r="R292" s="32" t="s">
        <v>3928</v>
      </c>
      <c r="S292" s="34"/>
      <c r="T292" s="141">
        <f>VLOOKUP($A292,Sheet1!$A$2:$B$414,2,FALSE)</f>
        <v>200</v>
      </c>
      <c r="U292" s="34" t="str">
        <f>VLOOKUP($R292,'RPMO 9.9'!$C$3:$W$642,9,FALSE)</f>
        <v>omar</v>
      </c>
      <c r="V292" s="34" t="str">
        <f>VLOOKUP($R292,'RPMO 9.9'!$C$3:$W$642,10,FALSE)</f>
        <v>el baba</v>
      </c>
      <c r="W292" s="112" t="b">
        <f t="shared" si="20"/>
        <v>1</v>
      </c>
      <c r="X292" s="112" t="b">
        <f t="shared" si="21"/>
        <v>1</v>
      </c>
      <c r="Y292" s="83" t="str">
        <f>VLOOKUP($R292,'RPMO 9.9'!$C$3:$W$642,6,FALSE)</f>
        <v>KX Import</v>
      </c>
      <c r="Z292" s="47">
        <f>VLOOKUP($R292,'RPMO 9.9'!$C$3:$W$642,8,FALSE)</f>
        <v>1570</v>
      </c>
      <c r="AA292" s="83" t="b">
        <f t="shared" si="22"/>
        <v>1</v>
      </c>
      <c r="AB292" s="87">
        <v>275</v>
      </c>
      <c r="AC292" s="83" t="b">
        <f t="shared" si="23"/>
        <v>1</v>
      </c>
      <c r="AD292" s="93">
        <f>VLOOKUP($R292,'RPMO 9.9'!$C$3:$W$642,4,FALSE)</f>
        <v>44835</v>
      </c>
      <c r="AE292" s="128"/>
      <c r="AF292" s="93">
        <f>VLOOKUP($R292,'RPMO 9.9'!$C$3:$W$642,5,FALSE)</f>
        <v>45107</v>
      </c>
      <c r="AG292" s="95" t="b">
        <f t="shared" si="24"/>
        <v>1</v>
      </c>
      <c r="AH292" s="78">
        <v>44835</v>
      </c>
      <c r="AI292" s="78">
        <v>45107</v>
      </c>
    </row>
    <row r="293" spans="1:35" x14ac:dyDescent="0.25">
      <c r="A293" s="26" t="s">
        <v>421</v>
      </c>
      <c r="B293" s="23">
        <v>1690</v>
      </c>
      <c r="C293" s="37" t="s">
        <v>622</v>
      </c>
      <c r="D293" s="37" t="s">
        <v>1103</v>
      </c>
      <c r="E293" s="29">
        <v>29911</v>
      </c>
      <c r="F293" s="10">
        <v>3823</v>
      </c>
      <c r="G293" s="10">
        <v>32639</v>
      </c>
      <c r="H293" s="117">
        <v>44832</v>
      </c>
      <c r="I293" s="117">
        <v>44985</v>
      </c>
      <c r="J293" s="123">
        <v>276</v>
      </c>
      <c r="K293" s="106" t="s">
        <v>18</v>
      </c>
      <c r="L293" s="29" t="s">
        <v>19</v>
      </c>
      <c r="M293" s="29" t="s">
        <v>26</v>
      </c>
      <c r="N293" s="29" t="s">
        <v>27</v>
      </c>
      <c r="O293" s="70"/>
      <c r="P293" s="90" t="b">
        <v>0</v>
      </c>
      <c r="Q293" s="34">
        <v>5198</v>
      </c>
      <c r="R293" s="32" t="s">
        <v>3193</v>
      </c>
      <c r="S293" s="34"/>
      <c r="T293" s="141">
        <f>VLOOKUP($A293,Sheet1!$A$2:$B$414,2,FALSE)</f>
        <v>200</v>
      </c>
      <c r="U293" s="34" t="str">
        <f>VLOOKUP($R293,'RPMO 9.9'!$C$3:$W$642,9,FALSE)</f>
        <v>Maria</v>
      </c>
      <c r="V293" s="34" t="str">
        <f>VLOOKUP($R293,'RPMO 9.9'!$C$3:$W$642,10,FALSE)</f>
        <v>Marina Arroyo</v>
      </c>
      <c r="W293" s="112" t="b">
        <f t="shared" si="20"/>
        <v>1</v>
      </c>
      <c r="X293" s="112" t="b">
        <f t="shared" si="21"/>
        <v>1</v>
      </c>
      <c r="Y293" s="83" t="str">
        <f>VLOOKUP($R293,'RPMO 9.9'!$C$3:$W$642,6,FALSE)</f>
        <v>KX Import</v>
      </c>
      <c r="Z293" s="47">
        <f>VLOOKUP($R293,'RPMO 9.9'!$C$3:$W$642,8,FALSE)</f>
        <v>1690</v>
      </c>
      <c r="AA293" s="83" t="b">
        <f t="shared" si="22"/>
        <v>1</v>
      </c>
      <c r="AB293" s="87">
        <v>276</v>
      </c>
      <c r="AC293" s="83" t="b">
        <f t="shared" si="23"/>
        <v>1</v>
      </c>
      <c r="AD293" s="93">
        <f>VLOOKUP($R293,'RPMO 9.9'!$C$3:$W$642,4,FALSE)</f>
        <v>44832</v>
      </c>
      <c r="AE293" s="128"/>
      <c r="AF293" s="93">
        <f>VLOOKUP($R293,'RPMO 9.9'!$C$3:$W$642,5,FALSE)</f>
        <v>44985</v>
      </c>
      <c r="AG293" s="95" t="b">
        <f t="shared" si="24"/>
        <v>1</v>
      </c>
      <c r="AH293" s="78">
        <v>44832</v>
      </c>
      <c r="AI293" s="78">
        <v>44985</v>
      </c>
    </row>
    <row r="294" spans="1:35" x14ac:dyDescent="0.25">
      <c r="A294" s="26" t="s">
        <v>422</v>
      </c>
      <c r="B294" s="52">
        <v>1850</v>
      </c>
      <c r="C294" s="37" t="s">
        <v>1104</v>
      </c>
      <c r="D294" s="37" t="s">
        <v>1105</v>
      </c>
      <c r="E294" s="29">
        <v>29912</v>
      </c>
      <c r="F294" s="10">
        <v>3825</v>
      </c>
      <c r="G294" s="10">
        <v>32640</v>
      </c>
      <c r="H294" s="117">
        <v>44816</v>
      </c>
      <c r="I294" s="117">
        <v>44985</v>
      </c>
      <c r="J294" s="123">
        <v>145</v>
      </c>
      <c r="K294" s="106" t="s">
        <v>18</v>
      </c>
      <c r="L294" s="29" t="s">
        <v>19</v>
      </c>
      <c r="M294" s="29" t="s">
        <v>73</v>
      </c>
      <c r="N294" s="29" t="s">
        <v>74</v>
      </c>
      <c r="O294" s="70"/>
      <c r="P294" s="90" t="b">
        <v>0</v>
      </c>
      <c r="Q294" s="34">
        <v>12519</v>
      </c>
      <c r="R294" s="32" t="s">
        <v>3099</v>
      </c>
      <c r="S294" s="34"/>
      <c r="T294" s="141">
        <f>VLOOKUP($A294,Sheet1!$A$2:$B$414,2,FALSE)</f>
        <v>200</v>
      </c>
      <c r="U294" s="34" t="str">
        <f>VLOOKUP($R294,'RPMO 9.9'!$C$3:$W$642,9,FALSE)</f>
        <v>Sofia</v>
      </c>
      <c r="V294" s="34" t="str">
        <f>VLOOKUP($R294,'RPMO 9.9'!$C$3:$W$642,10,FALSE)</f>
        <v>Chollet de Armas</v>
      </c>
      <c r="W294" s="112" t="b">
        <f t="shared" si="20"/>
        <v>1</v>
      </c>
      <c r="X294" s="112" t="b">
        <f t="shared" si="21"/>
        <v>1</v>
      </c>
      <c r="Y294" s="83" t="str">
        <f>VLOOKUP($R294,'RPMO 9.9'!$C$3:$W$642,6,FALSE)</f>
        <v>KX Import</v>
      </c>
      <c r="Z294" s="51">
        <f>VLOOKUP($R294,'RPMO 9.9'!$C$3:$W$642,8,FALSE)</f>
        <v>0</v>
      </c>
      <c r="AA294" s="83" t="b">
        <f t="shared" si="22"/>
        <v>0</v>
      </c>
      <c r="AB294" s="87">
        <v>145</v>
      </c>
      <c r="AC294" s="83" t="b">
        <f t="shared" si="23"/>
        <v>1</v>
      </c>
      <c r="AD294" s="93">
        <f>VLOOKUP($R294,'RPMO 9.9'!$C$3:$W$642,4,FALSE)</f>
        <v>44805</v>
      </c>
      <c r="AE294" s="128"/>
      <c r="AF294" s="93">
        <f>VLOOKUP($R294,'RPMO 9.9'!$C$3:$W$642,5,FALSE)</f>
        <v>44985</v>
      </c>
      <c r="AG294" s="95" t="b">
        <f t="shared" si="24"/>
        <v>1</v>
      </c>
      <c r="AH294" s="78">
        <v>44805</v>
      </c>
      <c r="AI294" s="78">
        <v>44985</v>
      </c>
    </row>
    <row r="295" spans="1:35" x14ac:dyDescent="0.25">
      <c r="A295" s="26" t="s">
        <v>423</v>
      </c>
      <c r="B295" s="23">
        <v>1850</v>
      </c>
      <c r="C295" s="37" t="s">
        <v>1061</v>
      </c>
      <c r="D295" s="37" t="s">
        <v>1106</v>
      </c>
      <c r="E295" s="29">
        <v>29913</v>
      </c>
      <c r="F295" s="10">
        <v>3826</v>
      </c>
      <c r="G295" s="10">
        <v>32641</v>
      </c>
      <c r="H295" s="117">
        <v>44816</v>
      </c>
      <c r="I295" s="117">
        <v>45107</v>
      </c>
      <c r="J295" s="123">
        <v>234</v>
      </c>
      <c r="K295" s="106" t="s">
        <v>18</v>
      </c>
      <c r="L295" s="29" t="s">
        <v>19</v>
      </c>
      <c r="M295" s="29" t="s">
        <v>73</v>
      </c>
      <c r="N295" s="29" t="s">
        <v>74</v>
      </c>
      <c r="O295" s="70"/>
      <c r="P295" s="90" t="b">
        <v>0</v>
      </c>
      <c r="Q295" s="34">
        <v>5201</v>
      </c>
      <c r="R295" s="32" t="s">
        <v>3873</v>
      </c>
      <c r="S295" s="34"/>
      <c r="T295" s="141">
        <f>VLOOKUP($A295,Sheet1!$A$2:$B$414,2,FALSE)</f>
        <v>200</v>
      </c>
      <c r="U295" s="34" t="str">
        <f>VLOOKUP($R295,'RPMO 9.9'!$C$3:$W$642,9,FALSE)</f>
        <v>Juan</v>
      </c>
      <c r="V295" s="34" t="str">
        <f>VLOOKUP($R295,'RPMO 9.9'!$C$3:$W$642,10,FALSE)</f>
        <v>Prieto-Carreño Abascal</v>
      </c>
      <c r="W295" s="112" t="b">
        <f t="shared" si="20"/>
        <v>1</v>
      </c>
      <c r="X295" s="112" t="b">
        <f t="shared" si="21"/>
        <v>1</v>
      </c>
      <c r="Y295" s="83" t="str">
        <f>VLOOKUP($R295,'RPMO 9.9'!$C$3:$W$642,6,FALSE)</f>
        <v>KX Import</v>
      </c>
      <c r="Z295" s="47">
        <f>VLOOKUP($R295,'RPMO 9.9'!$C$3:$W$642,8,FALSE)</f>
        <v>1850</v>
      </c>
      <c r="AA295" s="83" t="b">
        <f t="shared" si="22"/>
        <v>1</v>
      </c>
      <c r="AB295" s="87">
        <v>234</v>
      </c>
      <c r="AC295" s="83" t="b">
        <f t="shared" si="23"/>
        <v>1</v>
      </c>
      <c r="AD295" s="93">
        <f>VLOOKUP($R295,'RPMO 9.9'!$C$3:$W$642,4,FALSE)</f>
        <v>44805</v>
      </c>
      <c r="AE295" s="128"/>
      <c r="AF295" s="93">
        <f>VLOOKUP($R295,'RPMO 9.9'!$C$3:$W$642,5,FALSE)</f>
        <v>45107</v>
      </c>
      <c r="AG295" s="95" t="b">
        <f t="shared" si="24"/>
        <v>1</v>
      </c>
      <c r="AH295" s="78">
        <v>44805</v>
      </c>
      <c r="AI295" s="78">
        <v>45107</v>
      </c>
    </row>
    <row r="296" spans="1:35" x14ac:dyDescent="0.25">
      <c r="A296" s="26" t="s">
        <v>424</v>
      </c>
      <c r="B296" s="23">
        <v>1850</v>
      </c>
      <c r="C296" s="37" t="s">
        <v>1107</v>
      </c>
      <c r="D296" s="37" t="s">
        <v>1108</v>
      </c>
      <c r="E296" s="29">
        <v>29914</v>
      </c>
      <c r="F296" s="10">
        <v>3827</v>
      </c>
      <c r="G296" s="10">
        <v>32642</v>
      </c>
      <c r="H296" s="117">
        <v>44816</v>
      </c>
      <c r="I296" s="117">
        <v>45107</v>
      </c>
      <c r="J296" s="123">
        <v>237</v>
      </c>
      <c r="K296" s="106" t="s">
        <v>18</v>
      </c>
      <c r="L296" s="29" t="s">
        <v>19</v>
      </c>
      <c r="M296" s="29" t="s">
        <v>73</v>
      </c>
      <c r="N296" s="29" t="s">
        <v>74</v>
      </c>
      <c r="O296" s="70"/>
      <c r="P296" s="90" t="b">
        <v>0</v>
      </c>
      <c r="Q296" s="34">
        <v>5202</v>
      </c>
      <c r="R296" s="32" t="s">
        <v>3876</v>
      </c>
      <c r="S296" s="34"/>
      <c r="T296" s="141">
        <f>VLOOKUP($A296,Sheet1!$A$2:$B$414,2,FALSE)</f>
        <v>200</v>
      </c>
      <c r="U296" s="34" t="str">
        <f>VLOOKUP($R296,'RPMO 9.9'!$C$3:$W$642,9,FALSE)</f>
        <v>Javier</v>
      </c>
      <c r="V296" s="34" t="str">
        <f>VLOOKUP($R296,'RPMO 9.9'!$C$3:$W$642,10,FALSE)</f>
        <v>Borja Rodríguez</v>
      </c>
      <c r="W296" s="112" t="b">
        <f t="shared" si="20"/>
        <v>1</v>
      </c>
      <c r="X296" s="112" t="b">
        <f t="shared" si="21"/>
        <v>1</v>
      </c>
      <c r="Y296" s="83" t="str">
        <f>VLOOKUP($R296,'RPMO 9.9'!$C$3:$W$642,6,FALSE)</f>
        <v>KX Import</v>
      </c>
      <c r="Z296" s="47">
        <f>VLOOKUP($R296,'RPMO 9.9'!$C$3:$W$642,8,FALSE)</f>
        <v>1850</v>
      </c>
      <c r="AA296" s="83" t="b">
        <f t="shared" si="22"/>
        <v>1</v>
      </c>
      <c r="AB296" s="87">
        <v>237</v>
      </c>
      <c r="AC296" s="83" t="b">
        <f t="shared" si="23"/>
        <v>1</v>
      </c>
      <c r="AD296" s="93">
        <f>VLOOKUP($R296,'RPMO 9.9'!$C$3:$W$642,4,FALSE)</f>
        <v>44805</v>
      </c>
      <c r="AE296" s="128"/>
      <c r="AF296" s="93">
        <f>VLOOKUP($R296,'RPMO 9.9'!$C$3:$W$642,5,FALSE)</f>
        <v>45107</v>
      </c>
      <c r="AG296" s="95" t="b">
        <f t="shared" si="24"/>
        <v>1</v>
      </c>
      <c r="AH296" s="78">
        <v>44805</v>
      </c>
      <c r="AI296" s="78">
        <v>45107</v>
      </c>
    </row>
    <row r="297" spans="1:35" x14ac:dyDescent="0.25">
      <c r="A297" s="26" t="s">
        <v>425</v>
      </c>
      <c r="B297" s="23">
        <v>1850</v>
      </c>
      <c r="C297" s="37" t="s">
        <v>1109</v>
      </c>
      <c r="D297" s="37" t="s">
        <v>1110</v>
      </c>
      <c r="E297" s="29">
        <v>29915</v>
      </c>
      <c r="F297" s="10">
        <v>3828</v>
      </c>
      <c r="G297" s="10">
        <v>32643</v>
      </c>
      <c r="H297" s="117">
        <v>44816</v>
      </c>
      <c r="I297" s="117">
        <v>44985</v>
      </c>
      <c r="J297" s="123">
        <v>327</v>
      </c>
      <c r="K297" s="106" t="s">
        <v>18</v>
      </c>
      <c r="L297" s="29" t="s">
        <v>19</v>
      </c>
      <c r="M297" s="29" t="s">
        <v>80</v>
      </c>
      <c r="N297" s="29" t="s">
        <v>81</v>
      </c>
      <c r="O297" s="70"/>
      <c r="P297" s="90" t="b">
        <v>0</v>
      </c>
      <c r="Q297" s="34">
        <v>5203</v>
      </c>
      <c r="R297" s="32" t="s">
        <v>3227</v>
      </c>
      <c r="S297" s="34"/>
      <c r="T297" s="141">
        <f>VLOOKUP($A297,Sheet1!$A$2:$B$414,2,FALSE)</f>
        <v>200</v>
      </c>
      <c r="U297" s="34" t="str">
        <f>VLOOKUP($R297,'RPMO 9.9'!$C$3:$W$642,9,FALSE)</f>
        <v>Alfonso</v>
      </c>
      <c r="V297" s="34" t="str">
        <f>VLOOKUP($R297,'RPMO 9.9'!$C$3:$W$642,10,FALSE)</f>
        <v>Gordon</v>
      </c>
      <c r="W297" s="112" t="b">
        <f t="shared" si="20"/>
        <v>1</v>
      </c>
      <c r="X297" s="112" t="b">
        <f t="shared" si="21"/>
        <v>1</v>
      </c>
      <c r="Y297" s="83" t="str">
        <f>VLOOKUP($R297,'RPMO 9.9'!$C$3:$W$642,6,FALSE)</f>
        <v>KX Import</v>
      </c>
      <c r="Z297" s="47">
        <f>VLOOKUP($R297,'RPMO 9.9'!$C$3:$W$642,8,FALSE)</f>
        <v>1850</v>
      </c>
      <c r="AA297" s="83" t="b">
        <f t="shared" si="22"/>
        <v>1</v>
      </c>
      <c r="AB297" s="87">
        <v>327</v>
      </c>
      <c r="AC297" s="83" t="b">
        <f t="shared" si="23"/>
        <v>1</v>
      </c>
      <c r="AD297" s="93">
        <f>VLOOKUP($R297,'RPMO 9.9'!$C$3:$W$642,4,FALSE)</f>
        <v>44805</v>
      </c>
      <c r="AE297" s="128"/>
      <c r="AF297" s="93">
        <f>VLOOKUP($R297,'RPMO 9.9'!$C$3:$W$642,5,FALSE)</f>
        <v>44985</v>
      </c>
      <c r="AG297" s="95" t="b">
        <f t="shared" si="24"/>
        <v>1</v>
      </c>
      <c r="AH297" s="78">
        <v>44805</v>
      </c>
      <c r="AI297" s="78">
        <v>44985</v>
      </c>
    </row>
    <row r="298" spans="1:35" x14ac:dyDescent="0.25">
      <c r="A298" s="26" t="s">
        <v>426</v>
      </c>
      <c r="B298" s="23">
        <v>1850</v>
      </c>
      <c r="C298" s="37" t="s">
        <v>1111</v>
      </c>
      <c r="D298" s="37" t="s">
        <v>1112</v>
      </c>
      <c r="E298" s="29">
        <v>29916</v>
      </c>
      <c r="F298" s="10">
        <v>3832</v>
      </c>
      <c r="G298" s="10">
        <v>32644</v>
      </c>
      <c r="H298" s="117">
        <v>44816</v>
      </c>
      <c r="I298" s="117">
        <v>45107</v>
      </c>
      <c r="J298" s="123">
        <v>261</v>
      </c>
      <c r="K298" s="106" t="s">
        <v>18</v>
      </c>
      <c r="L298" s="29" t="s">
        <v>19</v>
      </c>
      <c r="M298" s="29" t="s">
        <v>73</v>
      </c>
      <c r="N298" s="29" t="s">
        <v>74</v>
      </c>
      <c r="O298" s="70"/>
      <c r="P298" s="90" t="b">
        <v>0</v>
      </c>
      <c r="Q298" s="34">
        <v>5207</v>
      </c>
      <c r="R298" s="32" t="s">
        <v>3915</v>
      </c>
      <c r="S298" s="34"/>
      <c r="T298" s="141">
        <f>VLOOKUP($A298,Sheet1!$A$2:$B$414,2,FALSE)</f>
        <v>200</v>
      </c>
      <c r="U298" s="34" t="str">
        <f>VLOOKUP($R298,'RPMO 9.9'!$C$3:$W$642,9,FALSE)</f>
        <v>Jacques</v>
      </c>
      <c r="V298" s="34" t="str">
        <f>VLOOKUP($R298,'RPMO 9.9'!$C$3:$W$642,10,FALSE)</f>
        <v>Booyens</v>
      </c>
      <c r="W298" s="112" t="b">
        <f t="shared" si="20"/>
        <v>1</v>
      </c>
      <c r="X298" s="112" t="b">
        <f t="shared" si="21"/>
        <v>1</v>
      </c>
      <c r="Y298" s="83" t="str">
        <f>VLOOKUP($R298,'RPMO 9.9'!$C$3:$W$642,6,FALSE)</f>
        <v>KX Import</v>
      </c>
      <c r="Z298" s="47">
        <f>VLOOKUP($R298,'RPMO 9.9'!$C$3:$W$642,8,FALSE)</f>
        <v>1850</v>
      </c>
      <c r="AA298" s="83" t="b">
        <f t="shared" si="22"/>
        <v>1</v>
      </c>
      <c r="AB298" s="87">
        <v>261</v>
      </c>
      <c r="AC298" s="83" t="b">
        <f t="shared" si="23"/>
        <v>1</v>
      </c>
      <c r="AD298" s="93">
        <f>VLOOKUP($R298,'RPMO 9.9'!$C$3:$W$642,4,FALSE)</f>
        <v>44805</v>
      </c>
      <c r="AE298" s="128"/>
      <c r="AF298" s="93">
        <f>VLOOKUP($R298,'RPMO 9.9'!$C$3:$W$642,5,FALSE)</f>
        <v>45107</v>
      </c>
      <c r="AG298" s="95" t="b">
        <f t="shared" si="24"/>
        <v>1</v>
      </c>
      <c r="AH298" s="78">
        <v>44805</v>
      </c>
      <c r="AI298" s="78">
        <v>45107</v>
      </c>
    </row>
    <row r="299" spans="1:35" x14ac:dyDescent="0.25">
      <c r="A299" s="26" t="s">
        <v>428</v>
      </c>
      <c r="B299" s="23">
        <v>1690</v>
      </c>
      <c r="C299" s="37" t="s">
        <v>1056</v>
      </c>
      <c r="D299" s="37" t="s">
        <v>1114</v>
      </c>
      <c r="E299" s="29">
        <v>29918</v>
      </c>
      <c r="F299" s="10">
        <v>3837</v>
      </c>
      <c r="G299" s="10">
        <v>32646</v>
      </c>
      <c r="H299" s="117">
        <v>44816</v>
      </c>
      <c r="I299" s="117">
        <v>44985</v>
      </c>
      <c r="J299" s="123">
        <v>272</v>
      </c>
      <c r="K299" s="106" t="s">
        <v>18</v>
      </c>
      <c r="L299" s="29" t="s">
        <v>19</v>
      </c>
      <c r="M299" s="29" t="s">
        <v>26</v>
      </c>
      <c r="N299" s="29" t="s">
        <v>27</v>
      </c>
      <c r="O299" s="70"/>
      <c r="P299" s="90" t="b">
        <v>0</v>
      </c>
      <c r="Q299" s="34">
        <v>5212</v>
      </c>
      <c r="R299" s="32" t="s">
        <v>3192</v>
      </c>
      <c r="S299" s="34"/>
      <c r="T299" s="141">
        <f>VLOOKUP($A299,Sheet1!$A$2:$B$414,2,FALSE)</f>
        <v>200</v>
      </c>
      <c r="U299" s="34" t="str">
        <f>VLOOKUP($R299,'RPMO 9.9'!$C$3:$W$642,9,FALSE)</f>
        <v>Federico</v>
      </c>
      <c r="V299" s="34" t="str">
        <f>VLOOKUP($R299,'RPMO 9.9'!$C$3:$W$642,10,FALSE)</f>
        <v>Brunetti</v>
      </c>
      <c r="W299" s="112" t="b">
        <f t="shared" si="20"/>
        <v>1</v>
      </c>
      <c r="X299" s="112" t="b">
        <f t="shared" si="21"/>
        <v>1</v>
      </c>
      <c r="Y299" s="83" t="str">
        <f>VLOOKUP($R299,'RPMO 9.9'!$C$3:$W$642,6,FALSE)</f>
        <v>KX Import</v>
      </c>
      <c r="Z299" s="47">
        <f>VLOOKUP($R299,'RPMO 9.9'!$C$3:$W$642,8,FALSE)</f>
        <v>1690</v>
      </c>
      <c r="AA299" s="83" t="b">
        <f t="shared" si="22"/>
        <v>1</v>
      </c>
      <c r="AB299" s="87">
        <v>272</v>
      </c>
      <c r="AC299" s="83" t="b">
        <f t="shared" si="23"/>
        <v>1</v>
      </c>
      <c r="AD299" s="93">
        <f>VLOOKUP($R299,'RPMO 9.9'!$C$3:$W$642,4,FALSE)</f>
        <v>44805</v>
      </c>
      <c r="AE299" s="128"/>
      <c r="AF299" s="93">
        <f>VLOOKUP($R299,'RPMO 9.9'!$C$3:$W$642,5,FALSE)</f>
        <v>44985</v>
      </c>
      <c r="AG299" s="95" t="b">
        <f t="shared" si="24"/>
        <v>1</v>
      </c>
      <c r="AH299" s="78">
        <v>44805</v>
      </c>
      <c r="AI299" s="78">
        <v>44985</v>
      </c>
    </row>
    <row r="300" spans="1:35" x14ac:dyDescent="0.25">
      <c r="A300" s="26" t="s">
        <v>429</v>
      </c>
      <c r="B300" s="23">
        <v>1690</v>
      </c>
      <c r="C300" s="37" t="s">
        <v>1115</v>
      </c>
      <c r="D300" s="37" t="s">
        <v>1116</v>
      </c>
      <c r="E300" s="29">
        <v>29919</v>
      </c>
      <c r="F300" s="10">
        <v>3838</v>
      </c>
      <c r="G300" s="10">
        <v>32647</v>
      </c>
      <c r="H300" s="117">
        <v>44816</v>
      </c>
      <c r="I300" s="117">
        <v>44985</v>
      </c>
      <c r="J300" s="123">
        <v>395</v>
      </c>
      <c r="K300" s="106" t="s">
        <v>18</v>
      </c>
      <c r="L300" s="29" t="s">
        <v>19</v>
      </c>
      <c r="M300" s="29" t="s">
        <v>26</v>
      </c>
      <c r="N300" s="29" t="s">
        <v>27</v>
      </c>
      <c r="O300" s="70"/>
      <c r="P300" s="90" t="b">
        <v>0</v>
      </c>
      <c r="Q300" s="34">
        <v>5213</v>
      </c>
      <c r="R300" s="32" t="s">
        <v>3378</v>
      </c>
      <c r="S300" s="34"/>
      <c r="T300" s="141">
        <f>VLOOKUP($A300,Sheet1!$A$2:$B$414,2,FALSE)</f>
        <v>200</v>
      </c>
      <c r="U300" s="34" t="str">
        <f>VLOOKUP($R300,'RPMO 9.9'!$C$3:$W$642,9,FALSE)</f>
        <v>Maciej</v>
      </c>
      <c r="V300" s="34" t="str">
        <f>VLOOKUP($R300,'RPMO 9.9'!$C$3:$W$642,10,FALSE)</f>
        <v>Perkowski</v>
      </c>
      <c r="W300" s="112" t="b">
        <f t="shared" si="20"/>
        <v>1</v>
      </c>
      <c r="X300" s="112" t="b">
        <f t="shared" si="21"/>
        <v>1</v>
      </c>
      <c r="Y300" s="83" t="str">
        <f>VLOOKUP($R300,'RPMO 9.9'!$C$3:$W$642,6,FALSE)</f>
        <v>KX Import</v>
      </c>
      <c r="Z300" s="47">
        <f>VLOOKUP($R300,'RPMO 9.9'!$C$3:$W$642,8,FALSE)</f>
        <v>1690</v>
      </c>
      <c r="AA300" s="83" t="b">
        <f t="shared" si="22"/>
        <v>1</v>
      </c>
      <c r="AB300" s="87">
        <v>395</v>
      </c>
      <c r="AC300" s="83" t="b">
        <f t="shared" si="23"/>
        <v>1</v>
      </c>
      <c r="AD300" s="93">
        <f>VLOOKUP($R300,'RPMO 9.9'!$C$3:$W$642,4,FALSE)</f>
        <v>44729</v>
      </c>
      <c r="AE300" s="128"/>
      <c r="AF300" s="93">
        <f>VLOOKUP($R300,'RPMO 9.9'!$C$3:$W$642,5,FALSE)</f>
        <v>44985</v>
      </c>
      <c r="AG300" s="95" t="b">
        <f t="shared" si="24"/>
        <v>1</v>
      </c>
      <c r="AH300" s="78">
        <v>44729</v>
      </c>
      <c r="AI300" s="78">
        <v>44985</v>
      </c>
    </row>
    <row r="301" spans="1:35" x14ac:dyDescent="0.25">
      <c r="A301" s="26" t="s">
        <v>431</v>
      </c>
      <c r="B301" s="52">
        <v>1050</v>
      </c>
      <c r="C301" s="37" t="s">
        <v>1118</v>
      </c>
      <c r="D301" s="37" t="s">
        <v>1119</v>
      </c>
      <c r="E301" s="29">
        <v>29921</v>
      </c>
      <c r="F301" s="10">
        <v>3842</v>
      </c>
      <c r="G301" s="10">
        <v>32649</v>
      </c>
      <c r="H301" s="117">
        <v>44816</v>
      </c>
      <c r="I301" s="117">
        <v>44834</v>
      </c>
      <c r="J301" s="123" t="s">
        <v>432</v>
      </c>
      <c r="K301" s="106" t="s">
        <v>18</v>
      </c>
      <c r="L301" s="29" t="s">
        <v>19</v>
      </c>
      <c r="M301" s="29" t="s">
        <v>143</v>
      </c>
      <c r="N301" s="29" t="s">
        <v>144</v>
      </c>
      <c r="O301" s="70"/>
      <c r="P301" s="90" t="b">
        <v>0</v>
      </c>
      <c r="Q301" s="34">
        <v>16157</v>
      </c>
      <c r="R301" s="32" t="s">
        <v>2348</v>
      </c>
      <c r="S301" s="34"/>
      <c r="T301" s="141">
        <f>VLOOKUP($A301,Sheet1!$A$2:$B$414,2,FALSE)</f>
        <v>200</v>
      </c>
      <c r="U301" s="34" t="str">
        <f>VLOOKUP($R301,'RPMO 9.9'!$C$3:$W$642,9,FALSE)</f>
        <v>Vladyslava</v>
      </c>
      <c r="V301" s="34" t="str">
        <f>VLOOKUP($R301,'RPMO 9.9'!$C$3:$W$642,10,FALSE)</f>
        <v>Shyposha</v>
      </c>
      <c r="W301" s="112" t="b">
        <f t="shared" si="20"/>
        <v>1</v>
      </c>
      <c r="X301" s="112" t="b">
        <f t="shared" si="21"/>
        <v>1</v>
      </c>
      <c r="Y301" s="83" t="str">
        <f>VLOOKUP($R301,'RPMO 9.9'!$C$3:$W$642,6,FALSE)</f>
        <v>KX Import</v>
      </c>
      <c r="Z301" s="51">
        <f>VLOOKUP($R301,'RPMO 9.9'!$C$3:$W$642,8,FALSE)</f>
        <v>0</v>
      </c>
      <c r="AA301" s="83" t="b">
        <f t="shared" si="22"/>
        <v>0</v>
      </c>
      <c r="AB301" s="80" t="s">
        <v>432</v>
      </c>
      <c r="AC301" s="83" t="b">
        <f t="shared" si="23"/>
        <v>1</v>
      </c>
      <c r="AD301" s="93">
        <f>VLOOKUP($R301,'RPMO 9.9'!$C$3:$W$642,4,FALSE)</f>
        <v>44756</v>
      </c>
      <c r="AE301" s="128"/>
      <c r="AF301" s="93">
        <f>VLOOKUP($R301,'RPMO 9.9'!$C$3:$W$642,5,FALSE)</f>
        <v>44834</v>
      </c>
      <c r="AG301" s="95" t="b">
        <f t="shared" si="24"/>
        <v>1</v>
      </c>
      <c r="AH301" s="78">
        <v>44756</v>
      </c>
      <c r="AI301" s="78">
        <v>44834</v>
      </c>
    </row>
    <row r="302" spans="1:35" x14ac:dyDescent="0.25">
      <c r="A302" s="26" t="s">
        <v>431</v>
      </c>
      <c r="B302" s="52">
        <v>1050</v>
      </c>
      <c r="C302" s="37" t="s">
        <v>1118</v>
      </c>
      <c r="D302" s="37" t="s">
        <v>1119</v>
      </c>
      <c r="E302" s="29">
        <v>29922</v>
      </c>
      <c r="F302" s="10">
        <v>3842</v>
      </c>
      <c r="G302" s="10">
        <v>32650</v>
      </c>
      <c r="H302" s="117">
        <v>44816</v>
      </c>
      <c r="I302" s="117">
        <v>44834</v>
      </c>
      <c r="J302" s="123" t="s">
        <v>433</v>
      </c>
      <c r="K302" s="106" t="s">
        <v>18</v>
      </c>
      <c r="L302" s="29" t="s">
        <v>19</v>
      </c>
      <c r="M302" s="29" t="s">
        <v>143</v>
      </c>
      <c r="N302" s="29" t="s">
        <v>144</v>
      </c>
      <c r="O302" s="70"/>
      <c r="P302" s="90" t="b">
        <v>0</v>
      </c>
      <c r="Q302" s="34">
        <v>16160</v>
      </c>
      <c r="R302" s="32" t="s">
        <v>2351</v>
      </c>
      <c r="S302" s="34"/>
      <c r="T302" s="141">
        <f>VLOOKUP($A302,Sheet1!$A$2:$B$414,2,FALSE)</f>
        <v>200</v>
      </c>
      <c r="U302" s="34" t="str">
        <f>VLOOKUP($R302,'RPMO 9.9'!$C$3:$W$642,9,FALSE)</f>
        <v>Vladyslava</v>
      </c>
      <c r="V302" s="34" t="str">
        <f>VLOOKUP($R302,'RPMO 9.9'!$C$3:$W$642,10,FALSE)</f>
        <v>Shyposha</v>
      </c>
      <c r="W302" s="112" t="b">
        <f t="shared" si="20"/>
        <v>1</v>
      </c>
      <c r="X302" s="112" t="b">
        <f t="shared" si="21"/>
        <v>1</v>
      </c>
      <c r="Y302" s="83" t="str">
        <f>VLOOKUP($R302,'RPMO 9.9'!$C$3:$W$642,6,FALSE)</f>
        <v>KX Import</v>
      </c>
      <c r="Z302" s="51">
        <f>VLOOKUP($R302,'RPMO 9.9'!$C$3:$W$642,8,FALSE)</f>
        <v>0</v>
      </c>
      <c r="AA302" s="83" t="b">
        <f t="shared" si="22"/>
        <v>0</v>
      </c>
      <c r="AB302" s="80" t="s">
        <v>433</v>
      </c>
      <c r="AC302" s="83" t="b">
        <f t="shared" si="23"/>
        <v>1</v>
      </c>
      <c r="AD302" s="93">
        <f>VLOOKUP($R302,'RPMO 9.9'!$C$3:$W$642,4,FALSE)</f>
        <v>44756</v>
      </c>
      <c r="AE302" s="128"/>
      <c r="AF302" s="93">
        <f>VLOOKUP($R302,'RPMO 9.9'!$C$3:$W$642,5,FALSE)</f>
        <v>44834</v>
      </c>
      <c r="AG302" s="95" t="b">
        <f t="shared" si="24"/>
        <v>1</v>
      </c>
      <c r="AH302" s="78">
        <v>44756</v>
      </c>
      <c r="AI302" s="78">
        <v>44834</v>
      </c>
    </row>
    <row r="303" spans="1:35" x14ac:dyDescent="0.25">
      <c r="A303" s="26" t="s">
        <v>436</v>
      </c>
      <c r="B303" s="52">
        <v>2100</v>
      </c>
      <c r="C303" s="37" t="s">
        <v>1122</v>
      </c>
      <c r="D303" s="37" t="s">
        <v>1123</v>
      </c>
      <c r="E303" s="29">
        <v>29924</v>
      </c>
      <c r="F303" s="10">
        <v>3846</v>
      </c>
      <c r="G303" s="10">
        <v>32652</v>
      </c>
      <c r="H303" s="117">
        <v>44816</v>
      </c>
      <c r="I303" s="117">
        <v>45107</v>
      </c>
      <c r="J303" s="123">
        <v>171</v>
      </c>
      <c r="K303" s="106" t="s">
        <v>18</v>
      </c>
      <c r="L303" s="29" t="s">
        <v>19</v>
      </c>
      <c r="M303" s="29" t="s">
        <v>180</v>
      </c>
      <c r="N303" s="29" t="s">
        <v>181</v>
      </c>
      <c r="O303" s="70"/>
      <c r="P303" s="90" t="b">
        <v>0</v>
      </c>
      <c r="Q303" s="34">
        <v>5225</v>
      </c>
      <c r="R303" s="32" t="s">
        <v>3805</v>
      </c>
      <c r="S303" s="34"/>
      <c r="T303" s="141">
        <f>VLOOKUP($A303,Sheet1!$A$2:$B$414,2,FALSE)</f>
        <v>400</v>
      </c>
      <c r="U303" s="34" t="str">
        <f>VLOOKUP($R303,'RPMO 9.9'!$C$3:$W$642,9,FALSE)</f>
        <v>Mauricio</v>
      </c>
      <c r="V303" s="34" t="str">
        <f>VLOOKUP($R303,'RPMO 9.9'!$C$3:$W$642,10,FALSE)</f>
        <v>Eghnatios</v>
      </c>
      <c r="W303" s="112" t="b">
        <f t="shared" si="20"/>
        <v>1</v>
      </c>
      <c r="X303" s="112" t="b">
        <f t="shared" si="21"/>
        <v>1</v>
      </c>
      <c r="Y303" s="83" t="str">
        <f>VLOOKUP($R303,'RPMO 9.9'!$C$3:$W$642,6,FALSE)</f>
        <v>KX Import</v>
      </c>
      <c r="Z303" s="51">
        <f>VLOOKUP($R303,'RPMO 9.9'!$C$3:$W$642,8,FALSE)</f>
        <v>2310</v>
      </c>
      <c r="AA303" s="83" t="b">
        <f t="shared" si="22"/>
        <v>0</v>
      </c>
      <c r="AB303" s="87">
        <v>171</v>
      </c>
      <c r="AC303" s="83" t="b">
        <f t="shared" si="23"/>
        <v>1</v>
      </c>
      <c r="AD303" s="93">
        <f>VLOOKUP($R303,'RPMO 9.9'!$C$3:$W$642,4,FALSE)</f>
        <v>44743</v>
      </c>
      <c r="AE303" s="128"/>
      <c r="AF303" s="93">
        <f>VLOOKUP($R303,'RPMO 9.9'!$C$3:$W$642,5,FALSE)</f>
        <v>45107</v>
      </c>
      <c r="AG303" s="95" t="b">
        <f t="shared" si="24"/>
        <v>1</v>
      </c>
      <c r="AH303" s="78">
        <v>44743</v>
      </c>
      <c r="AI303" s="78">
        <v>45107</v>
      </c>
    </row>
    <row r="304" spans="1:35" x14ac:dyDescent="0.25">
      <c r="A304" s="26" t="s">
        <v>437</v>
      </c>
      <c r="B304" s="52">
        <v>1680</v>
      </c>
      <c r="C304" s="37" t="s">
        <v>1124</v>
      </c>
      <c r="D304" s="37" t="s">
        <v>1125</v>
      </c>
      <c r="E304" s="29">
        <v>29925</v>
      </c>
      <c r="F304" s="10">
        <v>3849</v>
      </c>
      <c r="G304" s="10">
        <v>32653</v>
      </c>
      <c r="H304" s="117">
        <v>44816</v>
      </c>
      <c r="I304" s="117">
        <v>45107</v>
      </c>
      <c r="J304" s="123">
        <v>419</v>
      </c>
      <c r="K304" s="106" t="s">
        <v>18</v>
      </c>
      <c r="L304" s="29" t="s">
        <v>19</v>
      </c>
      <c r="M304" s="29" t="s">
        <v>80</v>
      </c>
      <c r="N304" s="29" t="s">
        <v>81</v>
      </c>
      <c r="O304" s="70"/>
      <c r="P304" s="90" t="b">
        <v>0</v>
      </c>
      <c r="Q304" s="34">
        <v>16162</v>
      </c>
      <c r="R304" s="32" t="s">
        <v>4088</v>
      </c>
      <c r="S304" s="34"/>
      <c r="T304" s="141">
        <f>VLOOKUP($A304,Sheet1!$A$2:$B$414,2,FALSE)</f>
        <v>200</v>
      </c>
      <c r="U304" s="34" t="str">
        <f>VLOOKUP($R304,'RPMO 9.9'!$C$3:$W$642,9,FALSE)</f>
        <v>Houda</v>
      </c>
      <c r="V304" s="34" t="str">
        <f>VLOOKUP($R304,'RPMO 9.9'!$C$3:$W$642,10,FALSE)</f>
        <v>Kiwan</v>
      </c>
      <c r="W304" s="112" t="b">
        <f t="shared" si="20"/>
        <v>1</v>
      </c>
      <c r="X304" s="112" t="b">
        <f t="shared" si="21"/>
        <v>1</v>
      </c>
      <c r="Y304" s="83" t="str">
        <f>VLOOKUP($R304,'RPMO 9.9'!$C$3:$W$642,6,FALSE)</f>
        <v>KX Import</v>
      </c>
      <c r="Z304" s="51">
        <f>VLOOKUP($R304,'RPMO 9.9'!$C$3:$W$642,8,FALSE)</f>
        <v>0</v>
      </c>
      <c r="AA304" s="83" t="b">
        <f t="shared" si="22"/>
        <v>0</v>
      </c>
      <c r="AB304" s="87">
        <v>419</v>
      </c>
      <c r="AC304" s="83" t="b">
        <f t="shared" si="23"/>
        <v>1</v>
      </c>
      <c r="AD304" s="93">
        <f>VLOOKUP($R304,'RPMO 9.9'!$C$3:$W$642,4,FALSE)</f>
        <v>44756</v>
      </c>
      <c r="AE304" s="128"/>
      <c r="AF304" s="93">
        <f>VLOOKUP($R304,'RPMO 9.9'!$C$3:$W$642,5,FALSE)</f>
        <v>45107</v>
      </c>
      <c r="AG304" s="95" t="b">
        <f t="shared" si="24"/>
        <v>1</v>
      </c>
      <c r="AH304" s="78">
        <v>44756</v>
      </c>
      <c r="AI304" s="78">
        <v>45107</v>
      </c>
    </row>
    <row r="305" spans="1:35" x14ac:dyDescent="0.25">
      <c r="A305" s="26" t="s">
        <v>438</v>
      </c>
      <c r="B305" s="52">
        <v>1530</v>
      </c>
      <c r="C305" s="37" t="s">
        <v>1130</v>
      </c>
      <c r="D305" s="37" t="s">
        <v>1131</v>
      </c>
      <c r="E305" s="29">
        <v>29926</v>
      </c>
      <c r="F305" s="10">
        <v>3868</v>
      </c>
      <c r="G305" s="10">
        <v>32654</v>
      </c>
      <c r="H305" s="117">
        <v>44816</v>
      </c>
      <c r="I305" s="117">
        <v>45107</v>
      </c>
      <c r="J305" s="123">
        <v>287</v>
      </c>
      <c r="K305" s="106" t="s">
        <v>18</v>
      </c>
      <c r="L305" s="29" t="s">
        <v>19</v>
      </c>
      <c r="M305" s="29" t="s">
        <v>26</v>
      </c>
      <c r="N305" s="29" t="s">
        <v>27</v>
      </c>
      <c r="O305" s="70"/>
      <c r="P305" s="90" t="b">
        <v>0</v>
      </c>
      <c r="Q305" s="34">
        <v>5250</v>
      </c>
      <c r="R305" s="32" t="s">
        <v>3938</v>
      </c>
      <c r="S305" s="34"/>
      <c r="T305" s="141">
        <f>VLOOKUP($A305,Sheet1!$A$2:$B$414,2,FALSE)</f>
        <v>200</v>
      </c>
      <c r="U305" s="34" t="str">
        <f>VLOOKUP($R305,'RPMO 9.9'!$C$3:$W$642,9,FALSE)</f>
        <v>Yasir</v>
      </c>
      <c r="V305" s="34" t="str">
        <f>VLOOKUP($R305,'RPMO 9.9'!$C$3:$W$642,10,FALSE)</f>
        <v>Elsharif</v>
      </c>
      <c r="W305" s="112" t="b">
        <f t="shared" si="20"/>
        <v>1</v>
      </c>
      <c r="X305" s="112" t="b">
        <f t="shared" si="21"/>
        <v>1</v>
      </c>
      <c r="Y305" s="83" t="str">
        <f>VLOOKUP($R305,'RPMO 9.9'!$C$3:$W$642,6,FALSE)</f>
        <v>KX Import</v>
      </c>
      <c r="Z305" s="51">
        <f>VLOOKUP($R305,'RPMO 9.9'!$C$3:$W$642,8,FALSE)</f>
        <v>1690</v>
      </c>
      <c r="AA305" s="83" t="b">
        <f t="shared" si="22"/>
        <v>0</v>
      </c>
      <c r="AB305" s="87">
        <v>287</v>
      </c>
      <c r="AC305" s="83" t="b">
        <f t="shared" si="23"/>
        <v>1</v>
      </c>
      <c r="AD305" s="93">
        <f>VLOOKUP($R305,'RPMO 9.9'!$C$3:$W$642,4,FALSE)</f>
        <v>44743</v>
      </c>
      <c r="AE305" s="128"/>
      <c r="AF305" s="93">
        <f>VLOOKUP($R305,'RPMO 9.9'!$C$3:$W$642,5,FALSE)</f>
        <v>45107</v>
      </c>
      <c r="AG305" s="95" t="b">
        <f t="shared" si="24"/>
        <v>1</v>
      </c>
      <c r="AH305" s="78">
        <v>44743</v>
      </c>
      <c r="AI305" s="78">
        <v>45107</v>
      </c>
    </row>
    <row r="306" spans="1:35" x14ac:dyDescent="0.25">
      <c r="A306" s="26" t="s">
        <v>439</v>
      </c>
      <c r="B306" s="52">
        <v>1850</v>
      </c>
      <c r="C306" s="37" t="s">
        <v>1134</v>
      </c>
      <c r="D306" s="37" t="s">
        <v>1135</v>
      </c>
      <c r="E306" s="29">
        <v>29927</v>
      </c>
      <c r="F306" s="10">
        <v>3870</v>
      </c>
      <c r="G306" s="10">
        <v>32655</v>
      </c>
      <c r="H306" s="117">
        <v>44835</v>
      </c>
      <c r="I306" s="117">
        <v>45107</v>
      </c>
      <c r="J306" s="123">
        <v>161</v>
      </c>
      <c r="K306" s="106" t="s">
        <v>18</v>
      </c>
      <c r="L306" s="29" t="s">
        <v>19</v>
      </c>
      <c r="M306" s="29" t="s">
        <v>73</v>
      </c>
      <c r="N306" s="29" t="s">
        <v>74</v>
      </c>
      <c r="O306" s="70"/>
      <c r="P306" s="90" t="b">
        <v>0</v>
      </c>
      <c r="Q306" s="34">
        <v>5253</v>
      </c>
      <c r="R306" s="32" t="s">
        <v>3798</v>
      </c>
      <c r="S306" s="34"/>
      <c r="T306" s="141">
        <f>VLOOKUP($A306,Sheet1!$A$2:$B$414,2,FALSE)</f>
        <v>200</v>
      </c>
      <c r="U306" s="34" t="str">
        <f>VLOOKUP($R306,'RPMO 9.9'!$C$3:$W$642,9,FALSE)</f>
        <v>Harry</v>
      </c>
      <c r="V306" s="34" t="str">
        <f>VLOOKUP($R306,'RPMO 9.9'!$C$3:$W$642,10,FALSE)</f>
        <v>Sheehy</v>
      </c>
      <c r="W306" s="112" t="b">
        <f t="shared" si="20"/>
        <v>1</v>
      </c>
      <c r="X306" s="112" t="b">
        <f t="shared" si="21"/>
        <v>1</v>
      </c>
      <c r="Y306" s="83" t="str">
        <f>VLOOKUP($R306,'RPMO 9.9'!$C$3:$W$642,6,FALSE)</f>
        <v>KX Import</v>
      </c>
      <c r="Z306" s="51">
        <f>VLOOKUP($R306,'RPMO 9.9'!$C$3:$W$642,8,FALSE)</f>
        <v>1550</v>
      </c>
      <c r="AA306" s="83" t="b">
        <f t="shared" si="22"/>
        <v>0</v>
      </c>
      <c r="AB306" s="87">
        <v>161</v>
      </c>
      <c r="AC306" s="83" t="b">
        <f t="shared" si="23"/>
        <v>1</v>
      </c>
      <c r="AD306" s="93">
        <f>VLOOKUP($R306,'RPMO 9.9'!$C$3:$W$642,4,FALSE)</f>
        <v>44729</v>
      </c>
      <c r="AE306" s="128"/>
      <c r="AF306" s="93">
        <f>VLOOKUP($R306,'RPMO 9.9'!$C$3:$W$642,5,FALSE)</f>
        <v>45107</v>
      </c>
      <c r="AG306" s="95" t="b">
        <f t="shared" si="24"/>
        <v>1</v>
      </c>
      <c r="AH306" s="78">
        <v>44729</v>
      </c>
      <c r="AI306" s="78">
        <v>45107</v>
      </c>
    </row>
    <row r="307" spans="1:35" x14ac:dyDescent="0.25">
      <c r="A307" s="26" t="s">
        <v>440</v>
      </c>
      <c r="B307" s="52">
        <v>1420</v>
      </c>
      <c r="C307" s="37" t="s">
        <v>1138</v>
      </c>
      <c r="D307" s="37" t="s">
        <v>1139</v>
      </c>
      <c r="E307" s="29">
        <v>29928</v>
      </c>
      <c r="F307" s="10">
        <v>3878</v>
      </c>
      <c r="G307" s="10">
        <v>32656</v>
      </c>
      <c r="H307" s="117">
        <v>44816</v>
      </c>
      <c r="I307" s="117">
        <v>44834</v>
      </c>
      <c r="J307" s="123">
        <v>183</v>
      </c>
      <c r="K307" s="106" t="s">
        <v>18</v>
      </c>
      <c r="L307" s="29" t="s">
        <v>19</v>
      </c>
      <c r="M307" s="29" t="s">
        <v>67</v>
      </c>
      <c r="N307" s="29" t="s">
        <v>68</v>
      </c>
      <c r="O307" s="70"/>
      <c r="P307" s="90" t="b">
        <v>0</v>
      </c>
      <c r="Q307" s="34">
        <v>5265</v>
      </c>
      <c r="R307" s="32" t="s">
        <v>1561</v>
      </c>
      <c r="S307" s="34"/>
      <c r="T307" s="141">
        <f>VLOOKUP($A307,Sheet1!$A$2:$B$414,2,FALSE)</f>
        <v>200</v>
      </c>
      <c r="U307" s="34" t="str">
        <f>VLOOKUP($R307,'RPMO 9.9'!$C$3:$W$642,9,FALSE)</f>
        <v>Anastasiia</v>
      </c>
      <c r="V307" s="34" t="str">
        <f>VLOOKUP($R307,'RPMO 9.9'!$C$3:$W$642,10,FALSE)</f>
        <v>Andronova</v>
      </c>
      <c r="W307" s="112" t="b">
        <f t="shared" si="20"/>
        <v>1</v>
      </c>
      <c r="X307" s="112" t="b">
        <f t="shared" si="21"/>
        <v>1</v>
      </c>
      <c r="Y307" s="83" t="str">
        <f>VLOOKUP($R307,'RPMO 9.9'!$C$3:$W$642,6,FALSE)</f>
        <v>KX Import</v>
      </c>
      <c r="Z307" s="51">
        <f>VLOOKUP($R307,'RPMO 9.9'!$C$3:$W$642,8,FALSE)</f>
        <v>1570</v>
      </c>
      <c r="AA307" s="83" t="b">
        <f t="shared" si="22"/>
        <v>0</v>
      </c>
      <c r="AB307" s="87">
        <v>183</v>
      </c>
      <c r="AC307" s="83" t="b">
        <f t="shared" si="23"/>
        <v>1</v>
      </c>
      <c r="AD307" s="93">
        <f>VLOOKUP($R307,'RPMO 9.9'!$C$3:$W$642,4,FALSE)</f>
        <v>44743</v>
      </c>
      <c r="AE307" s="128"/>
      <c r="AF307" s="93">
        <f>VLOOKUP($R307,'RPMO 9.9'!$C$3:$W$642,5,FALSE)</f>
        <v>44834</v>
      </c>
      <c r="AG307" s="95" t="b">
        <f t="shared" si="24"/>
        <v>1</v>
      </c>
      <c r="AH307" s="78">
        <v>44743</v>
      </c>
      <c r="AI307" s="78">
        <v>44834</v>
      </c>
    </row>
    <row r="308" spans="1:35" x14ac:dyDescent="0.25">
      <c r="A308" s="26" t="s">
        <v>441</v>
      </c>
      <c r="B308" s="52">
        <v>1420</v>
      </c>
      <c r="C308" s="37" t="s">
        <v>1140</v>
      </c>
      <c r="D308" s="37" t="s">
        <v>1141</v>
      </c>
      <c r="E308" s="29">
        <v>29929</v>
      </c>
      <c r="F308" s="10">
        <v>3880</v>
      </c>
      <c r="G308" s="10">
        <v>32657</v>
      </c>
      <c r="H308" s="117">
        <v>44816</v>
      </c>
      <c r="I308" s="117">
        <v>45107</v>
      </c>
      <c r="J308" s="123">
        <v>175</v>
      </c>
      <c r="K308" s="106" t="s">
        <v>18</v>
      </c>
      <c r="L308" s="29" t="s">
        <v>19</v>
      </c>
      <c r="M308" s="29" t="s">
        <v>67</v>
      </c>
      <c r="N308" s="29" t="s">
        <v>68</v>
      </c>
      <c r="O308" s="70"/>
      <c r="P308" s="90" t="b">
        <v>0</v>
      </c>
      <c r="Q308" s="34">
        <v>5269</v>
      </c>
      <c r="R308" s="32" t="s">
        <v>3808</v>
      </c>
      <c r="S308" s="34"/>
      <c r="T308" s="141">
        <f>VLOOKUP($A308,Sheet1!$A$2:$B$414,2,FALSE)</f>
        <v>200</v>
      </c>
      <c r="U308" s="34" t="str">
        <f>VLOOKUP($R308,'RPMO 9.9'!$C$3:$W$642,9,FALSE)</f>
        <v>Anastasiya</v>
      </c>
      <c r="V308" s="34" t="str">
        <f>VLOOKUP($R308,'RPMO 9.9'!$C$3:$W$642,10,FALSE)</f>
        <v>Rabchuk</v>
      </c>
      <c r="W308" s="112" t="b">
        <f t="shared" si="20"/>
        <v>1</v>
      </c>
      <c r="X308" s="112" t="b">
        <f t="shared" si="21"/>
        <v>1</v>
      </c>
      <c r="Y308" s="83" t="str">
        <f>VLOOKUP($R308,'RPMO 9.9'!$C$3:$W$642,6,FALSE)</f>
        <v>KX Import</v>
      </c>
      <c r="Z308" s="51">
        <f>VLOOKUP($R308,'RPMO 9.9'!$C$3:$W$642,8,FALSE)</f>
        <v>1570</v>
      </c>
      <c r="AA308" s="83" t="b">
        <f t="shared" si="22"/>
        <v>0</v>
      </c>
      <c r="AB308" s="87">
        <v>175</v>
      </c>
      <c r="AC308" s="83" t="b">
        <f t="shared" si="23"/>
        <v>1</v>
      </c>
      <c r="AD308" s="93">
        <f>VLOOKUP($R308,'RPMO 9.9'!$C$3:$W$642,4,FALSE)</f>
        <v>44743</v>
      </c>
      <c r="AE308" s="128"/>
      <c r="AF308" s="93">
        <f>VLOOKUP($R308,'RPMO 9.9'!$C$3:$W$642,5,FALSE)</f>
        <v>45107</v>
      </c>
      <c r="AG308" s="95" t="b">
        <f t="shared" si="24"/>
        <v>1</v>
      </c>
      <c r="AH308" s="78">
        <v>44743</v>
      </c>
      <c r="AI308" s="78">
        <v>45107</v>
      </c>
    </row>
    <row r="309" spans="1:35" x14ac:dyDescent="0.25">
      <c r="A309" s="26" t="s">
        <v>442</v>
      </c>
      <c r="B309" s="23">
        <v>1550</v>
      </c>
      <c r="C309" s="37" t="s">
        <v>1142</v>
      </c>
      <c r="D309" s="37" t="s">
        <v>1143</v>
      </c>
      <c r="E309" s="29">
        <v>29930</v>
      </c>
      <c r="F309" s="10">
        <v>3881</v>
      </c>
      <c r="G309" s="10">
        <v>32658</v>
      </c>
      <c r="H309" s="117">
        <v>44816</v>
      </c>
      <c r="I309" s="117">
        <v>44865</v>
      </c>
      <c r="J309" s="123">
        <v>137</v>
      </c>
      <c r="K309" s="106" t="s">
        <v>18</v>
      </c>
      <c r="L309" s="29" t="s">
        <v>19</v>
      </c>
      <c r="M309" s="29" t="s">
        <v>73</v>
      </c>
      <c r="N309" s="29" t="s">
        <v>74</v>
      </c>
      <c r="O309" s="70"/>
      <c r="P309" s="90" t="b">
        <v>0</v>
      </c>
      <c r="Q309" s="34">
        <v>5270</v>
      </c>
      <c r="R309" s="32" t="s">
        <v>3003</v>
      </c>
      <c r="S309" s="34"/>
      <c r="T309" s="141">
        <f>VLOOKUP($A309,Sheet1!$A$2:$B$414,2,FALSE)</f>
        <v>200</v>
      </c>
      <c r="U309" s="34" t="str">
        <f>VLOOKUP($R309,'RPMO 9.9'!$C$3:$W$642,9,FALSE)</f>
        <v>Aleksandra</v>
      </c>
      <c r="V309" s="34" t="str">
        <f>VLOOKUP($R309,'RPMO 9.9'!$C$3:$W$642,10,FALSE)</f>
        <v>Losiewicz</v>
      </c>
      <c r="W309" s="112" t="b">
        <f t="shared" si="20"/>
        <v>1</v>
      </c>
      <c r="X309" s="112" t="b">
        <f t="shared" si="21"/>
        <v>1</v>
      </c>
      <c r="Y309" s="83" t="str">
        <f>VLOOKUP($R309,'RPMO 9.9'!$C$3:$W$642,6,FALSE)</f>
        <v>KX Import</v>
      </c>
      <c r="Z309" s="47">
        <f>VLOOKUP($R309,'RPMO 9.9'!$C$3:$W$642,8,FALSE)</f>
        <v>1550</v>
      </c>
      <c r="AA309" s="83" t="b">
        <f t="shared" si="22"/>
        <v>1</v>
      </c>
      <c r="AB309" s="87">
        <v>137</v>
      </c>
      <c r="AC309" s="83" t="b">
        <f t="shared" si="23"/>
        <v>1</v>
      </c>
      <c r="AD309" s="93">
        <f>VLOOKUP($R309,'RPMO 9.9'!$C$3:$W$642,4,FALSE)</f>
        <v>44729</v>
      </c>
      <c r="AE309" s="128"/>
      <c r="AF309" s="93">
        <f>VLOOKUP($R309,'RPMO 9.9'!$C$3:$W$642,5,FALSE)</f>
        <v>44865</v>
      </c>
      <c r="AG309" s="95" t="b">
        <f t="shared" si="24"/>
        <v>1</v>
      </c>
      <c r="AH309" s="78">
        <v>44729</v>
      </c>
      <c r="AI309" s="78">
        <v>44865</v>
      </c>
    </row>
    <row r="310" spans="1:35" x14ac:dyDescent="0.25">
      <c r="A310" s="26" t="s">
        <v>443</v>
      </c>
      <c r="B310" s="23">
        <v>1850</v>
      </c>
      <c r="C310" s="37" t="s">
        <v>1144</v>
      </c>
      <c r="D310" s="37" t="s">
        <v>1145</v>
      </c>
      <c r="E310" s="29">
        <v>29931</v>
      </c>
      <c r="F310" s="10">
        <v>3883</v>
      </c>
      <c r="G310" s="10">
        <v>32659</v>
      </c>
      <c r="H310" s="117">
        <v>44835</v>
      </c>
      <c r="I310" s="117">
        <v>45107</v>
      </c>
      <c r="J310" s="123">
        <v>239</v>
      </c>
      <c r="K310" s="106" t="s">
        <v>18</v>
      </c>
      <c r="L310" s="29" t="s">
        <v>19</v>
      </c>
      <c r="M310" s="29" t="s">
        <v>73</v>
      </c>
      <c r="N310" s="29" t="s">
        <v>74</v>
      </c>
      <c r="O310" s="70"/>
      <c r="P310" s="90" t="b">
        <v>0</v>
      </c>
      <c r="Q310" s="34">
        <v>5274</v>
      </c>
      <c r="R310" s="32" t="s">
        <v>3878</v>
      </c>
      <c r="S310" s="34"/>
      <c r="T310" s="141">
        <f>VLOOKUP($A310,Sheet1!$A$2:$B$414,2,FALSE)</f>
        <v>200</v>
      </c>
      <c r="U310" s="34" t="str">
        <f>VLOOKUP($R310,'RPMO 9.9'!$C$3:$W$642,9,FALSE)</f>
        <v>Magdalena</v>
      </c>
      <c r="V310" s="34" t="str">
        <f>VLOOKUP($R310,'RPMO 9.9'!$C$3:$W$642,10,FALSE)</f>
        <v>Kot</v>
      </c>
      <c r="W310" s="112" t="b">
        <f t="shared" si="20"/>
        <v>1</v>
      </c>
      <c r="X310" s="112" t="b">
        <f t="shared" si="21"/>
        <v>1</v>
      </c>
      <c r="Y310" s="83" t="str">
        <f>VLOOKUP($R310,'RPMO 9.9'!$C$3:$W$642,6,FALSE)</f>
        <v>KX Import</v>
      </c>
      <c r="Z310" s="47">
        <f>VLOOKUP($R310,'RPMO 9.9'!$C$3:$W$642,8,FALSE)</f>
        <v>1850</v>
      </c>
      <c r="AA310" s="83" t="b">
        <f t="shared" si="22"/>
        <v>1</v>
      </c>
      <c r="AB310" s="87">
        <v>239</v>
      </c>
      <c r="AC310" s="83" t="b">
        <f t="shared" si="23"/>
        <v>1</v>
      </c>
      <c r="AD310" s="93">
        <f>VLOOKUP($R310,'RPMO 9.9'!$C$3:$W$642,4,FALSE)</f>
        <v>44835</v>
      </c>
      <c r="AE310" s="128"/>
      <c r="AF310" s="93">
        <f>VLOOKUP($R310,'RPMO 9.9'!$C$3:$W$642,5,FALSE)</f>
        <v>45107</v>
      </c>
      <c r="AG310" s="95" t="b">
        <f t="shared" si="24"/>
        <v>1</v>
      </c>
      <c r="AH310" s="78">
        <v>44835</v>
      </c>
      <c r="AI310" s="78">
        <v>45107</v>
      </c>
    </row>
    <row r="311" spans="1:35" x14ac:dyDescent="0.25">
      <c r="A311" s="26" t="s">
        <v>444</v>
      </c>
      <c r="B311" s="52">
        <v>1680</v>
      </c>
      <c r="C311" s="37" t="s">
        <v>1146</v>
      </c>
      <c r="D311" s="37" t="s">
        <v>1147</v>
      </c>
      <c r="E311" s="29">
        <v>29932</v>
      </c>
      <c r="F311" s="10">
        <v>3885</v>
      </c>
      <c r="G311" s="10">
        <v>32660</v>
      </c>
      <c r="H311" s="117">
        <v>44816</v>
      </c>
      <c r="I311" s="117">
        <v>45107</v>
      </c>
      <c r="J311" s="123">
        <v>375</v>
      </c>
      <c r="K311" s="106" t="s">
        <v>18</v>
      </c>
      <c r="L311" s="29" t="s">
        <v>19</v>
      </c>
      <c r="M311" s="29" t="s">
        <v>80</v>
      </c>
      <c r="N311" s="29" t="s">
        <v>81</v>
      </c>
      <c r="O311" s="70"/>
      <c r="P311" s="90" t="b">
        <v>0</v>
      </c>
      <c r="Q311" s="34">
        <v>5278</v>
      </c>
      <c r="R311" s="32" t="s">
        <v>4034</v>
      </c>
      <c r="S311" s="34"/>
      <c r="T311" s="141">
        <f>VLOOKUP($A311,Sheet1!$A$2:$B$414,2,FALSE)</f>
        <v>200</v>
      </c>
      <c r="U311" s="34" t="str">
        <f>VLOOKUP($R311,'RPMO 9.9'!$C$3:$W$642,9,FALSE)</f>
        <v>Zainab</v>
      </c>
      <c r="V311" s="34" t="str">
        <f>VLOOKUP($R311,'RPMO 9.9'!$C$3:$W$642,10,FALSE)</f>
        <v>Nasir</v>
      </c>
      <c r="W311" s="112" t="b">
        <f t="shared" si="20"/>
        <v>1</v>
      </c>
      <c r="X311" s="112" t="b">
        <f t="shared" si="21"/>
        <v>1</v>
      </c>
      <c r="Y311" s="83" t="str">
        <f>VLOOKUP($R311,'RPMO 9.9'!$C$3:$W$642,6,FALSE)</f>
        <v>KX Import</v>
      </c>
      <c r="Z311" s="51">
        <f>VLOOKUP($R311,'RPMO 9.9'!$C$3:$W$642,8,FALSE)</f>
        <v>1850</v>
      </c>
      <c r="AA311" s="83" t="b">
        <f t="shared" si="22"/>
        <v>0</v>
      </c>
      <c r="AB311" s="87">
        <v>375</v>
      </c>
      <c r="AC311" s="83" t="b">
        <f t="shared" si="23"/>
        <v>1</v>
      </c>
      <c r="AD311" s="93">
        <f>VLOOKUP($R311,'RPMO 9.9'!$C$3:$W$642,4,FALSE)</f>
        <v>44743</v>
      </c>
      <c r="AE311" s="128"/>
      <c r="AF311" s="93">
        <f>VLOOKUP($R311,'RPMO 9.9'!$C$3:$W$642,5,FALSE)</f>
        <v>45107</v>
      </c>
      <c r="AG311" s="95" t="b">
        <f t="shared" si="24"/>
        <v>1</v>
      </c>
      <c r="AH311" s="78">
        <v>44743</v>
      </c>
      <c r="AI311" s="78">
        <v>45107</v>
      </c>
    </row>
    <row r="312" spans="1:35" x14ac:dyDescent="0.25">
      <c r="A312" s="26" t="s">
        <v>445</v>
      </c>
      <c r="B312" s="52">
        <v>2100</v>
      </c>
      <c r="C312" s="37" t="s">
        <v>1148</v>
      </c>
      <c r="D312" s="37" t="s">
        <v>1149</v>
      </c>
      <c r="E312" s="29">
        <v>29933</v>
      </c>
      <c r="F312" s="10">
        <v>3890</v>
      </c>
      <c r="G312" s="10">
        <v>32661</v>
      </c>
      <c r="H312" s="117">
        <v>44816</v>
      </c>
      <c r="I312" s="117">
        <v>45107</v>
      </c>
      <c r="J312" s="123">
        <v>587</v>
      </c>
      <c r="K312" s="106" t="s">
        <v>18</v>
      </c>
      <c r="L312" s="29" t="s">
        <v>19</v>
      </c>
      <c r="M312" s="29" t="s">
        <v>180</v>
      </c>
      <c r="N312" s="29" t="s">
        <v>181</v>
      </c>
      <c r="O312" s="70"/>
      <c r="P312" s="90" t="b">
        <v>0</v>
      </c>
      <c r="Q312" s="34">
        <v>10840</v>
      </c>
      <c r="R312" s="32" t="s">
        <v>4310</v>
      </c>
      <c r="S312" s="34"/>
      <c r="T312" s="141">
        <f>VLOOKUP($A312,Sheet1!$A$2:$B$414,2,FALSE)</f>
        <v>200</v>
      </c>
      <c r="U312" s="34" t="str">
        <f>VLOOKUP($R312,'RPMO 9.9'!$C$3:$W$642,9,FALSE)</f>
        <v>Ada</v>
      </c>
      <c r="V312" s="34" t="str">
        <f>VLOOKUP($R312,'RPMO 9.9'!$C$3:$W$642,10,FALSE)</f>
        <v>Malinowska</v>
      </c>
      <c r="W312" s="112" t="b">
        <f t="shared" si="20"/>
        <v>1</v>
      </c>
      <c r="X312" s="112" t="b">
        <f t="shared" si="21"/>
        <v>1</v>
      </c>
      <c r="Y312" s="83" t="str">
        <f>VLOOKUP($R312,'RPMO 9.9'!$C$3:$W$642,6,FALSE)</f>
        <v>KX Import</v>
      </c>
      <c r="Z312" s="51">
        <f>VLOOKUP($R312,'RPMO 9.9'!$C$3:$W$642,8,FALSE)</f>
        <v>0</v>
      </c>
      <c r="AA312" s="83" t="b">
        <f t="shared" si="22"/>
        <v>0</v>
      </c>
      <c r="AB312" s="87">
        <v>587</v>
      </c>
      <c r="AC312" s="83" t="b">
        <f t="shared" si="23"/>
        <v>1</v>
      </c>
      <c r="AD312" s="93">
        <f>VLOOKUP($R312,'RPMO 9.9'!$C$3:$W$642,4,FALSE)</f>
        <v>44743</v>
      </c>
      <c r="AE312" s="128"/>
      <c r="AF312" s="93">
        <f>VLOOKUP($R312,'RPMO 9.9'!$C$3:$W$642,5,FALSE)</f>
        <v>45107</v>
      </c>
      <c r="AG312" s="95" t="b">
        <f t="shared" si="24"/>
        <v>1</v>
      </c>
      <c r="AH312" s="78">
        <v>44743</v>
      </c>
      <c r="AI312" s="78">
        <v>45107</v>
      </c>
    </row>
    <row r="313" spans="1:35" x14ac:dyDescent="0.25">
      <c r="A313" s="26" t="s">
        <v>446</v>
      </c>
      <c r="B313" s="23">
        <v>1340</v>
      </c>
      <c r="C313" s="37" t="s">
        <v>1151</v>
      </c>
      <c r="D313" s="37" t="s">
        <v>1152</v>
      </c>
      <c r="E313" s="29">
        <v>29934</v>
      </c>
      <c r="F313" s="10">
        <v>3893</v>
      </c>
      <c r="G313" s="10">
        <v>32662</v>
      </c>
      <c r="H313" s="117">
        <v>44835</v>
      </c>
      <c r="I313" s="117">
        <v>45107</v>
      </c>
      <c r="J313" s="123" t="s">
        <v>447</v>
      </c>
      <c r="K313" s="106" t="s">
        <v>18</v>
      </c>
      <c r="L313" s="29" t="s">
        <v>19</v>
      </c>
      <c r="M313" s="29" t="s">
        <v>63</v>
      </c>
      <c r="N313" s="29" t="s">
        <v>64</v>
      </c>
      <c r="O313" s="70"/>
      <c r="P313" s="90" t="b">
        <v>0</v>
      </c>
      <c r="Q313" s="34">
        <v>5290</v>
      </c>
      <c r="R313" s="32" t="s">
        <v>4205</v>
      </c>
      <c r="S313" s="34"/>
      <c r="T313" s="141">
        <f>VLOOKUP($A313,Sheet1!$A$2:$B$414,2,FALSE)</f>
        <v>200</v>
      </c>
      <c r="U313" s="34" t="str">
        <f>VLOOKUP($R313,'RPMO 9.9'!$C$3:$W$642,9,FALSE)</f>
        <v>Ewelina</v>
      </c>
      <c r="V313" s="34" t="str">
        <f>VLOOKUP($R313,'RPMO 9.9'!$C$3:$W$642,10,FALSE)</f>
        <v>Surówka</v>
      </c>
      <c r="W313" s="112" t="b">
        <f t="shared" si="20"/>
        <v>1</v>
      </c>
      <c r="X313" s="112" t="b">
        <f t="shared" si="21"/>
        <v>1</v>
      </c>
      <c r="Y313" s="83" t="str">
        <f>VLOOKUP($R313,'RPMO 9.9'!$C$3:$W$642,6,FALSE)</f>
        <v>KX Import</v>
      </c>
      <c r="Z313" s="47">
        <f>VLOOKUP($R313,'RPMO 9.9'!$C$3:$W$642,8,FALSE)</f>
        <v>1340</v>
      </c>
      <c r="AA313" s="83" t="b">
        <f t="shared" si="22"/>
        <v>1</v>
      </c>
      <c r="AB313" s="80" t="s">
        <v>447</v>
      </c>
      <c r="AC313" s="83" t="b">
        <f t="shared" si="23"/>
        <v>1</v>
      </c>
      <c r="AD313" s="93">
        <f>VLOOKUP($R313,'RPMO 9.9'!$C$3:$W$642,4,FALSE)</f>
        <v>44835</v>
      </c>
      <c r="AE313" s="128"/>
      <c r="AF313" s="93">
        <f>VLOOKUP($R313,'RPMO 9.9'!$C$3:$W$642,5,FALSE)</f>
        <v>45107</v>
      </c>
      <c r="AG313" s="95" t="b">
        <f t="shared" si="24"/>
        <v>1</v>
      </c>
      <c r="AH313" s="78">
        <v>44835</v>
      </c>
      <c r="AI313" s="78">
        <v>45107</v>
      </c>
    </row>
    <row r="314" spans="1:35" x14ac:dyDescent="0.25">
      <c r="A314" s="26" t="s">
        <v>448</v>
      </c>
      <c r="B314" s="52">
        <v>1420</v>
      </c>
      <c r="C314" s="37" t="s">
        <v>1153</v>
      </c>
      <c r="D314" s="37" t="s">
        <v>1154</v>
      </c>
      <c r="E314" s="29">
        <v>29935</v>
      </c>
      <c r="F314" s="10">
        <v>3894</v>
      </c>
      <c r="G314" s="10">
        <v>32663</v>
      </c>
      <c r="H314" s="117">
        <v>44816</v>
      </c>
      <c r="I314" s="117">
        <v>45107</v>
      </c>
      <c r="J314" s="123">
        <v>536</v>
      </c>
      <c r="K314" s="106" t="s">
        <v>18</v>
      </c>
      <c r="L314" s="29" t="s">
        <v>19</v>
      </c>
      <c r="M314" s="29" t="s">
        <v>67</v>
      </c>
      <c r="N314" s="29" t="s">
        <v>68</v>
      </c>
      <c r="O314" s="70"/>
      <c r="P314" s="90" t="b">
        <v>0</v>
      </c>
      <c r="Q314" s="34">
        <v>5292</v>
      </c>
      <c r="R314" s="32" t="s">
        <v>4264</v>
      </c>
      <c r="S314" s="34"/>
      <c r="T314" s="141">
        <f>VLOOKUP($A314,Sheet1!$A$2:$B$414,2,FALSE)</f>
        <v>200</v>
      </c>
      <c r="U314" s="34" t="str">
        <f>VLOOKUP($R314,'RPMO 9.9'!$C$3:$W$642,9,FALSE)</f>
        <v>Stanislau</v>
      </c>
      <c r="V314" s="34" t="str">
        <f>VLOOKUP($R314,'RPMO 9.9'!$C$3:$W$642,10,FALSE)</f>
        <v>Dzisko</v>
      </c>
      <c r="W314" s="112" t="b">
        <f t="shared" si="20"/>
        <v>1</v>
      </c>
      <c r="X314" s="112" t="b">
        <f t="shared" si="21"/>
        <v>1</v>
      </c>
      <c r="Y314" s="83" t="str">
        <f>VLOOKUP($R314,'RPMO 9.9'!$C$3:$W$642,6,FALSE)</f>
        <v>KX Import</v>
      </c>
      <c r="Z314" s="51">
        <f>VLOOKUP($R314,'RPMO 9.9'!$C$3:$W$642,8,FALSE)</f>
        <v>1570</v>
      </c>
      <c r="AA314" s="83" t="b">
        <f t="shared" si="22"/>
        <v>0</v>
      </c>
      <c r="AB314" s="87">
        <v>536</v>
      </c>
      <c r="AC314" s="83" t="b">
        <f t="shared" si="23"/>
        <v>1</v>
      </c>
      <c r="AD314" s="93">
        <f>VLOOKUP($R314,'RPMO 9.9'!$C$3:$W$642,4,FALSE)</f>
        <v>44743</v>
      </c>
      <c r="AE314" s="128"/>
      <c r="AF314" s="93">
        <f>VLOOKUP($R314,'RPMO 9.9'!$C$3:$W$642,5,FALSE)</f>
        <v>45107</v>
      </c>
      <c r="AG314" s="95" t="b">
        <f t="shared" si="24"/>
        <v>1</v>
      </c>
      <c r="AH314" s="78">
        <v>44743</v>
      </c>
      <c r="AI314" s="78">
        <v>45107</v>
      </c>
    </row>
    <row r="315" spans="1:35" x14ac:dyDescent="0.25">
      <c r="A315" s="26" t="s">
        <v>449</v>
      </c>
      <c r="B315" s="52">
        <v>1420</v>
      </c>
      <c r="C315" s="37" t="s">
        <v>1155</v>
      </c>
      <c r="D315" s="37" t="s">
        <v>1156</v>
      </c>
      <c r="E315" s="29">
        <v>29936</v>
      </c>
      <c r="F315" s="10">
        <v>3898</v>
      </c>
      <c r="G315" s="10">
        <v>32664</v>
      </c>
      <c r="H315" s="117">
        <v>44816</v>
      </c>
      <c r="I315" s="117">
        <v>45107</v>
      </c>
      <c r="J315" s="123">
        <v>530</v>
      </c>
      <c r="K315" s="106" t="s">
        <v>18</v>
      </c>
      <c r="L315" s="29" t="s">
        <v>19</v>
      </c>
      <c r="M315" s="29" t="s">
        <v>67</v>
      </c>
      <c r="N315" s="29" t="s">
        <v>68</v>
      </c>
      <c r="O315" s="70"/>
      <c r="P315" s="90" t="b">
        <v>0</v>
      </c>
      <c r="Q315" s="34">
        <v>5297</v>
      </c>
      <c r="R315" s="32" t="s">
        <v>4259</v>
      </c>
      <c r="S315" s="34"/>
      <c r="T315" s="141">
        <f>VLOOKUP($A315,Sheet1!$A$2:$B$414,2,FALSE)</f>
        <v>200</v>
      </c>
      <c r="U315" s="34" t="str">
        <f>VLOOKUP($R315,'RPMO 9.9'!$C$3:$W$642,9,FALSE)</f>
        <v>Matylda</v>
      </c>
      <c r="V315" s="34" t="str">
        <f>VLOOKUP($R315,'RPMO 9.9'!$C$3:$W$642,10,FALSE)</f>
        <v>Krol</v>
      </c>
      <c r="W315" s="112" t="b">
        <f t="shared" si="20"/>
        <v>1</v>
      </c>
      <c r="X315" s="112" t="b">
        <f t="shared" si="21"/>
        <v>1</v>
      </c>
      <c r="Y315" s="83" t="str">
        <f>VLOOKUP($R315,'RPMO 9.9'!$C$3:$W$642,6,FALSE)</f>
        <v>KX Import</v>
      </c>
      <c r="Z315" s="51">
        <f>VLOOKUP($R315,'RPMO 9.9'!$C$3:$W$642,8,FALSE)</f>
        <v>1570</v>
      </c>
      <c r="AA315" s="83" t="b">
        <f t="shared" si="22"/>
        <v>0</v>
      </c>
      <c r="AB315" s="87">
        <v>530</v>
      </c>
      <c r="AC315" s="83" t="b">
        <f t="shared" si="23"/>
        <v>1</v>
      </c>
      <c r="AD315" s="93">
        <f>VLOOKUP($R315,'RPMO 9.9'!$C$3:$W$642,4,FALSE)</f>
        <v>44743</v>
      </c>
      <c r="AE315" s="128"/>
      <c r="AF315" s="93">
        <f>VLOOKUP($R315,'RPMO 9.9'!$C$3:$W$642,5,FALSE)</f>
        <v>45107</v>
      </c>
      <c r="AG315" s="95" t="b">
        <f t="shared" si="24"/>
        <v>1</v>
      </c>
      <c r="AH315" s="78">
        <v>44743</v>
      </c>
      <c r="AI315" s="78">
        <v>45107</v>
      </c>
    </row>
    <row r="316" spans="1:35" x14ac:dyDescent="0.25">
      <c r="A316" s="26" t="s">
        <v>450</v>
      </c>
      <c r="B316" s="52">
        <v>1850</v>
      </c>
      <c r="C316" s="37" t="s">
        <v>1157</v>
      </c>
      <c r="D316" s="37" t="s">
        <v>1158</v>
      </c>
      <c r="E316" s="29">
        <v>29937</v>
      </c>
      <c r="F316" s="10">
        <v>3900</v>
      </c>
      <c r="G316" s="10">
        <v>32665</v>
      </c>
      <c r="H316" s="117">
        <v>44816</v>
      </c>
      <c r="I316" s="118">
        <v>45107</v>
      </c>
      <c r="J316" s="123">
        <v>141</v>
      </c>
      <c r="K316" s="106" t="s">
        <v>18</v>
      </c>
      <c r="L316" s="29" t="s">
        <v>19</v>
      </c>
      <c r="M316" s="29" t="s">
        <v>73</v>
      </c>
      <c r="N316" s="29" t="s">
        <v>74</v>
      </c>
      <c r="O316" s="70"/>
      <c r="P316" s="90" t="b">
        <v>0</v>
      </c>
      <c r="Q316" s="34" t="s">
        <v>451</v>
      </c>
      <c r="R316" s="32" t="s">
        <v>1417</v>
      </c>
      <c r="S316" s="34">
        <v>5301</v>
      </c>
      <c r="T316" s="141">
        <f>VLOOKUP($A316,Sheet1!$A$2:$B$414,2,FALSE)</f>
        <v>200</v>
      </c>
      <c r="U316" s="34" t="str">
        <f>VLOOKUP($R316,'RPMO 9.9'!$C$3:$W$642,9,FALSE)</f>
        <v>Patrycja</v>
      </c>
      <c r="V316" s="34" t="str">
        <f>VLOOKUP($R316,'RPMO 9.9'!$C$3:$W$642,10,FALSE)</f>
        <v>Kaminska</v>
      </c>
      <c r="W316" s="112" t="b">
        <f t="shared" si="20"/>
        <v>1</v>
      </c>
      <c r="X316" s="112" t="b">
        <f t="shared" si="21"/>
        <v>1</v>
      </c>
      <c r="Y316" s="83" t="str">
        <f>VLOOKUP($R316,'RPMO 9.9'!$C$3:$W$642,6,FALSE)</f>
        <v>KX Import</v>
      </c>
      <c r="Z316" s="51">
        <f>VLOOKUP($R316,'RPMO 9.9'!$C$3:$W$642,8,FALSE)</f>
        <v>1550</v>
      </c>
      <c r="AA316" s="83" t="b">
        <f t="shared" si="22"/>
        <v>0</v>
      </c>
      <c r="AB316" s="87">
        <v>141</v>
      </c>
      <c r="AC316" s="83" t="b">
        <f t="shared" si="23"/>
        <v>1</v>
      </c>
      <c r="AD316" s="93">
        <f>VLOOKUP($R316,'RPMO 9.9'!$C$3:$W$642,4,FALSE)</f>
        <v>44743</v>
      </c>
      <c r="AE316" s="128"/>
      <c r="AF316" s="97">
        <f>VLOOKUP($R316,'RPMO 9.9'!$C$3:$W$642,5,FALSE)</f>
        <v>44834</v>
      </c>
      <c r="AG316" s="95" t="b">
        <f t="shared" si="24"/>
        <v>0</v>
      </c>
      <c r="AH316" s="78" t="s">
        <v>452</v>
      </c>
      <c r="AI316" s="78" t="s">
        <v>100</v>
      </c>
    </row>
    <row r="317" spans="1:35" x14ac:dyDescent="0.25">
      <c r="A317" s="26" t="s">
        <v>453</v>
      </c>
      <c r="B317" s="52">
        <v>1850</v>
      </c>
      <c r="C317" s="37" t="s">
        <v>1159</v>
      </c>
      <c r="D317" s="37" t="s">
        <v>1160</v>
      </c>
      <c r="E317" s="29">
        <v>29938</v>
      </c>
      <c r="F317" s="10">
        <v>3901</v>
      </c>
      <c r="G317" s="10">
        <v>32666</v>
      </c>
      <c r="H317" s="117">
        <v>44816</v>
      </c>
      <c r="I317" s="118">
        <v>45107</v>
      </c>
      <c r="J317" s="123">
        <v>378</v>
      </c>
      <c r="K317" s="106" t="s">
        <v>18</v>
      </c>
      <c r="L317" s="29" t="s">
        <v>19</v>
      </c>
      <c r="M317" s="29" t="s">
        <v>80</v>
      </c>
      <c r="N317" s="29" t="s">
        <v>81</v>
      </c>
      <c r="O317" s="70"/>
      <c r="P317" s="90" t="b">
        <v>0</v>
      </c>
      <c r="Q317" s="34" t="s">
        <v>454</v>
      </c>
      <c r="R317" s="32" t="s">
        <v>2264</v>
      </c>
      <c r="S317" s="34">
        <v>5304</v>
      </c>
      <c r="T317" s="141">
        <f>VLOOKUP($A317,Sheet1!$A$2:$B$414,2,FALSE)</f>
        <v>200</v>
      </c>
      <c r="U317" s="34" t="str">
        <f>VLOOKUP($R317,'RPMO 9.9'!$C$3:$W$642,9,FALSE)</f>
        <v>Loay</v>
      </c>
      <c r="V317" s="34" t="str">
        <f>VLOOKUP($R317,'RPMO 9.9'!$C$3:$W$642,10,FALSE)</f>
        <v>Ibrahim</v>
      </c>
      <c r="W317" s="112" t="b">
        <f t="shared" si="20"/>
        <v>1</v>
      </c>
      <c r="X317" s="112" t="b">
        <f t="shared" si="21"/>
        <v>1</v>
      </c>
      <c r="Y317" s="83" t="str">
        <f>VLOOKUP($R317,'RPMO 9.9'!$C$3:$W$642,6,FALSE)</f>
        <v>KX Import</v>
      </c>
      <c r="Z317" s="51">
        <f>VLOOKUP($R317,'RPMO 9.9'!$C$3:$W$642,8,FALSE)</f>
        <v>1550</v>
      </c>
      <c r="AA317" s="83" t="b">
        <f t="shared" si="22"/>
        <v>0</v>
      </c>
      <c r="AB317" s="87">
        <v>378</v>
      </c>
      <c r="AC317" s="83" t="b">
        <f t="shared" si="23"/>
        <v>1</v>
      </c>
      <c r="AD317" s="93">
        <f>VLOOKUP($R317,'RPMO 9.9'!$C$3:$W$642,4,FALSE)</f>
        <v>44743</v>
      </c>
      <c r="AE317" s="128"/>
      <c r="AF317" s="97">
        <f>VLOOKUP($R317,'RPMO 9.9'!$C$3:$W$642,5,FALSE)</f>
        <v>44834</v>
      </c>
      <c r="AG317" s="95" t="b">
        <f t="shared" si="24"/>
        <v>0</v>
      </c>
      <c r="AH317" s="78" t="s">
        <v>452</v>
      </c>
      <c r="AI317" s="78" t="s">
        <v>100</v>
      </c>
    </row>
    <row r="318" spans="1:35" x14ac:dyDescent="0.25">
      <c r="A318" s="26" t="s">
        <v>455</v>
      </c>
      <c r="B318" s="52">
        <v>1420</v>
      </c>
      <c r="C318" s="37" t="s">
        <v>1161</v>
      </c>
      <c r="D318" s="37" t="s">
        <v>1162</v>
      </c>
      <c r="E318" s="29">
        <v>29939</v>
      </c>
      <c r="F318" s="10">
        <v>3903</v>
      </c>
      <c r="G318" s="10">
        <v>32667</v>
      </c>
      <c r="H318" s="117">
        <v>44816</v>
      </c>
      <c r="I318" s="117">
        <v>45107</v>
      </c>
      <c r="J318" s="123">
        <v>548</v>
      </c>
      <c r="K318" s="106" t="s">
        <v>18</v>
      </c>
      <c r="L318" s="29" t="s">
        <v>19</v>
      </c>
      <c r="M318" s="29" t="s">
        <v>67</v>
      </c>
      <c r="N318" s="29" t="s">
        <v>68</v>
      </c>
      <c r="O318" s="70"/>
      <c r="P318" s="90" t="b">
        <v>0</v>
      </c>
      <c r="Q318" s="34">
        <v>5310</v>
      </c>
      <c r="R318" s="32" t="s">
        <v>4274</v>
      </c>
      <c r="S318" s="34"/>
      <c r="T318" s="141">
        <f>VLOOKUP($A318,Sheet1!$A$2:$B$414,2,FALSE)</f>
        <v>200</v>
      </c>
      <c r="U318" s="34" t="str">
        <f>VLOOKUP($R318,'RPMO 9.9'!$C$3:$W$642,9,FALSE)</f>
        <v>Krzysztof</v>
      </c>
      <c r="V318" s="34" t="str">
        <f>VLOOKUP($R318,'RPMO 9.9'!$C$3:$W$642,10,FALSE)</f>
        <v>Majchrzak</v>
      </c>
      <c r="W318" s="112" t="b">
        <f t="shared" si="20"/>
        <v>1</v>
      </c>
      <c r="X318" s="112" t="b">
        <f t="shared" si="21"/>
        <v>1</v>
      </c>
      <c r="Y318" s="83" t="str">
        <f>VLOOKUP($R318,'RPMO 9.9'!$C$3:$W$642,6,FALSE)</f>
        <v>KX Import</v>
      </c>
      <c r="Z318" s="51">
        <f>VLOOKUP($R318,'RPMO 9.9'!$C$3:$W$642,8,FALSE)</f>
        <v>1570</v>
      </c>
      <c r="AA318" s="83" t="b">
        <f t="shared" si="22"/>
        <v>0</v>
      </c>
      <c r="AB318" s="87">
        <v>548</v>
      </c>
      <c r="AC318" s="83" t="b">
        <f t="shared" si="23"/>
        <v>1</v>
      </c>
      <c r="AD318" s="93">
        <f>VLOOKUP($R318,'RPMO 9.9'!$C$3:$W$642,4,FALSE)</f>
        <v>44743</v>
      </c>
      <c r="AE318" s="128"/>
      <c r="AF318" s="93">
        <f>VLOOKUP($R318,'RPMO 9.9'!$C$3:$W$642,5,FALSE)</f>
        <v>45107</v>
      </c>
      <c r="AG318" s="95" t="b">
        <f t="shared" si="24"/>
        <v>1</v>
      </c>
      <c r="AH318" s="78">
        <v>44743</v>
      </c>
      <c r="AI318" s="78">
        <v>45107</v>
      </c>
    </row>
    <row r="319" spans="1:35" x14ac:dyDescent="0.25">
      <c r="A319" s="26" t="s">
        <v>456</v>
      </c>
      <c r="B319" s="52">
        <v>1530</v>
      </c>
      <c r="C319" s="37" t="s">
        <v>1163</v>
      </c>
      <c r="D319" s="37" t="s">
        <v>1164</v>
      </c>
      <c r="E319" s="29">
        <v>29940</v>
      </c>
      <c r="F319" s="10">
        <v>3904</v>
      </c>
      <c r="G319" s="10">
        <v>32668</v>
      </c>
      <c r="H319" s="117">
        <v>44816</v>
      </c>
      <c r="I319" s="117">
        <v>44985</v>
      </c>
      <c r="J319" s="123">
        <v>539</v>
      </c>
      <c r="K319" s="106" t="s">
        <v>18</v>
      </c>
      <c r="L319" s="29" t="s">
        <v>19</v>
      </c>
      <c r="M319" s="29" t="s">
        <v>26</v>
      </c>
      <c r="N319" s="29" t="s">
        <v>27</v>
      </c>
      <c r="O319" s="70"/>
      <c r="P319" s="90" t="b">
        <v>0</v>
      </c>
      <c r="Q319" s="34">
        <v>5312</v>
      </c>
      <c r="R319" s="32" t="s">
        <v>3556</v>
      </c>
      <c r="S319" s="34"/>
      <c r="T319" s="141">
        <f>VLOOKUP($A319,Sheet1!$A$2:$B$414,2,FALSE)</f>
        <v>200</v>
      </c>
      <c r="U319" s="34" t="str">
        <f>VLOOKUP($R319,'RPMO 9.9'!$C$3:$W$642,9,FALSE)</f>
        <v>Mehul</v>
      </c>
      <c r="V319" s="34" t="str">
        <f>VLOOKUP($R319,'RPMO 9.9'!$C$3:$W$642,10,FALSE)</f>
        <v>Sharma</v>
      </c>
      <c r="W319" s="112" t="b">
        <f t="shared" si="20"/>
        <v>1</v>
      </c>
      <c r="X319" s="112" t="b">
        <f t="shared" si="21"/>
        <v>1</v>
      </c>
      <c r="Y319" s="83" t="str">
        <f>VLOOKUP($R319,'RPMO 9.9'!$C$3:$W$642,6,FALSE)</f>
        <v>KX Import</v>
      </c>
      <c r="Z319" s="51">
        <f>VLOOKUP($R319,'RPMO 9.9'!$C$3:$W$642,8,FALSE)</f>
        <v>1690</v>
      </c>
      <c r="AA319" s="83" t="b">
        <f t="shared" si="22"/>
        <v>0</v>
      </c>
      <c r="AB319" s="87">
        <v>539</v>
      </c>
      <c r="AC319" s="83" t="b">
        <f t="shared" si="23"/>
        <v>1</v>
      </c>
      <c r="AD319" s="93">
        <f>VLOOKUP($R319,'RPMO 9.9'!$C$3:$W$642,4,FALSE)</f>
        <v>44743</v>
      </c>
      <c r="AE319" s="128"/>
      <c r="AF319" s="93">
        <f>VLOOKUP($R319,'RPMO 9.9'!$C$3:$W$642,5,FALSE)</f>
        <v>44985</v>
      </c>
      <c r="AG319" s="95" t="b">
        <f t="shared" si="24"/>
        <v>1</v>
      </c>
      <c r="AH319" s="78">
        <v>44743</v>
      </c>
      <c r="AI319" s="78">
        <v>44985</v>
      </c>
    </row>
    <row r="320" spans="1:35" x14ac:dyDescent="0.25">
      <c r="A320" s="26" t="s">
        <v>457</v>
      </c>
      <c r="B320" s="52">
        <v>2310</v>
      </c>
      <c r="C320" s="37" t="s">
        <v>1165</v>
      </c>
      <c r="D320" s="37" t="s">
        <v>1166</v>
      </c>
      <c r="E320" s="29">
        <v>29941</v>
      </c>
      <c r="F320" s="10">
        <v>3906</v>
      </c>
      <c r="G320" s="10">
        <v>32669</v>
      </c>
      <c r="H320" s="117">
        <v>44816</v>
      </c>
      <c r="I320" s="117">
        <v>45107</v>
      </c>
      <c r="J320" s="123">
        <v>285</v>
      </c>
      <c r="K320" s="106" t="s">
        <v>18</v>
      </c>
      <c r="L320" s="29" t="s">
        <v>19</v>
      </c>
      <c r="M320" s="29" t="s">
        <v>180</v>
      </c>
      <c r="N320" s="29" t="s">
        <v>181</v>
      </c>
      <c r="O320" s="70"/>
      <c r="P320" s="90" t="b">
        <v>0</v>
      </c>
      <c r="Q320" s="34">
        <v>16163</v>
      </c>
      <c r="R320" s="32" t="s">
        <v>3936</v>
      </c>
      <c r="S320" s="34"/>
      <c r="T320" s="141">
        <f>VLOOKUP($A320,Sheet1!$A$2:$B$414,2,FALSE)</f>
        <v>400</v>
      </c>
      <c r="U320" s="34" t="str">
        <f>VLOOKUP($R320,'RPMO 9.9'!$C$3:$W$642,9,FALSE)</f>
        <v>Martyna</v>
      </c>
      <c r="V320" s="34" t="str">
        <f>VLOOKUP($R320,'RPMO 9.9'!$C$3:$W$642,10,FALSE)</f>
        <v>Chojnowska</v>
      </c>
      <c r="W320" s="112" t="b">
        <f t="shared" si="20"/>
        <v>1</v>
      </c>
      <c r="X320" s="112" t="b">
        <f t="shared" si="21"/>
        <v>1</v>
      </c>
      <c r="Y320" s="83" t="str">
        <f>VLOOKUP($R320,'RPMO 9.9'!$C$3:$W$642,6,FALSE)</f>
        <v>KX Import</v>
      </c>
      <c r="Z320" s="51">
        <f>VLOOKUP($R320,'RPMO 9.9'!$C$3:$W$642,8,FALSE)</f>
        <v>0</v>
      </c>
      <c r="AA320" s="83" t="b">
        <f t="shared" si="22"/>
        <v>0</v>
      </c>
      <c r="AB320" s="87">
        <v>285</v>
      </c>
      <c r="AC320" s="83" t="b">
        <f t="shared" si="23"/>
        <v>1</v>
      </c>
      <c r="AD320" s="93">
        <f>VLOOKUP($R320,'RPMO 9.9'!$C$3:$W$642,4,FALSE)</f>
        <v>44801</v>
      </c>
      <c r="AE320" s="128"/>
      <c r="AF320" s="93">
        <f>VLOOKUP($R320,'RPMO 9.9'!$C$3:$W$642,5,FALSE)</f>
        <v>45107</v>
      </c>
      <c r="AG320" s="95" t="b">
        <f t="shared" si="24"/>
        <v>1</v>
      </c>
      <c r="AH320" s="78">
        <v>44801</v>
      </c>
      <c r="AI320" s="78">
        <v>45107</v>
      </c>
    </row>
    <row r="321" spans="1:35" x14ac:dyDescent="0.25">
      <c r="A321" s="26" t="s">
        <v>458</v>
      </c>
      <c r="B321" s="23">
        <v>1400</v>
      </c>
      <c r="C321" s="37" t="s">
        <v>1167</v>
      </c>
      <c r="D321" s="37" t="s">
        <v>1168</v>
      </c>
      <c r="E321" s="29">
        <v>29942</v>
      </c>
      <c r="F321" s="10">
        <v>3907</v>
      </c>
      <c r="G321" s="10">
        <v>32670</v>
      </c>
      <c r="H321" s="117">
        <v>44816</v>
      </c>
      <c r="I321" s="117">
        <v>44834</v>
      </c>
      <c r="J321" s="123">
        <v>298</v>
      </c>
      <c r="K321" s="106" t="s">
        <v>18</v>
      </c>
      <c r="L321" s="29" t="s">
        <v>19</v>
      </c>
      <c r="M321" s="29" t="s">
        <v>26</v>
      </c>
      <c r="N321" s="29" t="s">
        <v>27</v>
      </c>
      <c r="O321" s="70"/>
      <c r="P321" s="90" t="b">
        <v>0</v>
      </c>
      <c r="Q321" s="34">
        <v>5315</v>
      </c>
      <c r="R321" s="32" t="s">
        <v>1964</v>
      </c>
      <c r="S321" s="34"/>
      <c r="T321" s="141">
        <f>VLOOKUP($A321,Sheet1!$A$2:$B$414,2,FALSE)</f>
        <v>200</v>
      </c>
      <c r="U321" s="34" t="str">
        <f>VLOOKUP($R321,'RPMO 9.9'!$C$3:$W$642,9,FALSE)</f>
        <v>Lydie</v>
      </c>
      <c r="V321" s="34" t="str">
        <f>VLOOKUP($R321,'RPMO 9.9'!$C$3:$W$642,10,FALSE)</f>
        <v>Ngantcha</v>
      </c>
      <c r="W321" s="112" t="b">
        <f t="shared" si="20"/>
        <v>1</v>
      </c>
      <c r="X321" s="112" t="b">
        <f t="shared" si="21"/>
        <v>1</v>
      </c>
      <c r="Y321" s="83" t="str">
        <f>VLOOKUP($R321,'RPMO 9.9'!$C$3:$W$642,6,FALSE)</f>
        <v>KX Import</v>
      </c>
      <c r="Z321" s="47">
        <f>VLOOKUP($R321,'RPMO 9.9'!$C$3:$W$642,8,FALSE)</f>
        <v>1400</v>
      </c>
      <c r="AA321" s="83" t="b">
        <f t="shared" si="22"/>
        <v>1</v>
      </c>
      <c r="AB321" s="87">
        <v>298</v>
      </c>
      <c r="AC321" s="83" t="b">
        <f t="shared" si="23"/>
        <v>1</v>
      </c>
      <c r="AD321" s="93">
        <f>VLOOKUP($R321,'RPMO 9.9'!$C$3:$W$642,4,FALSE)</f>
        <v>44729</v>
      </c>
      <c r="AE321" s="128"/>
      <c r="AF321" s="93">
        <f>VLOOKUP($R321,'RPMO 9.9'!$C$3:$W$642,5,FALSE)</f>
        <v>44834</v>
      </c>
      <c r="AG321" s="95" t="b">
        <f t="shared" si="24"/>
        <v>1</v>
      </c>
      <c r="AH321" s="78">
        <v>44729</v>
      </c>
      <c r="AI321" s="78">
        <v>44834</v>
      </c>
    </row>
    <row r="322" spans="1:35" x14ac:dyDescent="0.25">
      <c r="A322" s="26" t="s">
        <v>459</v>
      </c>
      <c r="B322" s="52">
        <v>1680</v>
      </c>
      <c r="C322" s="37" t="s">
        <v>1169</v>
      </c>
      <c r="D322" s="37" t="s">
        <v>1170</v>
      </c>
      <c r="E322" s="29">
        <v>29943</v>
      </c>
      <c r="F322" s="10">
        <v>3908</v>
      </c>
      <c r="G322" s="10">
        <v>32671</v>
      </c>
      <c r="H322" s="117">
        <v>44816</v>
      </c>
      <c r="I322" s="117">
        <v>45107</v>
      </c>
      <c r="J322" s="123">
        <v>247</v>
      </c>
      <c r="K322" s="106" t="s">
        <v>18</v>
      </c>
      <c r="L322" s="29" t="s">
        <v>19</v>
      </c>
      <c r="M322" s="29" t="s">
        <v>73</v>
      </c>
      <c r="N322" s="29" t="s">
        <v>74</v>
      </c>
      <c r="O322" s="70"/>
      <c r="P322" s="90" t="b">
        <v>0</v>
      </c>
      <c r="Q322" s="34">
        <v>5317</v>
      </c>
      <c r="R322" s="32" t="s">
        <v>3896</v>
      </c>
      <c r="S322" s="34"/>
      <c r="T322" s="141">
        <f>VLOOKUP($A322,Sheet1!$A$2:$B$414,2,FALSE)</f>
        <v>200</v>
      </c>
      <c r="U322" s="34" t="str">
        <f>VLOOKUP($R322,'RPMO 9.9'!$C$3:$W$642,9,FALSE)</f>
        <v>Weronika</v>
      </c>
      <c r="V322" s="34" t="str">
        <f>VLOOKUP($R322,'RPMO 9.9'!$C$3:$W$642,10,FALSE)</f>
        <v>Mastalerz</v>
      </c>
      <c r="W322" s="112" t="b">
        <f t="shared" ref="W322:W385" si="25">U322=C322</f>
        <v>1</v>
      </c>
      <c r="X322" s="112" t="b">
        <f t="shared" ref="X322:X385" si="26">V322=D322</f>
        <v>1</v>
      </c>
      <c r="Y322" s="83" t="str">
        <f>VLOOKUP($R322,'RPMO 9.9'!$C$3:$W$642,6,FALSE)</f>
        <v>KX Import</v>
      </c>
      <c r="Z322" s="51">
        <f>VLOOKUP($R322,'RPMO 9.9'!$C$3:$W$642,8,FALSE)</f>
        <v>1850</v>
      </c>
      <c r="AA322" s="83" t="b">
        <f t="shared" ref="AA322:AA385" si="27">Z322=B322</f>
        <v>0</v>
      </c>
      <c r="AB322" s="87">
        <v>247</v>
      </c>
      <c r="AC322" s="83" t="b">
        <f t="shared" ref="AC322:AC385" si="28">AB322=J322</f>
        <v>1</v>
      </c>
      <c r="AD322" s="93">
        <f>VLOOKUP($R322,'RPMO 9.9'!$C$3:$W$642,4,FALSE)</f>
        <v>44743</v>
      </c>
      <c r="AE322" s="128"/>
      <c r="AF322" s="93">
        <f>VLOOKUP($R322,'RPMO 9.9'!$C$3:$W$642,5,FALSE)</f>
        <v>45107</v>
      </c>
      <c r="AG322" s="95" t="b">
        <f t="shared" ref="AG322:AG385" si="29">AF322=I322</f>
        <v>1</v>
      </c>
      <c r="AH322" s="78">
        <v>44743</v>
      </c>
      <c r="AI322" s="78">
        <v>45107</v>
      </c>
    </row>
    <row r="323" spans="1:35" x14ac:dyDescent="0.25">
      <c r="A323" s="26" t="s">
        <v>460</v>
      </c>
      <c r="B323" s="23">
        <v>1850</v>
      </c>
      <c r="C323" s="37" t="s">
        <v>764</v>
      </c>
      <c r="D323" s="37" t="s">
        <v>1171</v>
      </c>
      <c r="E323" s="29">
        <v>29944</v>
      </c>
      <c r="F323" s="10">
        <v>3911</v>
      </c>
      <c r="G323" s="10">
        <v>32672</v>
      </c>
      <c r="H323" s="117">
        <v>44835</v>
      </c>
      <c r="I323" s="117">
        <v>45107</v>
      </c>
      <c r="J323" s="123">
        <v>380</v>
      </c>
      <c r="K323" s="106" t="s">
        <v>18</v>
      </c>
      <c r="L323" s="29" t="s">
        <v>19</v>
      </c>
      <c r="M323" s="29" t="s">
        <v>80</v>
      </c>
      <c r="N323" s="29" t="s">
        <v>81</v>
      </c>
      <c r="O323" s="70"/>
      <c r="P323" s="90" t="b">
        <v>0</v>
      </c>
      <c r="Q323" s="34">
        <v>5322</v>
      </c>
      <c r="R323" s="32" t="s">
        <v>4036</v>
      </c>
      <c r="S323" s="34"/>
      <c r="T323" s="141">
        <f>VLOOKUP($A323,Sheet1!$A$2:$B$414,2,FALSE)</f>
        <v>200</v>
      </c>
      <c r="U323" s="34" t="str">
        <f>VLOOKUP($R323,'RPMO 9.9'!$C$3:$W$642,9,FALSE)</f>
        <v>Paula</v>
      </c>
      <c r="V323" s="34" t="str">
        <f>VLOOKUP($R323,'RPMO 9.9'!$C$3:$W$642,10,FALSE)</f>
        <v>Perez Fustero</v>
      </c>
      <c r="W323" s="112" t="b">
        <f t="shared" si="25"/>
        <v>1</v>
      </c>
      <c r="X323" s="112" t="b">
        <f t="shared" si="26"/>
        <v>1</v>
      </c>
      <c r="Y323" s="83" t="str">
        <f>VLOOKUP($R323,'RPMO 9.9'!$C$3:$W$642,6,FALSE)</f>
        <v>KX Import</v>
      </c>
      <c r="Z323" s="47">
        <f>VLOOKUP($R323,'RPMO 9.9'!$C$3:$W$642,8,FALSE)</f>
        <v>1850</v>
      </c>
      <c r="AA323" s="83" t="b">
        <f t="shared" si="27"/>
        <v>1</v>
      </c>
      <c r="AB323" s="87">
        <v>380</v>
      </c>
      <c r="AC323" s="83" t="b">
        <f t="shared" si="28"/>
        <v>1</v>
      </c>
      <c r="AD323" s="93">
        <f>VLOOKUP($R323,'RPMO 9.9'!$C$3:$W$642,4,FALSE)</f>
        <v>44835</v>
      </c>
      <c r="AE323" s="128"/>
      <c r="AF323" s="93">
        <f>VLOOKUP($R323,'RPMO 9.9'!$C$3:$W$642,5,FALSE)</f>
        <v>45107</v>
      </c>
      <c r="AG323" s="95" t="b">
        <f t="shared" si="29"/>
        <v>1</v>
      </c>
      <c r="AH323" s="78">
        <v>44835</v>
      </c>
      <c r="AI323" s="78">
        <v>45107</v>
      </c>
    </row>
    <row r="324" spans="1:35" x14ac:dyDescent="0.25">
      <c r="A324" s="26" t="s">
        <v>461</v>
      </c>
      <c r="B324" s="23">
        <v>1340</v>
      </c>
      <c r="C324" s="37" t="s">
        <v>1172</v>
      </c>
      <c r="D324" s="37" t="s">
        <v>1173</v>
      </c>
      <c r="E324" s="29">
        <v>29945</v>
      </c>
      <c r="F324" s="10">
        <v>3913</v>
      </c>
      <c r="G324" s="10">
        <v>32673</v>
      </c>
      <c r="H324" s="117">
        <v>44835</v>
      </c>
      <c r="I324" s="117">
        <v>44985</v>
      </c>
      <c r="J324" s="123" t="s">
        <v>462</v>
      </c>
      <c r="K324" s="106" t="s">
        <v>18</v>
      </c>
      <c r="L324" s="29" t="s">
        <v>19</v>
      </c>
      <c r="M324" s="29" t="s">
        <v>63</v>
      </c>
      <c r="N324" s="29" t="s">
        <v>64</v>
      </c>
      <c r="O324" s="70"/>
      <c r="P324" s="90" t="b">
        <v>0</v>
      </c>
      <c r="Q324" s="34">
        <v>5324</v>
      </c>
      <c r="R324" s="32" t="s">
        <v>3531</v>
      </c>
      <c r="S324" s="34"/>
      <c r="T324" s="141">
        <f>VLOOKUP($A324,Sheet1!$A$2:$B$414,2,FALSE)</f>
        <v>200</v>
      </c>
      <c r="U324" s="34" t="str">
        <f>VLOOKUP($R324,'RPMO 9.9'!$C$3:$W$642,9,FALSE)</f>
        <v>Monika</v>
      </c>
      <c r="V324" s="34" t="str">
        <f>VLOOKUP($R324,'RPMO 9.9'!$C$3:$W$642,10,FALSE)</f>
        <v>Wietrzynska</v>
      </c>
      <c r="W324" s="112" t="b">
        <f t="shared" si="25"/>
        <v>1</v>
      </c>
      <c r="X324" s="112" t="b">
        <f t="shared" si="26"/>
        <v>1</v>
      </c>
      <c r="Y324" s="83" t="str">
        <f>VLOOKUP($R324,'RPMO 9.9'!$C$3:$W$642,6,FALSE)</f>
        <v>KX Import</v>
      </c>
      <c r="Z324" s="47">
        <f>VLOOKUP($R324,'RPMO 9.9'!$C$3:$W$642,8,FALSE)</f>
        <v>1340</v>
      </c>
      <c r="AA324" s="83" t="b">
        <f t="shared" si="27"/>
        <v>1</v>
      </c>
      <c r="AB324" s="80" t="s">
        <v>462</v>
      </c>
      <c r="AC324" s="83" t="b">
        <f t="shared" si="28"/>
        <v>1</v>
      </c>
      <c r="AD324" s="93">
        <f>VLOOKUP($R324,'RPMO 9.9'!$C$3:$W$642,4,FALSE)</f>
        <v>44835</v>
      </c>
      <c r="AE324" s="128"/>
      <c r="AF324" s="93">
        <f>VLOOKUP($R324,'RPMO 9.9'!$C$3:$W$642,5,FALSE)</f>
        <v>44985</v>
      </c>
      <c r="AG324" s="95" t="b">
        <f t="shared" si="29"/>
        <v>1</v>
      </c>
      <c r="AH324" s="78">
        <v>44835</v>
      </c>
      <c r="AI324" s="78">
        <v>44985</v>
      </c>
    </row>
    <row r="325" spans="1:35" x14ac:dyDescent="0.25">
      <c r="A325" s="26" t="s">
        <v>463</v>
      </c>
      <c r="B325" s="52">
        <v>1680</v>
      </c>
      <c r="C325" s="37" t="s">
        <v>1174</v>
      </c>
      <c r="D325" s="37" t="s">
        <v>603</v>
      </c>
      <c r="E325" s="29">
        <v>29946</v>
      </c>
      <c r="F325" s="10">
        <v>3917</v>
      </c>
      <c r="G325" s="10">
        <v>32674</v>
      </c>
      <c r="H325" s="117">
        <v>44816</v>
      </c>
      <c r="I325" s="117">
        <v>45107</v>
      </c>
      <c r="J325" s="123">
        <v>249</v>
      </c>
      <c r="K325" s="106" t="s">
        <v>18</v>
      </c>
      <c r="L325" s="29" t="s">
        <v>19</v>
      </c>
      <c r="M325" s="29" t="s">
        <v>73</v>
      </c>
      <c r="N325" s="29" t="s">
        <v>74</v>
      </c>
      <c r="O325" s="70"/>
      <c r="P325" s="90" t="b">
        <v>0</v>
      </c>
      <c r="Q325" s="34">
        <v>5332</v>
      </c>
      <c r="R325" s="32" t="s">
        <v>3898</v>
      </c>
      <c r="S325" s="34"/>
      <c r="T325" s="141">
        <f>VLOOKUP($A325,Sheet1!$A$2:$B$414,2,FALSE)</f>
        <v>200</v>
      </c>
      <c r="U325" s="34" t="str">
        <f>VLOOKUP($R325,'RPMO 9.9'!$C$3:$W$642,9,FALSE)</f>
        <v>Tibyan</v>
      </c>
      <c r="V325" s="34" t="str">
        <f>VLOOKUP($R325,'RPMO 9.9'!$C$3:$W$642,10,FALSE)</f>
        <v>Mohammed</v>
      </c>
      <c r="W325" s="112" t="b">
        <f t="shared" si="25"/>
        <v>1</v>
      </c>
      <c r="X325" s="112" t="b">
        <f t="shared" si="26"/>
        <v>1</v>
      </c>
      <c r="Y325" s="83" t="str">
        <f>VLOOKUP($R325,'RPMO 9.9'!$C$3:$W$642,6,FALSE)</f>
        <v>KX Import</v>
      </c>
      <c r="Z325" s="51">
        <f>VLOOKUP($R325,'RPMO 9.9'!$C$3:$W$642,8,FALSE)</f>
        <v>1850</v>
      </c>
      <c r="AA325" s="83" t="b">
        <f t="shared" si="27"/>
        <v>0</v>
      </c>
      <c r="AB325" s="87">
        <v>249</v>
      </c>
      <c r="AC325" s="83" t="b">
        <f t="shared" si="28"/>
        <v>1</v>
      </c>
      <c r="AD325" s="93">
        <f>VLOOKUP($R325,'RPMO 9.9'!$C$3:$W$642,4,FALSE)</f>
        <v>44743</v>
      </c>
      <c r="AE325" s="128"/>
      <c r="AF325" s="93">
        <f>VLOOKUP($R325,'RPMO 9.9'!$C$3:$W$642,5,FALSE)</f>
        <v>45107</v>
      </c>
      <c r="AG325" s="95" t="b">
        <f t="shared" si="29"/>
        <v>1</v>
      </c>
      <c r="AH325" s="78">
        <v>44743</v>
      </c>
      <c r="AI325" s="78">
        <v>45107</v>
      </c>
    </row>
    <row r="326" spans="1:35" x14ac:dyDescent="0.25">
      <c r="A326" s="26" t="s">
        <v>464</v>
      </c>
      <c r="B326" s="52">
        <v>1680</v>
      </c>
      <c r="C326" s="37" t="s">
        <v>1175</v>
      </c>
      <c r="D326" s="37" t="s">
        <v>1176</v>
      </c>
      <c r="E326" s="29">
        <v>29947</v>
      </c>
      <c r="F326" s="10">
        <v>3919</v>
      </c>
      <c r="G326" s="10">
        <v>32675</v>
      </c>
      <c r="H326" s="117">
        <v>44816</v>
      </c>
      <c r="I326" s="117">
        <v>45107</v>
      </c>
      <c r="J326" s="123">
        <v>384</v>
      </c>
      <c r="K326" s="106" t="s">
        <v>18</v>
      </c>
      <c r="L326" s="29" t="s">
        <v>19</v>
      </c>
      <c r="M326" s="29" t="s">
        <v>80</v>
      </c>
      <c r="N326" s="29" t="s">
        <v>81</v>
      </c>
      <c r="O326" s="70"/>
      <c r="P326" s="90" t="b">
        <v>0</v>
      </c>
      <c r="Q326" s="34">
        <v>5335</v>
      </c>
      <c r="R326" s="32" t="s">
        <v>4042</v>
      </c>
      <c r="S326" s="34"/>
      <c r="T326" s="141">
        <f>VLOOKUP($A326,Sheet1!$A$2:$B$414,2,FALSE)</f>
        <v>200</v>
      </c>
      <c r="U326" s="34" t="str">
        <f>VLOOKUP($R326,'RPMO 9.9'!$C$3:$W$642,9,FALSE)</f>
        <v>Inigo</v>
      </c>
      <c r="V326" s="34" t="str">
        <f>VLOOKUP($R326,'RPMO 9.9'!$C$3:$W$642,10,FALSE)</f>
        <v>Polo Lopez</v>
      </c>
      <c r="W326" s="112" t="b">
        <f t="shared" si="25"/>
        <v>1</v>
      </c>
      <c r="X326" s="112" t="b">
        <f t="shared" si="26"/>
        <v>1</v>
      </c>
      <c r="Y326" s="83" t="str">
        <f>VLOOKUP($R326,'RPMO 9.9'!$C$3:$W$642,6,FALSE)</f>
        <v>KX Import</v>
      </c>
      <c r="Z326" s="51">
        <f>VLOOKUP($R326,'RPMO 9.9'!$C$3:$W$642,8,FALSE)</f>
        <v>1850</v>
      </c>
      <c r="AA326" s="83" t="b">
        <f t="shared" si="27"/>
        <v>0</v>
      </c>
      <c r="AB326" s="87">
        <v>384</v>
      </c>
      <c r="AC326" s="83" t="b">
        <f t="shared" si="28"/>
        <v>1</v>
      </c>
      <c r="AD326" s="93">
        <f>VLOOKUP($R326,'RPMO 9.9'!$C$3:$W$642,4,FALSE)</f>
        <v>44743</v>
      </c>
      <c r="AE326" s="128"/>
      <c r="AF326" s="93">
        <f>VLOOKUP($R326,'RPMO 9.9'!$C$3:$W$642,5,FALSE)</f>
        <v>45107</v>
      </c>
      <c r="AG326" s="95" t="b">
        <f t="shared" si="29"/>
        <v>1</v>
      </c>
      <c r="AH326" s="78">
        <v>44743</v>
      </c>
      <c r="AI326" s="78">
        <v>45107</v>
      </c>
    </row>
    <row r="327" spans="1:35" x14ac:dyDescent="0.25">
      <c r="A327" s="26" t="s">
        <v>465</v>
      </c>
      <c r="B327" s="52">
        <v>1690</v>
      </c>
      <c r="C327" s="37" t="s">
        <v>1177</v>
      </c>
      <c r="D327" s="37" t="s">
        <v>1178</v>
      </c>
      <c r="E327" s="29">
        <v>29948</v>
      </c>
      <c r="F327" s="10">
        <v>3920</v>
      </c>
      <c r="G327" s="10">
        <v>32676</v>
      </c>
      <c r="H327" s="117">
        <v>44816</v>
      </c>
      <c r="I327" s="118">
        <v>45199</v>
      </c>
      <c r="J327" s="123">
        <v>195</v>
      </c>
      <c r="K327" s="106" t="s">
        <v>18</v>
      </c>
      <c r="L327" s="29" t="s">
        <v>19</v>
      </c>
      <c r="M327" s="29" t="s">
        <v>26</v>
      </c>
      <c r="N327" s="29" t="s">
        <v>27</v>
      </c>
      <c r="O327" s="70"/>
      <c r="P327" s="90" t="b">
        <v>0</v>
      </c>
      <c r="Q327" s="34" t="s">
        <v>466</v>
      </c>
      <c r="R327" s="32" t="s">
        <v>1606</v>
      </c>
      <c r="S327" s="34">
        <v>5335</v>
      </c>
      <c r="T327" s="141">
        <f>VLOOKUP($A327,Sheet1!$A$2:$B$414,2,FALSE)</f>
        <v>200</v>
      </c>
      <c r="U327" s="34" t="str">
        <f>VLOOKUP($R327,'RPMO 9.9'!$C$3:$W$642,9,FALSE)</f>
        <v>Abhay</v>
      </c>
      <c r="V327" s="34" t="str">
        <f>VLOOKUP($R327,'RPMO 9.9'!$C$3:$W$642,10,FALSE)</f>
        <v>Nair</v>
      </c>
      <c r="W327" s="112" t="b">
        <f t="shared" si="25"/>
        <v>1</v>
      </c>
      <c r="X327" s="112" t="b">
        <f t="shared" si="26"/>
        <v>1</v>
      </c>
      <c r="Y327" s="83" t="str">
        <f>VLOOKUP($R327,'RPMO 9.9'!$C$3:$W$642,6,FALSE)</f>
        <v>KX Import</v>
      </c>
      <c r="Z327" s="51">
        <f>VLOOKUP($R327,'RPMO 9.9'!$C$3:$W$642,8,FALSE)</f>
        <v>1400</v>
      </c>
      <c r="AA327" s="83" t="b">
        <f t="shared" si="27"/>
        <v>0</v>
      </c>
      <c r="AB327" s="87">
        <v>195</v>
      </c>
      <c r="AC327" s="83" t="b">
        <f t="shared" si="28"/>
        <v>1</v>
      </c>
      <c r="AD327" s="93">
        <f>VLOOKUP($R327,'RPMO 9.9'!$C$3:$W$642,4,FALSE)</f>
        <v>44729</v>
      </c>
      <c r="AE327" s="128"/>
      <c r="AF327" s="97">
        <f>VLOOKUP($R327,'RPMO 9.9'!$C$3:$W$642,5,FALSE)</f>
        <v>44834</v>
      </c>
      <c r="AG327" s="95" t="b">
        <f t="shared" si="29"/>
        <v>0</v>
      </c>
      <c r="AH327" s="78" t="s">
        <v>35</v>
      </c>
      <c r="AI327" s="78" t="s">
        <v>36</v>
      </c>
    </row>
    <row r="328" spans="1:35" x14ac:dyDescent="0.25">
      <c r="A328" s="26" t="s">
        <v>467</v>
      </c>
      <c r="B328" s="52">
        <v>1680</v>
      </c>
      <c r="C328" s="37" t="s">
        <v>1179</v>
      </c>
      <c r="D328" s="37" t="s">
        <v>1180</v>
      </c>
      <c r="E328" s="29">
        <v>29949</v>
      </c>
      <c r="F328" s="10">
        <v>3922</v>
      </c>
      <c r="G328" s="10">
        <v>32677</v>
      </c>
      <c r="H328" s="117">
        <v>44816</v>
      </c>
      <c r="I328" s="117">
        <v>45107</v>
      </c>
      <c r="J328" s="123">
        <v>371</v>
      </c>
      <c r="K328" s="106" t="s">
        <v>18</v>
      </c>
      <c r="L328" s="29" t="s">
        <v>19</v>
      </c>
      <c r="M328" s="29" t="s">
        <v>80</v>
      </c>
      <c r="N328" s="29" t="s">
        <v>81</v>
      </c>
      <c r="O328" s="70"/>
      <c r="P328" s="90" t="b">
        <v>0</v>
      </c>
      <c r="Q328" s="34">
        <v>5341</v>
      </c>
      <c r="R328" s="32" t="s">
        <v>4030</v>
      </c>
      <c r="S328" s="34"/>
      <c r="T328" s="141">
        <f>VLOOKUP($A328,Sheet1!$A$2:$B$414,2,FALSE)</f>
        <v>200</v>
      </c>
      <c r="U328" s="34" t="str">
        <f>VLOOKUP($R328,'RPMO 9.9'!$C$3:$W$642,9,FALSE)</f>
        <v>Jonathan</v>
      </c>
      <c r="V328" s="34" t="str">
        <f>VLOOKUP($R328,'RPMO 9.9'!$C$3:$W$642,10,FALSE)</f>
        <v>Thomas</v>
      </c>
      <c r="W328" s="112" t="b">
        <f t="shared" si="25"/>
        <v>1</v>
      </c>
      <c r="X328" s="112" t="b">
        <f t="shared" si="26"/>
        <v>1</v>
      </c>
      <c r="Y328" s="83" t="str">
        <f>VLOOKUP($R328,'RPMO 9.9'!$C$3:$W$642,6,FALSE)</f>
        <v>KX Import</v>
      </c>
      <c r="Z328" s="51">
        <f>VLOOKUP($R328,'RPMO 9.9'!$C$3:$W$642,8,FALSE)</f>
        <v>1850</v>
      </c>
      <c r="AA328" s="83" t="b">
        <f t="shared" si="27"/>
        <v>0</v>
      </c>
      <c r="AB328" s="87">
        <v>371</v>
      </c>
      <c r="AC328" s="83" t="b">
        <f t="shared" si="28"/>
        <v>1</v>
      </c>
      <c r="AD328" s="93">
        <f>VLOOKUP($R328,'RPMO 9.9'!$C$3:$W$642,4,FALSE)</f>
        <v>44743</v>
      </c>
      <c r="AE328" s="128"/>
      <c r="AF328" s="93">
        <f>VLOOKUP($R328,'RPMO 9.9'!$C$3:$W$642,5,FALSE)</f>
        <v>45107</v>
      </c>
      <c r="AG328" s="95" t="b">
        <f t="shared" si="29"/>
        <v>1</v>
      </c>
      <c r="AH328" s="78">
        <v>44743</v>
      </c>
      <c r="AI328" s="78">
        <v>45107</v>
      </c>
    </row>
    <row r="329" spans="1:35" x14ac:dyDescent="0.25">
      <c r="A329" s="26" t="s">
        <v>468</v>
      </c>
      <c r="B329" s="52">
        <v>1110</v>
      </c>
      <c r="C329" s="37" t="s">
        <v>1183</v>
      </c>
      <c r="D329" s="37" t="s">
        <v>1184</v>
      </c>
      <c r="E329" s="29">
        <v>29950</v>
      </c>
      <c r="F329" s="10">
        <v>6268</v>
      </c>
      <c r="G329" s="10">
        <v>32678</v>
      </c>
      <c r="H329" s="117">
        <v>44816</v>
      </c>
      <c r="I329" s="117">
        <v>45107</v>
      </c>
      <c r="J329" s="123" t="s">
        <v>469</v>
      </c>
      <c r="K329" s="106" t="s">
        <v>18</v>
      </c>
      <c r="L329" s="29" t="s">
        <v>19</v>
      </c>
      <c r="M329" s="29" t="s">
        <v>20</v>
      </c>
      <c r="N329" s="29" t="s">
        <v>21</v>
      </c>
      <c r="O329" s="70"/>
      <c r="P329" s="90" t="b">
        <v>0</v>
      </c>
      <c r="Q329" s="34">
        <v>16165</v>
      </c>
      <c r="R329" s="32" t="s">
        <v>3721</v>
      </c>
      <c r="S329" s="34"/>
      <c r="T329" s="141">
        <f>VLOOKUP($A329,Sheet1!$A$2:$B$414,2,FALSE)</f>
        <v>200</v>
      </c>
      <c r="U329" s="34" t="str">
        <f>VLOOKUP($R329,'RPMO 9.9'!$C$3:$W$642,9,FALSE)</f>
        <v>Tasmia</v>
      </c>
      <c r="V329" s="34" t="str">
        <f>VLOOKUP($R329,'RPMO 9.9'!$C$3:$W$642,10,FALSE)</f>
        <v>Fayyaz</v>
      </c>
      <c r="W329" s="112" t="b">
        <f t="shared" si="25"/>
        <v>1</v>
      </c>
      <c r="X329" s="112" t="b">
        <f t="shared" si="26"/>
        <v>1</v>
      </c>
      <c r="Y329" s="83" t="str">
        <f>VLOOKUP($R329,'RPMO 9.9'!$C$3:$W$642,6,FALSE)</f>
        <v>KX Import</v>
      </c>
      <c r="Z329" s="51">
        <f>VLOOKUP($R329,'RPMO 9.9'!$C$3:$W$642,8,FALSE)</f>
        <v>0</v>
      </c>
      <c r="AA329" s="83" t="b">
        <f t="shared" si="27"/>
        <v>0</v>
      </c>
      <c r="AB329" s="80" t="s">
        <v>469</v>
      </c>
      <c r="AC329" s="83" t="b">
        <f t="shared" si="28"/>
        <v>1</v>
      </c>
      <c r="AD329" s="93">
        <f>VLOOKUP($R329,'RPMO 9.9'!$C$3:$W$642,4,FALSE)</f>
        <v>44756</v>
      </c>
      <c r="AE329" s="128"/>
      <c r="AF329" s="93">
        <f>VLOOKUP($R329,'RPMO 9.9'!$C$3:$W$642,5,FALSE)</f>
        <v>45107</v>
      </c>
      <c r="AG329" s="95" t="b">
        <f t="shared" si="29"/>
        <v>1</v>
      </c>
      <c r="AH329" s="78">
        <v>44756</v>
      </c>
      <c r="AI329" s="78">
        <v>45107</v>
      </c>
    </row>
    <row r="330" spans="1:35" x14ac:dyDescent="0.25">
      <c r="A330" s="26" t="s">
        <v>470</v>
      </c>
      <c r="B330" s="52">
        <v>1680</v>
      </c>
      <c r="C330" s="37" t="s">
        <v>622</v>
      </c>
      <c r="D330" s="37" t="s">
        <v>1185</v>
      </c>
      <c r="E330" s="29">
        <v>29951</v>
      </c>
      <c r="F330" s="10">
        <v>6271</v>
      </c>
      <c r="G330" s="10">
        <v>32679</v>
      </c>
      <c r="H330" s="117">
        <v>44816</v>
      </c>
      <c r="I330" s="117">
        <v>45107</v>
      </c>
      <c r="J330" s="123">
        <v>386</v>
      </c>
      <c r="K330" s="106" t="s">
        <v>18</v>
      </c>
      <c r="L330" s="29" t="s">
        <v>19</v>
      </c>
      <c r="M330" s="29" t="s">
        <v>80</v>
      </c>
      <c r="N330" s="29" t="s">
        <v>81</v>
      </c>
      <c r="O330" s="70"/>
      <c r="P330" s="90" t="b">
        <v>0</v>
      </c>
      <c r="Q330" s="34">
        <v>16166</v>
      </c>
      <c r="R330" s="32" t="s">
        <v>4048</v>
      </c>
      <c r="S330" s="34"/>
      <c r="T330" s="141">
        <f>VLOOKUP($A330,Sheet1!$A$2:$B$414,2,FALSE)</f>
        <v>200</v>
      </c>
      <c r="U330" s="34" t="str">
        <f>VLOOKUP($R330,'RPMO 9.9'!$C$3:$W$642,9,FALSE)</f>
        <v>Maria</v>
      </c>
      <c r="V330" s="34" t="str">
        <f>VLOOKUP($R330,'RPMO 9.9'!$C$3:$W$642,10,FALSE)</f>
        <v>Mankaruis</v>
      </c>
      <c r="W330" s="112" t="b">
        <f t="shared" si="25"/>
        <v>1</v>
      </c>
      <c r="X330" s="112" t="b">
        <f t="shared" si="26"/>
        <v>1</v>
      </c>
      <c r="Y330" s="83" t="str">
        <f>VLOOKUP($R330,'RPMO 9.9'!$C$3:$W$642,6,FALSE)</f>
        <v>KX Import</v>
      </c>
      <c r="Z330" s="51">
        <f>VLOOKUP($R330,'RPMO 9.9'!$C$3:$W$642,8,FALSE)</f>
        <v>0</v>
      </c>
      <c r="AA330" s="83" t="b">
        <f t="shared" si="27"/>
        <v>0</v>
      </c>
      <c r="AB330" s="87">
        <v>386</v>
      </c>
      <c r="AC330" s="83" t="b">
        <f t="shared" si="28"/>
        <v>1</v>
      </c>
      <c r="AD330" s="93">
        <f>VLOOKUP($R330,'RPMO 9.9'!$C$3:$W$642,4,FALSE)</f>
        <v>44756</v>
      </c>
      <c r="AE330" s="128"/>
      <c r="AF330" s="93">
        <f>VLOOKUP($R330,'RPMO 9.9'!$C$3:$W$642,5,FALSE)</f>
        <v>45107</v>
      </c>
      <c r="AG330" s="95" t="b">
        <f t="shared" si="29"/>
        <v>1</v>
      </c>
      <c r="AH330" s="78">
        <v>44756</v>
      </c>
      <c r="AI330" s="78">
        <v>45107</v>
      </c>
    </row>
    <row r="331" spans="1:35" x14ac:dyDescent="0.25">
      <c r="A331" s="26" t="s">
        <v>471</v>
      </c>
      <c r="B331" s="52">
        <v>1400</v>
      </c>
      <c r="C331" s="37" t="s">
        <v>1186</v>
      </c>
      <c r="D331" s="37" t="s">
        <v>1187</v>
      </c>
      <c r="E331" s="29">
        <v>29952</v>
      </c>
      <c r="F331" s="10">
        <v>6272</v>
      </c>
      <c r="G331" s="10">
        <v>32680</v>
      </c>
      <c r="H331" s="117">
        <v>44816</v>
      </c>
      <c r="I331" s="118">
        <v>44985</v>
      </c>
      <c r="J331" s="123">
        <v>521</v>
      </c>
      <c r="K331" s="106" t="s">
        <v>18</v>
      </c>
      <c r="L331" s="29" t="s">
        <v>19</v>
      </c>
      <c r="M331" s="29" t="s">
        <v>472</v>
      </c>
      <c r="N331" s="29" t="s">
        <v>473</v>
      </c>
      <c r="O331" s="70"/>
      <c r="P331" s="90" t="b">
        <v>0</v>
      </c>
      <c r="Q331" s="34" t="s">
        <v>474</v>
      </c>
      <c r="R331" s="32" t="s">
        <v>3016</v>
      </c>
      <c r="S331" s="34">
        <v>18299</v>
      </c>
      <c r="T331" s="141">
        <f>VLOOKUP($A331,Sheet1!$A$2:$B$414,2,FALSE)</f>
        <v>200</v>
      </c>
      <c r="U331" s="34" t="str">
        <f>VLOOKUP($R331,'RPMO 9.9'!$C$3:$W$642,9,FALSE)</f>
        <v>Mustafa Yigit</v>
      </c>
      <c r="V331" s="34" t="str">
        <f>VLOOKUP($R331,'RPMO 9.9'!$C$3:$W$642,10,FALSE)</f>
        <v>Ersoz</v>
      </c>
      <c r="W331" s="112" t="b">
        <f t="shared" si="25"/>
        <v>1</v>
      </c>
      <c r="X331" s="112" t="b">
        <f t="shared" si="26"/>
        <v>1</v>
      </c>
      <c r="Y331" s="83" t="str">
        <f>VLOOKUP($R331,'RPMO 9.9'!$C$3:$W$642,6,FALSE)</f>
        <v>KX Import</v>
      </c>
      <c r="Z331" s="51">
        <f>VLOOKUP($R331,'RPMO 9.9'!$C$3:$W$642,8,FALSE)</f>
        <v>0</v>
      </c>
      <c r="AA331" s="83" t="b">
        <f t="shared" si="27"/>
        <v>0</v>
      </c>
      <c r="AB331" s="87">
        <v>521</v>
      </c>
      <c r="AC331" s="83" t="b">
        <f t="shared" si="28"/>
        <v>1</v>
      </c>
      <c r="AD331" s="93">
        <f>VLOOKUP($R331,'RPMO 9.9'!$C$3:$W$642,4,FALSE)</f>
        <v>44756</v>
      </c>
      <c r="AE331" s="128"/>
      <c r="AF331" s="97">
        <f>VLOOKUP($R331,'RPMO 9.9'!$C$3:$W$642,5,FALSE)</f>
        <v>44926</v>
      </c>
      <c r="AG331" s="95" t="b">
        <f t="shared" si="29"/>
        <v>0</v>
      </c>
      <c r="AH331" s="78" t="s">
        <v>475</v>
      </c>
      <c r="AI331" s="78" t="s">
        <v>272</v>
      </c>
    </row>
    <row r="332" spans="1:35" x14ac:dyDescent="0.25">
      <c r="A332" s="26" t="s">
        <v>476</v>
      </c>
      <c r="B332" s="52">
        <v>1100</v>
      </c>
      <c r="C332" s="37" t="s">
        <v>1190</v>
      </c>
      <c r="D332" s="37" t="s">
        <v>1191</v>
      </c>
      <c r="E332" s="29">
        <v>29953</v>
      </c>
      <c r="F332" s="10">
        <v>6276</v>
      </c>
      <c r="G332" s="10">
        <v>32681</v>
      </c>
      <c r="H332" s="117">
        <v>44816</v>
      </c>
      <c r="I332" s="117">
        <v>44834</v>
      </c>
      <c r="J332" s="123" t="s">
        <v>477</v>
      </c>
      <c r="K332" s="106" t="s">
        <v>18</v>
      </c>
      <c r="L332" s="29" t="s">
        <v>19</v>
      </c>
      <c r="M332" s="29" t="s">
        <v>63</v>
      </c>
      <c r="N332" s="29" t="s">
        <v>64</v>
      </c>
      <c r="O332" s="70"/>
      <c r="P332" s="90" t="b">
        <v>0</v>
      </c>
      <c r="Q332" s="34">
        <v>16172</v>
      </c>
      <c r="R332" s="32" t="s">
        <v>2145</v>
      </c>
      <c r="S332" s="34"/>
      <c r="T332" s="141">
        <f>VLOOKUP($A332,Sheet1!$A$2:$B$414,2,FALSE)</f>
        <v>200</v>
      </c>
      <c r="U332" s="34" t="str">
        <f>VLOOKUP($R332,'RPMO 9.9'!$C$3:$W$642,9,FALSE)</f>
        <v>Ham Zico</v>
      </c>
      <c r="V332" s="34" t="str">
        <f>VLOOKUP($R332,'RPMO 9.9'!$C$3:$W$642,10,FALSE)</f>
        <v>Mathew</v>
      </c>
      <c r="W332" s="112" t="b">
        <f t="shared" si="25"/>
        <v>1</v>
      </c>
      <c r="X332" s="112" t="b">
        <f t="shared" si="26"/>
        <v>1</v>
      </c>
      <c r="Y332" s="83" t="str">
        <f>VLOOKUP($R332,'RPMO 9.9'!$C$3:$W$642,6,FALSE)</f>
        <v>KX Import</v>
      </c>
      <c r="Z332" s="51">
        <f>VLOOKUP($R332,'RPMO 9.9'!$C$3:$W$642,8,FALSE)</f>
        <v>0</v>
      </c>
      <c r="AA332" s="83" t="b">
        <f t="shared" si="27"/>
        <v>0</v>
      </c>
      <c r="AB332" s="80" t="s">
        <v>477</v>
      </c>
      <c r="AC332" s="83" t="b">
        <f t="shared" si="28"/>
        <v>1</v>
      </c>
      <c r="AD332" s="93">
        <f>VLOOKUP($R332,'RPMO 9.9'!$C$3:$W$642,4,FALSE)</f>
        <v>44756</v>
      </c>
      <c r="AE332" s="128"/>
      <c r="AF332" s="93">
        <f>VLOOKUP($R332,'RPMO 9.9'!$C$3:$W$642,5,FALSE)</f>
        <v>44834</v>
      </c>
      <c r="AG332" s="95" t="b">
        <f t="shared" si="29"/>
        <v>1</v>
      </c>
      <c r="AH332" s="78">
        <v>44756</v>
      </c>
      <c r="AI332" s="78">
        <v>44834</v>
      </c>
    </row>
    <row r="333" spans="1:35" x14ac:dyDescent="0.25">
      <c r="A333" s="26" t="s">
        <v>478</v>
      </c>
      <c r="B333" s="52">
        <v>1420</v>
      </c>
      <c r="C333" s="37" t="s">
        <v>1192</v>
      </c>
      <c r="D333" s="37" t="s">
        <v>1193</v>
      </c>
      <c r="E333" s="29">
        <v>29954</v>
      </c>
      <c r="F333" s="10">
        <v>6278</v>
      </c>
      <c r="G333" s="10">
        <v>32682</v>
      </c>
      <c r="H333" s="117">
        <v>44816</v>
      </c>
      <c r="I333" s="117">
        <v>45107</v>
      </c>
      <c r="J333" s="123">
        <v>177</v>
      </c>
      <c r="K333" s="106" t="s">
        <v>18</v>
      </c>
      <c r="L333" s="29" t="s">
        <v>19</v>
      </c>
      <c r="M333" s="29" t="s">
        <v>67</v>
      </c>
      <c r="N333" s="29" t="s">
        <v>68</v>
      </c>
      <c r="O333" s="70"/>
      <c r="P333" s="90" t="b">
        <v>0</v>
      </c>
      <c r="Q333" s="34">
        <v>16176</v>
      </c>
      <c r="R333" s="32" t="s">
        <v>3810</v>
      </c>
      <c r="S333" s="34"/>
      <c r="T333" s="141">
        <f>VLOOKUP($A333,Sheet1!$A$2:$B$414,2,FALSE)</f>
        <v>200</v>
      </c>
      <c r="U333" s="34" t="str">
        <f>VLOOKUP($R333,'RPMO 9.9'!$C$3:$W$642,9,FALSE)</f>
        <v>Adhithi</v>
      </c>
      <c r="V333" s="34" t="str">
        <f>VLOOKUP($R333,'RPMO 9.9'!$C$3:$W$642,10,FALSE)</f>
        <v>Anil</v>
      </c>
      <c r="W333" s="112" t="b">
        <f t="shared" si="25"/>
        <v>1</v>
      </c>
      <c r="X333" s="112" t="b">
        <f t="shared" si="26"/>
        <v>1</v>
      </c>
      <c r="Y333" s="83" t="str">
        <f>VLOOKUP($R333,'RPMO 9.9'!$C$3:$W$642,6,FALSE)</f>
        <v>KX Import</v>
      </c>
      <c r="Z333" s="51">
        <f>VLOOKUP($R333,'RPMO 9.9'!$C$3:$W$642,8,FALSE)</f>
        <v>0</v>
      </c>
      <c r="AA333" s="83" t="b">
        <f t="shared" si="27"/>
        <v>0</v>
      </c>
      <c r="AB333" s="87">
        <v>177</v>
      </c>
      <c r="AC333" s="83" t="b">
        <f t="shared" si="28"/>
        <v>1</v>
      </c>
      <c r="AD333" s="93">
        <f>VLOOKUP($R333,'RPMO 9.9'!$C$3:$W$642,4,FALSE)</f>
        <v>44756</v>
      </c>
      <c r="AE333" s="128"/>
      <c r="AF333" s="93">
        <f>VLOOKUP($R333,'RPMO 9.9'!$C$3:$W$642,5,FALSE)</f>
        <v>45107</v>
      </c>
      <c r="AG333" s="95" t="b">
        <f t="shared" si="29"/>
        <v>1</v>
      </c>
      <c r="AH333" s="78">
        <v>44756</v>
      </c>
      <c r="AI333" s="78">
        <v>45107</v>
      </c>
    </row>
    <row r="334" spans="1:35" x14ac:dyDescent="0.25">
      <c r="A334" s="26" t="s">
        <v>479</v>
      </c>
      <c r="B334" s="52">
        <v>1230</v>
      </c>
      <c r="C334" s="37" t="s">
        <v>1194</v>
      </c>
      <c r="D334" s="37" t="s">
        <v>1195</v>
      </c>
      <c r="E334" s="29">
        <v>29955</v>
      </c>
      <c r="F334" s="10">
        <v>6281</v>
      </c>
      <c r="G334" s="10">
        <v>32683</v>
      </c>
      <c r="H334" s="117">
        <v>44816</v>
      </c>
      <c r="I334" s="117">
        <v>45199</v>
      </c>
      <c r="J334" s="123" t="s">
        <v>480</v>
      </c>
      <c r="K334" s="106" t="s">
        <v>18</v>
      </c>
      <c r="L334" s="29" t="s">
        <v>19</v>
      </c>
      <c r="M334" s="29" t="s">
        <v>20</v>
      </c>
      <c r="N334" s="29" t="s">
        <v>21</v>
      </c>
      <c r="O334" s="70"/>
      <c r="P334" s="90" t="b">
        <v>0</v>
      </c>
      <c r="Q334" s="34" t="s">
        <v>481</v>
      </c>
      <c r="R334" s="32" t="s">
        <v>4333</v>
      </c>
      <c r="S334" s="34">
        <v>18309</v>
      </c>
      <c r="T334" s="141">
        <f>VLOOKUP($A334,Sheet1!$A$2:$B$414,2,FALSE)</f>
        <v>200</v>
      </c>
      <c r="U334" s="34" t="str">
        <f>VLOOKUP($R334,'RPMO 9.9'!$C$3:$W$642,9,FALSE)</f>
        <v>Monish</v>
      </c>
      <c r="V334" s="34" t="str">
        <f>VLOOKUP($R334,'RPMO 9.9'!$C$3:$W$642,10,FALSE)</f>
        <v>Manickam Sekar</v>
      </c>
      <c r="W334" s="112" t="b">
        <f t="shared" si="25"/>
        <v>1</v>
      </c>
      <c r="X334" s="112" t="b">
        <f t="shared" si="26"/>
        <v>1</v>
      </c>
      <c r="Y334" s="83" t="str">
        <f>VLOOKUP($R334,'RPMO 9.9'!$C$3:$W$642,6,FALSE)</f>
        <v>KX Import</v>
      </c>
      <c r="Z334" s="51">
        <f>VLOOKUP($R334,'RPMO 9.9'!$C$3:$W$642,8,FALSE)</f>
        <v>0</v>
      </c>
      <c r="AA334" s="83" t="b">
        <f t="shared" si="27"/>
        <v>0</v>
      </c>
      <c r="AB334" s="80" t="s">
        <v>480</v>
      </c>
      <c r="AC334" s="83" t="b">
        <f t="shared" si="28"/>
        <v>1</v>
      </c>
      <c r="AD334" s="93">
        <f>VLOOKUP($R334,'RPMO 9.9'!$C$3:$W$642,4,FALSE)</f>
        <v>44835</v>
      </c>
      <c r="AE334" s="128"/>
      <c r="AF334" s="93">
        <f>VLOOKUP($R334,'RPMO 9.9'!$C$3:$W$642,5,FALSE)</f>
        <v>45199</v>
      </c>
      <c r="AG334" s="95" t="b">
        <f t="shared" si="29"/>
        <v>1</v>
      </c>
      <c r="AH334" s="78" t="s">
        <v>172</v>
      </c>
      <c r="AI334" s="78" t="s">
        <v>482</v>
      </c>
    </row>
    <row r="335" spans="1:35" x14ac:dyDescent="0.25">
      <c r="A335" s="26" t="s">
        <v>483</v>
      </c>
      <c r="B335" s="52">
        <v>1530</v>
      </c>
      <c r="C335" s="37" t="s">
        <v>698</v>
      </c>
      <c r="D335" s="37" t="s">
        <v>1196</v>
      </c>
      <c r="E335" s="29">
        <v>29956</v>
      </c>
      <c r="F335" s="10">
        <v>6282</v>
      </c>
      <c r="G335" s="10">
        <v>32684</v>
      </c>
      <c r="H335" s="117">
        <v>44816</v>
      </c>
      <c r="I335" s="117">
        <v>45107</v>
      </c>
      <c r="J335" s="123">
        <v>492</v>
      </c>
      <c r="K335" s="106" t="s">
        <v>18</v>
      </c>
      <c r="L335" s="29" t="s">
        <v>19</v>
      </c>
      <c r="M335" s="29" t="s">
        <v>26</v>
      </c>
      <c r="N335" s="29" t="s">
        <v>27</v>
      </c>
      <c r="O335" s="70"/>
      <c r="P335" s="90" t="b">
        <v>0</v>
      </c>
      <c r="Q335" s="34">
        <v>16181</v>
      </c>
      <c r="R335" s="32" t="s">
        <v>4224</v>
      </c>
      <c r="S335" s="34"/>
      <c r="T335" s="141">
        <f>VLOOKUP($A335,Sheet1!$A$2:$B$414,2,FALSE)</f>
        <v>200</v>
      </c>
      <c r="U335" s="34" t="str">
        <f>VLOOKUP($R335,'RPMO 9.9'!$C$3:$W$642,9,FALSE)</f>
        <v>Zuzanna</v>
      </c>
      <c r="V335" s="34" t="str">
        <f>VLOOKUP($R335,'RPMO 9.9'!$C$3:$W$642,10,FALSE)</f>
        <v>Klos</v>
      </c>
      <c r="W335" s="112" t="b">
        <f t="shared" si="25"/>
        <v>1</v>
      </c>
      <c r="X335" s="112" t="b">
        <f t="shared" si="26"/>
        <v>1</v>
      </c>
      <c r="Y335" s="83" t="str">
        <f>VLOOKUP($R335,'RPMO 9.9'!$C$3:$W$642,6,FALSE)</f>
        <v>KX Import</v>
      </c>
      <c r="Z335" s="51">
        <f>VLOOKUP($R335,'RPMO 9.9'!$C$3:$W$642,8,FALSE)</f>
        <v>0</v>
      </c>
      <c r="AA335" s="83" t="b">
        <f t="shared" si="27"/>
        <v>0</v>
      </c>
      <c r="AB335" s="87">
        <v>492</v>
      </c>
      <c r="AC335" s="83" t="b">
        <f t="shared" si="28"/>
        <v>1</v>
      </c>
      <c r="AD335" s="93">
        <f>VLOOKUP($R335,'RPMO 9.9'!$C$3:$W$642,4,FALSE)</f>
        <v>44756</v>
      </c>
      <c r="AE335" s="128"/>
      <c r="AF335" s="93">
        <f>VLOOKUP($R335,'RPMO 9.9'!$C$3:$W$642,5,FALSE)</f>
        <v>45107</v>
      </c>
      <c r="AG335" s="95" t="b">
        <f t="shared" si="29"/>
        <v>1</v>
      </c>
      <c r="AH335" s="78">
        <v>44756</v>
      </c>
      <c r="AI335" s="78">
        <v>45107</v>
      </c>
    </row>
    <row r="336" spans="1:35" x14ac:dyDescent="0.25">
      <c r="A336" s="26" t="s">
        <v>484</v>
      </c>
      <c r="B336" s="52">
        <v>1680</v>
      </c>
      <c r="C336" s="37" t="s">
        <v>1197</v>
      </c>
      <c r="D336" s="37" t="s">
        <v>1198</v>
      </c>
      <c r="E336" s="29">
        <v>29957</v>
      </c>
      <c r="F336" s="10">
        <v>6283</v>
      </c>
      <c r="G336" s="10">
        <v>32685</v>
      </c>
      <c r="H336" s="117">
        <v>44816</v>
      </c>
      <c r="I336" s="117">
        <v>45107</v>
      </c>
      <c r="J336" s="123">
        <v>240</v>
      </c>
      <c r="K336" s="106" t="s">
        <v>18</v>
      </c>
      <c r="L336" s="29" t="s">
        <v>19</v>
      </c>
      <c r="M336" s="29" t="s">
        <v>73</v>
      </c>
      <c r="N336" s="29" t="s">
        <v>74</v>
      </c>
      <c r="O336" s="70"/>
      <c r="P336" s="90" t="b">
        <v>0</v>
      </c>
      <c r="Q336" s="34">
        <v>16182</v>
      </c>
      <c r="R336" s="32" t="s">
        <v>3879</v>
      </c>
      <c r="S336" s="34"/>
      <c r="T336" s="141">
        <f>VLOOKUP($A336,Sheet1!$A$2:$B$414,2,FALSE)</f>
        <v>200</v>
      </c>
      <c r="U336" s="34" t="str">
        <f>VLOOKUP($R336,'RPMO 9.9'!$C$3:$W$642,9,FALSE)</f>
        <v>Magda</v>
      </c>
      <c r="V336" s="34" t="str">
        <f>VLOOKUP($R336,'RPMO 9.9'!$C$3:$W$642,10,FALSE)</f>
        <v>Szala</v>
      </c>
      <c r="W336" s="112" t="b">
        <f t="shared" si="25"/>
        <v>1</v>
      </c>
      <c r="X336" s="112" t="b">
        <f t="shared" si="26"/>
        <v>1</v>
      </c>
      <c r="Y336" s="83" t="str">
        <f>VLOOKUP($R336,'RPMO 9.9'!$C$3:$W$642,6,FALSE)</f>
        <v>KX Import</v>
      </c>
      <c r="Z336" s="51">
        <f>VLOOKUP($R336,'RPMO 9.9'!$C$3:$W$642,8,FALSE)</f>
        <v>0</v>
      </c>
      <c r="AA336" s="83" t="b">
        <f t="shared" si="27"/>
        <v>0</v>
      </c>
      <c r="AB336" s="87">
        <v>240</v>
      </c>
      <c r="AC336" s="83" t="b">
        <f t="shared" si="28"/>
        <v>1</v>
      </c>
      <c r="AD336" s="93">
        <f>VLOOKUP($R336,'RPMO 9.9'!$C$3:$W$642,4,FALSE)</f>
        <v>44756</v>
      </c>
      <c r="AE336" s="128"/>
      <c r="AF336" s="93">
        <f>VLOOKUP($R336,'RPMO 9.9'!$C$3:$W$642,5,FALSE)</f>
        <v>45107</v>
      </c>
      <c r="AG336" s="95" t="b">
        <f t="shared" si="29"/>
        <v>1</v>
      </c>
      <c r="AH336" s="78">
        <v>44756</v>
      </c>
      <c r="AI336" s="78">
        <v>45107</v>
      </c>
    </row>
    <row r="337" spans="1:35" x14ac:dyDescent="0.25">
      <c r="A337" s="26" t="s">
        <v>485</v>
      </c>
      <c r="B337" s="52">
        <v>1650</v>
      </c>
      <c r="C337" s="37" t="s">
        <v>1201</v>
      </c>
      <c r="D337" s="37" t="s">
        <v>1202</v>
      </c>
      <c r="E337" s="29">
        <v>29958</v>
      </c>
      <c r="F337" s="10">
        <v>6285</v>
      </c>
      <c r="G337" s="10">
        <v>32686</v>
      </c>
      <c r="H337" s="117">
        <v>44816</v>
      </c>
      <c r="I337" s="117">
        <v>44985</v>
      </c>
      <c r="J337" s="123">
        <v>219</v>
      </c>
      <c r="K337" s="106" t="s">
        <v>18</v>
      </c>
      <c r="L337" s="29" t="s">
        <v>19</v>
      </c>
      <c r="M337" s="29" t="s">
        <v>73</v>
      </c>
      <c r="N337" s="29" t="s">
        <v>74</v>
      </c>
      <c r="O337" s="70"/>
      <c r="P337" s="90" t="b">
        <v>0</v>
      </c>
      <c r="Q337" s="34">
        <v>16187</v>
      </c>
      <c r="R337" s="32" t="s">
        <v>3173</v>
      </c>
      <c r="S337" s="34"/>
      <c r="T337" s="141">
        <f>VLOOKUP($A337,Sheet1!$A$2:$B$414,2,FALSE)</f>
        <v>200</v>
      </c>
      <c r="U337" s="34" t="str">
        <f>VLOOKUP($R337,'RPMO 9.9'!$C$3:$W$642,9,FALSE)</f>
        <v>Ali</v>
      </c>
      <c r="V337" s="34" t="str">
        <f>VLOOKUP($R337,'RPMO 9.9'!$C$3:$W$642,10,FALSE)</f>
        <v>Ibrahim El Husseini</v>
      </c>
      <c r="W337" s="112" t="b">
        <f t="shared" si="25"/>
        <v>1</v>
      </c>
      <c r="X337" s="112" t="b">
        <f t="shared" si="26"/>
        <v>1</v>
      </c>
      <c r="Y337" s="83" t="str">
        <f>VLOOKUP($R337,'RPMO 9.9'!$C$3:$W$642,6,FALSE)</f>
        <v>KX Import</v>
      </c>
      <c r="Z337" s="51">
        <f>VLOOKUP($R337,'RPMO 9.9'!$C$3:$W$642,8,FALSE)</f>
        <v>0</v>
      </c>
      <c r="AA337" s="83" t="b">
        <f t="shared" si="27"/>
        <v>0</v>
      </c>
      <c r="AB337" s="87">
        <v>219</v>
      </c>
      <c r="AC337" s="83" t="b">
        <f t="shared" si="28"/>
        <v>1</v>
      </c>
      <c r="AD337" s="93">
        <f>VLOOKUP($R337,'RPMO 9.9'!$C$3:$W$642,4,FALSE)</f>
        <v>44756</v>
      </c>
      <c r="AE337" s="128"/>
      <c r="AF337" s="93">
        <f>VLOOKUP($R337,'RPMO 9.9'!$C$3:$W$642,5,FALSE)</f>
        <v>44985</v>
      </c>
      <c r="AG337" s="95" t="b">
        <f t="shared" si="29"/>
        <v>1</v>
      </c>
      <c r="AH337" s="78">
        <v>44756</v>
      </c>
      <c r="AI337" s="78">
        <v>44985</v>
      </c>
    </row>
    <row r="338" spans="1:35" x14ac:dyDescent="0.25">
      <c r="A338" s="26" t="s">
        <v>486</v>
      </c>
      <c r="B338" s="52">
        <v>1850</v>
      </c>
      <c r="C338" s="37" t="s">
        <v>1205</v>
      </c>
      <c r="D338" s="37" t="s">
        <v>1206</v>
      </c>
      <c r="E338" s="29">
        <v>29959</v>
      </c>
      <c r="F338" s="10">
        <v>6289</v>
      </c>
      <c r="G338" s="10">
        <v>32687</v>
      </c>
      <c r="H338" s="117">
        <v>44835</v>
      </c>
      <c r="I338" s="117">
        <v>45107</v>
      </c>
      <c r="J338" s="123">
        <v>319</v>
      </c>
      <c r="K338" s="106" t="s">
        <v>18</v>
      </c>
      <c r="L338" s="29" t="s">
        <v>19</v>
      </c>
      <c r="M338" s="29" t="s">
        <v>80</v>
      </c>
      <c r="N338" s="29" t="s">
        <v>81</v>
      </c>
      <c r="O338" s="70"/>
      <c r="P338" s="90" t="b">
        <v>0</v>
      </c>
      <c r="Q338" s="34">
        <v>16189</v>
      </c>
      <c r="R338" s="32" t="s">
        <v>3968</v>
      </c>
      <c r="S338" s="34"/>
      <c r="T338" s="141">
        <f>VLOOKUP($A338,Sheet1!$A$2:$B$414,2,FALSE)</f>
        <v>200</v>
      </c>
      <c r="U338" s="34" t="str">
        <f>VLOOKUP($R338,'RPMO 9.9'!$C$3:$W$642,9,FALSE)</f>
        <v>Abdulla</v>
      </c>
      <c r="V338" s="34" t="str">
        <f>VLOOKUP($R338,'RPMO 9.9'!$C$3:$W$642,10,FALSE)</f>
        <v>Tuwir</v>
      </c>
      <c r="W338" s="112" t="b">
        <f t="shared" si="25"/>
        <v>1</v>
      </c>
      <c r="X338" s="112" t="b">
        <f t="shared" si="26"/>
        <v>1</v>
      </c>
      <c r="Y338" s="83" t="str">
        <f>VLOOKUP($R338,'RPMO 9.9'!$C$3:$W$642,6,FALSE)</f>
        <v>KX Import</v>
      </c>
      <c r="Z338" s="51">
        <f>VLOOKUP($R338,'RPMO 9.9'!$C$3:$W$642,8,FALSE)</f>
        <v>0</v>
      </c>
      <c r="AA338" s="83" t="b">
        <f t="shared" si="27"/>
        <v>0</v>
      </c>
      <c r="AB338" s="87">
        <v>319</v>
      </c>
      <c r="AC338" s="83" t="b">
        <f t="shared" si="28"/>
        <v>1</v>
      </c>
      <c r="AD338" s="93">
        <f>VLOOKUP($R338,'RPMO 9.9'!$C$3:$W$642,4,FALSE)</f>
        <v>44835</v>
      </c>
      <c r="AE338" s="128"/>
      <c r="AF338" s="93">
        <f>VLOOKUP($R338,'RPMO 9.9'!$C$3:$W$642,5,FALSE)</f>
        <v>45107</v>
      </c>
      <c r="AG338" s="95" t="b">
        <f t="shared" si="29"/>
        <v>1</v>
      </c>
      <c r="AH338" s="78">
        <v>44835</v>
      </c>
      <c r="AI338" s="78">
        <v>45107</v>
      </c>
    </row>
    <row r="339" spans="1:35" x14ac:dyDescent="0.25">
      <c r="A339" s="26" t="s">
        <v>487</v>
      </c>
      <c r="B339" s="52">
        <v>1570</v>
      </c>
      <c r="C339" s="37" t="s">
        <v>804</v>
      </c>
      <c r="D339" s="37" t="s">
        <v>1207</v>
      </c>
      <c r="E339" s="29">
        <v>29960</v>
      </c>
      <c r="F339" s="10">
        <v>6484</v>
      </c>
      <c r="G339" s="10">
        <v>32688</v>
      </c>
      <c r="H339" s="117">
        <v>44835</v>
      </c>
      <c r="I339" s="117">
        <v>45107</v>
      </c>
      <c r="J339" s="123">
        <v>583</v>
      </c>
      <c r="K339" s="106" t="s">
        <v>18</v>
      </c>
      <c r="L339" s="29" t="s">
        <v>19</v>
      </c>
      <c r="M339" s="29" t="s">
        <v>67</v>
      </c>
      <c r="N339" s="29" t="s">
        <v>68</v>
      </c>
      <c r="O339" s="70"/>
      <c r="P339" s="90" t="b">
        <v>0</v>
      </c>
      <c r="Q339" s="34">
        <v>16190</v>
      </c>
      <c r="R339" s="32" t="s">
        <v>4307</v>
      </c>
      <c r="S339" s="34"/>
      <c r="T339" s="141">
        <f>VLOOKUP($A339,Sheet1!$A$2:$B$414,2,FALSE)</f>
        <v>200</v>
      </c>
      <c r="U339" s="34" t="str">
        <f>VLOOKUP($R339,'RPMO 9.9'!$C$3:$W$642,9,FALSE)</f>
        <v>Natalia</v>
      </c>
      <c r="V339" s="34" t="str">
        <f>VLOOKUP($R339,'RPMO 9.9'!$C$3:$W$642,10,FALSE)</f>
        <v>Napieraj</v>
      </c>
      <c r="W339" s="112" t="b">
        <f t="shared" si="25"/>
        <v>1</v>
      </c>
      <c r="X339" s="112" t="b">
        <f t="shared" si="26"/>
        <v>1</v>
      </c>
      <c r="Y339" s="83" t="str">
        <f>VLOOKUP($R339,'RPMO 9.9'!$C$3:$W$642,6,FALSE)</f>
        <v>KX Import</v>
      </c>
      <c r="Z339" s="51">
        <f>VLOOKUP($R339,'RPMO 9.9'!$C$3:$W$642,8,FALSE)</f>
        <v>0</v>
      </c>
      <c r="AA339" s="83" t="b">
        <f t="shared" si="27"/>
        <v>0</v>
      </c>
      <c r="AB339" s="87">
        <v>583</v>
      </c>
      <c r="AC339" s="83" t="b">
        <f t="shared" si="28"/>
        <v>1</v>
      </c>
      <c r="AD339" s="93">
        <f>VLOOKUP($R339,'RPMO 9.9'!$C$3:$W$642,4,FALSE)</f>
        <v>44835</v>
      </c>
      <c r="AE339" s="128"/>
      <c r="AF339" s="93">
        <f>VLOOKUP($R339,'RPMO 9.9'!$C$3:$W$642,5,FALSE)</f>
        <v>45107</v>
      </c>
      <c r="AG339" s="95" t="b">
        <f t="shared" si="29"/>
        <v>1</v>
      </c>
      <c r="AH339" s="78">
        <v>44835</v>
      </c>
      <c r="AI339" s="78">
        <v>45107</v>
      </c>
    </row>
    <row r="340" spans="1:35" x14ac:dyDescent="0.25">
      <c r="A340" s="26" t="s">
        <v>488</v>
      </c>
      <c r="B340" s="52">
        <v>1110</v>
      </c>
      <c r="C340" s="37" t="s">
        <v>1208</v>
      </c>
      <c r="D340" s="37" t="s">
        <v>1209</v>
      </c>
      <c r="E340" s="29">
        <v>29961</v>
      </c>
      <c r="F340" s="10">
        <v>6292</v>
      </c>
      <c r="G340" s="10">
        <v>32689</v>
      </c>
      <c r="H340" s="117">
        <v>44816</v>
      </c>
      <c r="I340" s="117">
        <v>45107</v>
      </c>
      <c r="J340" s="123" t="s">
        <v>489</v>
      </c>
      <c r="K340" s="106" t="s">
        <v>18</v>
      </c>
      <c r="L340" s="29" t="s">
        <v>19</v>
      </c>
      <c r="M340" s="29" t="s">
        <v>20</v>
      </c>
      <c r="N340" s="29" t="s">
        <v>21</v>
      </c>
      <c r="O340" s="70"/>
      <c r="P340" s="90" t="b">
        <v>0</v>
      </c>
      <c r="Q340" s="34">
        <v>16191</v>
      </c>
      <c r="R340" s="32" t="s">
        <v>3842</v>
      </c>
      <c r="S340" s="34"/>
      <c r="T340" s="141">
        <f>VLOOKUP($A340,Sheet1!$A$2:$B$414,2,FALSE)</f>
        <v>200</v>
      </c>
      <c r="U340" s="34" t="str">
        <f>VLOOKUP($R340,'RPMO 9.9'!$C$3:$W$642,9,FALSE)</f>
        <v>Sidharth</v>
      </c>
      <c r="V340" s="34" t="str">
        <f>VLOOKUP($R340,'RPMO 9.9'!$C$3:$W$642,10,FALSE)</f>
        <v>Sajeev</v>
      </c>
      <c r="W340" s="112" t="b">
        <f t="shared" si="25"/>
        <v>1</v>
      </c>
      <c r="X340" s="112" t="b">
        <f t="shared" si="26"/>
        <v>1</v>
      </c>
      <c r="Y340" s="83" t="str">
        <f>VLOOKUP($R340,'RPMO 9.9'!$C$3:$W$642,6,FALSE)</f>
        <v>KX Import</v>
      </c>
      <c r="Z340" s="51">
        <f>VLOOKUP($R340,'RPMO 9.9'!$C$3:$W$642,8,FALSE)</f>
        <v>0</v>
      </c>
      <c r="AA340" s="83" t="b">
        <f t="shared" si="27"/>
        <v>0</v>
      </c>
      <c r="AB340" s="80" t="s">
        <v>489</v>
      </c>
      <c r="AC340" s="83" t="b">
        <f t="shared" si="28"/>
        <v>1</v>
      </c>
      <c r="AD340" s="93">
        <f>VLOOKUP($R340,'RPMO 9.9'!$C$3:$W$642,4,FALSE)</f>
        <v>44756</v>
      </c>
      <c r="AE340" s="128"/>
      <c r="AF340" s="93">
        <f>VLOOKUP($R340,'RPMO 9.9'!$C$3:$W$642,5,FALSE)</f>
        <v>45107</v>
      </c>
      <c r="AG340" s="95" t="b">
        <f t="shared" si="29"/>
        <v>1</v>
      </c>
      <c r="AH340" s="78">
        <v>44756</v>
      </c>
      <c r="AI340" s="78">
        <v>45107</v>
      </c>
    </row>
    <row r="341" spans="1:35" x14ac:dyDescent="0.25">
      <c r="A341" s="26" t="s">
        <v>490</v>
      </c>
      <c r="B341" s="52">
        <v>1850</v>
      </c>
      <c r="C341" s="37" t="s">
        <v>1210</v>
      </c>
      <c r="D341" s="37" t="s">
        <v>1211</v>
      </c>
      <c r="E341" s="29">
        <v>29962</v>
      </c>
      <c r="F341" s="10">
        <v>6293</v>
      </c>
      <c r="G341" s="10">
        <v>32690</v>
      </c>
      <c r="H341" s="117">
        <v>44835</v>
      </c>
      <c r="I341" s="117">
        <v>45107</v>
      </c>
      <c r="J341" s="123">
        <v>344</v>
      </c>
      <c r="K341" s="106" t="s">
        <v>18</v>
      </c>
      <c r="L341" s="29" t="s">
        <v>19</v>
      </c>
      <c r="M341" s="29" t="s">
        <v>80</v>
      </c>
      <c r="N341" s="29" t="s">
        <v>81</v>
      </c>
      <c r="O341" s="70"/>
      <c r="P341" s="90" t="b">
        <v>0</v>
      </c>
      <c r="Q341" s="34">
        <v>16192</v>
      </c>
      <c r="R341" s="32" t="s">
        <v>3990</v>
      </c>
      <c r="S341" s="34"/>
      <c r="T341" s="141">
        <f>VLOOKUP($A341,Sheet1!$A$2:$B$414,2,FALSE)</f>
        <v>200</v>
      </c>
      <c r="U341" s="34" t="str">
        <f>VLOOKUP($R341,'RPMO 9.9'!$C$3:$W$642,9,FALSE)</f>
        <v>Marc</v>
      </c>
      <c r="V341" s="34" t="str">
        <f>VLOOKUP($R341,'RPMO 9.9'!$C$3:$W$642,10,FALSE)</f>
        <v>Chalhoub</v>
      </c>
      <c r="W341" s="112" t="b">
        <f t="shared" si="25"/>
        <v>1</v>
      </c>
      <c r="X341" s="112" t="b">
        <f t="shared" si="26"/>
        <v>1</v>
      </c>
      <c r="Y341" s="83" t="str">
        <f>VLOOKUP($R341,'RPMO 9.9'!$C$3:$W$642,6,FALSE)</f>
        <v>KX Import</v>
      </c>
      <c r="Z341" s="51">
        <f>VLOOKUP($R341,'RPMO 9.9'!$C$3:$W$642,8,FALSE)</f>
        <v>0</v>
      </c>
      <c r="AA341" s="83" t="b">
        <f t="shared" si="27"/>
        <v>0</v>
      </c>
      <c r="AB341" s="87">
        <v>344</v>
      </c>
      <c r="AC341" s="83" t="b">
        <f t="shared" si="28"/>
        <v>1</v>
      </c>
      <c r="AD341" s="93">
        <f>VLOOKUP($R341,'RPMO 9.9'!$C$3:$W$642,4,FALSE)</f>
        <v>44835</v>
      </c>
      <c r="AE341" s="128"/>
      <c r="AF341" s="93">
        <f>VLOOKUP($R341,'RPMO 9.9'!$C$3:$W$642,5,FALSE)</f>
        <v>45107</v>
      </c>
      <c r="AG341" s="95" t="b">
        <f t="shared" si="29"/>
        <v>1</v>
      </c>
      <c r="AH341" s="78">
        <v>44835</v>
      </c>
      <c r="AI341" s="78">
        <v>45107</v>
      </c>
    </row>
    <row r="342" spans="1:35" x14ac:dyDescent="0.25">
      <c r="A342" s="26" t="s">
        <v>491</v>
      </c>
      <c r="B342" s="52">
        <v>1850</v>
      </c>
      <c r="C342" s="37" t="s">
        <v>1212</v>
      </c>
      <c r="D342" s="37" t="s">
        <v>1213</v>
      </c>
      <c r="E342" s="29">
        <v>29963</v>
      </c>
      <c r="F342" s="10">
        <v>6295</v>
      </c>
      <c r="G342" s="10">
        <v>32691</v>
      </c>
      <c r="H342" s="117">
        <v>44835</v>
      </c>
      <c r="I342" s="117">
        <v>45107</v>
      </c>
      <c r="J342" s="123">
        <v>367</v>
      </c>
      <c r="K342" s="106" t="s">
        <v>18</v>
      </c>
      <c r="L342" s="29" t="s">
        <v>19</v>
      </c>
      <c r="M342" s="29" t="s">
        <v>80</v>
      </c>
      <c r="N342" s="29" t="s">
        <v>81</v>
      </c>
      <c r="O342" s="70"/>
      <c r="P342" s="90" t="b">
        <v>0</v>
      </c>
      <c r="Q342" s="34">
        <v>16193</v>
      </c>
      <c r="R342" s="32" t="s">
        <v>4027</v>
      </c>
      <c r="S342" s="34"/>
      <c r="T342" s="141">
        <f>VLOOKUP($A342,Sheet1!$A$2:$B$414,2,FALSE)</f>
        <v>200</v>
      </c>
      <c r="U342" s="34" t="str">
        <f>VLOOKUP($R342,'RPMO 9.9'!$C$3:$W$642,9,FALSE)</f>
        <v>Georges</v>
      </c>
      <c r="V342" s="34" t="str">
        <f>VLOOKUP($R342,'RPMO 9.9'!$C$3:$W$642,10,FALSE)</f>
        <v>Hobeika</v>
      </c>
      <c r="W342" s="112" t="b">
        <f t="shared" si="25"/>
        <v>1</v>
      </c>
      <c r="X342" s="112" t="b">
        <f t="shared" si="26"/>
        <v>1</v>
      </c>
      <c r="Y342" s="83" t="str">
        <f>VLOOKUP($R342,'RPMO 9.9'!$C$3:$W$642,6,FALSE)</f>
        <v>KX Import</v>
      </c>
      <c r="Z342" s="51">
        <f>VLOOKUP($R342,'RPMO 9.9'!$C$3:$W$642,8,FALSE)</f>
        <v>0</v>
      </c>
      <c r="AA342" s="83" t="b">
        <f t="shared" si="27"/>
        <v>0</v>
      </c>
      <c r="AB342" s="87">
        <v>367</v>
      </c>
      <c r="AC342" s="83" t="b">
        <f t="shared" si="28"/>
        <v>1</v>
      </c>
      <c r="AD342" s="93">
        <f>VLOOKUP($R342,'RPMO 9.9'!$C$3:$W$642,4,FALSE)</f>
        <v>44835</v>
      </c>
      <c r="AE342" s="128"/>
      <c r="AF342" s="93">
        <f>VLOOKUP($R342,'RPMO 9.9'!$C$3:$W$642,5,FALSE)</f>
        <v>45107</v>
      </c>
      <c r="AG342" s="95" t="b">
        <f t="shared" si="29"/>
        <v>1</v>
      </c>
      <c r="AH342" s="78">
        <v>44835</v>
      </c>
      <c r="AI342" s="78">
        <v>45107</v>
      </c>
    </row>
    <row r="343" spans="1:35" x14ac:dyDescent="0.25">
      <c r="A343" s="26" t="s">
        <v>492</v>
      </c>
      <c r="B343" s="52">
        <v>1160</v>
      </c>
      <c r="C343" s="37" t="s">
        <v>1214</v>
      </c>
      <c r="D343" s="37" t="s">
        <v>1215</v>
      </c>
      <c r="E343" s="29">
        <v>29964</v>
      </c>
      <c r="F343" s="10">
        <v>6296</v>
      </c>
      <c r="G343" s="10">
        <v>32692</v>
      </c>
      <c r="H343" s="117">
        <v>44816</v>
      </c>
      <c r="I343" s="117">
        <v>45107</v>
      </c>
      <c r="J343" s="123" t="s">
        <v>493</v>
      </c>
      <c r="K343" s="106" t="s">
        <v>18</v>
      </c>
      <c r="L343" s="29" t="s">
        <v>19</v>
      </c>
      <c r="M343" s="29" t="s">
        <v>135</v>
      </c>
      <c r="N343" s="29" t="s">
        <v>136</v>
      </c>
      <c r="O343" s="70"/>
      <c r="P343" s="90" t="b">
        <v>0</v>
      </c>
      <c r="Q343" s="34">
        <v>16197</v>
      </c>
      <c r="R343" s="32" t="s">
        <v>4120</v>
      </c>
      <c r="S343" s="34"/>
      <c r="T343" s="141">
        <f>VLOOKUP($A343,Sheet1!$A$2:$B$414,2,FALSE)</f>
        <v>200</v>
      </c>
      <c r="U343" s="34" t="str">
        <f>VLOOKUP($R343,'RPMO 9.9'!$C$3:$W$642,9,FALSE)</f>
        <v>Abu-ubayyah</v>
      </c>
      <c r="V343" s="34" t="str">
        <f>VLOOKUP($R343,'RPMO 9.9'!$C$3:$W$642,10,FALSE)</f>
        <v>sallau Aba-hurayrata</v>
      </c>
      <c r="W343" s="112" t="b">
        <f t="shared" si="25"/>
        <v>1</v>
      </c>
      <c r="X343" s="112" t="b">
        <f t="shared" si="26"/>
        <v>1</v>
      </c>
      <c r="Y343" s="83" t="str">
        <f>VLOOKUP($R343,'RPMO 9.9'!$C$3:$W$642,6,FALSE)</f>
        <v>KX Import</v>
      </c>
      <c r="Z343" s="51">
        <f>VLOOKUP($R343,'RPMO 9.9'!$C$3:$W$642,8,FALSE)</f>
        <v>0</v>
      </c>
      <c r="AA343" s="83" t="b">
        <f t="shared" si="27"/>
        <v>0</v>
      </c>
      <c r="AB343" s="80" t="s">
        <v>493</v>
      </c>
      <c r="AC343" s="83" t="b">
        <f t="shared" si="28"/>
        <v>1</v>
      </c>
      <c r="AD343" s="93">
        <f>VLOOKUP($R343,'RPMO 9.9'!$C$3:$W$642,4,FALSE)</f>
        <v>44756</v>
      </c>
      <c r="AE343" s="128"/>
      <c r="AF343" s="93">
        <f>VLOOKUP($R343,'RPMO 9.9'!$C$3:$W$642,5,FALSE)</f>
        <v>45107</v>
      </c>
      <c r="AG343" s="95" t="b">
        <f t="shared" si="29"/>
        <v>1</v>
      </c>
      <c r="AH343" s="78">
        <v>44756</v>
      </c>
      <c r="AI343" s="78">
        <v>45107</v>
      </c>
    </row>
    <row r="344" spans="1:35" x14ac:dyDescent="0.25">
      <c r="A344" s="26" t="s">
        <v>495</v>
      </c>
      <c r="B344" s="52">
        <v>1570</v>
      </c>
      <c r="C344" s="37" t="s">
        <v>1222</v>
      </c>
      <c r="D344" s="37" t="s">
        <v>1223</v>
      </c>
      <c r="E344" s="29">
        <v>29966</v>
      </c>
      <c r="F344" s="10">
        <v>6300</v>
      </c>
      <c r="G344" s="10">
        <v>32694</v>
      </c>
      <c r="H344" s="117">
        <v>44835</v>
      </c>
      <c r="I344" s="117">
        <v>45107</v>
      </c>
      <c r="J344" s="123">
        <v>181</v>
      </c>
      <c r="K344" s="106" t="s">
        <v>18</v>
      </c>
      <c r="L344" s="29" t="s">
        <v>19</v>
      </c>
      <c r="M344" s="29" t="s">
        <v>67</v>
      </c>
      <c r="N344" s="29" t="s">
        <v>68</v>
      </c>
      <c r="O344" s="70"/>
      <c r="P344" s="90" t="b">
        <v>0</v>
      </c>
      <c r="Q344" s="34">
        <v>16201</v>
      </c>
      <c r="R344" s="32" t="s">
        <v>3815</v>
      </c>
      <c r="S344" s="34"/>
      <c r="T344" s="141">
        <f>VLOOKUP($A344,Sheet1!$A$2:$B$414,2,FALSE)</f>
        <v>200</v>
      </c>
      <c r="U344" s="34" t="str">
        <f>VLOOKUP($R344,'RPMO 9.9'!$C$3:$W$642,9,FALSE)</f>
        <v>Pamela</v>
      </c>
      <c r="V344" s="34" t="str">
        <f>VLOOKUP($R344,'RPMO 9.9'!$C$3:$W$642,10,FALSE)</f>
        <v>Hamdan</v>
      </c>
      <c r="W344" s="112" t="b">
        <f t="shared" si="25"/>
        <v>1</v>
      </c>
      <c r="X344" s="112" t="b">
        <f t="shared" si="26"/>
        <v>1</v>
      </c>
      <c r="Y344" s="83" t="str">
        <f>VLOOKUP($R344,'RPMO 9.9'!$C$3:$W$642,6,FALSE)</f>
        <v>KX Import</v>
      </c>
      <c r="Z344" s="51">
        <f>VLOOKUP($R344,'RPMO 9.9'!$C$3:$W$642,8,FALSE)</f>
        <v>0</v>
      </c>
      <c r="AA344" s="83" t="b">
        <f t="shared" si="27"/>
        <v>0</v>
      </c>
      <c r="AB344" s="87">
        <v>181</v>
      </c>
      <c r="AC344" s="83" t="b">
        <f t="shared" si="28"/>
        <v>1</v>
      </c>
      <c r="AD344" s="93">
        <f>VLOOKUP($R344,'RPMO 9.9'!$C$3:$W$642,4,FALSE)</f>
        <v>44835</v>
      </c>
      <c r="AE344" s="128"/>
      <c r="AF344" s="93">
        <f>VLOOKUP($R344,'RPMO 9.9'!$C$3:$W$642,5,FALSE)</f>
        <v>45107</v>
      </c>
      <c r="AG344" s="95" t="b">
        <f t="shared" si="29"/>
        <v>1</v>
      </c>
      <c r="AH344" s="78">
        <v>44835</v>
      </c>
      <c r="AI344" s="78">
        <v>45107</v>
      </c>
    </row>
    <row r="345" spans="1:35" x14ac:dyDescent="0.25">
      <c r="A345" s="26" t="s">
        <v>496</v>
      </c>
      <c r="B345" s="52">
        <v>1530</v>
      </c>
      <c r="C345" s="37" t="s">
        <v>1142</v>
      </c>
      <c r="D345" s="37" t="s">
        <v>1224</v>
      </c>
      <c r="E345" s="29">
        <v>29967</v>
      </c>
      <c r="F345" s="10">
        <v>6301</v>
      </c>
      <c r="G345" s="10">
        <v>32695</v>
      </c>
      <c r="H345" s="117">
        <v>44816</v>
      </c>
      <c r="I345" s="117">
        <v>45107</v>
      </c>
      <c r="J345" s="123">
        <v>187</v>
      </c>
      <c r="K345" s="106" t="s">
        <v>18</v>
      </c>
      <c r="L345" s="29" t="s">
        <v>19</v>
      </c>
      <c r="M345" s="29" t="s">
        <v>26</v>
      </c>
      <c r="N345" s="29" t="s">
        <v>27</v>
      </c>
      <c r="O345" s="70"/>
      <c r="P345" s="90" t="b">
        <v>0</v>
      </c>
      <c r="Q345" s="34">
        <v>16205</v>
      </c>
      <c r="R345" s="32" t="s">
        <v>3818</v>
      </c>
      <c r="S345" s="34"/>
      <c r="T345" s="141">
        <f>VLOOKUP($A345,Sheet1!$A$2:$B$414,2,FALSE)</f>
        <v>200</v>
      </c>
      <c r="U345" s="34" t="str">
        <f>VLOOKUP($R345,'RPMO 9.9'!$C$3:$W$642,9,FALSE)</f>
        <v>Aleksandra</v>
      </c>
      <c r="V345" s="34" t="str">
        <f>VLOOKUP($R345,'RPMO 9.9'!$C$3:$W$642,10,FALSE)</f>
        <v>Drobyshevska</v>
      </c>
      <c r="W345" s="112" t="b">
        <f t="shared" si="25"/>
        <v>1</v>
      </c>
      <c r="X345" s="112" t="b">
        <f t="shared" si="26"/>
        <v>1</v>
      </c>
      <c r="Y345" s="83" t="str">
        <f>VLOOKUP($R345,'RPMO 9.9'!$C$3:$W$642,6,FALSE)</f>
        <v>KX Import</v>
      </c>
      <c r="Z345" s="51">
        <f>VLOOKUP($R345,'RPMO 9.9'!$C$3:$W$642,8,FALSE)</f>
        <v>0</v>
      </c>
      <c r="AA345" s="83" t="b">
        <f t="shared" si="27"/>
        <v>0</v>
      </c>
      <c r="AB345" s="87">
        <v>187</v>
      </c>
      <c r="AC345" s="83" t="b">
        <f t="shared" si="28"/>
        <v>1</v>
      </c>
      <c r="AD345" s="93">
        <f>VLOOKUP($R345,'RPMO 9.9'!$C$3:$W$642,4,FALSE)</f>
        <v>44756</v>
      </c>
      <c r="AE345" s="128"/>
      <c r="AF345" s="93">
        <f>VLOOKUP($R345,'RPMO 9.9'!$C$3:$W$642,5,FALSE)</f>
        <v>45107</v>
      </c>
      <c r="AG345" s="95" t="b">
        <f t="shared" si="29"/>
        <v>1</v>
      </c>
      <c r="AH345" s="78">
        <v>44756</v>
      </c>
      <c r="AI345" s="78">
        <v>45107</v>
      </c>
    </row>
    <row r="346" spans="1:35" x14ac:dyDescent="0.25">
      <c r="A346" s="26" t="s">
        <v>497</v>
      </c>
      <c r="B346" s="52">
        <v>1690</v>
      </c>
      <c r="C346" s="37" t="s">
        <v>1226</v>
      </c>
      <c r="D346" s="37" t="s">
        <v>1227</v>
      </c>
      <c r="E346" s="29">
        <v>29968</v>
      </c>
      <c r="F346" s="10">
        <v>7487</v>
      </c>
      <c r="G346" s="10">
        <v>32696</v>
      </c>
      <c r="H346" s="117">
        <v>44835</v>
      </c>
      <c r="I346" s="117">
        <v>45107</v>
      </c>
      <c r="J346" s="123">
        <v>483</v>
      </c>
      <c r="K346" s="106" t="s">
        <v>18</v>
      </c>
      <c r="L346" s="29" t="s">
        <v>19</v>
      </c>
      <c r="M346" s="29" t="s">
        <v>84</v>
      </c>
      <c r="N346" s="29" t="s">
        <v>85</v>
      </c>
      <c r="O346" s="70"/>
      <c r="P346" s="90" t="b">
        <v>0</v>
      </c>
      <c r="Q346" s="34">
        <v>16207</v>
      </c>
      <c r="R346" s="32" t="s">
        <v>4208</v>
      </c>
      <c r="S346" s="34"/>
      <c r="T346" s="141">
        <f>VLOOKUP($A346,Sheet1!$A$2:$B$414,2,FALSE)</f>
        <v>200</v>
      </c>
      <c r="U346" s="34" t="str">
        <f>VLOOKUP($R346,'RPMO 9.9'!$C$3:$W$642,9,FALSE)</f>
        <v>Lukas</v>
      </c>
      <c r="V346" s="34" t="str">
        <f>VLOOKUP($R346,'RPMO 9.9'!$C$3:$W$642,10,FALSE)</f>
        <v>Lemanczyk</v>
      </c>
      <c r="W346" s="112" t="b">
        <f t="shared" si="25"/>
        <v>1</v>
      </c>
      <c r="X346" s="112" t="b">
        <f t="shared" si="26"/>
        <v>1</v>
      </c>
      <c r="Y346" s="83" t="str">
        <f>VLOOKUP($R346,'RPMO 9.9'!$C$3:$W$642,6,FALSE)</f>
        <v>KX Import</v>
      </c>
      <c r="Z346" s="51">
        <f>VLOOKUP($R346,'RPMO 9.9'!$C$3:$W$642,8,FALSE)</f>
        <v>0</v>
      </c>
      <c r="AA346" s="83" t="b">
        <f t="shared" si="27"/>
        <v>0</v>
      </c>
      <c r="AB346" s="87">
        <v>483</v>
      </c>
      <c r="AC346" s="83" t="b">
        <f t="shared" si="28"/>
        <v>1</v>
      </c>
      <c r="AD346" s="93">
        <f>VLOOKUP($R346,'RPMO 9.9'!$C$3:$W$642,4,FALSE)</f>
        <v>44835</v>
      </c>
      <c r="AE346" s="128"/>
      <c r="AF346" s="93">
        <f>VLOOKUP($R346,'RPMO 9.9'!$C$3:$W$642,5,FALSE)</f>
        <v>45107</v>
      </c>
      <c r="AG346" s="95" t="b">
        <f t="shared" si="29"/>
        <v>1</v>
      </c>
      <c r="AH346" s="78">
        <v>44835</v>
      </c>
      <c r="AI346" s="78">
        <v>45107</v>
      </c>
    </row>
    <row r="347" spans="1:35" x14ac:dyDescent="0.25">
      <c r="A347" s="26" t="s">
        <v>32</v>
      </c>
      <c r="B347" s="52">
        <v>950</v>
      </c>
      <c r="C347" s="37" t="s">
        <v>563</v>
      </c>
      <c r="D347" s="37" t="s">
        <v>564</v>
      </c>
      <c r="E347" s="29">
        <v>29969</v>
      </c>
      <c r="F347" s="10">
        <v>3204</v>
      </c>
      <c r="G347" s="10">
        <v>32697</v>
      </c>
      <c r="H347" s="117">
        <v>44816</v>
      </c>
      <c r="I347" s="117">
        <v>44834</v>
      </c>
      <c r="J347" s="123" t="s">
        <v>33</v>
      </c>
      <c r="K347" s="106" t="s">
        <v>18</v>
      </c>
      <c r="L347" s="29" t="s">
        <v>19</v>
      </c>
      <c r="M347" s="29" t="s">
        <v>20</v>
      </c>
      <c r="N347" s="29" t="s">
        <v>21</v>
      </c>
      <c r="O347" s="70"/>
      <c r="P347" s="90" t="b">
        <v>0</v>
      </c>
      <c r="Q347" s="34">
        <v>4338</v>
      </c>
      <c r="R347" s="32" t="s">
        <v>1463</v>
      </c>
      <c r="S347" s="34"/>
      <c r="T347" s="141">
        <f>VLOOKUP($A347,Sheet1!$A$2:$B$414,2,FALSE)</f>
        <v>200</v>
      </c>
      <c r="U347" s="34" t="str">
        <f>VLOOKUP($R347,'RPMO 9.9'!$C$3:$W$642,9,FALSE)</f>
        <v>John</v>
      </c>
      <c r="V347" s="34" t="str">
        <f>VLOOKUP($R347,'RPMO 9.9'!$C$3:$W$642,10,FALSE)</f>
        <v>Stephen</v>
      </c>
      <c r="W347" s="112" t="b">
        <f t="shared" si="25"/>
        <v>1</v>
      </c>
      <c r="X347" s="112" t="b">
        <f t="shared" si="26"/>
        <v>1</v>
      </c>
      <c r="Y347" s="83" t="str">
        <f>VLOOKUP($R347,'RPMO 9.9'!$C$3:$W$642,6,FALSE)</f>
        <v>KX Import</v>
      </c>
      <c r="Z347" s="51">
        <f>VLOOKUP($R347,'RPMO 9.9'!$C$3:$W$642,8,FALSE)</f>
        <v>190</v>
      </c>
      <c r="AA347" s="83" t="b">
        <f t="shared" si="27"/>
        <v>0</v>
      </c>
      <c r="AB347" s="80" t="s">
        <v>33</v>
      </c>
      <c r="AC347" s="83" t="b">
        <f t="shared" si="28"/>
        <v>1</v>
      </c>
      <c r="AD347" s="93">
        <f>VLOOKUP($R347,'RPMO 9.9'!$C$3:$W$642,4,FALSE)</f>
        <v>44729</v>
      </c>
      <c r="AE347" s="128"/>
      <c r="AF347" s="93">
        <f>VLOOKUP($R347,'RPMO 9.9'!$C$3:$W$642,5,FALSE)</f>
        <v>44834</v>
      </c>
      <c r="AG347" s="95" t="b">
        <f t="shared" si="29"/>
        <v>1</v>
      </c>
      <c r="AH347" s="78">
        <v>44729</v>
      </c>
      <c r="AI347" s="78">
        <v>44834</v>
      </c>
    </row>
    <row r="348" spans="1:35" x14ac:dyDescent="0.25">
      <c r="A348" s="26" t="s">
        <v>37</v>
      </c>
      <c r="B348" s="52">
        <v>950</v>
      </c>
      <c r="C348" s="37" t="s">
        <v>565</v>
      </c>
      <c r="D348" s="37" t="s">
        <v>566</v>
      </c>
      <c r="E348" s="29">
        <v>29970</v>
      </c>
      <c r="F348" s="10">
        <v>3205</v>
      </c>
      <c r="G348" s="10">
        <v>32698</v>
      </c>
      <c r="H348" s="117">
        <v>44816</v>
      </c>
      <c r="I348" s="117">
        <v>44834</v>
      </c>
      <c r="J348" s="123" t="s">
        <v>38</v>
      </c>
      <c r="K348" s="106" t="s">
        <v>18</v>
      </c>
      <c r="L348" s="29" t="s">
        <v>19</v>
      </c>
      <c r="M348" s="29" t="s">
        <v>20</v>
      </c>
      <c r="N348" s="29" t="s">
        <v>21</v>
      </c>
      <c r="O348" s="70"/>
      <c r="P348" s="90" t="b">
        <v>0</v>
      </c>
      <c r="Q348" s="34">
        <v>4340</v>
      </c>
      <c r="R348" s="32" t="s">
        <v>1464</v>
      </c>
      <c r="S348" s="34"/>
      <c r="T348" s="141">
        <f>VLOOKUP($A348,Sheet1!$A$2:$B$414,2,FALSE)</f>
        <v>200</v>
      </c>
      <c r="U348" s="34" t="str">
        <f>VLOOKUP($R348,'RPMO 9.9'!$C$3:$W$642,9,FALSE)</f>
        <v>David</v>
      </c>
      <c r="V348" s="34" t="str">
        <f>VLOOKUP($R348,'RPMO 9.9'!$C$3:$W$642,10,FALSE)</f>
        <v>Sherwin</v>
      </c>
      <c r="W348" s="112" t="b">
        <f t="shared" si="25"/>
        <v>1</v>
      </c>
      <c r="X348" s="112" t="b">
        <f t="shared" si="26"/>
        <v>1</v>
      </c>
      <c r="Y348" s="83" t="str">
        <f>VLOOKUP($R348,'RPMO 9.9'!$C$3:$W$642,6,FALSE)</f>
        <v>KX Import</v>
      </c>
      <c r="Z348" s="51">
        <f>VLOOKUP($R348,'RPMO 9.9'!$C$3:$W$642,8,FALSE)</f>
        <v>190</v>
      </c>
      <c r="AA348" s="83" t="b">
        <f t="shared" si="27"/>
        <v>0</v>
      </c>
      <c r="AB348" s="80" t="s">
        <v>38</v>
      </c>
      <c r="AC348" s="83" t="b">
        <f t="shared" si="28"/>
        <v>1</v>
      </c>
      <c r="AD348" s="93">
        <f>VLOOKUP($R348,'RPMO 9.9'!$C$3:$W$642,4,FALSE)</f>
        <v>44729</v>
      </c>
      <c r="AE348" s="128"/>
      <c r="AF348" s="93">
        <f>VLOOKUP($R348,'RPMO 9.9'!$C$3:$W$642,5,FALSE)</f>
        <v>44834</v>
      </c>
      <c r="AG348" s="95" t="b">
        <f t="shared" si="29"/>
        <v>1</v>
      </c>
      <c r="AH348" s="78">
        <v>44729</v>
      </c>
      <c r="AI348" s="78">
        <v>44834</v>
      </c>
    </row>
    <row r="349" spans="1:35" x14ac:dyDescent="0.25">
      <c r="A349" s="26" t="s">
        <v>41</v>
      </c>
      <c r="B349" s="52">
        <v>950</v>
      </c>
      <c r="C349" s="37" t="s">
        <v>567</v>
      </c>
      <c r="D349" s="37" t="s">
        <v>568</v>
      </c>
      <c r="E349" s="29">
        <v>29971</v>
      </c>
      <c r="F349" s="10">
        <v>3206</v>
      </c>
      <c r="G349" s="10">
        <v>32699</v>
      </c>
      <c r="H349" s="117">
        <v>44816</v>
      </c>
      <c r="I349" s="117">
        <v>44834</v>
      </c>
      <c r="J349" s="123" t="s">
        <v>42</v>
      </c>
      <c r="K349" s="106" t="s">
        <v>18</v>
      </c>
      <c r="L349" s="29" t="s">
        <v>19</v>
      </c>
      <c r="M349" s="29" t="s">
        <v>20</v>
      </c>
      <c r="N349" s="29" t="s">
        <v>21</v>
      </c>
      <c r="O349" s="70"/>
      <c r="P349" s="90" t="b">
        <v>0</v>
      </c>
      <c r="Q349" s="34">
        <v>4341</v>
      </c>
      <c r="R349" s="32" t="s">
        <v>1346</v>
      </c>
      <c r="S349" s="34"/>
      <c r="T349" s="141">
        <f>VLOOKUP($A349,Sheet1!$A$2:$B$414,2,FALSE)</f>
        <v>200</v>
      </c>
      <c r="U349" s="34" t="str">
        <f>VLOOKUP($R349,'RPMO 9.9'!$C$3:$W$642,9,FALSE)</f>
        <v>Austin Shanu</v>
      </c>
      <c r="V349" s="34" t="str">
        <f>VLOOKUP($R349,'RPMO 9.9'!$C$3:$W$642,10,FALSE)</f>
        <v>Binu Sheela</v>
      </c>
      <c r="W349" s="112" t="b">
        <f t="shared" si="25"/>
        <v>1</v>
      </c>
      <c r="X349" s="112" t="b">
        <f t="shared" si="26"/>
        <v>1</v>
      </c>
      <c r="Y349" s="83" t="str">
        <f>VLOOKUP($R349,'RPMO 9.9'!$C$3:$W$642,6,FALSE)</f>
        <v>KX Import</v>
      </c>
      <c r="Z349" s="51">
        <f>VLOOKUP($R349,'RPMO 9.9'!$C$3:$W$642,8,FALSE)</f>
        <v>190</v>
      </c>
      <c r="AA349" s="83" t="b">
        <f t="shared" si="27"/>
        <v>0</v>
      </c>
      <c r="AB349" s="80" t="s">
        <v>42</v>
      </c>
      <c r="AC349" s="83" t="b">
        <f t="shared" si="28"/>
        <v>1</v>
      </c>
      <c r="AD349" s="93">
        <f>VLOOKUP($R349,'RPMO 9.9'!$C$3:$W$642,4,FALSE)</f>
        <v>44729</v>
      </c>
      <c r="AE349" s="128"/>
      <c r="AF349" s="93">
        <f>VLOOKUP($R349,'RPMO 9.9'!$C$3:$W$642,5,FALSE)</f>
        <v>44834</v>
      </c>
      <c r="AG349" s="95" t="b">
        <f t="shared" si="29"/>
        <v>1</v>
      </c>
      <c r="AH349" s="78">
        <v>44729</v>
      </c>
      <c r="AI349" s="78">
        <v>44834</v>
      </c>
    </row>
    <row r="350" spans="1:35" x14ac:dyDescent="0.25">
      <c r="A350" s="26" t="s">
        <v>44</v>
      </c>
      <c r="B350" s="52">
        <v>950</v>
      </c>
      <c r="C350" s="37" t="s">
        <v>569</v>
      </c>
      <c r="D350" s="37" t="s">
        <v>568</v>
      </c>
      <c r="E350" s="29">
        <v>29972</v>
      </c>
      <c r="F350" s="10">
        <v>3207</v>
      </c>
      <c r="G350" s="10">
        <v>32700</v>
      </c>
      <c r="H350" s="117">
        <v>44816</v>
      </c>
      <c r="I350" s="117">
        <v>44834</v>
      </c>
      <c r="J350" s="123" t="s">
        <v>45</v>
      </c>
      <c r="K350" s="106" t="s">
        <v>18</v>
      </c>
      <c r="L350" s="29" t="s">
        <v>19</v>
      </c>
      <c r="M350" s="29" t="s">
        <v>20</v>
      </c>
      <c r="N350" s="29" t="s">
        <v>21</v>
      </c>
      <c r="O350" s="70"/>
      <c r="P350" s="90" t="b">
        <v>0</v>
      </c>
      <c r="Q350" s="34">
        <v>4343</v>
      </c>
      <c r="R350" s="32" t="s">
        <v>1347</v>
      </c>
      <c r="S350" s="34"/>
      <c r="T350" s="141">
        <f>VLOOKUP($A350,Sheet1!$A$2:$B$414,2,FALSE)</f>
        <v>200</v>
      </c>
      <c r="U350" s="34" t="str">
        <f>VLOOKUP($R350,'RPMO 9.9'!$C$3:$W$642,9,FALSE)</f>
        <v>Ashine shanu</v>
      </c>
      <c r="V350" s="34" t="str">
        <f>VLOOKUP($R350,'RPMO 9.9'!$C$3:$W$642,10,FALSE)</f>
        <v>Binu Sheela</v>
      </c>
      <c r="W350" s="112" t="b">
        <f t="shared" si="25"/>
        <v>1</v>
      </c>
      <c r="X350" s="112" t="b">
        <f t="shared" si="26"/>
        <v>1</v>
      </c>
      <c r="Y350" s="83" t="str">
        <f>VLOOKUP($R350,'RPMO 9.9'!$C$3:$W$642,6,FALSE)</f>
        <v>KX Import</v>
      </c>
      <c r="Z350" s="51">
        <f>VLOOKUP($R350,'RPMO 9.9'!$C$3:$W$642,8,FALSE)</f>
        <v>190</v>
      </c>
      <c r="AA350" s="83" t="b">
        <f t="shared" si="27"/>
        <v>0</v>
      </c>
      <c r="AB350" s="80" t="s">
        <v>45</v>
      </c>
      <c r="AC350" s="83" t="b">
        <f t="shared" si="28"/>
        <v>1</v>
      </c>
      <c r="AD350" s="93">
        <f>VLOOKUP($R350,'RPMO 9.9'!$C$3:$W$642,4,FALSE)</f>
        <v>44729</v>
      </c>
      <c r="AE350" s="128"/>
      <c r="AF350" s="93">
        <f>VLOOKUP($R350,'RPMO 9.9'!$C$3:$W$642,5,FALSE)</f>
        <v>44834</v>
      </c>
      <c r="AG350" s="95" t="b">
        <f t="shared" si="29"/>
        <v>1</v>
      </c>
      <c r="AH350" s="78">
        <v>44729</v>
      </c>
      <c r="AI350" s="78">
        <v>44834</v>
      </c>
    </row>
    <row r="351" spans="1:35" x14ac:dyDescent="0.25">
      <c r="A351" s="26" t="s">
        <v>49</v>
      </c>
      <c r="B351" s="52">
        <v>950</v>
      </c>
      <c r="C351" s="37" t="s">
        <v>572</v>
      </c>
      <c r="D351" s="37" t="s">
        <v>573</v>
      </c>
      <c r="E351" s="29">
        <v>29973</v>
      </c>
      <c r="F351" s="10">
        <v>3209</v>
      </c>
      <c r="G351" s="10">
        <v>32701</v>
      </c>
      <c r="H351" s="117">
        <v>44816</v>
      </c>
      <c r="I351" s="117">
        <v>44834</v>
      </c>
      <c r="J351" s="123" t="s">
        <v>50</v>
      </c>
      <c r="K351" s="106" t="s">
        <v>18</v>
      </c>
      <c r="L351" s="29" t="s">
        <v>19</v>
      </c>
      <c r="M351" s="29" t="s">
        <v>20</v>
      </c>
      <c r="N351" s="29" t="s">
        <v>21</v>
      </c>
      <c r="O351" s="70"/>
      <c r="P351" s="90" t="b">
        <v>0</v>
      </c>
      <c r="Q351" s="34">
        <v>4346</v>
      </c>
      <c r="R351" s="32" t="s">
        <v>1355</v>
      </c>
      <c r="S351" s="34"/>
      <c r="T351" s="141">
        <f>VLOOKUP($A351,Sheet1!$A$2:$B$414,2,FALSE)</f>
        <v>200</v>
      </c>
      <c r="U351" s="34" t="str">
        <f>VLOOKUP($R351,'RPMO 9.9'!$C$3:$W$642,9,FALSE)</f>
        <v>Nilesh Manickam</v>
      </c>
      <c r="V351" s="34" t="str">
        <f>VLOOKUP($R351,'RPMO 9.9'!$C$3:$W$642,10,FALSE)</f>
        <v>Sekar</v>
      </c>
      <c r="W351" s="112" t="b">
        <f t="shared" si="25"/>
        <v>1</v>
      </c>
      <c r="X351" s="112" t="b">
        <f t="shared" si="26"/>
        <v>1</v>
      </c>
      <c r="Y351" s="83" t="str">
        <f>VLOOKUP($R351,'RPMO 9.9'!$C$3:$W$642,6,FALSE)</f>
        <v>KX Import</v>
      </c>
      <c r="Z351" s="51">
        <f>VLOOKUP($R351,'RPMO 9.9'!$C$3:$W$642,8,FALSE)</f>
        <v>190</v>
      </c>
      <c r="AA351" s="83" t="b">
        <f t="shared" si="27"/>
        <v>0</v>
      </c>
      <c r="AB351" s="80" t="s">
        <v>50</v>
      </c>
      <c r="AC351" s="83" t="b">
        <f t="shared" si="28"/>
        <v>1</v>
      </c>
      <c r="AD351" s="93">
        <f>VLOOKUP($R351,'RPMO 9.9'!$C$3:$W$642,4,FALSE)</f>
        <v>44729</v>
      </c>
      <c r="AE351" s="128"/>
      <c r="AF351" s="93">
        <f>VLOOKUP($R351,'RPMO 9.9'!$C$3:$W$642,5,FALSE)</f>
        <v>44834</v>
      </c>
      <c r="AG351" s="95" t="b">
        <f t="shared" si="29"/>
        <v>1</v>
      </c>
      <c r="AH351" s="78">
        <v>44729</v>
      </c>
      <c r="AI351" s="78">
        <v>44834</v>
      </c>
    </row>
    <row r="352" spans="1:35" x14ac:dyDescent="0.25">
      <c r="A352" s="26" t="s">
        <v>52</v>
      </c>
      <c r="B352" s="52">
        <v>950</v>
      </c>
      <c r="C352" s="37" t="s">
        <v>574</v>
      </c>
      <c r="D352" s="37" t="s">
        <v>575</v>
      </c>
      <c r="E352" s="29">
        <v>29974</v>
      </c>
      <c r="F352" s="10">
        <v>3210</v>
      </c>
      <c r="G352" s="10">
        <v>32702</v>
      </c>
      <c r="H352" s="117">
        <v>44816</v>
      </c>
      <c r="I352" s="117">
        <v>44834</v>
      </c>
      <c r="J352" s="123" t="s">
        <v>53</v>
      </c>
      <c r="K352" s="106" t="s">
        <v>18</v>
      </c>
      <c r="L352" s="29" t="s">
        <v>19</v>
      </c>
      <c r="M352" s="29" t="s">
        <v>20</v>
      </c>
      <c r="N352" s="29" t="s">
        <v>21</v>
      </c>
      <c r="O352" s="70"/>
      <c r="P352" s="90" t="b">
        <v>0</v>
      </c>
      <c r="Q352" s="34">
        <v>4348</v>
      </c>
      <c r="R352" s="32" t="s">
        <v>1459</v>
      </c>
      <c r="S352" s="34"/>
      <c r="T352" s="141">
        <f>VLOOKUP($A352,Sheet1!$A$2:$B$414,2,FALSE)</f>
        <v>200</v>
      </c>
      <c r="U352" s="34" t="str">
        <f>VLOOKUP($R352,'RPMO 9.9'!$C$3:$W$642,9,FALSE)</f>
        <v>Rithym</v>
      </c>
      <c r="V352" s="34" t="str">
        <f>VLOOKUP($R352,'RPMO 9.9'!$C$3:$W$642,10,FALSE)</f>
        <v>Rinso</v>
      </c>
      <c r="W352" s="112" t="b">
        <f t="shared" si="25"/>
        <v>1</v>
      </c>
      <c r="X352" s="112" t="b">
        <f t="shared" si="26"/>
        <v>1</v>
      </c>
      <c r="Y352" s="83" t="str">
        <f>VLOOKUP($R352,'RPMO 9.9'!$C$3:$W$642,6,FALSE)</f>
        <v>KX Import</v>
      </c>
      <c r="Z352" s="51">
        <f>VLOOKUP($R352,'RPMO 9.9'!$C$3:$W$642,8,FALSE)</f>
        <v>190</v>
      </c>
      <c r="AA352" s="83" t="b">
        <f t="shared" si="27"/>
        <v>0</v>
      </c>
      <c r="AB352" s="80" t="s">
        <v>53</v>
      </c>
      <c r="AC352" s="83" t="b">
        <f t="shared" si="28"/>
        <v>1</v>
      </c>
      <c r="AD352" s="93">
        <f>VLOOKUP($R352,'RPMO 9.9'!$C$3:$W$642,4,FALSE)</f>
        <v>44729</v>
      </c>
      <c r="AE352" s="128"/>
      <c r="AF352" s="93">
        <f>VLOOKUP($R352,'RPMO 9.9'!$C$3:$W$642,5,FALSE)</f>
        <v>44834</v>
      </c>
      <c r="AG352" s="95" t="b">
        <f t="shared" si="29"/>
        <v>1</v>
      </c>
      <c r="AH352" s="78">
        <v>44729</v>
      </c>
      <c r="AI352" s="78">
        <v>44834</v>
      </c>
    </row>
    <row r="353" spans="1:35" x14ac:dyDescent="0.25">
      <c r="A353" s="26" t="s">
        <v>87</v>
      </c>
      <c r="B353" s="23">
        <v>1500</v>
      </c>
      <c r="C353" s="37" t="s">
        <v>636</v>
      </c>
      <c r="D353" s="37" t="s">
        <v>637</v>
      </c>
      <c r="E353" s="29">
        <v>29975</v>
      </c>
      <c r="F353" s="10">
        <v>3246</v>
      </c>
      <c r="G353" s="10">
        <v>32703</v>
      </c>
      <c r="H353" s="117">
        <v>44816</v>
      </c>
      <c r="I353" s="117">
        <v>44834</v>
      </c>
      <c r="J353" s="123">
        <v>133</v>
      </c>
      <c r="K353" s="106" t="s">
        <v>18</v>
      </c>
      <c r="L353" s="29" t="s">
        <v>19</v>
      </c>
      <c r="M353" s="29" t="s">
        <v>73</v>
      </c>
      <c r="N353" s="29" t="s">
        <v>74</v>
      </c>
      <c r="O353" s="70"/>
      <c r="P353" s="90" t="b">
        <v>0</v>
      </c>
      <c r="Q353" s="34">
        <v>4407</v>
      </c>
      <c r="R353" s="32" t="s">
        <v>1385</v>
      </c>
      <c r="S353" s="34"/>
      <c r="T353" s="141">
        <f>VLOOKUP($A353,Sheet1!$A$2:$B$414,2,FALSE)</f>
        <v>200</v>
      </c>
      <c r="U353" s="34" t="str">
        <f>VLOOKUP($R353,'RPMO 9.9'!$C$3:$W$642,9,FALSE)</f>
        <v>Niall</v>
      </c>
      <c r="V353" s="34" t="str">
        <f>VLOOKUP($R353,'RPMO 9.9'!$C$3:$W$642,10,FALSE)</f>
        <v>Butler</v>
      </c>
      <c r="W353" s="112" t="b">
        <f t="shared" si="25"/>
        <v>1</v>
      </c>
      <c r="X353" s="112" t="b">
        <f t="shared" si="26"/>
        <v>1</v>
      </c>
      <c r="Y353" s="83" t="str">
        <f>VLOOKUP($R353,'RPMO 9.9'!$C$3:$W$642,6,FALSE)</f>
        <v>KX Import</v>
      </c>
      <c r="Z353" s="47">
        <f>VLOOKUP($R353,'RPMO 9.9'!$C$3:$W$642,8,FALSE)</f>
        <v>1500</v>
      </c>
      <c r="AA353" s="83" t="b">
        <f t="shared" si="27"/>
        <v>1</v>
      </c>
      <c r="AB353" s="87">
        <v>133</v>
      </c>
      <c r="AC353" s="83" t="b">
        <f t="shared" si="28"/>
        <v>1</v>
      </c>
      <c r="AD353" s="93">
        <f>VLOOKUP($R353,'RPMO 9.9'!$C$3:$W$642,4,FALSE)</f>
        <v>44729</v>
      </c>
      <c r="AE353" s="128"/>
      <c r="AF353" s="93">
        <f>VLOOKUP($R353,'RPMO 9.9'!$C$3:$W$642,5,FALSE)</f>
        <v>44834</v>
      </c>
      <c r="AG353" s="95" t="b">
        <f t="shared" si="29"/>
        <v>1</v>
      </c>
      <c r="AH353" s="78">
        <v>44729</v>
      </c>
      <c r="AI353" s="78">
        <v>44834</v>
      </c>
    </row>
    <row r="354" spans="1:35" x14ac:dyDescent="0.25">
      <c r="A354" s="26" t="s">
        <v>98</v>
      </c>
      <c r="B354" s="23">
        <v>1450</v>
      </c>
      <c r="C354" s="37" t="s">
        <v>654</v>
      </c>
      <c r="D354" s="37" t="s">
        <v>655</v>
      </c>
      <c r="E354" s="29">
        <v>29976</v>
      </c>
      <c r="F354" s="10">
        <v>3261</v>
      </c>
      <c r="G354" s="10">
        <v>32704</v>
      </c>
      <c r="H354" s="117">
        <v>44816</v>
      </c>
      <c r="I354" s="117">
        <v>44834</v>
      </c>
      <c r="J354" s="123">
        <v>290</v>
      </c>
      <c r="K354" s="106" t="s">
        <v>18</v>
      </c>
      <c r="L354" s="29" t="s">
        <v>19</v>
      </c>
      <c r="M354" s="29" t="s">
        <v>26</v>
      </c>
      <c r="N354" s="29" t="s">
        <v>27</v>
      </c>
      <c r="O354" s="70"/>
      <c r="P354" s="90" t="b">
        <v>0</v>
      </c>
      <c r="Q354" s="34">
        <v>4429</v>
      </c>
      <c r="R354" s="32" t="s">
        <v>1936</v>
      </c>
      <c r="S354" s="34"/>
      <c r="T354" s="141">
        <f>VLOOKUP($A354,Sheet1!$A$2:$B$414,2,FALSE)</f>
        <v>200</v>
      </c>
      <c r="U354" s="34" t="str">
        <f>VLOOKUP($R354,'RPMO 9.9'!$C$3:$W$642,9,FALSE)</f>
        <v>Zia Nazir</v>
      </c>
      <c r="V354" s="34" t="str">
        <f>VLOOKUP($R354,'RPMO 9.9'!$C$3:$W$642,10,FALSE)</f>
        <v>Soomro</v>
      </c>
      <c r="W354" s="112" t="b">
        <f t="shared" si="25"/>
        <v>1</v>
      </c>
      <c r="X354" s="112" t="b">
        <f t="shared" si="26"/>
        <v>1</v>
      </c>
      <c r="Y354" s="83" t="str">
        <f>VLOOKUP($R354,'RPMO 9.9'!$C$3:$W$642,6,FALSE)</f>
        <v>KX Import</v>
      </c>
      <c r="Z354" s="47">
        <f>VLOOKUP($R354,'RPMO 9.9'!$C$3:$W$642,8,FALSE)</f>
        <v>1450</v>
      </c>
      <c r="AA354" s="83" t="b">
        <f t="shared" si="27"/>
        <v>1</v>
      </c>
      <c r="AB354" s="87">
        <v>290</v>
      </c>
      <c r="AC354" s="83" t="b">
        <f t="shared" si="28"/>
        <v>1</v>
      </c>
      <c r="AD354" s="93">
        <f>VLOOKUP($R354,'RPMO 9.9'!$C$3:$W$642,4,FALSE)</f>
        <v>44729</v>
      </c>
      <c r="AE354" s="128"/>
      <c r="AF354" s="93">
        <f>VLOOKUP($R354,'RPMO 9.9'!$C$3:$W$642,5,FALSE)</f>
        <v>44834</v>
      </c>
      <c r="AG354" s="95" t="b">
        <f t="shared" si="29"/>
        <v>1</v>
      </c>
      <c r="AH354" s="78">
        <v>44729</v>
      </c>
      <c r="AI354" s="78">
        <v>44834</v>
      </c>
    </row>
    <row r="355" spans="1:35" x14ac:dyDescent="0.25">
      <c r="A355" s="26" t="s">
        <v>104</v>
      </c>
      <c r="B355" s="23">
        <v>1550</v>
      </c>
      <c r="C355" s="37" t="s">
        <v>662</v>
      </c>
      <c r="D355" s="37" t="s">
        <v>663</v>
      </c>
      <c r="E355" s="29">
        <v>29977</v>
      </c>
      <c r="F355" s="10">
        <v>3271</v>
      </c>
      <c r="G355" s="10">
        <v>32705</v>
      </c>
      <c r="H355" s="117">
        <v>44816</v>
      </c>
      <c r="I355" s="117">
        <v>44834</v>
      </c>
      <c r="J355" s="123">
        <v>166</v>
      </c>
      <c r="K355" s="106" t="s">
        <v>18</v>
      </c>
      <c r="L355" s="29" t="s">
        <v>19</v>
      </c>
      <c r="M355" s="29" t="s">
        <v>73</v>
      </c>
      <c r="N355" s="29" t="s">
        <v>74</v>
      </c>
      <c r="O355" s="70"/>
      <c r="P355" s="90" t="b">
        <v>0</v>
      </c>
      <c r="Q355" s="34">
        <v>4445</v>
      </c>
      <c r="R355" s="32" t="s">
        <v>1500</v>
      </c>
      <c r="S355" s="34"/>
      <c r="T355" s="141">
        <f>VLOOKUP($A355,Sheet1!$A$2:$B$414,2,FALSE)</f>
        <v>200</v>
      </c>
      <c r="U355" s="34" t="str">
        <f>VLOOKUP($R355,'RPMO 9.9'!$C$3:$W$642,9,FALSE)</f>
        <v>Hannah</v>
      </c>
      <c r="V355" s="34" t="str">
        <f>VLOOKUP($R355,'RPMO 9.9'!$C$3:$W$642,10,FALSE)</f>
        <v>Drea</v>
      </c>
      <c r="W355" s="112" t="b">
        <f t="shared" si="25"/>
        <v>1</v>
      </c>
      <c r="X355" s="112" t="b">
        <f t="shared" si="26"/>
        <v>1</v>
      </c>
      <c r="Y355" s="83" t="str">
        <f>VLOOKUP($R355,'RPMO 9.9'!$C$3:$W$642,6,FALSE)</f>
        <v>KX Import</v>
      </c>
      <c r="Z355" s="47">
        <f>VLOOKUP($R355,'RPMO 9.9'!$C$3:$W$642,8,FALSE)</f>
        <v>1550</v>
      </c>
      <c r="AA355" s="83" t="b">
        <f t="shared" si="27"/>
        <v>1</v>
      </c>
      <c r="AB355" s="87">
        <v>166</v>
      </c>
      <c r="AC355" s="83" t="b">
        <f t="shared" si="28"/>
        <v>1</v>
      </c>
      <c r="AD355" s="93">
        <f>VLOOKUP($R355,'RPMO 9.9'!$C$3:$W$642,4,FALSE)</f>
        <v>44743</v>
      </c>
      <c r="AE355" s="128"/>
      <c r="AF355" s="93">
        <f>VLOOKUP($R355,'RPMO 9.9'!$C$3:$W$642,5,FALSE)</f>
        <v>44834</v>
      </c>
      <c r="AG355" s="95" t="b">
        <f t="shared" si="29"/>
        <v>1</v>
      </c>
      <c r="AH355" s="78">
        <v>44743</v>
      </c>
      <c r="AI355" s="78">
        <v>44834</v>
      </c>
    </row>
    <row r="356" spans="1:35" x14ac:dyDescent="0.25">
      <c r="A356" s="26" t="s">
        <v>112</v>
      </c>
      <c r="B356" s="23">
        <v>1600</v>
      </c>
      <c r="C356" s="37" t="s">
        <v>676</v>
      </c>
      <c r="D356" s="37" t="s">
        <v>677</v>
      </c>
      <c r="E356" s="29">
        <v>29978</v>
      </c>
      <c r="F356" s="10">
        <v>3278</v>
      </c>
      <c r="G356" s="10">
        <v>32706</v>
      </c>
      <c r="H356" s="117">
        <v>44816</v>
      </c>
      <c r="I356" s="117">
        <v>44834</v>
      </c>
      <c r="J356" s="123">
        <v>522</v>
      </c>
      <c r="K356" s="106" t="s">
        <v>18</v>
      </c>
      <c r="L356" s="29" t="s">
        <v>19</v>
      </c>
      <c r="M356" s="29" t="s">
        <v>113</v>
      </c>
      <c r="N356" s="29" t="s">
        <v>114</v>
      </c>
      <c r="O356" s="70"/>
      <c r="P356" s="90" t="b">
        <v>0</v>
      </c>
      <c r="Q356" s="34">
        <v>4457</v>
      </c>
      <c r="R356" s="32" t="s">
        <v>2765</v>
      </c>
      <c r="S356" s="34"/>
      <c r="T356" s="141">
        <f>VLOOKUP($A356,Sheet1!$A$2:$B$414,2,FALSE)</f>
        <v>200</v>
      </c>
      <c r="U356" s="34" t="str">
        <f>VLOOKUP($R356,'RPMO 9.9'!$C$3:$W$642,9,FALSE)</f>
        <v>Shada</v>
      </c>
      <c r="V356" s="34" t="str">
        <f>VLOOKUP($R356,'RPMO 9.9'!$C$3:$W$642,10,FALSE)</f>
        <v>Shahin</v>
      </c>
      <c r="W356" s="112" t="b">
        <f t="shared" si="25"/>
        <v>1</v>
      </c>
      <c r="X356" s="112" t="b">
        <f t="shared" si="26"/>
        <v>1</v>
      </c>
      <c r="Y356" s="83" t="str">
        <f>VLOOKUP($R356,'RPMO 9.9'!$C$3:$W$642,6,FALSE)</f>
        <v>KX Import</v>
      </c>
      <c r="Z356" s="47">
        <f>VLOOKUP($R356,'RPMO 9.9'!$C$3:$W$642,8,FALSE)</f>
        <v>1600</v>
      </c>
      <c r="AA356" s="83" t="b">
        <f t="shared" si="27"/>
        <v>1</v>
      </c>
      <c r="AB356" s="87">
        <v>522</v>
      </c>
      <c r="AC356" s="83" t="b">
        <f t="shared" si="28"/>
        <v>1</v>
      </c>
      <c r="AD356" s="93">
        <f>VLOOKUP($R356,'RPMO 9.9'!$C$3:$W$642,4,FALSE)</f>
        <v>44729</v>
      </c>
      <c r="AE356" s="128"/>
      <c r="AF356" s="93">
        <f>VLOOKUP($R356,'RPMO 9.9'!$C$3:$W$642,5,FALSE)</f>
        <v>44834</v>
      </c>
      <c r="AG356" s="95" t="b">
        <f t="shared" si="29"/>
        <v>1</v>
      </c>
      <c r="AH356" s="78">
        <v>44729</v>
      </c>
      <c r="AI356" s="78">
        <v>44834</v>
      </c>
    </row>
    <row r="357" spans="1:35" x14ac:dyDescent="0.25">
      <c r="A357" s="26" t="s">
        <v>121</v>
      </c>
      <c r="B357" s="23">
        <v>1400</v>
      </c>
      <c r="C357" s="37" t="s">
        <v>692</v>
      </c>
      <c r="D357" s="37" t="s">
        <v>693</v>
      </c>
      <c r="E357" s="29">
        <v>29979</v>
      </c>
      <c r="F357" s="10">
        <v>3460</v>
      </c>
      <c r="G357" s="10">
        <v>32707</v>
      </c>
      <c r="H357" s="117">
        <v>44816</v>
      </c>
      <c r="I357" s="116">
        <v>44834</v>
      </c>
      <c r="J357" s="123">
        <v>563</v>
      </c>
      <c r="K357" s="106" t="s">
        <v>18</v>
      </c>
      <c r="L357" s="29" t="s">
        <v>19</v>
      </c>
      <c r="M357" s="29" t="s">
        <v>26</v>
      </c>
      <c r="N357" s="29" t="s">
        <v>27</v>
      </c>
      <c r="O357" s="70"/>
      <c r="P357" s="90" t="b">
        <v>0</v>
      </c>
      <c r="Q357" s="34">
        <v>4709</v>
      </c>
      <c r="R357" s="32" t="s">
        <v>3021</v>
      </c>
      <c r="S357" s="34"/>
      <c r="T357" s="141">
        <f>VLOOKUP($A357,Sheet1!$A$2:$B$414,2,FALSE)</f>
        <v>200</v>
      </c>
      <c r="U357" s="34" t="str">
        <f>VLOOKUP($R357,'RPMO 9.9'!$C$3:$W$642,9,FALSE)</f>
        <v>Etsegenet Ephrem</v>
      </c>
      <c r="V357" s="34" t="str">
        <f>VLOOKUP($R357,'RPMO 9.9'!$C$3:$W$642,10,FALSE)</f>
        <v>Ditcha</v>
      </c>
      <c r="W357" s="112" t="b">
        <f t="shared" si="25"/>
        <v>1</v>
      </c>
      <c r="X357" s="112" t="b">
        <f t="shared" si="26"/>
        <v>1</v>
      </c>
      <c r="Y357" s="83" t="str">
        <f>VLOOKUP($R357,'RPMO 9.9'!$C$3:$W$642,6,FALSE)</f>
        <v>KX Import</v>
      </c>
      <c r="Z357" s="47">
        <f>VLOOKUP($R357,'RPMO 9.9'!$C$3:$W$642,8,FALSE)</f>
        <v>1400</v>
      </c>
      <c r="AA357" s="83" t="b">
        <f t="shared" si="27"/>
        <v>1</v>
      </c>
      <c r="AB357" s="87">
        <v>563</v>
      </c>
      <c r="AC357" s="83" t="b">
        <f t="shared" si="28"/>
        <v>1</v>
      </c>
      <c r="AD357" s="93">
        <f>VLOOKUP($R357,'RPMO 9.9'!$C$3:$W$642,4,FALSE)</f>
        <v>44729</v>
      </c>
      <c r="AE357" s="129">
        <v>45199</v>
      </c>
      <c r="AF357" s="97">
        <f>VLOOKUP($R357,'RPMO 9.9'!$C$3:$W$642,5,FALSE)</f>
        <v>44957</v>
      </c>
      <c r="AG357" s="95" t="b">
        <f t="shared" si="29"/>
        <v>0</v>
      </c>
      <c r="AH357" s="78">
        <v>44729</v>
      </c>
      <c r="AI357" s="78">
        <v>44957</v>
      </c>
    </row>
    <row r="358" spans="1:35" x14ac:dyDescent="0.25">
      <c r="A358" s="26" t="s">
        <v>126</v>
      </c>
      <c r="B358" s="52">
        <v>1000</v>
      </c>
      <c r="C358" s="37" t="s">
        <v>700</v>
      </c>
      <c r="D358" s="37" t="s">
        <v>701</v>
      </c>
      <c r="E358" s="29">
        <v>29980</v>
      </c>
      <c r="F358" s="10">
        <v>3474</v>
      </c>
      <c r="G358" s="10">
        <v>32708</v>
      </c>
      <c r="H358" s="117">
        <v>44816</v>
      </c>
      <c r="I358" s="117">
        <v>44834</v>
      </c>
      <c r="J358" s="123" t="s">
        <v>127</v>
      </c>
      <c r="K358" s="106" t="s">
        <v>18</v>
      </c>
      <c r="L358" s="29" t="s">
        <v>19</v>
      </c>
      <c r="M358" s="29" t="s">
        <v>20</v>
      </c>
      <c r="N358" s="29" t="s">
        <v>21</v>
      </c>
      <c r="O358" s="70"/>
      <c r="P358" s="90" t="b">
        <v>0</v>
      </c>
      <c r="Q358" s="34">
        <v>4747</v>
      </c>
      <c r="R358" s="32" t="s">
        <v>2399</v>
      </c>
      <c r="S358" s="34"/>
      <c r="T358" s="141">
        <f>VLOOKUP($A358,Sheet1!$A$2:$B$414,2,FALSE)</f>
        <v>200</v>
      </c>
      <c r="U358" s="34" t="str">
        <f>VLOOKUP($R358,'RPMO 9.9'!$C$3:$W$642,9,FALSE)</f>
        <v>Yasaman</v>
      </c>
      <c r="V358" s="34" t="str">
        <f>VLOOKUP($R358,'RPMO 9.9'!$C$3:$W$642,10,FALSE)</f>
        <v>Abdollahi</v>
      </c>
      <c r="W358" s="112" t="b">
        <f t="shared" si="25"/>
        <v>1</v>
      </c>
      <c r="X358" s="112" t="b">
        <f t="shared" si="26"/>
        <v>1</v>
      </c>
      <c r="Y358" s="83" t="str">
        <f>VLOOKUP($R358,'RPMO 9.9'!$C$3:$W$642,6,FALSE)</f>
        <v>KX Import</v>
      </c>
      <c r="Z358" s="51">
        <f>VLOOKUP($R358,'RPMO 9.9'!$C$3:$W$642,8,FALSE)</f>
        <v>100</v>
      </c>
      <c r="AA358" s="83" t="b">
        <f t="shared" si="27"/>
        <v>0</v>
      </c>
      <c r="AB358" s="80" t="s">
        <v>127</v>
      </c>
      <c r="AC358" s="83" t="b">
        <f t="shared" si="28"/>
        <v>1</v>
      </c>
      <c r="AD358" s="93">
        <f>VLOOKUP($R358,'RPMO 9.9'!$C$3:$W$642,4,FALSE)</f>
        <v>44729</v>
      </c>
      <c r="AE358" s="128"/>
      <c r="AF358" s="93">
        <f>VLOOKUP($R358,'RPMO 9.9'!$C$3:$W$642,5,FALSE)</f>
        <v>44834</v>
      </c>
      <c r="AG358" s="95" t="b">
        <f t="shared" si="29"/>
        <v>1</v>
      </c>
      <c r="AH358" s="78">
        <v>44729</v>
      </c>
      <c r="AI358" s="78">
        <v>44834</v>
      </c>
    </row>
    <row r="359" spans="1:35" x14ac:dyDescent="0.25">
      <c r="A359" s="26" t="s">
        <v>450</v>
      </c>
      <c r="B359" s="23">
        <v>1550</v>
      </c>
      <c r="C359" s="37" t="s">
        <v>1157</v>
      </c>
      <c r="D359" s="37" t="s">
        <v>1158</v>
      </c>
      <c r="E359" s="29">
        <v>29981</v>
      </c>
      <c r="F359" s="10">
        <v>3900</v>
      </c>
      <c r="G359" s="10">
        <v>32709</v>
      </c>
      <c r="H359" s="117">
        <v>44816</v>
      </c>
      <c r="I359" s="117">
        <v>44834</v>
      </c>
      <c r="J359" s="123">
        <v>141</v>
      </c>
      <c r="K359" s="106" t="s">
        <v>18</v>
      </c>
      <c r="L359" s="29" t="s">
        <v>19</v>
      </c>
      <c r="M359" s="29" t="s">
        <v>73</v>
      </c>
      <c r="N359" s="29" t="s">
        <v>74</v>
      </c>
      <c r="O359" s="70"/>
      <c r="P359" s="90" t="b">
        <v>0</v>
      </c>
      <c r="Q359" s="34">
        <v>5302</v>
      </c>
      <c r="R359" s="32" t="s">
        <v>1417</v>
      </c>
      <c r="S359" s="34"/>
      <c r="T359" s="141">
        <f>VLOOKUP($A359,Sheet1!$A$2:$B$414,2,FALSE)</f>
        <v>200</v>
      </c>
      <c r="U359" s="34" t="str">
        <f>VLOOKUP($R359,'RPMO 9.9'!$C$3:$W$642,9,FALSE)</f>
        <v>Patrycja</v>
      </c>
      <c r="V359" s="34" t="str">
        <f>VLOOKUP($R359,'RPMO 9.9'!$C$3:$W$642,10,FALSE)</f>
        <v>Kaminska</v>
      </c>
      <c r="W359" s="112" t="b">
        <f t="shared" si="25"/>
        <v>1</v>
      </c>
      <c r="X359" s="112" t="b">
        <f t="shared" si="26"/>
        <v>1</v>
      </c>
      <c r="Y359" s="83" t="str">
        <f>VLOOKUP($R359,'RPMO 9.9'!$C$3:$W$642,6,FALSE)</f>
        <v>KX Import</v>
      </c>
      <c r="Z359" s="47">
        <f>VLOOKUP($R359,'RPMO 9.9'!$C$3:$W$642,8,FALSE)</f>
        <v>1550</v>
      </c>
      <c r="AA359" s="83" t="b">
        <f t="shared" si="27"/>
        <v>1</v>
      </c>
      <c r="AB359" s="87">
        <v>141</v>
      </c>
      <c r="AC359" s="83" t="b">
        <f t="shared" si="28"/>
        <v>1</v>
      </c>
      <c r="AD359" s="93">
        <f>VLOOKUP($R359,'RPMO 9.9'!$C$3:$W$642,4,FALSE)</f>
        <v>44743</v>
      </c>
      <c r="AE359" s="128"/>
      <c r="AF359" s="93">
        <f>VLOOKUP($R359,'RPMO 9.9'!$C$3:$W$642,5,FALSE)</f>
        <v>44834</v>
      </c>
      <c r="AG359" s="95" t="b">
        <f t="shared" si="29"/>
        <v>1</v>
      </c>
      <c r="AH359" s="78">
        <v>44743</v>
      </c>
      <c r="AI359" s="78">
        <v>44834</v>
      </c>
    </row>
    <row r="360" spans="1:35" x14ac:dyDescent="0.25">
      <c r="A360" s="26" t="s">
        <v>453</v>
      </c>
      <c r="B360" s="23">
        <v>1550</v>
      </c>
      <c r="C360" s="37" t="s">
        <v>1159</v>
      </c>
      <c r="D360" s="37" t="s">
        <v>1160</v>
      </c>
      <c r="E360" s="29">
        <v>29982</v>
      </c>
      <c r="F360" s="10">
        <v>3901</v>
      </c>
      <c r="G360" s="10">
        <v>32710</v>
      </c>
      <c r="H360" s="117">
        <v>44816</v>
      </c>
      <c r="I360" s="117">
        <v>44834</v>
      </c>
      <c r="J360" s="123">
        <v>378</v>
      </c>
      <c r="K360" s="106" t="s">
        <v>18</v>
      </c>
      <c r="L360" s="29" t="s">
        <v>19</v>
      </c>
      <c r="M360" s="29" t="s">
        <v>80</v>
      </c>
      <c r="N360" s="29" t="s">
        <v>81</v>
      </c>
      <c r="O360" s="70"/>
      <c r="P360" s="90" t="b">
        <v>0</v>
      </c>
      <c r="Q360" s="34">
        <v>5305</v>
      </c>
      <c r="R360" s="32" t="s">
        <v>2264</v>
      </c>
      <c r="S360" s="34"/>
      <c r="T360" s="141">
        <f>VLOOKUP($A360,Sheet1!$A$2:$B$414,2,FALSE)</f>
        <v>200</v>
      </c>
      <c r="U360" s="34" t="str">
        <f>VLOOKUP($R360,'RPMO 9.9'!$C$3:$W$642,9,FALSE)</f>
        <v>Loay</v>
      </c>
      <c r="V360" s="34" t="str">
        <f>VLOOKUP($R360,'RPMO 9.9'!$C$3:$W$642,10,FALSE)</f>
        <v>Ibrahim</v>
      </c>
      <c r="W360" s="112" t="b">
        <f t="shared" si="25"/>
        <v>1</v>
      </c>
      <c r="X360" s="112" t="b">
        <f t="shared" si="26"/>
        <v>1</v>
      </c>
      <c r="Y360" s="83" t="str">
        <f>VLOOKUP($R360,'RPMO 9.9'!$C$3:$W$642,6,FALSE)</f>
        <v>KX Import</v>
      </c>
      <c r="Z360" s="47">
        <f>VLOOKUP($R360,'RPMO 9.9'!$C$3:$W$642,8,FALSE)</f>
        <v>1550</v>
      </c>
      <c r="AA360" s="83" t="b">
        <f t="shared" si="27"/>
        <v>1</v>
      </c>
      <c r="AB360" s="87">
        <v>378</v>
      </c>
      <c r="AC360" s="83" t="b">
        <f t="shared" si="28"/>
        <v>1</v>
      </c>
      <c r="AD360" s="93">
        <f>VLOOKUP($R360,'RPMO 9.9'!$C$3:$W$642,4,FALSE)</f>
        <v>44743</v>
      </c>
      <c r="AE360" s="128"/>
      <c r="AF360" s="93">
        <f>VLOOKUP($R360,'RPMO 9.9'!$C$3:$W$642,5,FALSE)</f>
        <v>44834</v>
      </c>
      <c r="AG360" s="95" t="b">
        <f t="shared" si="29"/>
        <v>1</v>
      </c>
      <c r="AH360" s="78">
        <v>44743</v>
      </c>
      <c r="AI360" s="78">
        <v>44834</v>
      </c>
    </row>
    <row r="361" spans="1:35" x14ac:dyDescent="0.25">
      <c r="A361" s="26" t="s">
        <v>465</v>
      </c>
      <c r="B361" s="23">
        <v>1400</v>
      </c>
      <c r="C361" s="37" t="s">
        <v>1177</v>
      </c>
      <c r="D361" s="37" t="s">
        <v>1178</v>
      </c>
      <c r="E361" s="29">
        <v>29983</v>
      </c>
      <c r="F361" s="10">
        <v>3920</v>
      </c>
      <c r="G361" s="10">
        <v>32711</v>
      </c>
      <c r="H361" s="117">
        <v>44816</v>
      </c>
      <c r="I361" s="117">
        <v>44834</v>
      </c>
      <c r="J361" s="123">
        <v>195</v>
      </c>
      <c r="K361" s="106" t="s">
        <v>18</v>
      </c>
      <c r="L361" s="29" t="s">
        <v>19</v>
      </c>
      <c r="M361" s="29" t="s">
        <v>26</v>
      </c>
      <c r="N361" s="29" t="s">
        <v>27</v>
      </c>
      <c r="O361" s="70"/>
      <c r="P361" s="90" t="b">
        <v>0</v>
      </c>
      <c r="Q361" s="34">
        <v>5336</v>
      </c>
      <c r="R361" s="32" t="s">
        <v>1606</v>
      </c>
      <c r="S361" s="34"/>
      <c r="T361" s="141">
        <f>VLOOKUP($A361,Sheet1!$A$2:$B$414,2,FALSE)</f>
        <v>200</v>
      </c>
      <c r="U361" s="34" t="str">
        <f>VLOOKUP($R361,'RPMO 9.9'!$C$3:$W$642,9,FALSE)</f>
        <v>Abhay</v>
      </c>
      <c r="V361" s="34" t="str">
        <f>VLOOKUP($R361,'RPMO 9.9'!$C$3:$W$642,10,FALSE)</f>
        <v>Nair</v>
      </c>
      <c r="W361" s="112" t="b">
        <f t="shared" si="25"/>
        <v>1</v>
      </c>
      <c r="X361" s="112" t="b">
        <f t="shared" si="26"/>
        <v>1</v>
      </c>
      <c r="Y361" s="83" t="str">
        <f>VLOOKUP($R361,'RPMO 9.9'!$C$3:$W$642,6,FALSE)</f>
        <v>KX Import</v>
      </c>
      <c r="Z361" s="47">
        <f>VLOOKUP($R361,'RPMO 9.9'!$C$3:$W$642,8,FALSE)</f>
        <v>1400</v>
      </c>
      <c r="AA361" s="83" t="b">
        <f t="shared" si="27"/>
        <v>1</v>
      </c>
      <c r="AB361" s="87">
        <v>195</v>
      </c>
      <c r="AC361" s="83" t="b">
        <f t="shared" si="28"/>
        <v>1</v>
      </c>
      <c r="AD361" s="93">
        <f>VLOOKUP($R361,'RPMO 9.9'!$C$3:$W$642,4,FALSE)</f>
        <v>44729</v>
      </c>
      <c r="AE361" s="128"/>
      <c r="AF361" s="93">
        <f>VLOOKUP($R361,'RPMO 9.9'!$C$3:$W$642,5,FALSE)</f>
        <v>44834</v>
      </c>
      <c r="AG361" s="95" t="b">
        <f t="shared" si="29"/>
        <v>1</v>
      </c>
      <c r="AH361" s="78">
        <v>44729</v>
      </c>
      <c r="AI361" s="78">
        <v>44834</v>
      </c>
    </row>
    <row r="362" spans="1:35" x14ac:dyDescent="0.25">
      <c r="A362" s="26" t="s">
        <v>471</v>
      </c>
      <c r="B362" s="52">
        <v>1400</v>
      </c>
      <c r="C362" s="37" t="s">
        <v>1186</v>
      </c>
      <c r="D362" s="37" t="s">
        <v>1187</v>
      </c>
      <c r="E362" s="29">
        <v>29984</v>
      </c>
      <c r="F362" s="10">
        <v>6272</v>
      </c>
      <c r="G362" s="10">
        <v>32712</v>
      </c>
      <c r="H362" s="117">
        <v>44816</v>
      </c>
      <c r="I362" s="117">
        <v>44926</v>
      </c>
      <c r="J362" s="123">
        <v>521</v>
      </c>
      <c r="K362" s="106" t="s">
        <v>18</v>
      </c>
      <c r="L362" s="29" t="s">
        <v>19</v>
      </c>
      <c r="M362" s="29" t="s">
        <v>472</v>
      </c>
      <c r="N362" s="29" t="s">
        <v>473</v>
      </c>
      <c r="O362" s="70"/>
      <c r="P362" s="90" t="b">
        <v>0</v>
      </c>
      <c r="Q362" s="34">
        <v>16167</v>
      </c>
      <c r="R362" s="32" t="s">
        <v>3016</v>
      </c>
      <c r="S362" s="34"/>
      <c r="T362" s="141">
        <f>VLOOKUP($A362,Sheet1!$A$2:$B$414,2,FALSE)</f>
        <v>200</v>
      </c>
      <c r="U362" s="34" t="str">
        <f>VLOOKUP($R362,'RPMO 9.9'!$C$3:$W$642,9,FALSE)</f>
        <v>Mustafa Yigit</v>
      </c>
      <c r="V362" s="34" t="str">
        <f>VLOOKUP($R362,'RPMO 9.9'!$C$3:$W$642,10,FALSE)</f>
        <v>Ersoz</v>
      </c>
      <c r="W362" s="112" t="b">
        <f t="shared" si="25"/>
        <v>1</v>
      </c>
      <c r="X362" s="112" t="b">
        <f t="shared" si="26"/>
        <v>1</v>
      </c>
      <c r="Y362" s="83" t="str">
        <f>VLOOKUP($R362,'RPMO 9.9'!$C$3:$W$642,6,FALSE)</f>
        <v>KX Import</v>
      </c>
      <c r="Z362" s="51">
        <f>VLOOKUP($R362,'RPMO 9.9'!$C$3:$W$642,8,FALSE)</f>
        <v>0</v>
      </c>
      <c r="AA362" s="83" t="b">
        <f t="shared" si="27"/>
        <v>0</v>
      </c>
      <c r="AB362" s="87">
        <v>521</v>
      </c>
      <c r="AC362" s="83" t="b">
        <f t="shared" si="28"/>
        <v>1</v>
      </c>
      <c r="AD362" s="93">
        <f>VLOOKUP($R362,'RPMO 9.9'!$C$3:$W$642,4,FALSE)</f>
        <v>44756</v>
      </c>
      <c r="AE362" s="128"/>
      <c r="AF362" s="93">
        <f>VLOOKUP($R362,'RPMO 9.9'!$C$3:$W$642,5,FALSE)</f>
        <v>44926</v>
      </c>
      <c r="AG362" s="95" t="b">
        <f t="shared" si="29"/>
        <v>1</v>
      </c>
      <c r="AH362" s="78">
        <v>44756</v>
      </c>
      <c r="AI362" s="78">
        <v>44926</v>
      </c>
    </row>
    <row r="363" spans="1:35" x14ac:dyDescent="0.25">
      <c r="A363" s="26" t="s">
        <v>479</v>
      </c>
      <c r="B363" s="52">
        <v>950</v>
      </c>
      <c r="C363" s="37" t="s">
        <v>1194</v>
      </c>
      <c r="D363" s="37" t="s">
        <v>1195</v>
      </c>
      <c r="E363" s="29">
        <v>29985</v>
      </c>
      <c r="F363" s="10">
        <v>6281</v>
      </c>
      <c r="G363" s="10">
        <v>32713</v>
      </c>
      <c r="H363" s="117">
        <v>44816</v>
      </c>
      <c r="I363" s="117">
        <v>44834</v>
      </c>
      <c r="J363" s="123" t="s">
        <v>480</v>
      </c>
      <c r="K363" s="106" t="s">
        <v>18</v>
      </c>
      <c r="L363" s="29" t="s">
        <v>19</v>
      </c>
      <c r="M363" s="29" t="s">
        <v>20</v>
      </c>
      <c r="N363" s="29" t="s">
        <v>21</v>
      </c>
      <c r="O363" s="70"/>
      <c r="P363" s="90" t="b">
        <v>0</v>
      </c>
      <c r="Q363" s="34">
        <v>16178</v>
      </c>
      <c r="R363" s="32" t="s">
        <v>1356</v>
      </c>
      <c r="S363" s="34"/>
      <c r="T363" s="141">
        <f>VLOOKUP($A363,Sheet1!$A$2:$B$414,2,FALSE)</f>
        <v>200</v>
      </c>
      <c r="U363" s="34" t="str">
        <f>VLOOKUP($R363,'RPMO 9.9'!$C$3:$W$642,9,FALSE)</f>
        <v>Monish</v>
      </c>
      <c r="V363" s="34" t="str">
        <f>VLOOKUP($R363,'RPMO 9.9'!$C$3:$W$642,10,FALSE)</f>
        <v>Manickam Sekar</v>
      </c>
      <c r="W363" s="112" t="b">
        <f t="shared" si="25"/>
        <v>1</v>
      </c>
      <c r="X363" s="112" t="b">
        <f t="shared" si="26"/>
        <v>1</v>
      </c>
      <c r="Y363" s="83" t="str">
        <f>VLOOKUP($R363,'RPMO 9.9'!$C$3:$W$642,6,FALSE)</f>
        <v>KX Import</v>
      </c>
      <c r="Z363" s="51">
        <f>VLOOKUP($R363,'RPMO 9.9'!$C$3:$W$642,8,FALSE)</f>
        <v>0</v>
      </c>
      <c r="AA363" s="83" t="b">
        <f t="shared" si="27"/>
        <v>0</v>
      </c>
      <c r="AB363" s="80" t="s">
        <v>480</v>
      </c>
      <c r="AC363" s="83" t="b">
        <f t="shared" si="28"/>
        <v>1</v>
      </c>
      <c r="AD363" s="93">
        <f>VLOOKUP($R363,'RPMO 9.9'!$C$3:$W$642,4,FALSE)</f>
        <v>44756</v>
      </c>
      <c r="AE363" s="128"/>
      <c r="AF363" s="93">
        <f>VLOOKUP($R363,'RPMO 9.9'!$C$3:$W$642,5,FALSE)</f>
        <v>44834</v>
      </c>
      <c r="AG363" s="95" t="b">
        <f t="shared" si="29"/>
        <v>1</v>
      </c>
      <c r="AH363" s="78">
        <v>44756</v>
      </c>
      <c r="AI363" s="78">
        <v>44834</v>
      </c>
    </row>
    <row r="364" spans="1:35" x14ac:dyDescent="0.25">
      <c r="A364" s="26" t="s">
        <v>498</v>
      </c>
      <c r="B364" s="52">
        <v>1420</v>
      </c>
      <c r="C364" s="37" t="s">
        <v>578</v>
      </c>
      <c r="D364" s="37" t="s">
        <v>579</v>
      </c>
      <c r="E364" s="29">
        <v>29986</v>
      </c>
      <c r="F364" s="10">
        <v>3212</v>
      </c>
      <c r="G364" s="10">
        <v>32714</v>
      </c>
      <c r="H364" s="117">
        <v>44816</v>
      </c>
      <c r="I364" s="117">
        <v>45107</v>
      </c>
      <c r="J364" s="123">
        <v>273</v>
      </c>
      <c r="K364" s="106" t="s">
        <v>18</v>
      </c>
      <c r="L364" s="29" t="s">
        <v>19</v>
      </c>
      <c r="M364" s="29" t="s">
        <v>67</v>
      </c>
      <c r="N364" s="29" t="s">
        <v>68</v>
      </c>
      <c r="O364" s="70"/>
      <c r="P364" s="90" t="b">
        <v>0</v>
      </c>
      <c r="Q364" s="34">
        <v>4352</v>
      </c>
      <c r="R364" s="32" t="s">
        <v>3926</v>
      </c>
      <c r="S364" s="34"/>
      <c r="T364" s="141">
        <f>VLOOKUP($A364,Sheet1!$A$2:$B$414,2,FALSE)</f>
        <v>200</v>
      </c>
      <c r="U364" s="34" t="str">
        <f>VLOOKUP($R364,'RPMO 9.9'!$C$3:$W$642,9,FALSE)</f>
        <v>Aya</v>
      </c>
      <c r="V364" s="34" t="str">
        <f>VLOOKUP($R364,'RPMO 9.9'!$C$3:$W$642,10,FALSE)</f>
        <v>Shili</v>
      </c>
      <c r="W364" s="112" t="b">
        <f t="shared" si="25"/>
        <v>1</v>
      </c>
      <c r="X364" s="112" t="b">
        <f t="shared" si="26"/>
        <v>1</v>
      </c>
      <c r="Y364" s="83" t="str">
        <f>VLOOKUP($R364,'RPMO 9.9'!$C$3:$W$642,6,FALSE)</f>
        <v>KX Import</v>
      </c>
      <c r="Z364" s="51">
        <f>VLOOKUP($R364,'RPMO 9.9'!$C$3:$W$642,8,FALSE)</f>
        <v>1570</v>
      </c>
      <c r="AA364" s="83" t="b">
        <f t="shared" si="27"/>
        <v>0</v>
      </c>
      <c r="AB364" s="87">
        <v>273</v>
      </c>
      <c r="AC364" s="83" t="b">
        <f t="shared" si="28"/>
        <v>1</v>
      </c>
      <c r="AD364" s="93">
        <f>VLOOKUP($R364,'RPMO 9.9'!$C$3:$W$642,4,FALSE)</f>
        <v>44835</v>
      </c>
      <c r="AE364" s="128"/>
      <c r="AF364" s="93">
        <f>VLOOKUP($R364,'RPMO 9.9'!$C$3:$W$642,5,FALSE)</f>
        <v>45107</v>
      </c>
      <c r="AG364" s="95" t="b">
        <f t="shared" si="29"/>
        <v>1</v>
      </c>
      <c r="AH364" s="78">
        <v>44835</v>
      </c>
      <c r="AI364" s="78">
        <v>45107</v>
      </c>
    </row>
    <row r="365" spans="1:35" x14ac:dyDescent="0.25">
      <c r="A365" s="26" t="s">
        <v>500</v>
      </c>
      <c r="B365" s="23">
        <v>1050</v>
      </c>
      <c r="C365" s="37" t="s">
        <v>590</v>
      </c>
      <c r="D365" s="37" t="s">
        <v>591</v>
      </c>
      <c r="E365" s="29">
        <v>29988</v>
      </c>
      <c r="F365" s="10">
        <v>10398</v>
      </c>
      <c r="G365" s="10">
        <v>32716</v>
      </c>
      <c r="H365" s="117">
        <v>44816</v>
      </c>
      <c r="I365" s="117">
        <v>44957</v>
      </c>
      <c r="J365" s="123" t="s">
        <v>501</v>
      </c>
      <c r="K365" s="106" t="s">
        <v>18</v>
      </c>
      <c r="L365" s="29" t="s">
        <v>19</v>
      </c>
      <c r="M365" s="29" t="s">
        <v>143</v>
      </c>
      <c r="N365" s="29" t="s">
        <v>144</v>
      </c>
      <c r="O365" s="70"/>
      <c r="P365" s="90" t="b">
        <v>0</v>
      </c>
      <c r="Q365" s="34">
        <v>12393</v>
      </c>
      <c r="R365" s="32" t="s">
        <v>3019</v>
      </c>
      <c r="S365" s="34"/>
      <c r="T365" s="141">
        <f>VLOOKUP($A365,Sheet1!$A$2:$B$414,2,FALSE)</f>
        <v>200</v>
      </c>
      <c r="U365" s="34" t="str">
        <f>VLOOKUP($R365,'RPMO 9.9'!$C$3:$W$642,9,FALSE)</f>
        <v>Nazar</v>
      </c>
      <c r="V365" s="34" t="str">
        <f>VLOOKUP($R365,'RPMO 9.9'!$C$3:$W$642,10,FALSE)</f>
        <v>Kudlaienko</v>
      </c>
      <c r="W365" s="112" t="b">
        <f t="shared" si="25"/>
        <v>1</v>
      </c>
      <c r="X365" s="112" t="b">
        <f t="shared" si="26"/>
        <v>1</v>
      </c>
      <c r="Y365" s="110" t="str">
        <f>VLOOKUP($R365,'RPMO 9.9'!$C$3:$W$642,6,FALSE)</f>
        <v>RPM</v>
      </c>
      <c r="Z365" s="47">
        <f>VLOOKUP($R365,'RPMO 9.9'!$C$3:$W$642,8,FALSE)</f>
        <v>1050</v>
      </c>
      <c r="AA365" s="83" t="b">
        <f t="shared" si="27"/>
        <v>1</v>
      </c>
      <c r="AB365" s="80" t="s">
        <v>501</v>
      </c>
      <c r="AC365" s="83" t="b">
        <f t="shared" si="28"/>
        <v>1</v>
      </c>
      <c r="AD365" s="93">
        <f>VLOOKUP($R365,'RPMO 9.9'!$C$3:$W$642,4,FALSE)</f>
        <v>44743</v>
      </c>
      <c r="AE365" s="128"/>
      <c r="AF365" s="93">
        <f>VLOOKUP($R365,'RPMO 9.9'!$C$3:$W$642,5,FALSE)</f>
        <v>44957</v>
      </c>
      <c r="AG365" s="95" t="b">
        <f t="shared" si="29"/>
        <v>1</v>
      </c>
      <c r="AH365" s="78">
        <v>44743</v>
      </c>
      <c r="AI365" s="78">
        <v>44957</v>
      </c>
    </row>
    <row r="366" spans="1:35" x14ac:dyDescent="0.25">
      <c r="A366" s="26" t="s">
        <v>505</v>
      </c>
      <c r="B366" s="23">
        <v>1110</v>
      </c>
      <c r="C366" s="37" t="s">
        <v>594</v>
      </c>
      <c r="D366" s="37" t="s">
        <v>595</v>
      </c>
      <c r="E366" s="29">
        <v>29991</v>
      </c>
      <c r="F366" s="10">
        <v>10400</v>
      </c>
      <c r="G366" s="10">
        <v>32719</v>
      </c>
      <c r="H366" s="117">
        <v>44816</v>
      </c>
      <c r="I366" s="118">
        <v>44984</v>
      </c>
      <c r="J366" s="123" t="s">
        <v>506</v>
      </c>
      <c r="K366" s="106" t="s">
        <v>18</v>
      </c>
      <c r="L366" s="29" t="s">
        <v>19</v>
      </c>
      <c r="M366" s="29" t="s">
        <v>20</v>
      </c>
      <c r="N366" s="29" t="s">
        <v>21</v>
      </c>
      <c r="O366" s="70"/>
      <c r="P366" s="90" t="b">
        <v>0</v>
      </c>
      <c r="Q366" s="34">
        <v>16878</v>
      </c>
      <c r="R366" s="32" t="s">
        <v>3036</v>
      </c>
      <c r="S366" s="34"/>
      <c r="T366" s="141">
        <f>VLOOKUP($A366,Sheet1!$A$2:$B$414,2,FALSE)</f>
        <v>200</v>
      </c>
      <c r="U366" s="34" t="str">
        <f>VLOOKUP($R366,'RPMO 9.9'!$C$3:$W$642,9,FALSE)</f>
        <v>AJEESH</v>
      </c>
      <c r="V366" s="34" t="str">
        <f>VLOOKUP($R366,'RPMO 9.9'!$C$3:$W$642,10,FALSE)</f>
        <v>BABU</v>
      </c>
      <c r="W366" s="112" t="b">
        <f t="shared" si="25"/>
        <v>1</v>
      </c>
      <c r="X366" s="112" t="b">
        <f t="shared" si="26"/>
        <v>1</v>
      </c>
      <c r="Y366" s="110" t="str">
        <f>VLOOKUP($R366,'RPMO 9.9'!$C$3:$W$642,6,FALSE)</f>
        <v>RPM</v>
      </c>
      <c r="Z366" s="47">
        <f>VLOOKUP($R366,'RPMO 9.9'!$C$3:$W$642,8,FALSE)</f>
        <v>1110</v>
      </c>
      <c r="AA366" s="83" t="b">
        <f t="shared" si="27"/>
        <v>1</v>
      </c>
      <c r="AB366" s="80" t="s">
        <v>506</v>
      </c>
      <c r="AC366" s="83" t="b">
        <f t="shared" si="28"/>
        <v>1</v>
      </c>
      <c r="AD366" s="93">
        <f>VLOOKUP($R366,'RPMO 9.9'!$C$3:$W$642,4,FALSE)</f>
        <v>44774</v>
      </c>
      <c r="AE366" s="128"/>
      <c r="AF366" s="97">
        <f>VLOOKUP($R366,'RPMO 9.9'!$C$3:$W$642,5,FALSE)</f>
        <v>44985</v>
      </c>
      <c r="AG366" s="95" t="b">
        <f t="shared" si="29"/>
        <v>0</v>
      </c>
      <c r="AH366" s="78">
        <v>44774</v>
      </c>
      <c r="AI366" s="78">
        <v>44985</v>
      </c>
    </row>
    <row r="367" spans="1:35" x14ac:dyDescent="0.25">
      <c r="A367" s="26" t="s">
        <v>507</v>
      </c>
      <c r="B367" s="52">
        <v>1624</v>
      </c>
      <c r="C367" s="37" t="s">
        <v>596</v>
      </c>
      <c r="D367" s="37" t="s">
        <v>597</v>
      </c>
      <c r="E367" s="29">
        <v>29992</v>
      </c>
      <c r="F367" s="10">
        <v>10401</v>
      </c>
      <c r="G367" s="10">
        <v>32720</v>
      </c>
      <c r="H367" s="117">
        <v>44816</v>
      </c>
      <c r="I367" s="118">
        <v>45106</v>
      </c>
      <c r="J367" s="123">
        <v>119</v>
      </c>
      <c r="K367" s="106" t="s">
        <v>18</v>
      </c>
      <c r="L367" s="29" t="s">
        <v>19</v>
      </c>
      <c r="M367" s="29" t="s">
        <v>73</v>
      </c>
      <c r="N367" s="29" t="s">
        <v>74</v>
      </c>
      <c r="O367" s="70"/>
      <c r="P367" s="90" t="b">
        <v>0</v>
      </c>
      <c r="Q367" s="34">
        <v>19751</v>
      </c>
      <c r="R367" s="32" t="s">
        <v>3762</v>
      </c>
      <c r="S367" s="34"/>
      <c r="T367" s="141">
        <f>VLOOKUP($A367,Sheet1!$A$2:$B$414,2,FALSE)</f>
        <v>200</v>
      </c>
      <c r="U367" s="34" t="str">
        <f>VLOOKUP($R367,'RPMO 9.9'!$C$3:$W$642,9,FALSE)</f>
        <v>Dieuvie Josephine</v>
      </c>
      <c r="V367" s="34" t="str">
        <f>VLOOKUP($R367,'RPMO 9.9'!$C$3:$W$642,10,FALSE)</f>
        <v xml:space="preserve">Milandou bokassa </v>
      </c>
      <c r="W367" s="112" t="b">
        <f t="shared" si="25"/>
        <v>1</v>
      </c>
      <c r="X367" s="112" t="b">
        <f t="shared" si="26"/>
        <v>0</v>
      </c>
      <c r="Y367" s="110" t="str">
        <f>VLOOKUP($R367,'RPMO 9.9'!$C$3:$W$642,6,FALSE)</f>
        <v>RPM</v>
      </c>
      <c r="Z367" s="51">
        <f>VLOOKUP($R367,'RPMO 9.9'!$C$3:$W$642,8,FALSE)</f>
        <v>1680</v>
      </c>
      <c r="AA367" s="83" t="b">
        <f t="shared" si="27"/>
        <v>0</v>
      </c>
      <c r="AB367" s="87">
        <v>119</v>
      </c>
      <c r="AC367" s="83" t="b">
        <f t="shared" si="28"/>
        <v>1</v>
      </c>
      <c r="AD367" s="93">
        <f>VLOOKUP($R367,'RPMO 9.9'!$C$3:$W$642,4,FALSE)</f>
        <v>44774</v>
      </c>
      <c r="AE367" s="128"/>
      <c r="AF367" s="97">
        <f>VLOOKUP($R367,'RPMO 9.9'!$C$3:$W$642,5,FALSE)</f>
        <v>45107</v>
      </c>
      <c r="AG367" s="95" t="b">
        <f t="shared" si="29"/>
        <v>0</v>
      </c>
      <c r="AH367" s="78">
        <v>44774</v>
      </c>
      <c r="AI367" s="78">
        <v>45107</v>
      </c>
    </row>
    <row r="368" spans="1:35" x14ac:dyDescent="0.25">
      <c r="A368" s="26" t="s">
        <v>508</v>
      </c>
      <c r="B368" s="52">
        <v>1624</v>
      </c>
      <c r="C368" s="37" t="s">
        <v>598</v>
      </c>
      <c r="D368" s="37" t="s">
        <v>599</v>
      </c>
      <c r="E368" s="29">
        <v>29993</v>
      </c>
      <c r="F368" s="10">
        <v>10402</v>
      </c>
      <c r="G368" s="10">
        <v>32721</v>
      </c>
      <c r="H368" s="117">
        <v>44816</v>
      </c>
      <c r="I368" s="118">
        <v>45106</v>
      </c>
      <c r="J368" s="123">
        <v>262</v>
      </c>
      <c r="K368" s="106" t="s">
        <v>18</v>
      </c>
      <c r="L368" s="29" t="s">
        <v>19</v>
      </c>
      <c r="M368" s="29" t="s">
        <v>73</v>
      </c>
      <c r="N368" s="29" t="s">
        <v>74</v>
      </c>
      <c r="O368" s="70"/>
      <c r="P368" s="90" t="b">
        <v>0</v>
      </c>
      <c r="Q368" s="34">
        <v>19832</v>
      </c>
      <c r="R368" s="32" t="s">
        <v>3916</v>
      </c>
      <c r="S368" s="34"/>
      <c r="T368" s="141">
        <f>VLOOKUP($A368,Sheet1!$A$2:$B$414,2,FALSE)</f>
        <v>200</v>
      </c>
      <c r="U368" s="34" t="str">
        <f>VLOOKUP($R368,'RPMO 9.9'!$C$3:$W$642,9,FALSE)</f>
        <v>Mariana</v>
      </c>
      <c r="V368" s="34" t="str">
        <f>VLOOKUP($R368,'RPMO 9.9'!$C$3:$W$642,10,FALSE)</f>
        <v>Licori</v>
      </c>
      <c r="W368" s="112" t="b">
        <f t="shared" si="25"/>
        <v>1</v>
      </c>
      <c r="X368" s="112" t="b">
        <f t="shared" si="26"/>
        <v>1</v>
      </c>
      <c r="Y368" s="110" t="str">
        <f>VLOOKUP($R368,'RPMO 9.9'!$C$3:$W$642,6,FALSE)</f>
        <v>RPM</v>
      </c>
      <c r="Z368" s="51">
        <f>VLOOKUP($R368,'RPMO 9.9'!$C$3:$W$642,8,FALSE)</f>
        <v>1680</v>
      </c>
      <c r="AA368" s="83" t="b">
        <f t="shared" si="27"/>
        <v>0</v>
      </c>
      <c r="AB368" s="87">
        <v>262</v>
      </c>
      <c r="AC368" s="83" t="b">
        <f t="shared" si="28"/>
        <v>1</v>
      </c>
      <c r="AD368" s="93">
        <f>VLOOKUP($R368,'RPMO 9.9'!$C$3:$W$642,4,FALSE)</f>
        <v>44774</v>
      </c>
      <c r="AE368" s="128"/>
      <c r="AF368" s="97">
        <f>VLOOKUP($R368,'RPMO 9.9'!$C$3:$W$642,5,FALSE)</f>
        <v>45107</v>
      </c>
      <c r="AG368" s="95" t="b">
        <f t="shared" si="29"/>
        <v>0</v>
      </c>
      <c r="AH368" s="78">
        <v>44774</v>
      </c>
      <c r="AI368" s="78">
        <v>45107</v>
      </c>
    </row>
    <row r="369" spans="1:35" x14ac:dyDescent="0.25">
      <c r="A369" s="26" t="s">
        <v>509</v>
      </c>
      <c r="B369" s="52">
        <v>1624</v>
      </c>
      <c r="C369" s="37" t="s">
        <v>600</v>
      </c>
      <c r="D369" s="37" t="s">
        <v>601</v>
      </c>
      <c r="E369" s="29">
        <v>29994</v>
      </c>
      <c r="F369" s="10">
        <v>10403</v>
      </c>
      <c r="G369" s="10">
        <v>32722</v>
      </c>
      <c r="H369" s="117">
        <v>44816</v>
      </c>
      <c r="I369" s="118">
        <v>45106</v>
      </c>
      <c r="J369" s="123">
        <v>330</v>
      </c>
      <c r="K369" s="106" t="s">
        <v>18</v>
      </c>
      <c r="L369" s="29" t="s">
        <v>19</v>
      </c>
      <c r="M369" s="29" t="s">
        <v>80</v>
      </c>
      <c r="N369" s="29" t="s">
        <v>81</v>
      </c>
      <c r="O369" s="70"/>
      <c r="P369" s="90" t="b">
        <v>0</v>
      </c>
      <c r="Q369" s="34">
        <v>17202</v>
      </c>
      <c r="R369" s="32" t="s">
        <v>3978</v>
      </c>
      <c r="S369" s="34"/>
      <c r="T369" s="141">
        <f>VLOOKUP($A369,Sheet1!$A$2:$B$414,2,FALSE)</f>
        <v>200</v>
      </c>
      <c r="U369" s="34" t="str">
        <f>VLOOKUP($R369,'RPMO 9.9'!$C$3:$W$642,9,FALSE)</f>
        <v>Bohdan</v>
      </c>
      <c r="V369" s="34" t="str">
        <f>VLOOKUP($R369,'RPMO 9.9'!$C$3:$W$642,10,FALSE)</f>
        <v>Yeromenko</v>
      </c>
      <c r="W369" s="112" t="b">
        <f t="shared" si="25"/>
        <v>1</v>
      </c>
      <c r="X369" s="112" t="b">
        <f t="shared" si="26"/>
        <v>1</v>
      </c>
      <c r="Y369" s="110" t="str">
        <f>VLOOKUP($R369,'RPMO 9.9'!$C$3:$W$642,6,FALSE)</f>
        <v>RPM</v>
      </c>
      <c r="Z369" s="51">
        <f>VLOOKUP($R369,'RPMO 9.9'!$C$3:$W$642,8,FALSE)</f>
        <v>1680</v>
      </c>
      <c r="AA369" s="83" t="b">
        <f t="shared" si="27"/>
        <v>0</v>
      </c>
      <c r="AB369" s="87">
        <v>330</v>
      </c>
      <c r="AC369" s="83" t="b">
        <f t="shared" si="28"/>
        <v>1</v>
      </c>
      <c r="AD369" s="93">
        <f>VLOOKUP($R369,'RPMO 9.9'!$C$3:$W$642,4,FALSE)</f>
        <v>44774</v>
      </c>
      <c r="AE369" s="128"/>
      <c r="AF369" s="97">
        <f>VLOOKUP($R369,'RPMO 9.9'!$C$3:$W$642,5,FALSE)</f>
        <v>45107</v>
      </c>
      <c r="AG369" s="95" t="b">
        <f t="shared" si="29"/>
        <v>0</v>
      </c>
      <c r="AH369" s="78">
        <v>44774</v>
      </c>
      <c r="AI369" s="78">
        <v>45107</v>
      </c>
    </row>
    <row r="370" spans="1:35" x14ac:dyDescent="0.25">
      <c r="A370" s="26" t="s">
        <v>512</v>
      </c>
      <c r="B370" s="52">
        <v>1160</v>
      </c>
      <c r="C370" s="37" t="s">
        <v>612</v>
      </c>
      <c r="D370" s="37" t="s">
        <v>613</v>
      </c>
      <c r="E370" s="29">
        <v>29996</v>
      </c>
      <c r="F370" s="10">
        <v>3230</v>
      </c>
      <c r="G370" s="10">
        <v>32724</v>
      </c>
      <c r="H370" s="117">
        <v>44816</v>
      </c>
      <c r="I370" s="117">
        <v>45107</v>
      </c>
      <c r="J370" s="123" t="s">
        <v>513</v>
      </c>
      <c r="K370" s="106" t="s">
        <v>18</v>
      </c>
      <c r="L370" s="29" t="s">
        <v>19</v>
      </c>
      <c r="M370" s="29" t="s">
        <v>135</v>
      </c>
      <c r="N370" s="29" t="s">
        <v>136</v>
      </c>
      <c r="O370" s="70"/>
      <c r="P370" s="90" t="b">
        <v>0</v>
      </c>
      <c r="Q370" s="34">
        <v>4380</v>
      </c>
      <c r="R370" s="32" t="s">
        <v>4105</v>
      </c>
      <c r="S370" s="34"/>
      <c r="T370" s="141">
        <f>VLOOKUP($A370,Sheet1!$A$2:$B$414,2,FALSE)</f>
        <v>200</v>
      </c>
      <c r="U370" s="34" t="str">
        <f>VLOOKUP($R370,'RPMO 9.9'!$C$3:$W$642,9,FALSE)</f>
        <v>Alissa</v>
      </c>
      <c r="V370" s="34" t="str">
        <f>VLOOKUP($R370,'RPMO 9.9'!$C$3:$W$642,10,FALSE)</f>
        <v>Kivan</v>
      </c>
      <c r="W370" s="112" t="b">
        <f t="shared" si="25"/>
        <v>1</v>
      </c>
      <c r="X370" s="112" t="b">
        <f t="shared" si="26"/>
        <v>1</v>
      </c>
      <c r="Y370" s="83" t="str">
        <f>VLOOKUP($R370,'RPMO 9.9'!$C$3:$W$642,6,FALSE)</f>
        <v>KX Import</v>
      </c>
      <c r="Z370" s="51">
        <f>VLOOKUP($R370,'RPMO 9.9'!$C$3:$W$642,8,FALSE)</f>
        <v>1280</v>
      </c>
      <c r="AA370" s="83" t="b">
        <f t="shared" si="27"/>
        <v>0</v>
      </c>
      <c r="AB370" s="80" t="s">
        <v>513</v>
      </c>
      <c r="AC370" s="83" t="b">
        <f t="shared" si="28"/>
        <v>1</v>
      </c>
      <c r="AD370" s="93">
        <f>VLOOKUP($R370,'RPMO 9.9'!$C$3:$W$642,4,FALSE)</f>
        <v>44805</v>
      </c>
      <c r="AE370" s="128"/>
      <c r="AF370" s="93">
        <f>VLOOKUP($R370,'RPMO 9.9'!$C$3:$W$642,5,FALSE)</f>
        <v>45107</v>
      </c>
      <c r="AG370" s="95" t="b">
        <f t="shared" si="29"/>
        <v>1</v>
      </c>
      <c r="AH370" s="78">
        <v>44805</v>
      </c>
      <c r="AI370" s="78">
        <v>45107</v>
      </c>
    </row>
    <row r="371" spans="1:35" x14ac:dyDescent="0.25">
      <c r="A371" s="26" t="s">
        <v>77</v>
      </c>
      <c r="B371" s="52">
        <v>1850</v>
      </c>
      <c r="C371" s="37" t="s">
        <v>616</v>
      </c>
      <c r="D371" s="37" t="s">
        <v>617</v>
      </c>
      <c r="E371" s="29">
        <v>29997</v>
      </c>
      <c r="F371" s="10">
        <v>3232</v>
      </c>
      <c r="G371" s="10">
        <v>32725</v>
      </c>
      <c r="H371" s="117">
        <v>44835</v>
      </c>
      <c r="I371" s="117">
        <v>45107</v>
      </c>
      <c r="J371" s="123">
        <v>253</v>
      </c>
      <c r="K371" s="106" t="s">
        <v>18</v>
      </c>
      <c r="L371" s="29" t="s">
        <v>19</v>
      </c>
      <c r="M371" s="29" t="s">
        <v>73</v>
      </c>
      <c r="N371" s="29" t="s">
        <v>74</v>
      </c>
      <c r="O371" s="70"/>
      <c r="P371" s="90" t="b">
        <v>0</v>
      </c>
      <c r="Q371" s="34">
        <v>4383</v>
      </c>
      <c r="R371" s="32" t="s">
        <v>3906</v>
      </c>
      <c r="S371" s="34"/>
      <c r="T371" s="141">
        <f>VLOOKUP($A371,Sheet1!$A$2:$B$414,2,FALSE)</f>
        <v>200</v>
      </c>
      <c r="U371" s="34" t="str">
        <f>VLOOKUP($R371,'RPMO 9.9'!$C$3:$W$642,9,FALSE)</f>
        <v>Sahand</v>
      </c>
      <c r="V371" s="34" t="str">
        <f>VLOOKUP($R371,'RPMO 9.9'!$C$3:$W$642,10,FALSE)</f>
        <v>Meymandi</v>
      </c>
      <c r="W371" s="112" t="b">
        <f t="shared" si="25"/>
        <v>1</v>
      </c>
      <c r="X371" s="112" t="b">
        <f t="shared" si="26"/>
        <v>1</v>
      </c>
      <c r="Y371" s="83" t="str">
        <f>VLOOKUP($R371,'RPMO 9.9'!$C$3:$W$642,6,FALSE)</f>
        <v>KX Import</v>
      </c>
      <c r="Z371" s="51">
        <f>VLOOKUP($R371,'RPMO 9.9'!$C$3:$W$642,8,FALSE)</f>
        <v>1550</v>
      </c>
      <c r="AA371" s="83" t="b">
        <f t="shared" si="27"/>
        <v>0</v>
      </c>
      <c r="AB371" s="87">
        <v>253</v>
      </c>
      <c r="AC371" s="83" t="b">
        <f t="shared" si="28"/>
        <v>1</v>
      </c>
      <c r="AD371" s="93">
        <f>VLOOKUP($R371,'RPMO 9.9'!$C$3:$W$642,4,FALSE)</f>
        <v>44729</v>
      </c>
      <c r="AE371" s="128"/>
      <c r="AF371" s="93">
        <f>VLOOKUP($R371,'RPMO 9.9'!$C$3:$W$642,5,FALSE)</f>
        <v>45107</v>
      </c>
      <c r="AG371" s="95" t="b">
        <f t="shared" si="29"/>
        <v>1</v>
      </c>
      <c r="AH371" s="78">
        <v>44729</v>
      </c>
      <c r="AI371" s="78">
        <v>45107</v>
      </c>
    </row>
    <row r="372" spans="1:35" x14ac:dyDescent="0.25">
      <c r="A372" s="26" t="s">
        <v>514</v>
      </c>
      <c r="B372" s="52">
        <v>1530</v>
      </c>
      <c r="C372" s="37" t="s">
        <v>618</v>
      </c>
      <c r="D372" s="37" t="s">
        <v>619</v>
      </c>
      <c r="E372" s="29">
        <v>29998</v>
      </c>
      <c r="F372" s="10">
        <v>3233</v>
      </c>
      <c r="G372" s="10">
        <v>32726</v>
      </c>
      <c r="H372" s="117">
        <v>44816</v>
      </c>
      <c r="I372" s="117">
        <v>45107</v>
      </c>
      <c r="J372" s="123">
        <v>493</v>
      </c>
      <c r="K372" s="106" t="s">
        <v>18</v>
      </c>
      <c r="L372" s="29" t="s">
        <v>19</v>
      </c>
      <c r="M372" s="29" t="s">
        <v>26</v>
      </c>
      <c r="N372" s="29" t="s">
        <v>27</v>
      </c>
      <c r="O372" s="70"/>
      <c r="P372" s="90" t="b">
        <v>0</v>
      </c>
      <c r="Q372" s="34">
        <v>4385</v>
      </c>
      <c r="R372" s="32" t="s">
        <v>4225</v>
      </c>
      <c r="S372" s="34"/>
      <c r="T372" s="141">
        <f>VLOOKUP($A372,Sheet1!$A$2:$B$414,2,FALSE)</f>
        <v>200</v>
      </c>
      <c r="U372" s="34" t="str">
        <f>VLOOKUP($R372,'RPMO 9.9'!$C$3:$W$642,9,FALSE)</f>
        <v>zahra</v>
      </c>
      <c r="V372" s="34" t="str">
        <f>VLOOKUP($R372,'RPMO 9.9'!$C$3:$W$642,10,FALSE)</f>
        <v>hoseinpour sanati</v>
      </c>
      <c r="W372" s="112" t="b">
        <f t="shared" si="25"/>
        <v>1</v>
      </c>
      <c r="X372" s="112" t="b">
        <f t="shared" si="26"/>
        <v>1</v>
      </c>
      <c r="Y372" s="83" t="str">
        <f>VLOOKUP($R372,'RPMO 9.9'!$C$3:$W$642,6,FALSE)</f>
        <v>KX Import</v>
      </c>
      <c r="Z372" s="51">
        <f>VLOOKUP($R372,'RPMO 9.9'!$C$3:$W$642,8,FALSE)</f>
        <v>1690</v>
      </c>
      <c r="AA372" s="83" t="b">
        <f t="shared" si="27"/>
        <v>0</v>
      </c>
      <c r="AB372" s="87">
        <v>493</v>
      </c>
      <c r="AC372" s="83" t="b">
        <f t="shared" si="28"/>
        <v>1</v>
      </c>
      <c r="AD372" s="93">
        <f>VLOOKUP($R372,'RPMO 9.9'!$C$3:$W$642,4,FALSE)</f>
        <v>44805</v>
      </c>
      <c r="AE372" s="128"/>
      <c r="AF372" s="93">
        <f>VLOOKUP($R372,'RPMO 9.9'!$C$3:$W$642,5,FALSE)</f>
        <v>45107</v>
      </c>
      <c r="AG372" s="95" t="b">
        <f t="shared" si="29"/>
        <v>1</v>
      </c>
      <c r="AH372" s="78">
        <v>44805</v>
      </c>
      <c r="AI372" s="78">
        <v>45107</v>
      </c>
    </row>
    <row r="373" spans="1:35" x14ac:dyDescent="0.25">
      <c r="A373" s="26" t="s">
        <v>515</v>
      </c>
      <c r="B373" s="52">
        <v>1530</v>
      </c>
      <c r="C373" s="37" t="s">
        <v>620</v>
      </c>
      <c r="D373" s="37" t="s">
        <v>621</v>
      </c>
      <c r="E373" s="29">
        <v>29999</v>
      </c>
      <c r="F373" s="10">
        <v>3234</v>
      </c>
      <c r="G373" s="10">
        <v>32727</v>
      </c>
      <c r="H373" s="117">
        <v>44816</v>
      </c>
      <c r="I373" s="117">
        <v>45107</v>
      </c>
      <c r="J373" s="123">
        <v>473</v>
      </c>
      <c r="K373" s="106" t="s">
        <v>18</v>
      </c>
      <c r="L373" s="29" t="s">
        <v>19</v>
      </c>
      <c r="M373" s="29" t="s">
        <v>84</v>
      </c>
      <c r="N373" s="29" t="s">
        <v>85</v>
      </c>
      <c r="O373" s="70"/>
      <c r="P373" s="90" t="b">
        <v>0</v>
      </c>
      <c r="Q373" s="34">
        <v>4387</v>
      </c>
      <c r="R373" s="32" t="s">
        <v>4202</v>
      </c>
      <c r="S373" s="34"/>
      <c r="T373" s="141">
        <f>VLOOKUP($A373,Sheet1!$A$2:$B$414,2,FALSE)</f>
        <v>200</v>
      </c>
      <c r="U373" s="34" t="str">
        <f>VLOOKUP($R373,'RPMO 9.9'!$C$3:$W$642,9,FALSE)</f>
        <v>Narwin</v>
      </c>
      <c r="V373" s="34" t="str">
        <f>VLOOKUP($R373,'RPMO 9.9'!$C$3:$W$642,10,FALSE)</f>
        <v>Nori</v>
      </c>
      <c r="W373" s="112" t="b">
        <f t="shared" si="25"/>
        <v>1</v>
      </c>
      <c r="X373" s="112" t="b">
        <f t="shared" si="26"/>
        <v>1</v>
      </c>
      <c r="Y373" s="83" t="str">
        <f>VLOOKUP($R373,'RPMO 9.9'!$C$3:$W$642,6,FALSE)</f>
        <v>KX Import</v>
      </c>
      <c r="Z373" s="51">
        <f>VLOOKUP($R373,'RPMO 9.9'!$C$3:$W$642,8,FALSE)</f>
        <v>1690</v>
      </c>
      <c r="AA373" s="83" t="b">
        <f t="shared" si="27"/>
        <v>0</v>
      </c>
      <c r="AB373" s="87">
        <v>473</v>
      </c>
      <c r="AC373" s="83" t="b">
        <f t="shared" si="28"/>
        <v>1</v>
      </c>
      <c r="AD373" s="93">
        <f>VLOOKUP($R373,'RPMO 9.9'!$C$3:$W$642,4,FALSE)</f>
        <v>44805</v>
      </c>
      <c r="AE373" s="128"/>
      <c r="AF373" s="93">
        <f>VLOOKUP($R373,'RPMO 9.9'!$C$3:$W$642,5,FALSE)</f>
        <v>45107</v>
      </c>
      <c r="AG373" s="95" t="b">
        <f t="shared" si="29"/>
        <v>1</v>
      </c>
      <c r="AH373" s="78">
        <v>44805</v>
      </c>
      <c r="AI373" s="78">
        <v>45107</v>
      </c>
    </row>
    <row r="374" spans="1:35" x14ac:dyDescent="0.25">
      <c r="A374" s="26" t="s">
        <v>516</v>
      </c>
      <c r="B374" s="52">
        <v>1420</v>
      </c>
      <c r="C374" s="37" t="s">
        <v>624</v>
      </c>
      <c r="D374" s="37" t="s">
        <v>625</v>
      </c>
      <c r="E374" s="29">
        <v>30000</v>
      </c>
      <c r="F374" s="10">
        <v>3239</v>
      </c>
      <c r="G374" s="10">
        <v>32728</v>
      </c>
      <c r="H374" s="117">
        <v>44816</v>
      </c>
      <c r="I374" s="117">
        <v>45107</v>
      </c>
      <c r="J374" s="123">
        <v>279</v>
      </c>
      <c r="K374" s="106" t="s">
        <v>18</v>
      </c>
      <c r="L374" s="29" t="s">
        <v>19</v>
      </c>
      <c r="M374" s="29" t="s">
        <v>67</v>
      </c>
      <c r="N374" s="29" t="s">
        <v>68</v>
      </c>
      <c r="O374" s="70"/>
      <c r="P374" s="90" t="b">
        <v>0</v>
      </c>
      <c r="Q374" s="34">
        <v>4394</v>
      </c>
      <c r="R374" s="32" t="s">
        <v>3933</v>
      </c>
      <c r="S374" s="34"/>
      <c r="T374" s="141">
        <f>VLOOKUP($A374,Sheet1!$A$2:$B$414,2,FALSE)</f>
        <v>200</v>
      </c>
      <c r="U374" s="34" t="str">
        <f>VLOOKUP($R374,'RPMO 9.9'!$C$3:$W$642,9,FALSE)</f>
        <v>Franciszek</v>
      </c>
      <c r="V374" s="34" t="str">
        <f>VLOOKUP($R374,'RPMO 9.9'!$C$3:$W$642,10,FALSE)</f>
        <v>Gawlinski</v>
      </c>
      <c r="W374" s="112" t="b">
        <f t="shared" si="25"/>
        <v>1</v>
      </c>
      <c r="X374" s="112" t="b">
        <f t="shared" si="26"/>
        <v>1</v>
      </c>
      <c r="Y374" s="83" t="str">
        <f>VLOOKUP($R374,'RPMO 9.9'!$C$3:$W$642,6,FALSE)</f>
        <v>KX Import</v>
      </c>
      <c r="Z374" s="51">
        <f>VLOOKUP($R374,'RPMO 9.9'!$C$3:$W$642,8,FALSE)</f>
        <v>1570</v>
      </c>
      <c r="AA374" s="83" t="b">
        <f t="shared" si="27"/>
        <v>0</v>
      </c>
      <c r="AB374" s="87">
        <v>279</v>
      </c>
      <c r="AC374" s="83" t="b">
        <f t="shared" si="28"/>
        <v>1</v>
      </c>
      <c r="AD374" s="93">
        <f>VLOOKUP($R374,'RPMO 9.9'!$C$3:$W$642,4,FALSE)</f>
        <v>44743</v>
      </c>
      <c r="AE374" s="128"/>
      <c r="AF374" s="93">
        <f>VLOOKUP($R374,'RPMO 9.9'!$C$3:$W$642,5,FALSE)</f>
        <v>45107</v>
      </c>
      <c r="AG374" s="95" t="b">
        <f t="shared" si="29"/>
        <v>1</v>
      </c>
      <c r="AH374" s="78">
        <v>44743</v>
      </c>
      <c r="AI374" s="78">
        <v>45107</v>
      </c>
    </row>
    <row r="375" spans="1:35" x14ac:dyDescent="0.25">
      <c r="A375" s="26" t="s">
        <v>517</v>
      </c>
      <c r="B375" s="52">
        <v>1420</v>
      </c>
      <c r="C375" s="37" t="s">
        <v>628</v>
      </c>
      <c r="D375" s="37" t="s">
        <v>629</v>
      </c>
      <c r="E375" s="29">
        <v>30001</v>
      </c>
      <c r="F375" s="10">
        <v>3241</v>
      </c>
      <c r="G375" s="10">
        <v>32729</v>
      </c>
      <c r="H375" s="117">
        <v>44816</v>
      </c>
      <c r="I375" s="117">
        <v>45107</v>
      </c>
      <c r="J375" s="123">
        <v>486</v>
      </c>
      <c r="K375" s="106" t="s">
        <v>18</v>
      </c>
      <c r="L375" s="29" t="s">
        <v>19</v>
      </c>
      <c r="M375" s="29" t="s">
        <v>67</v>
      </c>
      <c r="N375" s="29" t="s">
        <v>68</v>
      </c>
      <c r="O375" s="70"/>
      <c r="P375" s="90" t="b">
        <v>0</v>
      </c>
      <c r="Q375" s="34">
        <v>4398</v>
      </c>
      <c r="R375" s="32" t="s">
        <v>4211</v>
      </c>
      <c r="S375" s="34"/>
      <c r="T375" s="141">
        <f>VLOOKUP($A375,Sheet1!$A$2:$B$414,2,FALSE)</f>
        <v>200</v>
      </c>
      <c r="U375" s="34" t="str">
        <f>VLOOKUP($R375,'RPMO 9.9'!$C$3:$W$642,9,FALSE)</f>
        <v>Nastazja</v>
      </c>
      <c r="V375" s="34" t="str">
        <f>VLOOKUP($R375,'RPMO 9.9'!$C$3:$W$642,10,FALSE)</f>
        <v>Bielicka</v>
      </c>
      <c r="W375" s="112" t="b">
        <f t="shared" si="25"/>
        <v>1</v>
      </c>
      <c r="X375" s="112" t="b">
        <f t="shared" si="26"/>
        <v>1</v>
      </c>
      <c r="Y375" s="83" t="str">
        <f>VLOOKUP($R375,'RPMO 9.9'!$C$3:$W$642,6,FALSE)</f>
        <v>KX Import</v>
      </c>
      <c r="Z375" s="51">
        <f>VLOOKUP($R375,'RPMO 9.9'!$C$3:$W$642,8,FALSE)</f>
        <v>1570</v>
      </c>
      <c r="AA375" s="83" t="b">
        <f t="shared" si="27"/>
        <v>0</v>
      </c>
      <c r="AB375" s="87">
        <v>486</v>
      </c>
      <c r="AC375" s="83" t="b">
        <f t="shared" si="28"/>
        <v>1</v>
      </c>
      <c r="AD375" s="93">
        <f>VLOOKUP($R375,'RPMO 9.9'!$C$3:$W$642,4,FALSE)</f>
        <v>44805</v>
      </c>
      <c r="AE375" s="128"/>
      <c r="AF375" s="93">
        <f>VLOOKUP($R375,'RPMO 9.9'!$C$3:$W$642,5,FALSE)</f>
        <v>45107</v>
      </c>
      <c r="AG375" s="95" t="b">
        <f t="shared" si="29"/>
        <v>1</v>
      </c>
      <c r="AH375" s="78">
        <v>44805</v>
      </c>
      <c r="AI375" s="78">
        <v>45107</v>
      </c>
    </row>
    <row r="376" spans="1:35" x14ac:dyDescent="0.25">
      <c r="A376" s="26" t="s">
        <v>518</v>
      </c>
      <c r="B376" s="23">
        <v>1110</v>
      </c>
      <c r="C376" s="37" t="s">
        <v>638</v>
      </c>
      <c r="D376" s="37" t="s">
        <v>639</v>
      </c>
      <c r="E376" s="29">
        <v>30002</v>
      </c>
      <c r="F376" s="10">
        <v>3250</v>
      </c>
      <c r="G376" s="10">
        <v>32730</v>
      </c>
      <c r="H376" s="117">
        <v>44816</v>
      </c>
      <c r="I376" s="117">
        <v>45107</v>
      </c>
      <c r="J376" s="123" t="s">
        <v>519</v>
      </c>
      <c r="K376" s="106" t="s">
        <v>18</v>
      </c>
      <c r="L376" s="29" t="s">
        <v>19</v>
      </c>
      <c r="M376" s="29" t="s">
        <v>20</v>
      </c>
      <c r="N376" s="29" t="s">
        <v>21</v>
      </c>
      <c r="O376" s="70"/>
      <c r="P376" s="90" t="b">
        <v>0</v>
      </c>
      <c r="Q376" s="34">
        <v>4413</v>
      </c>
      <c r="R376" s="32" t="s">
        <v>3749</v>
      </c>
      <c r="S376" s="34"/>
      <c r="T376" s="141">
        <f>VLOOKUP($A376,Sheet1!$A$2:$B$414,2,FALSE)</f>
        <v>200</v>
      </c>
      <c r="U376" s="34" t="str">
        <f>VLOOKUP($R376,'RPMO 9.9'!$C$3:$W$642,9,FALSE)</f>
        <v>ANJANA</v>
      </c>
      <c r="V376" s="34" t="str">
        <f>VLOOKUP($R376,'RPMO 9.9'!$C$3:$W$642,10,FALSE)</f>
        <v>KOTA</v>
      </c>
      <c r="W376" s="112" t="b">
        <f t="shared" si="25"/>
        <v>1</v>
      </c>
      <c r="X376" s="112" t="b">
        <f t="shared" si="26"/>
        <v>1</v>
      </c>
      <c r="Y376" s="110" t="str">
        <f>VLOOKUP($R376,'RPMO 9.9'!$C$3:$W$642,6,FALSE)</f>
        <v>RPM</v>
      </c>
      <c r="Z376" s="47">
        <f>VLOOKUP($R376,'RPMO 9.9'!$C$3:$W$642,8,FALSE)</f>
        <v>1110</v>
      </c>
      <c r="AA376" s="83" t="b">
        <f t="shared" si="27"/>
        <v>1</v>
      </c>
      <c r="AB376" s="80" t="s">
        <v>519</v>
      </c>
      <c r="AC376" s="83" t="b">
        <f t="shared" si="28"/>
        <v>1</v>
      </c>
      <c r="AD376" s="93">
        <f>VLOOKUP($R376,'RPMO 9.9'!$C$3:$W$642,4,FALSE)</f>
        <v>44805</v>
      </c>
      <c r="AE376" s="128"/>
      <c r="AF376" s="93">
        <f>VLOOKUP($R376,'RPMO 9.9'!$C$3:$W$642,5,FALSE)</f>
        <v>45107</v>
      </c>
      <c r="AG376" s="95" t="b">
        <f t="shared" si="29"/>
        <v>1</v>
      </c>
      <c r="AH376" s="78">
        <v>44805</v>
      </c>
      <c r="AI376" s="78">
        <v>45107</v>
      </c>
    </row>
    <row r="377" spans="1:35" x14ac:dyDescent="0.25">
      <c r="A377" s="26" t="s">
        <v>520</v>
      </c>
      <c r="B377" s="23">
        <v>1110</v>
      </c>
      <c r="C377" s="37" t="s">
        <v>652</v>
      </c>
      <c r="D377" s="37" t="s">
        <v>653</v>
      </c>
      <c r="E377" s="29">
        <v>30003</v>
      </c>
      <c r="F377" s="10">
        <v>3258</v>
      </c>
      <c r="G377" s="10">
        <v>32731</v>
      </c>
      <c r="H377" s="117">
        <v>44816</v>
      </c>
      <c r="I377" s="117">
        <v>45107</v>
      </c>
      <c r="J377" s="123" t="s">
        <v>521</v>
      </c>
      <c r="K377" s="106" t="s">
        <v>18</v>
      </c>
      <c r="L377" s="29" t="s">
        <v>19</v>
      </c>
      <c r="M377" s="29" t="s">
        <v>20</v>
      </c>
      <c r="N377" s="29" t="s">
        <v>21</v>
      </c>
      <c r="O377" s="70"/>
      <c r="P377" s="90" t="b">
        <v>0</v>
      </c>
      <c r="Q377" s="34">
        <v>26089</v>
      </c>
      <c r="R377" s="32" t="s">
        <v>3833</v>
      </c>
      <c r="S377" s="34"/>
      <c r="T377" s="141">
        <f>VLOOKUP($A377,Sheet1!$A$2:$B$414,2,FALSE)</f>
        <v>200</v>
      </c>
      <c r="U377" s="34" t="str">
        <f>VLOOKUP($R377,'RPMO 9.9'!$C$3:$W$642,9,FALSE)</f>
        <v>Mustafa</v>
      </c>
      <c r="V377" s="34" t="str">
        <f>VLOOKUP($R377,'RPMO 9.9'!$C$3:$W$642,10,FALSE)</f>
        <v>Capras</v>
      </c>
      <c r="W377" s="112" t="b">
        <f t="shared" si="25"/>
        <v>1</v>
      </c>
      <c r="X377" s="112" t="b">
        <f t="shared" si="26"/>
        <v>1</v>
      </c>
      <c r="Y377" s="110" t="str">
        <f>VLOOKUP($R377,'RPMO 9.9'!$C$3:$W$642,6,FALSE)</f>
        <v>RPM</v>
      </c>
      <c r="Z377" s="47">
        <f>VLOOKUP($R377,'RPMO 9.9'!$C$3:$W$642,8,FALSE)</f>
        <v>1110</v>
      </c>
      <c r="AA377" s="83" t="b">
        <f t="shared" si="27"/>
        <v>1</v>
      </c>
      <c r="AB377" s="80" t="s">
        <v>521</v>
      </c>
      <c r="AC377" s="83" t="b">
        <f t="shared" si="28"/>
        <v>1</v>
      </c>
      <c r="AD377" s="93">
        <f>VLOOKUP($R377,'RPMO 9.9'!$C$3:$W$642,4,FALSE)</f>
        <v>44805</v>
      </c>
      <c r="AE377" s="128"/>
      <c r="AF377" s="93">
        <f>VLOOKUP($R377,'RPMO 9.9'!$C$3:$W$642,5,FALSE)</f>
        <v>45107</v>
      </c>
      <c r="AG377" s="95" t="b">
        <f t="shared" si="29"/>
        <v>1</v>
      </c>
      <c r="AH377" s="78">
        <v>44805</v>
      </c>
      <c r="AI377" s="78">
        <v>45107</v>
      </c>
    </row>
    <row r="378" spans="1:35" x14ac:dyDescent="0.25">
      <c r="A378" s="26" t="s">
        <v>524</v>
      </c>
      <c r="B378" s="52">
        <v>2100</v>
      </c>
      <c r="C378" s="37" t="s">
        <v>674</v>
      </c>
      <c r="D378" s="37" t="s">
        <v>675</v>
      </c>
      <c r="E378" s="29">
        <v>30005</v>
      </c>
      <c r="F378" s="10">
        <v>3277</v>
      </c>
      <c r="G378" s="10">
        <v>32733</v>
      </c>
      <c r="H378" s="117">
        <v>44816</v>
      </c>
      <c r="I378" s="117">
        <v>45107</v>
      </c>
      <c r="J378" s="123">
        <v>271</v>
      </c>
      <c r="K378" s="106" t="s">
        <v>18</v>
      </c>
      <c r="L378" s="29" t="s">
        <v>19</v>
      </c>
      <c r="M378" s="29" t="s">
        <v>180</v>
      </c>
      <c r="N378" s="29" t="s">
        <v>181</v>
      </c>
      <c r="O378" s="70"/>
      <c r="P378" s="90" t="b">
        <v>0</v>
      </c>
      <c r="Q378" s="34">
        <v>4456</v>
      </c>
      <c r="R378" s="32" t="s">
        <v>3925</v>
      </c>
      <c r="S378" s="34"/>
      <c r="T378" s="141">
        <f>VLOOKUP($A378,Sheet1!$A$2:$B$414,2,FALSE)</f>
        <v>400</v>
      </c>
      <c r="U378" s="34" t="str">
        <f>VLOOKUP($R378,'RPMO 9.9'!$C$3:$W$642,9,FALSE)</f>
        <v>ibrahim</v>
      </c>
      <c r="V378" s="34" t="str">
        <f>VLOOKUP($R378,'RPMO 9.9'!$C$3:$W$642,10,FALSE)</f>
        <v>Awar</v>
      </c>
      <c r="W378" s="112" t="b">
        <f t="shared" si="25"/>
        <v>1</v>
      </c>
      <c r="X378" s="112" t="b">
        <f t="shared" si="26"/>
        <v>1</v>
      </c>
      <c r="Y378" s="83" t="str">
        <f>VLOOKUP($R378,'RPMO 9.9'!$C$3:$W$642,6,FALSE)</f>
        <v>KX Import</v>
      </c>
      <c r="Z378" s="51">
        <f>VLOOKUP($R378,'RPMO 9.9'!$C$3:$W$642,8,FALSE)</f>
        <v>2310</v>
      </c>
      <c r="AA378" s="83" t="b">
        <f t="shared" si="27"/>
        <v>0</v>
      </c>
      <c r="AB378" s="87">
        <v>271</v>
      </c>
      <c r="AC378" s="83" t="b">
        <f t="shared" si="28"/>
        <v>1</v>
      </c>
      <c r="AD378" s="93">
        <f>VLOOKUP($R378,'RPMO 9.9'!$C$3:$W$642,4,FALSE)</f>
        <v>44743</v>
      </c>
      <c r="AE378" s="128"/>
      <c r="AF378" s="93">
        <f>VLOOKUP($R378,'RPMO 9.9'!$C$3:$W$642,5,FALSE)</f>
        <v>45107</v>
      </c>
      <c r="AG378" s="95" t="b">
        <f t="shared" si="29"/>
        <v>1</v>
      </c>
      <c r="AH378" s="78">
        <v>44743</v>
      </c>
      <c r="AI378" s="78">
        <v>45107</v>
      </c>
    </row>
    <row r="379" spans="1:35" x14ac:dyDescent="0.25">
      <c r="A379" s="26" t="s">
        <v>120</v>
      </c>
      <c r="B379" s="52">
        <v>1890</v>
      </c>
      <c r="C379" s="37" t="s">
        <v>688</v>
      </c>
      <c r="D379" s="37" t="s">
        <v>689</v>
      </c>
      <c r="E379" s="29">
        <v>30007</v>
      </c>
      <c r="F379" s="10">
        <v>3451</v>
      </c>
      <c r="G379" s="10">
        <v>32735</v>
      </c>
      <c r="H379" s="117">
        <v>44835</v>
      </c>
      <c r="I379" s="117">
        <v>44985</v>
      </c>
      <c r="J379" s="123">
        <v>301</v>
      </c>
      <c r="K379" s="106" t="s">
        <v>18</v>
      </c>
      <c r="L379" s="29" t="s">
        <v>19</v>
      </c>
      <c r="M379" s="29" t="s">
        <v>56</v>
      </c>
      <c r="N379" s="29" t="s">
        <v>57</v>
      </c>
      <c r="O379" s="70"/>
      <c r="P379" s="90" t="b">
        <v>0</v>
      </c>
      <c r="Q379" s="34">
        <v>4684</v>
      </c>
      <c r="R379" s="32" t="s">
        <v>3207</v>
      </c>
      <c r="S379" s="34"/>
      <c r="T379" s="141">
        <f>VLOOKUP($A379,Sheet1!$A$2:$B$414,2,FALSE)</f>
        <v>400</v>
      </c>
      <c r="U379" s="34" t="str">
        <f>VLOOKUP($R379,'RPMO 9.9'!$C$3:$W$642,9,FALSE)</f>
        <v>Mariia</v>
      </c>
      <c r="V379" s="34" t="str">
        <f>VLOOKUP($R379,'RPMO 9.9'!$C$3:$W$642,10,FALSE)</f>
        <v>Morozova</v>
      </c>
      <c r="W379" s="112" t="b">
        <f t="shared" si="25"/>
        <v>1</v>
      </c>
      <c r="X379" s="112" t="b">
        <f t="shared" si="26"/>
        <v>1</v>
      </c>
      <c r="Y379" s="83" t="str">
        <f>VLOOKUP($R379,'RPMO 9.9'!$C$3:$W$642,6,FALSE)</f>
        <v>KX Import</v>
      </c>
      <c r="Z379" s="51">
        <f>VLOOKUP($R379,'RPMO 9.9'!$C$3:$W$642,8,FALSE)</f>
        <v>1750</v>
      </c>
      <c r="AA379" s="83" t="b">
        <f t="shared" si="27"/>
        <v>0</v>
      </c>
      <c r="AB379" s="87">
        <v>301</v>
      </c>
      <c r="AC379" s="83" t="b">
        <f t="shared" si="28"/>
        <v>1</v>
      </c>
      <c r="AD379" s="93">
        <f>VLOOKUP($R379,'RPMO 9.9'!$C$3:$W$642,4,FALSE)</f>
        <v>44743</v>
      </c>
      <c r="AE379" s="128"/>
      <c r="AF379" s="93">
        <f>VLOOKUP($R379,'RPMO 9.9'!$C$3:$W$642,5,FALSE)</f>
        <v>44985</v>
      </c>
      <c r="AG379" s="95" t="b">
        <f t="shared" si="29"/>
        <v>1</v>
      </c>
      <c r="AH379" s="78">
        <v>44743</v>
      </c>
      <c r="AI379" s="78">
        <v>44985</v>
      </c>
    </row>
    <row r="380" spans="1:35" x14ac:dyDescent="0.25">
      <c r="A380" s="26" t="s">
        <v>526</v>
      </c>
      <c r="B380" s="52">
        <v>1050</v>
      </c>
      <c r="C380" s="37" t="s">
        <v>690</v>
      </c>
      <c r="D380" s="37" t="s">
        <v>691</v>
      </c>
      <c r="E380" s="29">
        <v>30008</v>
      </c>
      <c r="F380" s="10">
        <v>3453</v>
      </c>
      <c r="G380" s="10">
        <v>32736</v>
      </c>
      <c r="H380" s="117">
        <v>44816</v>
      </c>
      <c r="I380" s="117">
        <v>44985</v>
      </c>
      <c r="J380" s="123" t="s">
        <v>527</v>
      </c>
      <c r="K380" s="106" t="s">
        <v>18</v>
      </c>
      <c r="L380" s="29" t="s">
        <v>19</v>
      </c>
      <c r="M380" s="29" t="s">
        <v>143</v>
      </c>
      <c r="N380" s="29" t="s">
        <v>144</v>
      </c>
      <c r="O380" s="70"/>
      <c r="P380" s="90" t="b">
        <v>0</v>
      </c>
      <c r="Q380" s="34">
        <v>4691</v>
      </c>
      <c r="R380" s="32" t="s">
        <v>3393</v>
      </c>
      <c r="S380" s="34"/>
      <c r="T380" s="141">
        <f>VLOOKUP($A380,Sheet1!$A$2:$B$414,2,FALSE)</f>
        <v>200</v>
      </c>
      <c r="U380" s="34" t="str">
        <f>VLOOKUP($R380,'RPMO 9.9'!$C$3:$W$642,9,FALSE)</f>
        <v>Daria</v>
      </c>
      <c r="V380" s="34" t="str">
        <f>VLOOKUP($R380,'RPMO 9.9'!$C$3:$W$642,10,FALSE)</f>
        <v>Sira</v>
      </c>
      <c r="W380" s="112" t="b">
        <f t="shared" si="25"/>
        <v>1</v>
      </c>
      <c r="X380" s="112" t="b">
        <f t="shared" si="26"/>
        <v>1</v>
      </c>
      <c r="Y380" s="83" t="str">
        <f>VLOOKUP($R380,'RPMO 9.9'!$C$3:$W$642,6,FALSE)</f>
        <v>KX Import</v>
      </c>
      <c r="Z380" s="51">
        <f>VLOOKUP($R380,'RPMO 9.9'!$C$3:$W$642,8,FALSE)</f>
        <v>950</v>
      </c>
      <c r="AA380" s="83" t="b">
        <f t="shared" si="27"/>
        <v>0</v>
      </c>
      <c r="AB380" s="80" t="s">
        <v>527</v>
      </c>
      <c r="AC380" s="83" t="b">
        <f t="shared" si="28"/>
        <v>1</v>
      </c>
      <c r="AD380" s="93">
        <f>VLOOKUP($R380,'RPMO 9.9'!$C$3:$W$642,4,FALSE)</f>
        <v>44805</v>
      </c>
      <c r="AE380" s="128"/>
      <c r="AF380" s="93">
        <f>VLOOKUP($R380,'RPMO 9.9'!$C$3:$W$642,5,FALSE)</f>
        <v>44985</v>
      </c>
      <c r="AG380" s="95" t="b">
        <f t="shared" si="29"/>
        <v>1</v>
      </c>
      <c r="AH380" s="78">
        <v>44805</v>
      </c>
      <c r="AI380" s="78">
        <v>44985</v>
      </c>
    </row>
    <row r="381" spans="1:35" x14ac:dyDescent="0.25">
      <c r="A381" s="26" t="s">
        <v>528</v>
      </c>
      <c r="B381" s="23">
        <v>1680</v>
      </c>
      <c r="C381" s="37" t="s">
        <v>698</v>
      </c>
      <c r="D381" s="37" t="s">
        <v>699</v>
      </c>
      <c r="E381" s="29">
        <v>30009</v>
      </c>
      <c r="F381" s="10">
        <v>3469</v>
      </c>
      <c r="G381" s="10">
        <v>32737</v>
      </c>
      <c r="H381" s="117">
        <v>44816</v>
      </c>
      <c r="I381" s="117">
        <v>45107</v>
      </c>
      <c r="J381" s="123">
        <v>346</v>
      </c>
      <c r="K381" s="106" t="s">
        <v>18</v>
      </c>
      <c r="L381" s="29" t="s">
        <v>19</v>
      </c>
      <c r="M381" s="29" t="s">
        <v>80</v>
      </c>
      <c r="N381" s="29" t="s">
        <v>81</v>
      </c>
      <c r="O381" s="70"/>
      <c r="P381" s="90" t="b">
        <v>0</v>
      </c>
      <c r="Q381" s="34">
        <v>4740</v>
      </c>
      <c r="R381" s="32" t="s">
        <v>3992</v>
      </c>
      <c r="S381" s="34"/>
      <c r="T381" s="141">
        <f>VLOOKUP($A381,Sheet1!$A$2:$B$414,2,FALSE)</f>
        <v>200</v>
      </c>
      <c r="U381" s="34" t="str">
        <f>VLOOKUP($R381,'RPMO 9.9'!$C$3:$W$642,9,FALSE)</f>
        <v>Zuzanna</v>
      </c>
      <c r="V381" s="34" t="str">
        <f>VLOOKUP($R381,'RPMO 9.9'!$C$3:$W$642,10,FALSE)</f>
        <v>Bialek</v>
      </c>
      <c r="W381" s="112" t="b">
        <f t="shared" si="25"/>
        <v>1</v>
      </c>
      <c r="X381" s="112" t="b">
        <f t="shared" si="26"/>
        <v>1</v>
      </c>
      <c r="Y381" s="83" t="str">
        <f>VLOOKUP($R381,'RPMO 9.9'!$C$3:$W$642,6,FALSE)</f>
        <v>KX Import</v>
      </c>
      <c r="Z381" s="47">
        <f>VLOOKUP($R381,'RPMO 9.9'!$C$3:$W$642,8,FALSE)</f>
        <v>1680</v>
      </c>
      <c r="AA381" s="83" t="b">
        <f t="shared" si="27"/>
        <v>1</v>
      </c>
      <c r="AB381" s="87">
        <v>346</v>
      </c>
      <c r="AC381" s="83" t="b">
        <f t="shared" si="28"/>
        <v>1</v>
      </c>
      <c r="AD381" s="93">
        <f>VLOOKUP($R381,'RPMO 9.9'!$C$3:$W$642,4,FALSE)</f>
        <v>44805</v>
      </c>
      <c r="AE381" s="128"/>
      <c r="AF381" s="93">
        <f>VLOOKUP($R381,'RPMO 9.9'!$C$3:$W$642,5,FALSE)</f>
        <v>45107</v>
      </c>
      <c r="AG381" s="95" t="b">
        <f t="shared" si="29"/>
        <v>1</v>
      </c>
      <c r="AH381" s="78">
        <v>44805</v>
      </c>
      <c r="AI381" s="78">
        <v>45107</v>
      </c>
    </row>
    <row r="382" spans="1:35" x14ac:dyDescent="0.25">
      <c r="A382" s="26" t="s">
        <v>529</v>
      </c>
      <c r="B382" s="52">
        <v>1073</v>
      </c>
      <c r="C382" s="37" t="s">
        <v>704</v>
      </c>
      <c r="D382" s="37" t="s">
        <v>705</v>
      </c>
      <c r="E382" s="29">
        <v>30010</v>
      </c>
      <c r="F382" s="10">
        <v>3478</v>
      </c>
      <c r="G382" s="10">
        <v>32738</v>
      </c>
      <c r="H382" s="117">
        <v>44816</v>
      </c>
      <c r="I382" s="118">
        <v>45106</v>
      </c>
      <c r="J382" s="123" t="s">
        <v>410</v>
      </c>
      <c r="K382" s="106" t="s">
        <v>18</v>
      </c>
      <c r="L382" s="29" t="s">
        <v>19</v>
      </c>
      <c r="M382" s="29" t="s">
        <v>20</v>
      </c>
      <c r="N382" s="29" t="s">
        <v>21</v>
      </c>
      <c r="O382" s="70"/>
      <c r="P382" s="90" t="b">
        <v>0</v>
      </c>
      <c r="Q382" s="34">
        <v>19544</v>
      </c>
      <c r="R382" s="32" t="s">
        <v>3026</v>
      </c>
      <c r="S382" s="34"/>
      <c r="T382" s="141">
        <f>VLOOKUP($A382,Sheet1!$A$2:$B$414,2,FALSE)</f>
        <v>200</v>
      </c>
      <c r="U382" s="34" t="str">
        <f>VLOOKUP($R382,'RPMO 9.9'!$C$3:$W$642,9,FALSE)</f>
        <v>Deniz</v>
      </c>
      <c r="V382" s="34" t="str">
        <f>VLOOKUP($R382,'RPMO 9.9'!$C$3:$W$642,10,FALSE)</f>
        <v>Eren</v>
      </c>
      <c r="W382" s="112" t="b">
        <f t="shared" si="25"/>
        <v>1</v>
      </c>
      <c r="X382" s="112" t="b">
        <f t="shared" si="26"/>
        <v>1</v>
      </c>
      <c r="Y382" s="110" t="str">
        <f>VLOOKUP($R382,'RPMO 9.9'!$C$3:$W$642,6,FALSE)</f>
        <v>RPM</v>
      </c>
      <c r="Z382" s="51">
        <f>VLOOKUP($R382,'RPMO 9.9'!$C$3:$W$642,8,FALSE)</f>
        <v>1110</v>
      </c>
      <c r="AA382" s="83" t="b">
        <f t="shared" si="27"/>
        <v>0</v>
      </c>
      <c r="AB382" s="80" t="s">
        <v>410</v>
      </c>
      <c r="AC382" s="83" t="b">
        <f t="shared" si="28"/>
        <v>1</v>
      </c>
      <c r="AD382" s="93">
        <f>VLOOKUP($R382,'RPMO 9.9'!$C$3:$W$642,4,FALSE)</f>
        <v>44774</v>
      </c>
      <c r="AE382" s="128"/>
      <c r="AF382" s="97">
        <f>VLOOKUP($R382,'RPMO 9.9'!$C$3:$W$642,5,FALSE)</f>
        <v>44985</v>
      </c>
      <c r="AG382" s="95" t="b">
        <f t="shared" si="29"/>
        <v>0</v>
      </c>
      <c r="AH382" s="78">
        <v>44774</v>
      </c>
      <c r="AI382" s="79">
        <v>44985</v>
      </c>
    </row>
    <row r="383" spans="1:35" x14ac:dyDescent="0.25">
      <c r="A383" s="26" t="s">
        <v>531</v>
      </c>
      <c r="B383" s="52">
        <v>1580</v>
      </c>
      <c r="C383" s="37" t="s">
        <v>720</v>
      </c>
      <c r="D383" s="37" t="s">
        <v>721</v>
      </c>
      <c r="E383" s="29">
        <v>30012</v>
      </c>
      <c r="F383" s="10">
        <v>3561</v>
      </c>
      <c r="G383" s="10">
        <v>32740</v>
      </c>
      <c r="H383" s="117">
        <v>44816</v>
      </c>
      <c r="I383" s="117">
        <v>44985</v>
      </c>
      <c r="J383" s="123">
        <v>222</v>
      </c>
      <c r="K383" s="106" t="s">
        <v>18</v>
      </c>
      <c r="L383" s="29" t="s">
        <v>19</v>
      </c>
      <c r="M383" s="29" t="s">
        <v>93</v>
      </c>
      <c r="N383" s="29" t="s">
        <v>94</v>
      </c>
      <c r="O383" s="70"/>
      <c r="P383" s="90" t="b">
        <v>0</v>
      </c>
      <c r="Q383" s="34">
        <v>4914</v>
      </c>
      <c r="R383" s="32" t="s">
        <v>3175</v>
      </c>
      <c r="S383" s="34"/>
      <c r="T383" s="141">
        <f>VLOOKUP($A383,Sheet1!$A$2:$B$414,2,FALSE)</f>
        <v>200</v>
      </c>
      <c r="U383" s="34" t="str">
        <f>VLOOKUP($R383,'RPMO 9.9'!$C$3:$W$642,9,FALSE)</f>
        <v>Hrachya</v>
      </c>
      <c r="V383" s="34" t="str">
        <f>VLOOKUP($R383,'RPMO 9.9'!$C$3:$W$642,10,FALSE)</f>
        <v>Harutyunyan</v>
      </c>
      <c r="W383" s="112" t="b">
        <f t="shared" si="25"/>
        <v>1</v>
      </c>
      <c r="X383" s="112" t="b">
        <f t="shared" si="26"/>
        <v>1</v>
      </c>
      <c r="Y383" s="83" t="str">
        <f>VLOOKUP($R383,'RPMO 9.9'!$C$3:$W$642,6,FALSE)</f>
        <v>KX Import</v>
      </c>
      <c r="Z383" s="51">
        <f>VLOOKUP($R383,'RPMO 9.9'!$C$3:$W$642,8,FALSE)</f>
        <v>1550</v>
      </c>
      <c r="AA383" s="83" t="b">
        <f t="shared" si="27"/>
        <v>0</v>
      </c>
      <c r="AB383" s="87">
        <v>222</v>
      </c>
      <c r="AC383" s="83" t="b">
        <f t="shared" si="28"/>
        <v>1</v>
      </c>
      <c r="AD383" s="93">
        <f>VLOOKUP($R383,'RPMO 9.9'!$C$3:$W$642,4,FALSE)</f>
        <v>44743</v>
      </c>
      <c r="AE383" s="128"/>
      <c r="AF383" s="93">
        <f>VLOOKUP($R383,'RPMO 9.9'!$C$3:$W$642,5,FALSE)</f>
        <v>44985</v>
      </c>
      <c r="AG383" s="95" t="b">
        <f t="shared" si="29"/>
        <v>1</v>
      </c>
      <c r="AH383" s="78">
        <v>44743</v>
      </c>
      <c r="AI383" s="78">
        <v>44985</v>
      </c>
    </row>
    <row r="384" spans="1:35" x14ac:dyDescent="0.25">
      <c r="A384" s="26" t="s">
        <v>532</v>
      </c>
      <c r="B384" s="52">
        <v>2080</v>
      </c>
      <c r="C384" s="37" t="s">
        <v>826</v>
      </c>
      <c r="D384" s="37" t="s">
        <v>827</v>
      </c>
      <c r="E384" s="29">
        <v>30013</v>
      </c>
      <c r="F384" s="10">
        <v>3639</v>
      </c>
      <c r="G384" s="10">
        <v>32741</v>
      </c>
      <c r="H384" s="117">
        <v>44816</v>
      </c>
      <c r="I384" s="117">
        <v>44985</v>
      </c>
      <c r="J384" s="123">
        <v>313</v>
      </c>
      <c r="K384" s="106" t="s">
        <v>18</v>
      </c>
      <c r="L384" s="29" t="s">
        <v>19</v>
      </c>
      <c r="M384" s="29" t="s">
        <v>56</v>
      </c>
      <c r="N384" s="29" t="s">
        <v>57</v>
      </c>
      <c r="O384" s="70"/>
      <c r="P384" s="90" t="b">
        <v>0</v>
      </c>
      <c r="Q384" s="34">
        <v>16149</v>
      </c>
      <c r="R384" s="32" t="s">
        <v>3215</v>
      </c>
      <c r="S384" s="34"/>
      <c r="T384" s="141">
        <f>VLOOKUP($A384,Sheet1!$A$2:$B$414,2,FALSE)</f>
        <v>400</v>
      </c>
      <c r="U384" s="34" t="str">
        <f>VLOOKUP($R384,'RPMO 9.9'!$C$3:$W$642,9,FALSE)</f>
        <v>Iñaki</v>
      </c>
      <c r="V384" s="34" t="str">
        <f>VLOOKUP($R384,'RPMO 9.9'!$C$3:$W$642,10,FALSE)</f>
        <v>Bereciartua</v>
      </c>
      <c r="W384" s="112" t="b">
        <f t="shared" si="25"/>
        <v>1</v>
      </c>
      <c r="X384" s="112" t="b">
        <f t="shared" si="26"/>
        <v>1</v>
      </c>
      <c r="Y384" s="83" t="str">
        <f>VLOOKUP($R384,'RPMO 9.9'!$C$3:$W$642,6,FALSE)</f>
        <v>KX Import</v>
      </c>
      <c r="Z384" s="51">
        <f>VLOOKUP($R384,'RPMO 9.9'!$C$3:$W$642,8,FALSE)</f>
        <v>0</v>
      </c>
      <c r="AA384" s="83" t="b">
        <f t="shared" si="27"/>
        <v>0</v>
      </c>
      <c r="AB384" s="87">
        <v>313</v>
      </c>
      <c r="AC384" s="83" t="b">
        <f t="shared" si="28"/>
        <v>1</v>
      </c>
      <c r="AD384" s="93">
        <f>VLOOKUP($R384,'RPMO 9.9'!$C$3:$W$642,4,FALSE)</f>
        <v>44835</v>
      </c>
      <c r="AE384" s="128"/>
      <c r="AF384" s="93">
        <f>VLOOKUP($R384,'RPMO 9.9'!$C$3:$W$642,5,FALSE)</f>
        <v>44985</v>
      </c>
      <c r="AG384" s="95" t="b">
        <f t="shared" si="29"/>
        <v>1</v>
      </c>
      <c r="AH384" s="78">
        <v>44835</v>
      </c>
      <c r="AI384" s="78">
        <v>44985</v>
      </c>
    </row>
    <row r="385" spans="1:35" x14ac:dyDescent="0.25">
      <c r="A385" s="26" t="s">
        <v>240</v>
      </c>
      <c r="B385" s="23">
        <v>1160</v>
      </c>
      <c r="C385" s="37" t="s">
        <v>871</v>
      </c>
      <c r="D385" s="37" t="s">
        <v>872</v>
      </c>
      <c r="E385" s="29">
        <v>30014</v>
      </c>
      <c r="F385" s="10">
        <v>3667</v>
      </c>
      <c r="G385" s="10">
        <v>32742</v>
      </c>
      <c r="H385" s="117">
        <v>44835</v>
      </c>
      <c r="I385" s="117">
        <v>44985</v>
      </c>
      <c r="J385" s="123" t="s">
        <v>241</v>
      </c>
      <c r="K385" s="106" t="s">
        <v>18</v>
      </c>
      <c r="L385" s="29" t="s">
        <v>19</v>
      </c>
      <c r="M385" s="29" t="s">
        <v>143</v>
      </c>
      <c r="N385" s="29" t="s">
        <v>144</v>
      </c>
      <c r="O385" s="70"/>
      <c r="P385" s="90" t="b">
        <v>0</v>
      </c>
      <c r="Q385" s="34">
        <v>24889</v>
      </c>
      <c r="R385" s="32" t="s">
        <v>3394</v>
      </c>
      <c r="S385" s="34"/>
      <c r="T385" s="141">
        <f>VLOOKUP($A385,Sheet1!$A$2:$B$414,2,FALSE)</f>
        <v>200</v>
      </c>
      <c r="U385" s="34" t="str">
        <f>VLOOKUP($R385,'RPMO 9.9'!$C$3:$W$642,9,FALSE)</f>
        <v>Sofiia</v>
      </c>
      <c r="V385" s="34" t="str">
        <f>VLOOKUP($R385,'RPMO 9.9'!$C$3:$W$642,10,FALSE)</f>
        <v>Linchuk</v>
      </c>
      <c r="W385" s="112" t="b">
        <f t="shared" si="25"/>
        <v>1</v>
      </c>
      <c r="X385" s="112" t="b">
        <f t="shared" si="26"/>
        <v>1</v>
      </c>
      <c r="Y385" s="110" t="str">
        <f>VLOOKUP($R385,'RPMO 9.9'!$C$3:$W$642,6,FALSE)</f>
        <v>RPM</v>
      </c>
      <c r="Z385" s="47">
        <f>VLOOKUP($R385,'RPMO 9.9'!$C$3:$W$642,8,FALSE)</f>
        <v>1160</v>
      </c>
      <c r="AA385" s="83" t="b">
        <f t="shared" si="27"/>
        <v>1</v>
      </c>
      <c r="AB385" s="80" t="s">
        <v>241</v>
      </c>
      <c r="AC385" s="83" t="b">
        <f t="shared" si="28"/>
        <v>1</v>
      </c>
      <c r="AD385" s="93">
        <f>VLOOKUP($R385,'RPMO 9.9'!$C$3:$W$642,4,FALSE)</f>
        <v>44835</v>
      </c>
      <c r="AE385" s="128"/>
      <c r="AF385" s="93">
        <f>VLOOKUP($R385,'RPMO 9.9'!$C$3:$W$642,5,FALSE)</f>
        <v>44985</v>
      </c>
      <c r="AG385" s="95" t="b">
        <f t="shared" si="29"/>
        <v>1</v>
      </c>
      <c r="AH385" s="78">
        <v>44835</v>
      </c>
      <c r="AI385" s="78">
        <v>44985</v>
      </c>
    </row>
    <row r="386" spans="1:35" x14ac:dyDescent="0.25">
      <c r="A386" s="26" t="s">
        <v>533</v>
      </c>
      <c r="B386" s="23">
        <v>1110</v>
      </c>
      <c r="C386" s="37" t="s">
        <v>688</v>
      </c>
      <c r="D386" s="37" t="s">
        <v>910</v>
      </c>
      <c r="E386" s="29">
        <v>30015</v>
      </c>
      <c r="F386" s="10">
        <v>3694</v>
      </c>
      <c r="G386" s="10">
        <v>32743</v>
      </c>
      <c r="H386" s="117">
        <v>44816</v>
      </c>
      <c r="I386" s="118">
        <v>44984</v>
      </c>
      <c r="J386" s="123" t="s">
        <v>534</v>
      </c>
      <c r="K386" s="106" t="s">
        <v>18</v>
      </c>
      <c r="L386" s="29" t="s">
        <v>19</v>
      </c>
      <c r="M386" s="29" t="s">
        <v>20</v>
      </c>
      <c r="N386" s="29" t="s">
        <v>21</v>
      </c>
      <c r="O386" s="70"/>
      <c r="P386" s="90" t="b">
        <v>0</v>
      </c>
      <c r="Q386" s="34">
        <v>19303</v>
      </c>
      <c r="R386" s="32" t="s">
        <v>3023</v>
      </c>
      <c r="S386" s="34"/>
      <c r="T386" s="141">
        <f>VLOOKUP($A386,Sheet1!$A$2:$B$414,2,FALSE)</f>
        <v>200</v>
      </c>
      <c r="U386" s="34" t="str">
        <f>VLOOKUP($R386,'RPMO 9.9'!$C$3:$W$642,9,FALSE)</f>
        <v>Mariia</v>
      </c>
      <c r="V386" s="34" t="str">
        <f>VLOOKUP($R386,'RPMO 9.9'!$C$3:$W$642,10,FALSE)</f>
        <v xml:space="preserve">Shcherbyna </v>
      </c>
      <c r="W386" s="112" t="b">
        <f t="shared" ref="W386:W399" si="30">U386=C386</f>
        <v>1</v>
      </c>
      <c r="X386" s="112" t="b">
        <f t="shared" ref="X386:X399" si="31">V386=D386</f>
        <v>0</v>
      </c>
      <c r="Y386" s="110" t="str">
        <f>VLOOKUP($R386,'RPMO 9.9'!$C$3:$W$642,6,FALSE)</f>
        <v>RPM</v>
      </c>
      <c r="Z386" s="47">
        <f>VLOOKUP($R386,'RPMO 9.9'!$C$3:$W$642,8,FALSE)</f>
        <v>1110</v>
      </c>
      <c r="AA386" s="83" t="b">
        <f t="shared" ref="AA386:AA399" si="32">Z386=B386</f>
        <v>1</v>
      </c>
      <c r="AB386" s="80" t="s">
        <v>534</v>
      </c>
      <c r="AC386" s="83" t="b">
        <f t="shared" ref="AC386:AC399" si="33">AB386=J386</f>
        <v>1</v>
      </c>
      <c r="AD386" s="93">
        <f>VLOOKUP($R386,'RPMO 9.9'!$C$3:$W$642,4,FALSE)</f>
        <v>44774</v>
      </c>
      <c r="AE386" s="128"/>
      <c r="AF386" s="97">
        <f>VLOOKUP($R386,'RPMO 9.9'!$C$3:$W$642,5,FALSE)</f>
        <v>44985</v>
      </c>
      <c r="AG386" s="95" t="b">
        <f t="shared" ref="AG386:AG399" si="34">AF386=I386</f>
        <v>0</v>
      </c>
      <c r="AH386" s="78">
        <v>44774</v>
      </c>
      <c r="AI386" s="78">
        <v>44985</v>
      </c>
    </row>
    <row r="387" spans="1:35" x14ac:dyDescent="0.25">
      <c r="A387" s="26" t="s">
        <v>539</v>
      </c>
      <c r="B387" s="23">
        <v>1420</v>
      </c>
      <c r="C387" s="37" t="s">
        <v>1076</v>
      </c>
      <c r="D387" s="37" t="s">
        <v>1077</v>
      </c>
      <c r="E387" s="29">
        <v>30019</v>
      </c>
      <c r="F387" s="10">
        <v>3806</v>
      </c>
      <c r="G387" s="10">
        <v>32747</v>
      </c>
      <c r="H387" s="117">
        <v>44816</v>
      </c>
      <c r="I387" s="117">
        <v>45169</v>
      </c>
      <c r="J387" s="123">
        <v>552</v>
      </c>
      <c r="K387" s="106" t="s">
        <v>18</v>
      </c>
      <c r="L387" s="29" t="s">
        <v>19</v>
      </c>
      <c r="M387" s="29" t="s">
        <v>67</v>
      </c>
      <c r="N387" s="29" t="s">
        <v>68</v>
      </c>
      <c r="O387" s="70"/>
      <c r="P387" s="90" t="b">
        <v>0</v>
      </c>
      <c r="Q387" s="34">
        <v>5181</v>
      </c>
      <c r="R387" s="32" t="s">
        <v>4318</v>
      </c>
      <c r="S387" s="34"/>
      <c r="T387" s="141">
        <f>VLOOKUP($A387,Sheet1!$A$2:$B$414,2,FALSE)</f>
        <v>200</v>
      </c>
      <c r="U387" s="34" t="str">
        <f>VLOOKUP($R387,'RPMO 9.9'!$C$3:$W$642,9,FALSE)</f>
        <v>Kateryna</v>
      </c>
      <c r="V387" s="34" t="str">
        <f>VLOOKUP($R387,'RPMO 9.9'!$C$3:$W$642,10,FALSE)</f>
        <v>Kotliar</v>
      </c>
      <c r="W387" s="112" t="b">
        <f t="shared" si="30"/>
        <v>1</v>
      </c>
      <c r="X387" s="112" t="b">
        <f t="shared" si="31"/>
        <v>1</v>
      </c>
      <c r="Y387" s="83" t="str">
        <f>VLOOKUP($R387,'RPMO 9.9'!$C$3:$W$642,6,FALSE)</f>
        <v>KX Import</v>
      </c>
      <c r="Z387" s="47">
        <f>VLOOKUP($R387,'RPMO 9.9'!$C$3:$W$642,8,FALSE)</f>
        <v>1420</v>
      </c>
      <c r="AA387" s="83" t="b">
        <f t="shared" si="32"/>
        <v>1</v>
      </c>
      <c r="AB387" s="87">
        <v>552</v>
      </c>
      <c r="AC387" s="83" t="b">
        <f t="shared" si="33"/>
        <v>1</v>
      </c>
      <c r="AD387" s="93">
        <f>VLOOKUP($R387,'RPMO 9.9'!$C$3:$W$642,4,FALSE)</f>
        <v>44729</v>
      </c>
      <c r="AE387" s="128"/>
      <c r="AF387" s="93">
        <f>VLOOKUP($R387,'RPMO 9.9'!$C$3:$W$642,5,FALSE)</f>
        <v>45169</v>
      </c>
      <c r="AG387" s="95" t="b">
        <f t="shared" si="34"/>
        <v>1</v>
      </c>
      <c r="AH387" s="78">
        <v>44729</v>
      </c>
      <c r="AI387" s="78">
        <v>45169</v>
      </c>
    </row>
    <row r="388" spans="1:35" x14ac:dyDescent="0.25">
      <c r="A388" s="26" t="s">
        <v>540</v>
      </c>
      <c r="B388" s="52">
        <v>1680</v>
      </c>
      <c r="C388" s="37" t="s">
        <v>1126</v>
      </c>
      <c r="D388" s="37" t="s">
        <v>1127</v>
      </c>
      <c r="E388" s="29">
        <v>30020</v>
      </c>
      <c r="F388" s="10">
        <v>3858</v>
      </c>
      <c r="G388" s="10">
        <v>32748</v>
      </c>
      <c r="H388" s="117">
        <v>44816</v>
      </c>
      <c r="I388" s="117">
        <v>45107</v>
      </c>
      <c r="J388" s="123">
        <v>356</v>
      </c>
      <c r="K388" s="106" t="s">
        <v>18</v>
      </c>
      <c r="L388" s="29" t="s">
        <v>19</v>
      </c>
      <c r="M388" s="29" t="s">
        <v>80</v>
      </c>
      <c r="N388" s="29" t="s">
        <v>81</v>
      </c>
      <c r="O388" s="70"/>
      <c r="P388" s="90" t="b">
        <v>0</v>
      </c>
      <c r="Q388" s="34">
        <v>5238</v>
      </c>
      <c r="R388" s="32" t="s">
        <v>4013</v>
      </c>
      <c r="S388" s="34"/>
      <c r="T388" s="141">
        <f>VLOOKUP($A388,Sheet1!$A$2:$B$414,2,FALSE)</f>
        <v>200</v>
      </c>
      <c r="U388" s="34" t="str">
        <f>VLOOKUP($R388,'RPMO 9.9'!$C$3:$W$642,9,FALSE)</f>
        <v>Simeon</v>
      </c>
      <c r="V388" s="34" t="str">
        <f>VLOOKUP($R388,'RPMO 9.9'!$C$3:$W$642,10,FALSE)</f>
        <v>Leung</v>
      </c>
      <c r="W388" s="112" t="b">
        <f t="shared" si="30"/>
        <v>1</v>
      </c>
      <c r="X388" s="112" t="b">
        <f t="shared" si="31"/>
        <v>1</v>
      </c>
      <c r="Y388" s="83" t="str">
        <f>VLOOKUP($R388,'RPMO 9.9'!$C$3:$W$642,6,FALSE)</f>
        <v>KX Import</v>
      </c>
      <c r="Z388" s="51">
        <f>VLOOKUP($R388,'RPMO 9.9'!$C$3:$W$642,8,FALSE)</f>
        <v>1850</v>
      </c>
      <c r="AA388" s="83" t="b">
        <f t="shared" si="32"/>
        <v>0</v>
      </c>
      <c r="AB388" s="87">
        <v>356</v>
      </c>
      <c r="AC388" s="83" t="b">
        <f t="shared" si="33"/>
        <v>1</v>
      </c>
      <c r="AD388" s="93">
        <f>VLOOKUP($R388,'RPMO 9.9'!$C$3:$W$642,4,FALSE)</f>
        <v>44743</v>
      </c>
      <c r="AE388" s="128"/>
      <c r="AF388" s="93">
        <f>VLOOKUP($R388,'RPMO 9.9'!$C$3:$W$642,5,FALSE)</f>
        <v>45107</v>
      </c>
      <c r="AG388" s="95" t="b">
        <f t="shared" si="34"/>
        <v>1</v>
      </c>
      <c r="AH388" s="78">
        <v>44743</v>
      </c>
      <c r="AI388" s="78">
        <v>45107</v>
      </c>
    </row>
    <row r="389" spans="1:35" x14ac:dyDescent="0.25">
      <c r="A389" s="26" t="s">
        <v>541</v>
      </c>
      <c r="B389" s="52">
        <v>1530</v>
      </c>
      <c r="C389" s="37" t="s">
        <v>1128</v>
      </c>
      <c r="D389" s="37" t="s">
        <v>1129</v>
      </c>
      <c r="E389" s="29">
        <v>30021</v>
      </c>
      <c r="F389" s="10">
        <v>3865</v>
      </c>
      <c r="G389" s="10">
        <v>32749</v>
      </c>
      <c r="H389" s="117">
        <v>44816</v>
      </c>
      <c r="I389" s="117">
        <v>45107</v>
      </c>
      <c r="J389" s="123">
        <v>393</v>
      </c>
      <c r="K389" s="106" t="s">
        <v>18</v>
      </c>
      <c r="L389" s="29" t="s">
        <v>19</v>
      </c>
      <c r="M389" s="29" t="s">
        <v>26</v>
      </c>
      <c r="N389" s="29" t="s">
        <v>27</v>
      </c>
      <c r="O389" s="70"/>
      <c r="P389" s="90" t="b">
        <v>0</v>
      </c>
      <c r="Q389" s="34">
        <v>5246</v>
      </c>
      <c r="R389" s="32" t="s">
        <v>4058</v>
      </c>
      <c r="S389" s="34"/>
      <c r="T389" s="141">
        <f>VLOOKUP($A389,Sheet1!$A$2:$B$414,2,FALSE)</f>
        <v>200</v>
      </c>
      <c r="U389" s="34" t="str">
        <f>VLOOKUP($R389,'RPMO 9.9'!$C$3:$W$642,9,FALSE)</f>
        <v>Klaudia</v>
      </c>
      <c r="V389" s="34" t="str">
        <f>VLOOKUP($R389,'RPMO 9.9'!$C$3:$W$642,10,FALSE)</f>
        <v>Kukuc</v>
      </c>
      <c r="W389" s="112" t="b">
        <f t="shared" si="30"/>
        <v>1</v>
      </c>
      <c r="X389" s="112" t="b">
        <f t="shared" si="31"/>
        <v>1</v>
      </c>
      <c r="Y389" s="83" t="str">
        <f>VLOOKUP($R389,'RPMO 9.9'!$C$3:$W$642,6,FALSE)</f>
        <v>KX Import</v>
      </c>
      <c r="Z389" s="51">
        <f>VLOOKUP($R389,'RPMO 9.9'!$C$3:$W$642,8,FALSE)</f>
        <v>1690</v>
      </c>
      <c r="AA389" s="83" t="b">
        <f t="shared" si="32"/>
        <v>0</v>
      </c>
      <c r="AB389" s="87">
        <v>393</v>
      </c>
      <c r="AC389" s="83" t="b">
        <f t="shared" si="33"/>
        <v>1</v>
      </c>
      <c r="AD389" s="93">
        <f>VLOOKUP($R389,'RPMO 9.9'!$C$3:$W$642,4,FALSE)</f>
        <v>44774</v>
      </c>
      <c r="AE389" s="128"/>
      <c r="AF389" s="93">
        <f>VLOOKUP($R389,'RPMO 9.9'!$C$3:$W$642,5,FALSE)</f>
        <v>45107</v>
      </c>
      <c r="AG389" s="95" t="b">
        <f t="shared" si="34"/>
        <v>1</v>
      </c>
      <c r="AH389" s="78">
        <v>44774</v>
      </c>
      <c r="AI389" s="78">
        <v>45107</v>
      </c>
    </row>
    <row r="390" spans="1:35" x14ac:dyDescent="0.25">
      <c r="A390" s="26" t="s">
        <v>542</v>
      </c>
      <c r="B390" s="52">
        <v>1680</v>
      </c>
      <c r="C390" s="37" t="s">
        <v>1132</v>
      </c>
      <c r="D390" s="37" t="s">
        <v>1133</v>
      </c>
      <c r="E390" s="29">
        <v>30022</v>
      </c>
      <c r="F390" s="10">
        <v>3869</v>
      </c>
      <c r="G390" s="10">
        <v>32750</v>
      </c>
      <c r="H390" s="117">
        <v>44816</v>
      </c>
      <c r="I390" s="117">
        <v>45107</v>
      </c>
      <c r="J390" s="123">
        <v>317</v>
      </c>
      <c r="K390" s="106" t="s">
        <v>18</v>
      </c>
      <c r="L390" s="29" t="s">
        <v>19</v>
      </c>
      <c r="M390" s="29" t="s">
        <v>80</v>
      </c>
      <c r="N390" s="29" t="s">
        <v>81</v>
      </c>
      <c r="O390" s="70"/>
      <c r="P390" s="90" t="b">
        <v>0</v>
      </c>
      <c r="Q390" s="34">
        <v>5252</v>
      </c>
      <c r="R390" s="32" t="s">
        <v>3964</v>
      </c>
      <c r="S390" s="34"/>
      <c r="T390" s="141">
        <f>VLOOKUP($A390,Sheet1!$A$2:$B$414,2,FALSE)</f>
        <v>200</v>
      </c>
      <c r="U390" s="34" t="str">
        <f>VLOOKUP($R390,'RPMO 9.9'!$C$3:$W$642,9,FALSE)</f>
        <v>Mostafa</v>
      </c>
      <c r="V390" s="34" t="str">
        <f>VLOOKUP($R390,'RPMO 9.9'!$C$3:$W$642,10,FALSE)</f>
        <v>Jihad</v>
      </c>
      <c r="W390" s="112" t="b">
        <f t="shared" si="30"/>
        <v>1</v>
      </c>
      <c r="X390" s="112" t="b">
        <f t="shared" si="31"/>
        <v>1</v>
      </c>
      <c r="Y390" s="110" t="str">
        <f>VLOOKUP($R390,'RPMO 9.9'!$C$3:$W$642,6,FALSE)</f>
        <v>RPM</v>
      </c>
      <c r="Z390" s="51">
        <f>VLOOKUP($R390,'RPMO 9.9'!$C$3:$W$642,8,FALSE)</f>
        <v>1850</v>
      </c>
      <c r="AA390" s="83" t="b">
        <f t="shared" si="32"/>
        <v>0</v>
      </c>
      <c r="AB390" s="87">
        <v>317</v>
      </c>
      <c r="AC390" s="83" t="b">
        <f t="shared" si="33"/>
        <v>1</v>
      </c>
      <c r="AD390" s="93">
        <f>VLOOKUP($R390,'RPMO 9.9'!$C$3:$W$642,4,FALSE)</f>
        <v>44805</v>
      </c>
      <c r="AE390" s="128"/>
      <c r="AF390" s="93">
        <f>VLOOKUP($R390,'RPMO 9.9'!$C$3:$W$642,5,FALSE)</f>
        <v>45107</v>
      </c>
      <c r="AG390" s="95" t="b">
        <f t="shared" si="34"/>
        <v>1</v>
      </c>
      <c r="AH390" s="78">
        <v>44805</v>
      </c>
      <c r="AI390" s="78">
        <v>45107</v>
      </c>
    </row>
    <row r="391" spans="1:35" x14ac:dyDescent="0.25">
      <c r="A391" s="26" t="s">
        <v>543</v>
      </c>
      <c r="B391" s="52">
        <v>1680</v>
      </c>
      <c r="C391" s="37" t="s">
        <v>1136</v>
      </c>
      <c r="D391" s="37" t="s">
        <v>1137</v>
      </c>
      <c r="E391" s="29">
        <v>30023</v>
      </c>
      <c r="F391" s="10">
        <v>3876</v>
      </c>
      <c r="G391" s="10">
        <v>32751</v>
      </c>
      <c r="H391" s="117">
        <v>44816</v>
      </c>
      <c r="I391" s="117">
        <v>45107</v>
      </c>
      <c r="J391" s="123">
        <v>268</v>
      </c>
      <c r="K391" s="106" t="s">
        <v>18</v>
      </c>
      <c r="L391" s="29" t="s">
        <v>19</v>
      </c>
      <c r="M391" s="29" t="s">
        <v>73</v>
      </c>
      <c r="N391" s="29" t="s">
        <v>74</v>
      </c>
      <c r="O391" s="70"/>
      <c r="P391" s="90" t="b">
        <v>0</v>
      </c>
      <c r="Q391" s="34">
        <v>5261</v>
      </c>
      <c r="R391" s="32" t="s">
        <v>3923</v>
      </c>
      <c r="S391" s="34"/>
      <c r="T391" s="141">
        <f>VLOOKUP($A391,Sheet1!$A$2:$B$414,2,FALSE)</f>
        <v>200</v>
      </c>
      <c r="U391" s="34" t="str">
        <f>VLOOKUP($R391,'RPMO 9.9'!$C$3:$W$642,9,FALSE)</f>
        <v>Tariq</v>
      </c>
      <c r="V391" s="34" t="str">
        <f>VLOOKUP($R391,'RPMO 9.9'!$C$3:$W$642,10,FALSE)</f>
        <v>Naimat</v>
      </c>
      <c r="W391" s="112" t="b">
        <f t="shared" si="30"/>
        <v>1</v>
      </c>
      <c r="X391" s="112" t="b">
        <f t="shared" si="31"/>
        <v>1</v>
      </c>
      <c r="Y391" s="83" t="str">
        <f>VLOOKUP($R391,'RPMO 9.9'!$C$3:$W$642,6,FALSE)</f>
        <v>KX Import</v>
      </c>
      <c r="Z391" s="51">
        <f>VLOOKUP($R391,'RPMO 9.9'!$C$3:$W$642,8,FALSE)</f>
        <v>1850</v>
      </c>
      <c r="AA391" s="83" t="b">
        <f t="shared" si="32"/>
        <v>0</v>
      </c>
      <c r="AB391" s="87">
        <v>268</v>
      </c>
      <c r="AC391" s="83" t="b">
        <f t="shared" si="33"/>
        <v>1</v>
      </c>
      <c r="AD391" s="93">
        <f>VLOOKUP($R391,'RPMO 9.9'!$C$3:$W$642,4,FALSE)</f>
        <v>44805</v>
      </c>
      <c r="AE391" s="128"/>
      <c r="AF391" s="93">
        <f>VLOOKUP($R391,'RPMO 9.9'!$C$3:$W$642,5,FALSE)</f>
        <v>45107</v>
      </c>
      <c r="AG391" s="95" t="b">
        <f t="shared" si="34"/>
        <v>1</v>
      </c>
      <c r="AH391" s="78">
        <v>44805</v>
      </c>
      <c r="AI391" s="78">
        <v>45107</v>
      </c>
    </row>
    <row r="392" spans="1:35" x14ac:dyDescent="0.25">
      <c r="A392" s="26" t="s">
        <v>544</v>
      </c>
      <c r="B392" s="23">
        <v>1890</v>
      </c>
      <c r="C392" s="37" t="s">
        <v>1150</v>
      </c>
      <c r="D392" s="37" t="s">
        <v>1133</v>
      </c>
      <c r="E392" s="29">
        <v>30024</v>
      </c>
      <c r="F392" s="10">
        <v>3891</v>
      </c>
      <c r="G392" s="10">
        <v>32752</v>
      </c>
      <c r="H392" s="117">
        <v>44816</v>
      </c>
      <c r="I392" s="117">
        <v>45107</v>
      </c>
      <c r="J392" s="123">
        <v>308</v>
      </c>
      <c r="K392" s="106" t="s">
        <v>18</v>
      </c>
      <c r="L392" s="29" t="s">
        <v>19</v>
      </c>
      <c r="M392" s="29" t="s">
        <v>56</v>
      </c>
      <c r="N392" s="29" t="s">
        <v>57</v>
      </c>
      <c r="O392" s="70"/>
      <c r="P392" s="90" t="b">
        <v>0</v>
      </c>
      <c r="Q392" s="34">
        <v>5286</v>
      </c>
      <c r="R392" s="32" t="s">
        <v>3958</v>
      </c>
      <c r="S392" s="34"/>
      <c r="T392" s="141">
        <f>VLOOKUP($A392,Sheet1!$A$2:$B$414,2,FALSE)</f>
        <v>400</v>
      </c>
      <c r="U392" s="34" t="str">
        <f>VLOOKUP($R392,'RPMO 9.9'!$C$3:$W$642,9,FALSE)</f>
        <v>Yousif</v>
      </c>
      <c r="V392" s="34" t="str">
        <f>VLOOKUP($R392,'RPMO 9.9'!$C$3:$W$642,10,FALSE)</f>
        <v>Jihad</v>
      </c>
      <c r="W392" s="112" t="b">
        <f t="shared" si="30"/>
        <v>1</v>
      </c>
      <c r="X392" s="112" t="b">
        <f t="shared" si="31"/>
        <v>1</v>
      </c>
      <c r="Y392" s="110" t="str">
        <f>VLOOKUP($R392,'RPMO 9.9'!$C$3:$W$642,6,FALSE)</f>
        <v>RPM</v>
      </c>
      <c r="Z392" s="47">
        <f>VLOOKUP($R392,'RPMO 9.9'!$C$3:$W$642,8,FALSE)</f>
        <v>1890</v>
      </c>
      <c r="AA392" s="83" t="b">
        <f t="shared" si="32"/>
        <v>1</v>
      </c>
      <c r="AB392" s="87">
        <v>308</v>
      </c>
      <c r="AC392" s="83" t="b">
        <f t="shared" si="33"/>
        <v>1</v>
      </c>
      <c r="AD392" s="93">
        <f>VLOOKUP($R392,'RPMO 9.9'!$C$3:$W$642,4,FALSE)</f>
        <v>44743</v>
      </c>
      <c r="AE392" s="128"/>
      <c r="AF392" s="93">
        <f>VLOOKUP($R392,'RPMO 9.9'!$C$3:$W$642,5,FALSE)</f>
        <v>45107</v>
      </c>
      <c r="AG392" s="95" t="b">
        <f t="shared" si="34"/>
        <v>1</v>
      </c>
      <c r="AH392" s="78">
        <v>44743</v>
      </c>
      <c r="AI392" s="78">
        <v>45107</v>
      </c>
    </row>
    <row r="393" spans="1:35" x14ac:dyDescent="0.25">
      <c r="A393" s="26" t="s">
        <v>545</v>
      </c>
      <c r="B393" s="52">
        <v>1890</v>
      </c>
      <c r="C393" s="37" t="s">
        <v>1181</v>
      </c>
      <c r="D393" s="37" t="s">
        <v>1182</v>
      </c>
      <c r="E393" s="29">
        <v>30025</v>
      </c>
      <c r="F393" s="10">
        <v>6267</v>
      </c>
      <c r="G393" s="10">
        <v>32753</v>
      </c>
      <c r="H393" s="117">
        <v>44816</v>
      </c>
      <c r="I393" s="117">
        <v>45107</v>
      </c>
      <c r="J393" s="123" t="s">
        <v>546</v>
      </c>
      <c r="K393" s="106" t="s">
        <v>18</v>
      </c>
      <c r="L393" s="29" t="s">
        <v>19</v>
      </c>
      <c r="M393" s="29" t="s">
        <v>56</v>
      </c>
      <c r="N393" s="29" t="s">
        <v>57</v>
      </c>
      <c r="O393" s="70"/>
      <c r="P393" s="90" t="b">
        <v>0</v>
      </c>
      <c r="Q393" s="34">
        <v>16164</v>
      </c>
      <c r="R393" s="32" t="s">
        <v>3966</v>
      </c>
      <c r="S393" s="34"/>
      <c r="T393" s="141">
        <f>VLOOKUP($A393,Sheet1!$A$2:$B$414,2,FALSE)</f>
        <v>400</v>
      </c>
      <c r="U393" s="34" t="str">
        <f>VLOOKUP($R393,'RPMO 9.9'!$C$3:$W$642,9,FALSE)</f>
        <v>May</v>
      </c>
      <c r="V393" s="34" t="str">
        <f>VLOOKUP($R393,'RPMO 9.9'!$C$3:$W$642,10,FALSE)</f>
        <v>Aboaly</v>
      </c>
      <c r="W393" s="112" t="b">
        <f t="shared" si="30"/>
        <v>1</v>
      </c>
      <c r="X393" s="112" t="b">
        <f t="shared" si="31"/>
        <v>1</v>
      </c>
      <c r="Y393" s="83" t="str">
        <f>VLOOKUP($R393,'RPMO 9.9'!$C$3:$W$642,6,FALSE)</f>
        <v>KX Import</v>
      </c>
      <c r="Z393" s="51">
        <f>VLOOKUP($R393,'RPMO 9.9'!$C$3:$W$642,8,FALSE)</f>
        <v>0</v>
      </c>
      <c r="AA393" s="83" t="b">
        <f t="shared" si="32"/>
        <v>0</v>
      </c>
      <c r="AB393" s="80" t="s">
        <v>546</v>
      </c>
      <c r="AC393" s="83" t="b">
        <f t="shared" si="33"/>
        <v>1</v>
      </c>
      <c r="AD393" s="93">
        <f>VLOOKUP($R393,'RPMO 9.9'!$C$3:$W$642,4,FALSE)</f>
        <v>44756</v>
      </c>
      <c r="AE393" s="128"/>
      <c r="AF393" s="93">
        <f>VLOOKUP($R393,'RPMO 9.9'!$C$3:$W$642,5,FALSE)</f>
        <v>45107</v>
      </c>
      <c r="AG393" s="95" t="b">
        <f t="shared" si="34"/>
        <v>1</v>
      </c>
      <c r="AH393" s="78">
        <v>44756</v>
      </c>
      <c r="AI393" s="78">
        <v>45107</v>
      </c>
    </row>
    <row r="394" spans="1:35" x14ac:dyDescent="0.25">
      <c r="A394" s="26" t="s">
        <v>547</v>
      </c>
      <c r="B394" s="52">
        <v>1680</v>
      </c>
      <c r="C394" s="37" t="s">
        <v>1188</v>
      </c>
      <c r="D394" s="37" t="s">
        <v>1189</v>
      </c>
      <c r="E394" s="29">
        <v>30026</v>
      </c>
      <c r="F394" s="10">
        <v>6274</v>
      </c>
      <c r="G394" s="10">
        <v>32754</v>
      </c>
      <c r="H394" s="117">
        <v>44816</v>
      </c>
      <c r="I394" s="117">
        <v>45107</v>
      </c>
      <c r="J394" s="123">
        <v>360</v>
      </c>
      <c r="K394" s="106" t="s">
        <v>18</v>
      </c>
      <c r="L394" s="29" t="s">
        <v>19</v>
      </c>
      <c r="M394" s="29" t="s">
        <v>80</v>
      </c>
      <c r="N394" s="29" t="s">
        <v>81</v>
      </c>
      <c r="O394" s="70"/>
      <c r="P394" s="90" t="b">
        <v>0</v>
      </c>
      <c r="Q394" s="34">
        <v>16171</v>
      </c>
      <c r="R394" s="32" t="s">
        <v>4019</v>
      </c>
      <c r="S394" s="34"/>
      <c r="T394" s="141">
        <f>VLOOKUP($A394,Sheet1!$A$2:$B$414,2,FALSE)</f>
        <v>200</v>
      </c>
      <c r="U394" s="34" t="str">
        <f>VLOOKUP($R394,'RPMO 9.9'!$C$3:$W$642,9,FALSE)</f>
        <v>Abdul Kader</v>
      </c>
      <c r="V394" s="34" t="str">
        <f>VLOOKUP($R394,'RPMO 9.9'!$C$3:$W$642,10,FALSE)</f>
        <v>Abou Radi</v>
      </c>
      <c r="W394" s="112" t="b">
        <f t="shared" si="30"/>
        <v>1</v>
      </c>
      <c r="X394" s="112" t="b">
        <f t="shared" si="31"/>
        <v>1</v>
      </c>
      <c r="Y394" s="83" t="str">
        <f>VLOOKUP($R394,'RPMO 9.9'!$C$3:$W$642,6,FALSE)</f>
        <v>KX Import</v>
      </c>
      <c r="Z394" s="51">
        <f>VLOOKUP($R394,'RPMO 9.9'!$C$3:$W$642,8,FALSE)</f>
        <v>0</v>
      </c>
      <c r="AA394" s="83" t="b">
        <f t="shared" si="32"/>
        <v>0</v>
      </c>
      <c r="AB394" s="87">
        <v>360</v>
      </c>
      <c r="AC394" s="83" t="b">
        <f t="shared" si="33"/>
        <v>1</v>
      </c>
      <c r="AD394" s="93">
        <f>VLOOKUP($R394,'RPMO 9.9'!$C$3:$W$642,4,FALSE)</f>
        <v>44756</v>
      </c>
      <c r="AE394" s="128"/>
      <c r="AF394" s="93">
        <f>VLOOKUP($R394,'RPMO 9.9'!$C$3:$W$642,5,FALSE)</f>
        <v>45107</v>
      </c>
      <c r="AG394" s="95" t="b">
        <f t="shared" si="34"/>
        <v>1</v>
      </c>
      <c r="AH394" s="78">
        <v>44756</v>
      </c>
      <c r="AI394" s="78">
        <v>45107</v>
      </c>
    </row>
    <row r="395" spans="1:35" x14ac:dyDescent="0.25">
      <c r="A395" s="26" t="s">
        <v>476</v>
      </c>
      <c r="B395" s="52">
        <v>2080</v>
      </c>
      <c r="C395" s="37" t="s">
        <v>1190</v>
      </c>
      <c r="D395" s="37" t="s">
        <v>1191</v>
      </c>
      <c r="E395" s="29">
        <v>30027</v>
      </c>
      <c r="F395" s="10">
        <v>6276</v>
      </c>
      <c r="G395" s="10">
        <v>32755</v>
      </c>
      <c r="H395" s="117">
        <v>44835</v>
      </c>
      <c r="I395" s="117">
        <v>45107</v>
      </c>
      <c r="J395" s="123">
        <v>314</v>
      </c>
      <c r="K395" s="106" t="s">
        <v>18</v>
      </c>
      <c r="L395" s="29" t="s">
        <v>19</v>
      </c>
      <c r="M395" s="29" t="s">
        <v>56</v>
      </c>
      <c r="N395" s="29" t="s">
        <v>57</v>
      </c>
      <c r="O395" s="70"/>
      <c r="P395" s="90" t="b">
        <v>0</v>
      </c>
      <c r="Q395" s="34">
        <v>16173</v>
      </c>
      <c r="R395" s="32" t="s">
        <v>3962</v>
      </c>
      <c r="S395" s="34"/>
      <c r="T395" s="141">
        <f>VLOOKUP($A395,Sheet1!$A$2:$B$414,2,FALSE)</f>
        <v>200</v>
      </c>
      <c r="U395" s="34" t="str">
        <f>VLOOKUP($R395,'RPMO 9.9'!$C$3:$W$642,9,FALSE)</f>
        <v>Ham Zico</v>
      </c>
      <c r="V395" s="34" t="str">
        <f>VLOOKUP($R395,'RPMO 9.9'!$C$3:$W$642,10,FALSE)</f>
        <v>Mathew</v>
      </c>
      <c r="W395" s="112" t="b">
        <f t="shared" si="30"/>
        <v>1</v>
      </c>
      <c r="X395" s="112" t="b">
        <f t="shared" si="31"/>
        <v>1</v>
      </c>
      <c r="Y395" s="83" t="str">
        <f>VLOOKUP($R395,'RPMO 9.9'!$C$3:$W$642,6,FALSE)</f>
        <v>KX Import</v>
      </c>
      <c r="Z395" s="51">
        <f>VLOOKUP($R395,'RPMO 9.9'!$C$3:$W$642,8,FALSE)</f>
        <v>0</v>
      </c>
      <c r="AA395" s="83" t="b">
        <f t="shared" si="32"/>
        <v>0</v>
      </c>
      <c r="AB395" s="87">
        <v>314</v>
      </c>
      <c r="AC395" s="83" t="b">
        <f t="shared" si="33"/>
        <v>1</v>
      </c>
      <c r="AD395" s="93">
        <f>VLOOKUP($R395,'RPMO 9.9'!$C$3:$W$642,4,FALSE)</f>
        <v>44835</v>
      </c>
      <c r="AE395" s="128"/>
      <c r="AF395" s="93">
        <f>VLOOKUP($R395,'RPMO 9.9'!$C$3:$W$642,5,FALSE)</f>
        <v>45107</v>
      </c>
      <c r="AG395" s="95" t="b">
        <f t="shared" si="34"/>
        <v>1</v>
      </c>
      <c r="AH395" s="78">
        <v>44835</v>
      </c>
      <c r="AI395" s="78">
        <v>45107</v>
      </c>
    </row>
    <row r="396" spans="1:35" x14ac:dyDescent="0.25">
      <c r="A396" s="26" t="s">
        <v>548</v>
      </c>
      <c r="B396" s="52">
        <v>1420</v>
      </c>
      <c r="C396" s="37" t="s">
        <v>1199</v>
      </c>
      <c r="D396" s="37" t="s">
        <v>1200</v>
      </c>
      <c r="E396" s="29">
        <v>30028</v>
      </c>
      <c r="F396" s="10">
        <v>6284</v>
      </c>
      <c r="G396" s="10">
        <v>32756</v>
      </c>
      <c r="H396" s="117">
        <v>44816</v>
      </c>
      <c r="I396" s="117">
        <v>45169</v>
      </c>
      <c r="J396" s="123">
        <v>582</v>
      </c>
      <c r="K396" s="106" t="s">
        <v>18</v>
      </c>
      <c r="L396" s="29" t="s">
        <v>19</v>
      </c>
      <c r="M396" s="29" t="s">
        <v>67</v>
      </c>
      <c r="N396" s="29" t="s">
        <v>68</v>
      </c>
      <c r="O396" s="70"/>
      <c r="P396" s="90" t="b">
        <v>0</v>
      </c>
      <c r="Q396" s="34">
        <v>16184</v>
      </c>
      <c r="R396" s="32" t="s">
        <v>4320</v>
      </c>
      <c r="S396" s="34"/>
      <c r="T396" s="141">
        <f>VLOOKUP($A396,Sheet1!$A$2:$B$414,2,FALSE)</f>
        <v>200</v>
      </c>
      <c r="U396" s="34" t="str">
        <f>VLOOKUP($R396,'RPMO 9.9'!$C$3:$W$642,9,FALSE)</f>
        <v>Sylvie</v>
      </c>
      <c r="V396" s="34" t="str">
        <f>VLOOKUP($R396,'RPMO 9.9'!$C$3:$W$642,10,FALSE)</f>
        <v>Sekian</v>
      </c>
      <c r="W396" s="112" t="b">
        <f t="shared" si="30"/>
        <v>1</v>
      </c>
      <c r="X396" s="112" t="b">
        <f t="shared" si="31"/>
        <v>1</v>
      </c>
      <c r="Y396" s="83" t="str">
        <f>VLOOKUP($R396,'RPMO 9.9'!$C$3:$W$642,6,FALSE)</f>
        <v>KX Import</v>
      </c>
      <c r="Z396" s="51">
        <f>VLOOKUP($R396,'RPMO 9.9'!$C$3:$W$642,8,FALSE)</f>
        <v>0</v>
      </c>
      <c r="AA396" s="83" t="b">
        <f t="shared" si="32"/>
        <v>0</v>
      </c>
      <c r="AB396" s="87">
        <v>582</v>
      </c>
      <c r="AC396" s="83" t="b">
        <f t="shared" si="33"/>
        <v>1</v>
      </c>
      <c r="AD396" s="93">
        <f>VLOOKUP($R396,'RPMO 9.9'!$C$3:$W$642,4,FALSE)</f>
        <v>44805</v>
      </c>
      <c r="AE396" s="128"/>
      <c r="AF396" s="93">
        <f>VLOOKUP($R396,'RPMO 9.9'!$C$3:$W$642,5,FALSE)</f>
        <v>45169</v>
      </c>
      <c r="AG396" s="95" t="b">
        <f t="shared" si="34"/>
        <v>1</v>
      </c>
      <c r="AH396" s="78">
        <v>44805</v>
      </c>
      <c r="AI396" s="78">
        <v>45169</v>
      </c>
    </row>
    <row r="397" spans="1:35" x14ac:dyDescent="0.25">
      <c r="A397" s="26" t="s">
        <v>549</v>
      </c>
      <c r="B397" s="52">
        <v>1530</v>
      </c>
      <c r="C397" s="37" t="s">
        <v>1203</v>
      </c>
      <c r="D397" s="37" t="s">
        <v>1204</v>
      </c>
      <c r="E397" s="29">
        <v>30029</v>
      </c>
      <c r="F397" s="10">
        <v>6287</v>
      </c>
      <c r="G397" s="10">
        <v>32757</v>
      </c>
      <c r="H397" s="117">
        <v>44816</v>
      </c>
      <c r="I397" s="117">
        <v>45107</v>
      </c>
      <c r="J397" s="123">
        <v>292</v>
      </c>
      <c r="K397" s="106" t="s">
        <v>18</v>
      </c>
      <c r="L397" s="29" t="s">
        <v>19</v>
      </c>
      <c r="M397" s="29" t="s">
        <v>26</v>
      </c>
      <c r="N397" s="29" t="s">
        <v>27</v>
      </c>
      <c r="O397" s="70"/>
      <c r="P397" s="90" t="b">
        <v>0</v>
      </c>
      <c r="Q397" s="34">
        <v>16188</v>
      </c>
      <c r="R397" s="32" t="s">
        <v>3942</v>
      </c>
      <c r="S397" s="34"/>
      <c r="T397" s="141">
        <f>VLOOKUP($A397,Sheet1!$A$2:$B$414,2,FALSE)</f>
        <v>200</v>
      </c>
      <c r="U397" s="34" t="str">
        <f>VLOOKUP($R397,'RPMO 9.9'!$C$3:$W$642,9,FALSE)</f>
        <v>Mirella</v>
      </c>
      <c r="V397" s="34" t="str">
        <f>VLOOKUP($R397,'RPMO 9.9'!$C$3:$W$642,10,FALSE)</f>
        <v>Nasr</v>
      </c>
      <c r="W397" s="112" t="b">
        <f t="shared" si="30"/>
        <v>1</v>
      </c>
      <c r="X397" s="112" t="b">
        <f t="shared" si="31"/>
        <v>1</v>
      </c>
      <c r="Y397" s="83" t="str">
        <f>VLOOKUP($R397,'RPMO 9.9'!$C$3:$W$642,6,FALSE)</f>
        <v>KX Import</v>
      </c>
      <c r="Z397" s="51">
        <f>VLOOKUP($R397,'RPMO 9.9'!$C$3:$W$642,8,FALSE)</f>
        <v>0</v>
      </c>
      <c r="AA397" s="83" t="b">
        <f t="shared" si="32"/>
        <v>0</v>
      </c>
      <c r="AB397" s="87">
        <v>292</v>
      </c>
      <c r="AC397" s="83" t="b">
        <f t="shared" si="33"/>
        <v>1</v>
      </c>
      <c r="AD397" s="93">
        <f>VLOOKUP($R397,'RPMO 9.9'!$C$3:$W$642,4,FALSE)</f>
        <v>44756</v>
      </c>
      <c r="AE397" s="128"/>
      <c r="AF397" s="93">
        <f>VLOOKUP($R397,'RPMO 9.9'!$C$3:$W$642,5,FALSE)</f>
        <v>45107</v>
      </c>
      <c r="AG397" s="95" t="b">
        <f t="shared" si="34"/>
        <v>1</v>
      </c>
      <c r="AH397" s="78">
        <v>44756</v>
      </c>
      <c r="AI397" s="78">
        <v>45107</v>
      </c>
    </row>
    <row r="398" spans="1:35" x14ac:dyDescent="0.25">
      <c r="A398" s="26" t="s">
        <v>551</v>
      </c>
      <c r="B398" s="52">
        <v>1890</v>
      </c>
      <c r="C398" s="37" t="s">
        <v>1218</v>
      </c>
      <c r="D398" s="37" t="s">
        <v>1219</v>
      </c>
      <c r="E398" s="29">
        <v>30031</v>
      </c>
      <c r="F398" s="10">
        <v>6298</v>
      </c>
      <c r="G398" s="10">
        <v>32759</v>
      </c>
      <c r="H398" s="117">
        <v>44816</v>
      </c>
      <c r="I398" s="117">
        <v>45107</v>
      </c>
      <c r="J398" s="123">
        <v>306</v>
      </c>
      <c r="K398" s="106" t="s">
        <v>18</v>
      </c>
      <c r="L398" s="29" t="s">
        <v>19</v>
      </c>
      <c r="M398" s="29" t="s">
        <v>56</v>
      </c>
      <c r="N398" s="29" t="s">
        <v>57</v>
      </c>
      <c r="O398" s="70"/>
      <c r="P398" s="90" t="b">
        <v>0</v>
      </c>
      <c r="Q398" s="34">
        <v>16199</v>
      </c>
      <c r="R398" s="32" t="s">
        <v>3956</v>
      </c>
      <c r="S398" s="34"/>
      <c r="T398" s="141">
        <f>VLOOKUP($A398,Sheet1!$A$2:$B$414,2,FALSE)</f>
        <v>400</v>
      </c>
      <c r="U398" s="34" t="str">
        <f>VLOOKUP($R398,'RPMO 9.9'!$C$3:$W$642,9,FALSE)</f>
        <v>Awid</v>
      </c>
      <c r="V398" s="34" t="str">
        <f>VLOOKUP($R398,'RPMO 9.9'!$C$3:$W$642,10,FALSE)</f>
        <v>Mirrafati</v>
      </c>
      <c r="W398" s="112" t="b">
        <f t="shared" si="30"/>
        <v>1</v>
      </c>
      <c r="X398" s="112" t="b">
        <f t="shared" si="31"/>
        <v>1</v>
      </c>
      <c r="Y398" s="83" t="str">
        <f>VLOOKUP($R398,'RPMO 9.9'!$C$3:$W$642,6,FALSE)</f>
        <v>KX Import</v>
      </c>
      <c r="Z398" s="51">
        <f>VLOOKUP($R398,'RPMO 9.9'!$C$3:$W$642,8,FALSE)</f>
        <v>0</v>
      </c>
      <c r="AA398" s="83" t="b">
        <f t="shared" si="32"/>
        <v>0</v>
      </c>
      <c r="AB398" s="87">
        <v>306</v>
      </c>
      <c r="AC398" s="83" t="b">
        <f t="shared" si="33"/>
        <v>1</v>
      </c>
      <c r="AD398" s="93">
        <f>VLOOKUP($R398,'RPMO 9.9'!$C$3:$W$642,4,FALSE)</f>
        <v>44756</v>
      </c>
      <c r="AE398" s="128"/>
      <c r="AF398" s="93">
        <f>VLOOKUP($R398,'RPMO 9.9'!$C$3:$W$642,5,FALSE)</f>
        <v>45107</v>
      </c>
      <c r="AG398" s="95" t="b">
        <f t="shared" si="34"/>
        <v>1</v>
      </c>
      <c r="AH398" s="78">
        <v>44756</v>
      </c>
      <c r="AI398" s="78">
        <v>45107</v>
      </c>
    </row>
    <row r="399" spans="1:35" x14ac:dyDescent="0.25">
      <c r="A399" s="26" t="s">
        <v>552</v>
      </c>
      <c r="B399" s="52">
        <v>1680</v>
      </c>
      <c r="C399" s="37" t="s">
        <v>606</v>
      </c>
      <c r="D399" s="37" t="s">
        <v>1225</v>
      </c>
      <c r="E399" s="29">
        <v>30032</v>
      </c>
      <c r="F399" s="10">
        <v>6305</v>
      </c>
      <c r="G399" s="10">
        <v>32760</v>
      </c>
      <c r="H399" s="117">
        <v>44816</v>
      </c>
      <c r="I399" s="117">
        <v>45107</v>
      </c>
      <c r="J399" s="123">
        <v>366</v>
      </c>
      <c r="K399" s="106" t="s">
        <v>18</v>
      </c>
      <c r="L399" s="29" t="s">
        <v>19</v>
      </c>
      <c r="M399" s="29" t="s">
        <v>80</v>
      </c>
      <c r="N399" s="29" t="s">
        <v>81</v>
      </c>
      <c r="O399" s="70"/>
      <c r="P399" s="90" t="b">
        <v>0</v>
      </c>
      <c r="Q399" s="34">
        <v>16206</v>
      </c>
      <c r="R399" s="32" t="s">
        <v>4025</v>
      </c>
      <c r="S399" s="34"/>
      <c r="T399" s="141">
        <f>VLOOKUP($A399,Sheet1!$A$2:$B$414,2,FALSE)</f>
        <v>200</v>
      </c>
      <c r="U399" s="34" t="str">
        <f>VLOOKUP($R399,'RPMO 9.9'!$C$3:$W$642,9,FALSE)</f>
        <v>Mariam</v>
      </c>
      <c r="V399" s="34" t="str">
        <f>VLOOKUP($R399,'RPMO 9.9'!$C$3:$W$642,10,FALSE)</f>
        <v>Sowidan</v>
      </c>
      <c r="W399" s="112" t="b">
        <f t="shared" si="30"/>
        <v>1</v>
      </c>
      <c r="X399" s="112" t="b">
        <f t="shared" si="31"/>
        <v>1</v>
      </c>
      <c r="Y399" s="83" t="str">
        <f>VLOOKUP($R399,'RPMO 9.9'!$C$3:$W$642,6,FALSE)</f>
        <v>KX Import</v>
      </c>
      <c r="Z399" s="51">
        <f>VLOOKUP($R399,'RPMO 9.9'!$C$3:$W$642,8,FALSE)</f>
        <v>0</v>
      </c>
      <c r="AA399" s="83" t="b">
        <f t="shared" si="32"/>
        <v>0</v>
      </c>
      <c r="AB399" s="87">
        <v>366</v>
      </c>
      <c r="AC399" s="83" t="b">
        <f t="shared" si="33"/>
        <v>1</v>
      </c>
      <c r="AD399" s="93">
        <f>VLOOKUP($R399,'RPMO 9.9'!$C$3:$W$642,4,FALSE)</f>
        <v>44756</v>
      </c>
      <c r="AE399" s="128"/>
      <c r="AF399" s="93">
        <f>VLOOKUP($R399,'RPMO 9.9'!$C$3:$W$642,5,FALSE)</f>
        <v>45107</v>
      </c>
      <c r="AG399" s="95" t="b">
        <f t="shared" si="34"/>
        <v>1</v>
      </c>
      <c r="AH399" s="78">
        <v>44756</v>
      </c>
      <c r="AI399" s="78">
        <v>45107</v>
      </c>
    </row>
  </sheetData>
  <autoFilter ref="A1:AI399" xr:uid="{B8CD6F88-E05D-4F69-9F8F-BE60D9A4B70A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1AAE-8494-436C-95E8-999682061385}">
  <dimension ref="A1:D414"/>
  <sheetViews>
    <sheetView tabSelected="1" workbookViewId="0">
      <selection activeCell="G16" sqref="G16"/>
    </sheetView>
  </sheetViews>
  <sheetFormatPr defaultRowHeight="15" x14ac:dyDescent="0.25"/>
  <cols>
    <col min="1" max="1" width="12.28515625" style="200" bestFit="1" customWidth="1"/>
    <col min="2" max="2" width="20.85546875" bestFit="1" customWidth="1"/>
  </cols>
  <sheetData>
    <row r="1" spans="1:4" x14ac:dyDescent="0.25">
      <c r="A1" s="200" t="s">
        <v>0</v>
      </c>
      <c r="B1" t="s">
        <v>4454</v>
      </c>
      <c r="C1" s="201" t="s">
        <v>4455</v>
      </c>
      <c r="D1" s="201" t="s">
        <v>4456</v>
      </c>
    </row>
    <row r="2" spans="1:4" x14ac:dyDescent="0.25">
      <c r="A2" s="200" t="s">
        <v>16</v>
      </c>
      <c r="B2">
        <v>200</v>
      </c>
      <c r="C2" s="199">
        <v>150</v>
      </c>
      <c r="D2" s="199">
        <v>50</v>
      </c>
    </row>
    <row r="3" spans="1:4" x14ac:dyDescent="0.25">
      <c r="A3" s="200" t="s">
        <v>22</v>
      </c>
      <c r="B3">
        <v>200</v>
      </c>
    </row>
    <row r="4" spans="1:4" x14ac:dyDescent="0.25">
      <c r="A4" s="200" t="s">
        <v>24</v>
      </c>
      <c r="B4">
        <v>200</v>
      </c>
    </row>
    <row r="5" spans="1:4" x14ac:dyDescent="0.25">
      <c r="A5" s="200" t="s">
        <v>24</v>
      </c>
      <c r="B5">
        <v>200</v>
      </c>
    </row>
    <row r="6" spans="1:4" x14ac:dyDescent="0.25">
      <c r="A6" s="200" t="s">
        <v>28</v>
      </c>
      <c r="B6">
        <v>200</v>
      </c>
    </row>
    <row r="7" spans="1:4" x14ac:dyDescent="0.25">
      <c r="A7" s="200" t="s">
        <v>28</v>
      </c>
      <c r="B7">
        <v>200</v>
      </c>
    </row>
    <row r="8" spans="1:4" x14ac:dyDescent="0.25">
      <c r="A8" s="200" t="s">
        <v>30</v>
      </c>
      <c r="B8">
        <v>200</v>
      </c>
    </row>
    <row r="9" spans="1:4" x14ac:dyDescent="0.25">
      <c r="A9" s="200" t="s">
        <v>30</v>
      </c>
      <c r="B9">
        <v>200</v>
      </c>
    </row>
    <row r="10" spans="1:4" x14ac:dyDescent="0.25">
      <c r="A10" s="200" t="s">
        <v>32</v>
      </c>
      <c r="B10">
        <v>200</v>
      </c>
    </row>
    <row r="11" spans="1:4" x14ac:dyDescent="0.25">
      <c r="A11" s="200" t="s">
        <v>32</v>
      </c>
      <c r="B11">
        <v>200</v>
      </c>
    </row>
    <row r="12" spans="1:4" x14ac:dyDescent="0.25">
      <c r="A12" s="200" t="s">
        <v>37</v>
      </c>
      <c r="B12">
        <v>200</v>
      </c>
    </row>
    <row r="13" spans="1:4" x14ac:dyDescent="0.25">
      <c r="A13" s="200" t="s">
        <v>37</v>
      </c>
      <c r="B13">
        <v>200</v>
      </c>
    </row>
    <row r="14" spans="1:4" x14ac:dyDescent="0.25">
      <c r="A14" s="200" t="s">
        <v>41</v>
      </c>
      <c r="B14">
        <v>200</v>
      </c>
    </row>
    <row r="15" spans="1:4" x14ac:dyDescent="0.25">
      <c r="A15" s="200" t="s">
        <v>41</v>
      </c>
      <c r="B15">
        <v>200</v>
      </c>
    </row>
    <row r="16" spans="1:4" x14ac:dyDescent="0.25">
      <c r="A16" s="200" t="s">
        <v>44</v>
      </c>
      <c r="B16">
        <v>200</v>
      </c>
    </row>
    <row r="17" spans="1:2" x14ac:dyDescent="0.25">
      <c r="A17" s="200" t="s">
        <v>44</v>
      </c>
      <c r="B17">
        <v>200</v>
      </c>
    </row>
    <row r="18" spans="1:2" x14ac:dyDescent="0.25">
      <c r="A18" s="200" t="s">
        <v>47</v>
      </c>
      <c r="B18">
        <v>200</v>
      </c>
    </row>
    <row r="19" spans="1:2" x14ac:dyDescent="0.25">
      <c r="A19" s="200" t="s">
        <v>47</v>
      </c>
      <c r="B19">
        <v>200</v>
      </c>
    </row>
    <row r="20" spans="1:2" x14ac:dyDescent="0.25">
      <c r="A20" s="200" t="s">
        <v>49</v>
      </c>
      <c r="B20">
        <v>200</v>
      </c>
    </row>
    <row r="21" spans="1:2" x14ac:dyDescent="0.25">
      <c r="A21" s="200" t="s">
        <v>49</v>
      </c>
      <c r="B21">
        <v>200</v>
      </c>
    </row>
    <row r="22" spans="1:2" x14ac:dyDescent="0.25">
      <c r="A22" s="200" t="s">
        <v>52</v>
      </c>
      <c r="B22">
        <v>200</v>
      </c>
    </row>
    <row r="23" spans="1:2" x14ac:dyDescent="0.25">
      <c r="A23" s="200" t="s">
        <v>52</v>
      </c>
      <c r="B23">
        <v>200</v>
      </c>
    </row>
    <row r="24" spans="1:2" x14ac:dyDescent="0.25">
      <c r="A24" s="200" t="s">
        <v>55</v>
      </c>
      <c r="B24">
        <v>200</v>
      </c>
    </row>
    <row r="25" spans="1:2" x14ac:dyDescent="0.25">
      <c r="A25" s="200" t="s">
        <v>498</v>
      </c>
      <c r="B25">
        <v>200</v>
      </c>
    </row>
    <row r="26" spans="1:2" x14ac:dyDescent="0.25">
      <c r="A26" s="200" t="s">
        <v>58</v>
      </c>
      <c r="B26">
        <v>200</v>
      </c>
    </row>
    <row r="27" spans="1:2" x14ac:dyDescent="0.25">
      <c r="A27" s="200" t="s">
        <v>58</v>
      </c>
      <c r="B27">
        <v>200</v>
      </c>
    </row>
    <row r="28" spans="1:2" x14ac:dyDescent="0.25">
      <c r="A28" s="200" t="s">
        <v>61</v>
      </c>
      <c r="B28">
        <v>200</v>
      </c>
    </row>
    <row r="29" spans="1:2" x14ac:dyDescent="0.25">
      <c r="A29" s="200" t="s">
        <v>61</v>
      </c>
      <c r="B29">
        <v>200</v>
      </c>
    </row>
    <row r="30" spans="1:2" x14ac:dyDescent="0.25">
      <c r="A30" s="200" t="s">
        <v>66</v>
      </c>
      <c r="B30">
        <v>200</v>
      </c>
    </row>
    <row r="31" spans="1:2" x14ac:dyDescent="0.25">
      <c r="A31" s="200" t="s">
        <v>69</v>
      </c>
      <c r="B31">
        <v>200</v>
      </c>
    </row>
    <row r="32" spans="1:2" x14ac:dyDescent="0.25">
      <c r="A32" s="200" t="s">
        <v>499</v>
      </c>
      <c r="B32">
        <v>200</v>
      </c>
    </row>
    <row r="33" spans="1:2" x14ac:dyDescent="0.25">
      <c r="A33" s="200" t="s">
        <v>500</v>
      </c>
      <c r="B33">
        <v>200</v>
      </c>
    </row>
    <row r="34" spans="1:2" x14ac:dyDescent="0.25">
      <c r="A34" s="200" t="s">
        <v>502</v>
      </c>
      <c r="B34">
        <v>200</v>
      </c>
    </row>
    <row r="35" spans="1:2" x14ac:dyDescent="0.25">
      <c r="A35" s="200" t="s">
        <v>502</v>
      </c>
      <c r="B35">
        <v>200</v>
      </c>
    </row>
    <row r="36" spans="1:2" x14ac:dyDescent="0.25">
      <c r="A36" s="200" t="s">
        <v>505</v>
      </c>
      <c r="B36">
        <v>200</v>
      </c>
    </row>
    <row r="37" spans="1:2" x14ac:dyDescent="0.25">
      <c r="A37" s="200" t="s">
        <v>507</v>
      </c>
      <c r="B37">
        <v>200</v>
      </c>
    </row>
    <row r="38" spans="1:2" x14ac:dyDescent="0.25">
      <c r="A38" s="200" t="s">
        <v>508</v>
      </c>
      <c r="B38">
        <v>200</v>
      </c>
    </row>
    <row r="39" spans="1:2" x14ac:dyDescent="0.25">
      <c r="A39" s="200" t="s">
        <v>509</v>
      </c>
      <c r="B39">
        <v>200</v>
      </c>
    </row>
    <row r="40" spans="1:2" x14ac:dyDescent="0.25">
      <c r="A40" s="200" t="s">
        <v>510</v>
      </c>
      <c r="B40">
        <v>200</v>
      </c>
    </row>
    <row r="41" spans="1:2" x14ac:dyDescent="0.25">
      <c r="A41" s="200" t="s">
        <v>70</v>
      </c>
      <c r="B41">
        <v>200</v>
      </c>
    </row>
    <row r="42" spans="1:2" x14ac:dyDescent="0.25">
      <c r="A42" s="200" t="s">
        <v>71</v>
      </c>
      <c r="B42">
        <v>200</v>
      </c>
    </row>
    <row r="43" spans="1:2" x14ac:dyDescent="0.25">
      <c r="A43" s="200" t="s">
        <v>72</v>
      </c>
      <c r="B43">
        <v>200</v>
      </c>
    </row>
    <row r="44" spans="1:2" x14ac:dyDescent="0.25">
      <c r="A44" s="200" t="s">
        <v>75</v>
      </c>
      <c r="B44">
        <v>200</v>
      </c>
    </row>
    <row r="45" spans="1:2" x14ac:dyDescent="0.25">
      <c r="A45" s="200" t="s">
        <v>512</v>
      </c>
      <c r="B45">
        <v>200</v>
      </c>
    </row>
    <row r="46" spans="1:2" x14ac:dyDescent="0.25">
      <c r="A46" s="200" t="s">
        <v>76</v>
      </c>
      <c r="B46">
        <v>200</v>
      </c>
    </row>
    <row r="47" spans="1:2" x14ac:dyDescent="0.25">
      <c r="A47" s="200" t="s">
        <v>77</v>
      </c>
      <c r="B47">
        <v>200</v>
      </c>
    </row>
    <row r="48" spans="1:2" x14ac:dyDescent="0.25">
      <c r="A48" s="200" t="s">
        <v>77</v>
      </c>
      <c r="B48">
        <v>200</v>
      </c>
    </row>
    <row r="49" spans="1:2" x14ac:dyDescent="0.25">
      <c r="A49" s="200" t="s">
        <v>514</v>
      </c>
      <c r="B49">
        <v>200</v>
      </c>
    </row>
    <row r="50" spans="1:2" x14ac:dyDescent="0.25">
      <c r="A50" s="200" t="s">
        <v>515</v>
      </c>
      <c r="B50">
        <v>200</v>
      </c>
    </row>
    <row r="51" spans="1:2" x14ac:dyDescent="0.25">
      <c r="A51" s="200" t="s">
        <v>78</v>
      </c>
      <c r="B51">
        <v>200</v>
      </c>
    </row>
    <row r="52" spans="1:2" x14ac:dyDescent="0.25">
      <c r="A52" s="200" t="s">
        <v>516</v>
      </c>
      <c r="B52">
        <v>200</v>
      </c>
    </row>
    <row r="53" spans="1:2" x14ac:dyDescent="0.25">
      <c r="A53" s="200" t="s">
        <v>79</v>
      </c>
      <c r="B53">
        <v>200</v>
      </c>
    </row>
    <row r="54" spans="1:2" x14ac:dyDescent="0.25">
      <c r="A54" s="200" t="s">
        <v>517</v>
      </c>
      <c r="B54">
        <v>200</v>
      </c>
    </row>
    <row r="55" spans="1:2" x14ac:dyDescent="0.25">
      <c r="A55" s="200" t="s">
        <v>82</v>
      </c>
      <c r="B55">
        <v>200</v>
      </c>
    </row>
    <row r="56" spans="1:2" x14ac:dyDescent="0.25">
      <c r="A56" s="200" t="s">
        <v>83</v>
      </c>
      <c r="B56">
        <v>200</v>
      </c>
    </row>
    <row r="57" spans="1:2" x14ac:dyDescent="0.25">
      <c r="A57" s="200" t="s">
        <v>86</v>
      </c>
      <c r="B57">
        <v>200</v>
      </c>
    </row>
    <row r="58" spans="1:2" x14ac:dyDescent="0.25">
      <c r="A58" s="200" t="s">
        <v>87</v>
      </c>
      <c r="B58">
        <v>200</v>
      </c>
    </row>
    <row r="59" spans="1:2" x14ac:dyDescent="0.25">
      <c r="A59" s="200" t="s">
        <v>87</v>
      </c>
      <c r="B59">
        <v>200</v>
      </c>
    </row>
    <row r="60" spans="1:2" x14ac:dyDescent="0.25">
      <c r="A60" s="200" t="s">
        <v>518</v>
      </c>
      <c r="B60">
        <v>200</v>
      </c>
    </row>
    <row r="61" spans="1:2" x14ac:dyDescent="0.25">
      <c r="A61" s="200" t="s">
        <v>89</v>
      </c>
      <c r="B61">
        <v>200</v>
      </c>
    </row>
    <row r="62" spans="1:2" x14ac:dyDescent="0.25">
      <c r="A62" s="200" t="s">
        <v>90</v>
      </c>
      <c r="B62">
        <v>200</v>
      </c>
    </row>
    <row r="63" spans="1:2" x14ac:dyDescent="0.25">
      <c r="A63" s="200" t="s">
        <v>92</v>
      </c>
      <c r="B63">
        <v>200</v>
      </c>
    </row>
    <row r="64" spans="1:2" x14ac:dyDescent="0.25">
      <c r="A64" s="200" t="s">
        <v>95</v>
      </c>
      <c r="B64">
        <v>200</v>
      </c>
    </row>
    <row r="65" spans="1:2" x14ac:dyDescent="0.25">
      <c r="A65" s="200" t="s">
        <v>96</v>
      </c>
      <c r="B65">
        <v>200</v>
      </c>
    </row>
    <row r="66" spans="1:2" x14ac:dyDescent="0.25">
      <c r="A66" s="200" t="s">
        <v>97</v>
      </c>
      <c r="B66">
        <v>200</v>
      </c>
    </row>
    <row r="67" spans="1:2" x14ac:dyDescent="0.25">
      <c r="A67" s="200" t="s">
        <v>520</v>
      </c>
      <c r="B67">
        <v>200</v>
      </c>
    </row>
    <row r="68" spans="1:2" x14ac:dyDescent="0.25">
      <c r="A68" s="200" t="s">
        <v>98</v>
      </c>
      <c r="B68">
        <v>200</v>
      </c>
    </row>
    <row r="69" spans="1:2" x14ac:dyDescent="0.25">
      <c r="A69" s="200" t="s">
        <v>98</v>
      </c>
      <c r="B69">
        <v>200</v>
      </c>
    </row>
    <row r="70" spans="1:2" x14ac:dyDescent="0.25">
      <c r="A70" s="200" t="s">
        <v>101</v>
      </c>
      <c r="B70">
        <v>200</v>
      </c>
    </row>
    <row r="71" spans="1:2" x14ac:dyDescent="0.25">
      <c r="A71" s="200" t="s">
        <v>102</v>
      </c>
      <c r="B71">
        <v>200</v>
      </c>
    </row>
    <row r="72" spans="1:2" x14ac:dyDescent="0.25">
      <c r="A72" s="200" t="s">
        <v>103</v>
      </c>
      <c r="B72">
        <v>400</v>
      </c>
    </row>
    <row r="73" spans="1:2" x14ac:dyDescent="0.25">
      <c r="A73" s="200" t="s">
        <v>104</v>
      </c>
      <c r="B73">
        <v>200</v>
      </c>
    </row>
    <row r="74" spans="1:2" x14ac:dyDescent="0.25">
      <c r="A74" s="200" t="s">
        <v>104</v>
      </c>
      <c r="B74">
        <v>200</v>
      </c>
    </row>
    <row r="75" spans="1:2" x14ac:dyDescent="0.25">
      <c r="A75" s="200" t="s">
        <v>108</v>
      </c>
      <c r="B75">
        <v>200</v>
      </c>
    </row>
    <row r="76" spans="1:2" x14ac:dyDescent="0.25">
      <c r="A76" s="200" t="s">
        <v>109</v>
      </c>
      <c r="B76">
        <v>200</v>
      </c>
    </row>
    <row r="77" spans="1:2" x14ac:dyDescent="0.25">
      <c r="A77" s="200" t="s">
        <v>110</v>
      </c>
      <c r="B77">
        <v>200</v>
      </c>
    </row>
    <row r="78" spans="1:2" x14ac:dyDescent="0.25">
      <c r="A78" s="200" t="s">
        <v>111</v>
      </c>
      <c r="B78">
        <v>200</v>
      </c>
    </row>
    <row r="79" spans="1:2" x14ac:dyDescent="0.25">
      <c r="A79" s="200" t="s">
        <v>522</v>
      </c>
      <c r="B79">
        <v>200</v>
      </c>
    </row>
    <row r="80" spans="1:2" x14ac:dyDescent="0.25">
      <c r="A80" s="200" t="s">
        <v>524</v>
      </c>
      <c r="B80">
        <v>400</v>
      </c>
    </row>
    <row r="81" spans="1:2" x14ac:dyDescent="0.25">
      <c r="A81" s="200" t="s">
        <v>112</v>
      </c>
      <c r="B81">
        <v>200</v>
      </c>
    </row>
    <row r="82" spans="1:2" x14ac:dyDescent="0.25">
      <c r="A82" s="200" t="s">
        <v>112</v>
      </c>
      <c r="B82">
        <v>200</v>
      </c>
    </row>
    <row r="83" spans="1:2" x14ac:dyDescent="0.25">
      <c r="A83" s="200" t="s">
        <v>116</v>
      </c>
      <c r="B83">
        <v>200</v>
      </c>
    </row>
    <row r="84" spans="1:2" x14ac:dyDescent="0.25">
      <c r="A84" s="200" t="s">
        <v>525</v>
      </c>
      <c r="B84">
        <v>200</v>
      </c>
    </row>
    <row r="85" spans="1:2" x14ac:dyDescent="0.25">
      <c r="A85" s="200" t="s">
        <v>117</v>
      </c>
      <c r="B85">
        <v>200</v>
      </c>
    </row>
    <row r="86" spans="1:2" x14ac:dyDescent="0.25">
      <c r="A86" s="200" t="s">
        <v>118</v>
      </c>
      <c r="B86">
        <v>200</v>
      </c>
    </row>
    <row r="87" spans="1:2" x14ac:dyDescent="0.25">
      <c r="A87" s="200" t="s">
        <v>119</v>
      </c>
      <c r="B87">
        <v>200</v>
      </c>
    </row>
    <row r="88" spans="1:2" x14ac:dyDescent="0.25">
      <c r="A88" s="200" t="s">
        <v>120</v>
      </c>
      <c r="B88">
        <v>400</v>
      </c>
    </row>
    <row r="89" spans="1:2" x14ac:dyDescent="0.25">
      <c r="A89" s="200" t="s">
        <v>120</v>
      </c>
      <c r="B89">
        <v>400</v>
      </c>
    </row>
    <row r="90" spans="1:2" x14ac:dyDescent="0.25">
      <c r="A90" s="200" t="s">
        <v>526</v>
      </c>
      <c r="B90">
        <v>200</v>
      </c>
    </row>
    <row r="91" spans="1:2" x14ac:dyDescent="0.25">
      <c r="A91" s="200" t="s">
        <v>121</v>
      </c>
      <c r="B91">
        <v>200</v>
      </c>
    </row>
    <row r="92" spans="1:2" x14ac:dyDescent="0.25">
      <c r="A92" s="200" t="s">
        <v>121</v>
      </c>
      <c r="B92">
        <v>200</v>
      </c>
    </row>
    <row r="93" spans="1:2" x14ac:dyDescent="0.25">
      <c r="A93" s="200" t="s">
        <v>124</v>
      </c>
      <c r="B93">
        <v>200</v>
      </c>
    </row>
    <row r="94" spans="1:2" x14ac:dyDescent="0.25">
      <c r="A94" s="200" t="s">
        <v>124</v>
      </c>
      <c r="B94">
        <v>200</v>
      </c>
    </row>
    <row r="95" spans="1:2" x14ac:dyDescent="0.25">
      <c r="A95" s="200" t="s">
        <v>125</v>
      </c>
      <c r="B95">
        <v>200</v>
      </c>
    </row>
    <row r="96" spans="1:2" x14ac:dyDescent="0.25">
      <c r="A96" s="200" t="s">
        <v>528</v>
      </c>
      <c r="B96">
        <v>200</v>
      </c>
    </row>
    <row r="97" spans="1:2" x14ac:dyDescent="0.25">
      <c r="A97" s="200" t="s">
        <v>126</v>
      </c>
      <c r="B97">
        <v>200</v>
      </c>
    </row>
    <row r="98" spans="1:2" x14ac:dyDescent="0.25">
      <c r="A98" s="200" t="s">
        <v>126</v>
      </c>
      <c r="B98">
        <v>200</v>
      </c>
    </row>
    <row r="99" spans="1:2" x14ac:dyDescent="0.25">
      <c r="A99" s="200" t="s">
        <v>129</v>
      </c>
      <c r="B99">
        <v>200</v>
      </c>
    </row>
    <row r="100" spans="1:2" x14ac:dyDescent="0.25">
      <c r="A100" s="200" t="s">
        <v>529</v>
      </c>
      <c r="B100">
        <v>200</v>
      </c>
    </row>
    <row r="101" spans="1:2" x14ac:dyDescent="0.25">
      <c r="A101" s="200" t="s">
        <v>131</v>
      </c>
      <c r="B101">
        <v>200</v>
      </c>
    </row>
    <row r="102" spans="1:2" x14ac:dyDescent="0.25">
      <c r="A102" s="200" t="s">
        <v>132</v>
      </c>
      <c r="B102">
        <v>200</v>
      </c>
    </row>
    <row r="103" spans="1:2" x14ac:dyDescent="0.25">
      <c r="A103" s="200" t="s">
        <v>133</v>
      </c>
      <c r="B103">
        <v>200</v>
      </c>
    </row>
    <row r="104" spans="1:2" x14ac:dyDescent="0.25">
      <c r="A104" s="200" t="s">
        <v>133</v>
      </c>
      <c r="B104">
        <v>200</v>
      </c>
    </row>
    <row r="105" spans="1:2" x14ac:dyDescent="0.25">
      <c r="A105" s="200" t="s">
        <v>137</v>
      </c>
      <c r="B105">
        <v>200</v>
      </c>
    </row>
    <row r="106" spans="1:2" x14ac:dyDescent="0.25">
      <c r="A106" s="200" t="s">
        <v>138</v>
      </c>
      <c r="B106">
        <v>200</v>
      </c>
    </row>
    <row r="107" spans="1:2" x14ac:dyDescent="0.25">
      <c r="A107" s="200" t="s">
        <v>139</v>
      </c>
      <c r="B107">
        <v>200</v>
      </c>
    </row>
    <row r="108" spans="1:2" x14ac:dyDescent="0.25">
      <c r="A108" s="200" t="s">
        <v>140</v>
      </c>
      <c r="B108">
        <v>200</v>
      </c>
    </row>
    <row r="109" spans="1:2" x14ac:dyDescent="0.25">
      <c r="A109" s="200" t="s">
        <v>531</v>
      </c>
      <c r="B109">
        <v>200</v>
      </c>
    </row>
    <row r="110" spans="1:2" x14ac:dyDescent="0.25">
      <c r="A110" s="200" t="s">
        <v>141</v>
      </c>
      <c r="B110">
        <v>200</v>
      </c>
    </row>
    <row r="111" spans="1:2" x14ac:dyDescent="0.25">
      <c r="A111" s="200" t="s">
        <v>145</v>
      </c>
      <c r="B111">
        <v>200</v>
      </c>
    </row>
    <row r="112" spans="1:2" x14ac:dyDescent="0.25">
      <c r="A112" s="200" t="s">
        <v>145</v>
      </c>
      <c r="B112">
        <v>200</v>
      </c>
    </row>
    <row r="113" spans="1:2" x14ac:dyDescent="0.25">
      <c r="A113" s="200" t="s">
        <v>146</v>
      </c>
      <c r="B113">
        <v>200</v>
      </c>
    </row>
    <row r="114" spans="1:2" x14ac:dyDescent="0.25">
      <c r="A114" s="200" t="s">
        <v>147</v>
      </c>
      <c r="B114">
        <v>200</v>
      </c>
    </row>
    <row r="115" spans="1:2" x14ac:dyDescent="0.25">
      <c r="A115" s="200" t="s">
        <v>148</v>
      </c>
      <c r="B115">
        <v>200</v>
      </c>
    </row>
    <row r="116" spans="1:2" x14ac:dyDescent="0.25">
      <c r="A116" s="200" t="s">
        <v>149</v>
      </c>
      <c r="B116">
        <v>200</v>
      </c>
    </row>
    <row r="117" spans="1:2" x14ac:dyDescent="0.25">
      <c r="A117" s="200" t="s">
        <v>150</v>
      </c>
      <c r="B117">
        <v>200</v>
      </c>
    </row>
    <row r="118" spans="1:2" x14ac:dyDescent="0.25">
      <c r="A118" s="200" t="s">
        <v>151</v>
      </c>
      <c r="B118">
        <v>200</v>
      </c>
    </row>
    <row r="119" spans="1:2" x14ac:dyDescent="0.25">
      <c r="A119" s="200" t="s">
        <v>152</v>
      </c>
      <c r="B119">
        <v>200</v>
      </c>
    </row>
    <row r="120" spans="1:2" x14ac:dyDescent="0.25">
      <c r="A120" s="200" t="s">
        <v>153</v>
      </c>
      <c r="B120">
        <v>200</v>
      </c>
    </row>
    <row r="121" spans="1:2" x14ac:dyDescent="0.25">
      <c r="A121" s="200" t="s">
        <v>154</v>
      </c>
      <c r="B121">
        <v>200</v>
      </c>
    </row>
    <row r="122" spans="1:2" x14ac:dyDescent="0.25">
      <c r="A122" s="200" t="s">
        <v>155</v>
      </c>
      <c r="B122">
        <v>200</v>
      </c>
    </row>
    <row r="123" spans="1:2" x14ac:dyDescent="0.25">
      <c r="A123" s="200" t="s">
        <v>156</v>
      </c>
      <c r="B123">
        <v>200</v>
      </c>
    </row>
    <row r="124" spans="1:2" x14ac:dyDescent="0.25">
      <c r="A124" s="200" t="s">
        <v>157</v>
      </c>
      <c r="B124">
        <v>200</v>
      </c>
    </row>
    <row r="125" spans="1:2" x14ac:dyDescent="0.25">
      <c r="A125" s="200" t="s">
        <v>159</v>
      </c>
      <c r="B125">
        <v>200</v>
      </c>
    </row>
    <row r="126" spans="1:2" x14ac:dyDescent="0.25">
      <c r="A126" s="200" t="s">
        <v>160</v>
      </c>
      <c r="B126">
        <v>200</v>
      </c>
    </row>
    <row r="127" spans="1:2" x14ac:dyDescent="0.25">
      <c r="A127" s="200" t="s">
        <v>161</v>
      </c>
      <c r="B127">
        <v>200</v>
      </c>
    </row>
    <row r="128" spans="1:2" x14ac:dyDescent="0.25">
      <c r="A128" s="200" t="s">
        <v>162</v>
      </c>
      <c r="B128">
        <v>200</v>
      </c>
    </row>
    <row r="129" spans="1:2" x14ac:dyDescent="0.25">
      <c r="A129" s="200" t="s">
        <v>163</v>
      </c>
      <c r="B129">
        <v>200</v>
      </c>
    </row>
    <row r="130" spans="1:2" x14ac:dyDescent="0.25">
      <c r="A130" s="200" t="s">
        <v>164</v>
      </c>
      <c r="B130">
        <v>200</v>
      </c>
    </row>
    <row r="131" spans="1:2" x14ac:dyDescent="0.25">
      <c r="A131" s="200" t="s">
        <v>165</v>
      </c>
      <c r="B131">
        <v>200</v>
      </c>
    </row>
    <row r="132" spans="1:2" x14ac:dyDescent="0.25">
      <c r="A132" s="200" t="s">
        <v>166</v>
      </c>
      <c r="B132">
        <v>200</v>
      </c>
    </row>
    <row r="133" spans="1:2" x14ac:dyDescent="0.25">
      <c r="A133" s="200" t="s">
        <v>167</v>
      </c>
      <c r="B133">
        <v>200</v>
      </c>
    </row>
    <row r="134" spans="1:2" x14ac:dyDescent="0.25">
      <c r="A134" s="200" t="s">
        <v>168</v>
      </c>
      <c r="B134">
        <v>200</v>
      </c>
    </row>
    <row r="135" spans="1:2" x14ac:dyDescent="0.25">
      <c r="A135" s="200" t="s">
        <v>170</v>
      </c>
      <c r="B135">
        <v>200</v>
      </c>
    </row>
    <row r="136" spans="1:2" x14ac:dyDescent="0.25">
      <c r="A136" s="200" t="s">
        <v>173</v>
      </c>
      <c r="B136">
        <v>200</v>
      </c>
    </row>
    <row r="137" spans="1:2" x14ac:dyDescent="0.25">
      <c r="A137" s="200" t="s">
        <v>174</v>
      </c>
      <c r="B137">
        <v>200</v>
      </c>
    </row>
    <row r="138" spans="1:2" x14ac:dyDescent="0.25">
      <c r="A138" s="200" t="s">
        <v>175</v>
      </c>
      <c r="B138">
        <v>200</v>
      </c>
    </row>
    <row r="139" spans="1:2" x14ac:dyDescent="0.25">
      <c r="A139" s="200" t="s">
        <v>176</v>
      </c>
      <c r="B139">
        <v>200</v>
      </c>
    </row>
    <row r="140" spans="1:2" x14ac:dyDescent="0.25">
      <c r="A140" s="200" t="s">
        <v>177</v>
      </c>
      <c r="B140">
        <v>200</v>
      </c>
    </row>
    <row r="141" spans="1:2" x14ac:dyDescent="0.25">
      <c r="A141" s="200" t="s">
        <v>178</v>
      </c>
      <c r="B141">
        <v>200</v>
      </c>
    </row>
    <row r="142" spans="1:2" x14ac:dyDescent="0.25">
      <c r="A142" s="200" t="s">
        <v>179</v>
      </c>
      <c r="B142">
        <v>400</v>
      </c>
    </row>
    <row r="143" spans="1:2" x14ac:dyDescent="0.25">
      <c r="A143" s="200" t="s">
        <v>182</v>
      </c>
      <c r="B143">
        <v>200</v>
      </c>
    </row>
    <row r="144" spans="1:2" x14ac:dyDescent="0.25">
      <c r="A144" s="200" t="s">
        <v>183</v>
      </c>
      <c r="B144">
        <v>200</v>
      </c>
    </row>
    <row r="145" spans="1:2" x14ac:dyDescent="0.25">
      <c r="A145" s="200" t="s">
        <v>184</v>
      </c>
      <c r="B145">
        <v>200</v>
      </c>
    </row>
    <row r="146" spans="1:2" x14ac:dyDescent="0.25">
      <c r="A146" s="200" t="s">
        <v>185</v>
      </c>
      <c r="B146">
        <v>200</v>
      </c>
    </row>
    <row r="147" spans="1:2" x14ac:dyDescent="0.25">
      <c r="A147" s="200" t="s">
        <v>186</v>
      </c>
      <c r="B147">
        <v>200</v>
      </c>
    </row>
    <row r="148" spans="1:2" x14ac:dyDescent="0.25">
      <c r="A148" s="200" t="s">
        <v>188</v>
      </c>
      <c r="B148">
        <v>200</v>
      </c>
    </row>
    <row r="149" spans="1:2" x14ac:dyDescent="0.25">
      <c r="A149" s="200" t="s">
        <v>189</v>
      </c>
      <c r="B149">
        <v>200</v>
      </c>
    </row>
    <row r="150" spans="1:2" x14ac:dyDescent="0.25">
      <c r="A150" s="200" t="s">
        <v>190</v>
      </c>
      <c r="B150">
        <v>200</v>
      </c>
    </row>
    <row r="151" spans="1:2" x14ac:dyDescent="0.25">
      <c r="A151" s="200" t="s">
        <v>191</v>
      </c>
      <c r="B151">
        <v>200</v>
      </c>
    </row>
    <row r="152" spans="1:2" x14ac:dyDescent="0.25">
      <c r="A152" s="200" t="s">
        <v>192</v>
      </c>
      <c r="B152">
        <v>200</v>
      </c>
    </row>
    <row r="153" spans="1:2" x14ac:dyDescent="0.25">
      <c r="A153" s="200" t="s">
        <v>194</v>
      </c>
      <c r="B153">
        <v>200</v>
      </c>
    </row>
    <row r="154" spans="1:2" x14ac:dyDescent="0.25">
      <c r="A154" s="200" t="s">
        <v>196</v>
      </c>
      <c r="B154">
        <v>200</v>
      </c>
    </row>
    <row r="155" spans="1:2" x14ac:dyDescent="0.25">
      <c r="A155" s="200" t="s">
        <v>197</v>
      </c>
      <c r="B155">
        <v>200</v>
      </c>
    </row>
    <row r="156" spans="1:2" x14ac:dyDescent="0.25">
      <c r="A156" s="200" t="s">
        <v>198</v>
      </c>
      <c r="B156">
        <v>200</v>
      </c>
    </row>
    <row r="157" spans="1:2" x14ac:dyDescent="0.25">
      <c r="A157" s="200" t="s">
        <v>199</v>
      </c>
      <c r="B157">
        <v>200</v>
      </c>
    </row>
    <row r="158" spans="1:2" x14ac:dyDescent="0.25">
      <c r="A158" s="200" t="s">
        <v>200</v>
      </c>
      <c r="B158">
        <v>200</v>
      </c>
    </row>
    <row r="159" spans="1:2" x14ac:dyDescent="0.25">
      <c r="A159" s="200" t="s">
        <v>201</v>
      </c>
      <c r="B159">
        <v>200</v>
      </c>
    </row>
    <row r="160" spans="1:2" x14ac:dyDescent="0.25">
      <c r="A160" s="200" t="s">
        <v>202</v>
      </c>
      <c r="B160">
        <v>200</v>
      </c>
    </row>
    <row r="161" spans="1:2" x14ac:dyDescent="0.25">
      <c r="A161" s="200" t="s">
        <v>203</v>
      </c>
      <c r="B161">
        <v>200</v>
      </c>
    </row>
    <row r="162" spans="1:2" x14ac:dyDescent="0.25">
      <c r="A162" s="200" t="s">
        <v>204</v>
      </c>
      <c r="B162">
        <v>200</v>
      </c>
    </row>
    <row r="163" spans="1:2" x14ac:dyDescent="0.25">
      <c r="A163" s="200" t="s">
        <v>206</v>
      </c>
      <c r="B163">
        <v>200</v>
      </c>
    </row>
    <row r="164" spans="1:2" x14ac:dyDescent="0.25">
      <c r="A164" s="200" t="s">
        <v>207</v>
      </c>
      <c r="B164">
        <v>200</v>
      </c>
    </row>
    <row r="165" spans="1:2" x14ac:dyDescent="0.25">
      <c r="A165" s="200" t="s">
        <v>532</v>
      </c>
      <c r="B165">
        <v>400</v>
      </c>
    </row>
    <row r="166" spans="1:2" x14ac:dyDescent="0.25">
      <c r="A166" s="200" t="s">
        <v>208</v>
      </c>
      <c r="B166">
        <v>200</v>
      </c>
    </row>
    <row r="167" spans="1:2" x14ac:dyDescent="0.25">
      <c r="A167" s="200" t="s">
        <v>209</v>
      </c>
      <c r="B167">
        <v>200</v>
      </c>
    </row>
    <row r="168" spans="1:2" x14ac:dyDescent="0.25">
      <c r="A168" s="200" t="s">
        <v>213</v>
      </c>
      <c r="B168">
        <v>200</v>
      </c>
    </row>
    <row r="169" spans="1:2" x14ac:dyDescent="0.25">
      <c r="A169" s="200" t="s">
        <v>214</v>
      </c>
      <c r="B169">
        <v>200</v>
      </c>
    </row>
    <row r="170" spans="1:2" x14ac:dyDescent="0.25">
      <c r="A170" s="200" t="s">
        <v>215</v>
      </c>
      <c r="B170">
        <v>200</v>
      </c>
    </row>
    <row r="171" spans="1:2" x14ac:dyDescent="0.25">
      <c r="A171" s="200" t="s">
        <v>216</v>
      </c>
      <c r="B171">
        <v>200</v>
      </c>
    </row>
    <row r="172" spans="1:2" x14ac:dyDescent="0.25">
      <c r="A172" s="200" t="s">
        <v>217</v>
      </c>
      <c r="B172">
        <v>200</v>
      </c>
    </row>
    <row r="173" spans="1:2" x14ac:dyDescent="0.25">
      <c r="A173" s="200" t="s">
        <v>218</v>
      </c>
      <c r="B173">
        <v>200</v>
      </c>
    </row>
    <row r="174" spans="1:2" x14ac:dyDescent="0.25">
      <c r="A174" s="200" t="s">
        <v>219</v>
      </c>
      <c r="B174">
        <v>200</v>
      </c>
    </row>
    <row r="175" spans="1:2" x14ac:dyDescent="0.25">
      <c r="A175" s="200" t="s">
        <v>220</v>
      </c>
      <c r="B175">
        <v>200</v>
      </c>
    </row>
    <row r="176" spans="1:2" x14ac:dyDescent="0.25">
      <c r="A176" s="200" t="s">
        <v>221</v>
      </c>
      <c r="B176">
        <v>200</v>
      </c>
    </row>
    <row r="177" spans="1:2" x14ac:dyDescent="0.25">
      <c r="A177" s="200" t="s">
        <v>222</v>
      </c>
      <c r="B177">
        <v>200</v>
      </c>
    </row>
    <row r="178" spans="1:2" x14ac:dyDescent="0.25">
      <c r="A178" s="200" t="s">
        <v>223</v>
      </c>
      <c r="B178">
        <v>200</v>
      </c>
    </row>
    <row r="179" spans="1:2" x14ac:dyDescent="0.25">
      <c r="A179" s="200" t="s">
        <v>224</v>
      </c>
      <c r="B179">
        <v>200</v>
      </c>
    </row>
    <row r="180" spans="1:2" x14ac:dyDescent="0.25">
      <c r="A180" s="200" t="s">
        <v>225</v>
      </c>
      <c r="B180">
        <v>200</v>
      </c>
    </row>
    <row r="181" spans="1:2" x14ac:dyDescent="0.25">
      <c r="A181" s="200" t="s">
        <v>227</v>
      </c>
      <c r="B181">
        <v>200</v>
      </c>
    </row>
    <row r="182" spans="1:2" x14ac:dyDescent="0.25">
      <c r="A182" s="200" t="s">
        <v>229</v>
      </c>
      <c r="B182">
        <v>200</v>
      </c>
    </row>
    <row r="183" spans="1:2" x14ac:dyDescent="0.25">
      <c r="A183" s="200" t="s">
        <v>230</v>
      </c>
      <c r="B183">
        <v>200</v>
      </c>
    </row>
    <row r="184" spans="1:2" x14ac:dyDescent="0.25">
      <c r="A184" s="200" t="s">
        <v>231</v>
      </c>
      <c r="B184">
        <v>200</v>
      </c>
    </row>
    <row r="185" spans="1:2" x14ac:dyDescent="0.25">
      <c r="A185" s="200" t="s">
        <v>232</v>
      </c>
      <c r="B185">
        <v>200</v>
      </c>
    </row>
    <row r="186" spans="1:2" x14ac:dyDescent="0.25">
      <c r="A186" s="200" t="s">
        <v>233</v>
      </c>
      <c r="B186">
        <v>200</v>
      </c>
    </row>
    <row r="187" spans="1:2" x14ac:dyDescent="0.25">
      <c r="A187" s="200" t="s">
        <v>234</v>
      </c>
      <c r="B187">
        <v>200</v>
      </c>
    </row>
    <row r="188" spans="1:2" x14ac:dyDescent="0.25">
      <c r="A188" s="200" t="s">
        <v>235</v>
      </c>
      <c r="B188">
        <v>200</v>
      </c>
    </row>
    <row r="189" spans="1:2" x14ac:dyDescent="0.25">
      <c r="A189" s="200" t="s">
        <v>237</v>
      </c>
      <c r="B189">
        <v>200</v>
      </c>
    </row>
    <row r="190" spans="1:2" x14ac:dyDescent="0.25">
      <c r="A190" s="200" t="s">
        <v>238</v>
      </c>
      <c r="B190">
        <v>200</v>
      </c>
    </row>
    <row r="191" spans="1:2" x14ac:dyDescent="0.25">
      <c r="A191" s="200" t="s">
        <v>239</v>
      </c>
      <c r="B191">
        <v>200</v>
      </c>
    </row>
    <row r="192" spans="1:2" x14ac:dyDescent="0.25">
      <c r="A192" s="200" t="s">
        <v>240</v>
      </c>
      <c r="B192">
        <v>200</v>
      </c>
    </row>
    <row r="193" spans="1:2" x14ac:dyDescent="0.25">
      <c r="A193" s="200" t="s">
        <v>240</v>
      </c>
      <c r="B193">
        <v>200</v>
      </c>
    </row>
    <row r="194" spans="1:2" x14ac:dyDescent="0.25">
      <c r="A194" s="200" t="s">
        <v>242</v>
      </c>
      <c r="B194">
        <v>200</v>
      </c>
    </row>
    <row r="195" spans="1:2" x14ac:dyDescent="0.25">
      <c r="A195" s="200" t="s">
        <v>244</v>
      </c>
      <c r="B195">
        <v>200</v>
      </c>
    </row>
    <row r="196" spans="1:2" x14ac:dyDescent="0.25">
      <c r="A196" s="200" t="s">
        <v>245</v>
      </c>
      <c r="B196">
        <v>200</v>
      </c>
    </row>
    <row r="197" spans="1:2" x14ac:dyDescent="0.25">
      <c r="A197" s="200" t="s">
        <v>246</v>
      </c>
      <c r="B197">
        <v>200</v>
      </c>
    </row>
    <row r="198" spans="1:2" x14ac:dyDescent="0.25">
      <c r="A198" s="200" t="s">
        <v>247</v>
      </c>
      <c r="B198">
        <v>200</v>
      </c>
    </row>
    <row r="199" spans="1:2" x14ac:dyDescent="0.25">
      <c r="A199" s="200" t="s">
        <v>248</v>
      </c>
      <c r="B199">
        <v>200</v>
      </c>
    </row>
    <row r="200" spans="1:2" x14ac:dyDescent="0.25">
      <c r="A200" s="200" t="s">
        <v>250</v>
      </c>
      <c r="B200">
        <v>200</v>
      </c>
    </row>
    <row r="201" spans="1:2" x14ac:dyDescent="0.25">
      <c r="A201" s="200" t="s">
        <v>251</v>
      </c>
      <c r="B201">
        <v>200</v>
      </c>
    </row>
    <row r="202" spans="1:2" x14ac:dyDescent="0.25">
      <c r="A202" s="200" t="s">
        <v>252</v>
      </c>
      <c r="B202">
        <v>200</v>
      </c>
    </row>
    <row r="203" spans="1:2" x14ac:dyDescent="0.25">
      <c r="A203" s="200" t="s">
        <v>253</v>
      </c>
      <c r="B203">
        <v>200</v>
      </c>
    </row>
    <row r="204" spans="1:2" x14ac:dyDescent="0.25">
      <c r="A204" s="200" t="s">
        <v>255</v>
      </c>
      <c r="B204">
        <v>200</v>
      </c>
    </row>
    <row r="205" spans="1:2" x14ac:dyDescent="0.25">
      <c r="A205" s="200" t="s">
        <v>256</v>
      </c>
      <c r="B205">
        <v>200</v>
      </c>
    </row>
    <row r="206" spans="1:2" x14ac:dyDescent="0.25">
      <c r="A206" s="200" t="s">
        <v>257</v>
      </c>
      <c r="B206">
        <v>200</v>
      </c>
    </row>
    <row r="207" spans="1:2" x14ac:dyDescent="0.25">
      <c r="A207" s="200" t="s">
        <v>258</v>
      </c>
      <c r="B207">
        <v>200</v>
      </c>
    </row>
    <row r="208" spans="1:2" x14ac:dyDescent="0.25">
      <c r="A208" s="200" t="s">
        <v>259</v>
      </c>
      <c r="B208">
        <v>400</v>
      </c>
    </row>
    <row r="209" spans="1:2" x14ac:dyDescent="0.25">
      <c r="A209" s="200" t="s">
        <v>260</v>
      </c>
      <c r="B209">
        <v>200</v>
      </c>
    </row>
    <row r="210" spans="1:2" x14ac:dyDescent="0.25">
      <c r="A210" s="200" t="s">
        <v>261</v>
      </c>
      <c r="B210">
        <v>200</v>
      </c>
    </row>
    <row r="211" spans="1:2" x14ac:dyDescent="0.25">
      <c r="A211" s="200" t="s">
        <v>262</v>
      </c>
      <c r="B211">
        <v>200</v>
      </c>
    </row>
    <row r="212" spans="1:2" x14ac:dyDescent="0.25">
      <c r="A212" s="200" t="s">
        <v>263</v>
      </c>
      <c r="B212">
        <v>200</v>
      </c>
    </row>
    <row r="213" spans="1:2" x14ac:dyDescent="0.25">
      <c r="A213" s="200" t="s">
        <v>264</v>
      </c>
      <c r="B213">
        <v>200</v>
      </c>
    </row>
    <row r="214" spans="1:2" x14ac:dyDescent="0.25">
      <c r="A214" s="200" t="s">
        <v>265</v>
      </c>
      <c r="B214">
        <v>200</v>
      </c>
    </row>
    <row r="215" spans="1:2" x14ac:dyDescent="0.25">
      <c r="A215" s="200" t="s">
        <v>266</v>
      </c>
      <c r="B215">
        <v>200</v>
      </c>
    </row>
    <row r="216" spans="1:2" x14ac:dyDescent="0.25">
      <c r="A216" s="200" t="s">
        <v>268</v>
      </c>
      <c r="B216">
        <v>200</v>
      </c>
    </row>
    <row r="217" spans="1:2" x14ac:dyDescent="0.25">
      <c r="A217" s="200" t="s">
        <v>533</v>
      </c>
      <c r="B217">
        <v>200</v>
      </c>
    </row>
    <row r="218" spans="1:2" x14ac:dyDescent="0.25">
      <c r="A218" s="200" t="s">
        <v>269</v>
      </c>
      <c r="B218">
        <v>200</v>
      </c>
    </row>
    <row r="219" spans="1:2" x14ac:dyDescent="0.25">
      <c r="A219" s="200" t="s">
        <v>273</v>
      </c>
      <c r="B219">
        <v>200</v>
      </c>
    </row>
    <row r="220" spans="1:2" x14ac:dyDescent="0.25">
      <c r="A220" s="200" t="s">
        <v>274</v>
      </c>
      <c r="B220">
        <v>200</v>
      </c>
    </row>
    <row r="221" spans="1:2" x14ac:dyDescent="0.25">
      <c r="A221" s="200" t="s">
        <v>275</v>
      </c>
      <c r="B221">
        <v>200</v>
      </c>
    </row>
    <row r="222" spans="1:2" x14ac:dyDescent="0.25">
      <c r="A222" s="200" t="s">
        <v>277</v>
      </c>
      <c r="B222">
        <v>200</v>
      </c>
    </row>
    <row r="223" spans="1:2" x14ac:dyDescent="0.25">
      <c r="A223" s="200" t="s">
        <v>278</v>
      </c>
      <c r="B223">
        <v>400</v>
      </c>
    </row>
    <row r="224" spans="1:2" x14ac:dyDescent="0.25">
      <c r="A224" s="200" t="s">
        <v>279</v>
      </c>
      <c r="B224">
        <v>200</v>
      </c>
    </row>
    <row r="225" spans="1:2" x14ac:dyDescent="0.25">
      <c r="A225" s="200" t="s">
        <v>281</v>
      </c>
      <c r="B225">
        <v>200</v>
      </c>
    </row>
    <row r="226" spans="1:2" x14ac:dyDescent="0.25">
      <c r="A226" s="200" t="s">
        <v>283</v>
      </c>
      <c r="B226">
        <v>400</v>
      </c>
    </row>
    <row r="227" spans="1:2" x14ac:dyDescent="0.25">
      <c r="A227" s="200" t="s">
        <v>284</v>
      </c>
      <c r="B227">
        <v>400</v>
      </c>
    </row>
    <row r="228" spans="1:2" x14ac:dyDescent="0.25">
      <c r="A228" s="200" t="s">
        <v>285</v>
      </c>
      <c r="B228">
        <v>200</v>
      </c>
    </row>
    <row r="229" spans="1:2" x14ac:dyDescent="0.25">
      <c r="A229" s="200" t="s">
        <v>286</v>
      </c>
      <c r="B229">
        <v>200</v>
      </c>
    </row>
    <row r="230" spans="1:2" x14ac:dyDescent="0.25">
      <c r="A230" s="200" t="s">
        <v>288</v>
      </c>
      <c r="B230">
        <v>200</v>
      </c>
    </row>
    <row r="231" spans="1:2" x14ac:dyDescent="0.25">
      <c r="A231" s="200" t="s">
        <v>289</v>
      </c>
      <c r="B231">
        <v>200</v>
      </c>
    </row>
    <row r="232" spans="1:2" x14ac:dyDescent="0.25">
      <c r="A232" s="200" t="s">
        <v>290</v>
      </c>
      <c r="B232">
        <v>200</v>
      </c>
    </row>
    <row r="233" spans="1:2" x14ac:dyDescent="0.25">
      <c r="A233" s="200" t="s">
        <v>292</v>
      </c>
      <c r="B233">
        <v>200</v>
      </c>
    </row>
    <row r="234" spans="1:2" x14ac:dyDescent="0.25">
      <c r="A234" s="200" t="s">
        <v>293</v>
      </c>
      <c r="B234">
        <v>200</v>
      </c>
    </row>
    <row r="235" spans="1:2" x14ac:dyDescent="0.25">
      <c r="A235" s="200" t="s">
        <v>294</v>
      </c>
      <c r="B235">
        <v>200</v>
      </c>
    </row>
    <row r="236" spans="1:2" x14ac:dyDescent="0.25">
      <c r="A236" s="200" t="s">
        <v>296</v>
      </c>
      <c r="B236">
        <v>200</v>
      </c>
    </row>
    <row r="237" spans="1:2" x14ac:dyDescent="0.25">
      <c r="A237" s="200" t="s">
        <v>298</v>
      </c>
      <c r="B237">
        <v>200</v>
      </c>
    </row>
    <row r="238" spans="1:2" x14ac:dyDescent="0.25">
      <c r="A238" s="200" t="s">
        <v>300</v>
      </c>
      <c r="B238">
        <v>200</v>
      </c>
    </row>
    <row r="239" spans="1:2" x14ac:dyDescent="0.25">
      <c r="A239" s="200" t="s">
        <v>302</v>
      </c>
      <c r="B239">
        <v>200</v>
      </c>
    </row>
    <row r="240" spans="1:2" x14ac:dyDescent="0.25">
      <c r="A240" s="200" t="s">
        <v>303</v>
      </c>
      <c r="B240">
        <v>200</v>
      </c>
    </row>
    <row r="241" spans="1:2" x14ac:dyDescent="0.25">
      <c r="A241" s="200" t="s">
        <v>304</v>
      </c>
      <c r="B241">
        <v>200</v>
      </c>
    </row>
    <row r="242" spans="1:2" x14ac:dyDescent="0.25">
      <c r="A242" s="200" t="s">
        <v>305</v>
      </c>
      <c r="B242">
        <v>200</v>
      </c>
    </row>
    <row r="243" spans="1:2" x14ac:dyDescent="0.25">
      <c r="A243" s="200" t="s">
        <v>306</v>
      </c>
      <c r="B243">
        <v>200</v>
      </c>
    </row>
    <row r="244" spans="1:2" x14ac:dyDescent="0.25">
      <c r="A244" s="200" t="s">
        <v>307</v>
      </c>
      <c r="B244">
        <v>200</v>
      </c>
    </row>
    <row r="245" spans="1:2" x14ac:dyDescent="0.25">
      <c r="A245" s="200" t="s">
        <v>308</v>
      </c>
      <c r="B245">
        <v>200</v>
      </c>
    </row>
    <row r="246" spans="1:2" x14ac:dyDescent="0.25">
      <c r="A246" s="200" t="s">
        <v>309</v>
      </c>
      <c r="B246">
        <v>200</v>
      </c>
    </row>
    <row r="247" spans="1:2" x14ac:dyDescent="0.25">
      <c r="A247" s="200" t="s">
        <v>309</v>
      </c>
      <c r="B247">
        <v>200</v>
      </c>
    </row>
    <row r="248" spans="1:2" x14ac:dyDescent="0.25">
      <c r="A248" s="200" t="s">
        <v>310</v>
      </c>
      <c r="B248">
        <v>200</v>
      </c>
    </row>
    <row r="249" spans="1:2" x14ac:dyDescent="0.25">
      <c r="A249" s="200" t="s">
        <v>311</v>
      </c>
      <c r="B249">
        <v>200</v>
      </c>
    </row>
    <row r="250" spans="1:2" x14ac:dyDescent="0.25">
      <c r="A250" s="200" t="s">
        <v>312</v>
      </c>
      <c r="B250">
        <v>200</v>
      </c>
    </row>
    <row r="251" spans="1:2" x14ac:dyDescent="0.25">
      <c r="A251" s="200" t="s">
        <v>313</v>
      </c>
      <c r="B251">
        <v>200</v>
      </c>
    </row>
    <row r="252" spans="1:2" x14ac:dyDescent="0.25">
      <c r="A252" s="200" t="s">
        <v>314</v>
      </c>
      <c r="B252">
        <v>200</v>
      </c>
    </row>
    <row r="253" spans="1:2" x14ac:dyDescent="0.25">
      <c r="A253" s="200" t="s">
        <v>315</v>
      </c>
      <c r="B253">
        <v>200</v>
      </c>
    </row>
    <row r="254" spans="1:2" x14ac:dyDescent="0.25">
      <c r="A254" s="200" t="s">
        <v>316</v>
      </c>
      <c r="B254">
        <v>200</v>
      </c>
    </row>
    <row r="255" spans="1:2" x14ac:dyDescent="0.25">
      <c r="A255" s="200" t="s">
        <v>317</v>
      </c>
      <c r="B255">
        <v>200</v>
      </c>
    </row>
    <row r="256" spans="1:2" x14ac:dyDescent="0.25">
      <c r="A256" s="200" t="s">
        <v>319</v>
      </c>
      <c r="B256">
        <v>200</v>
      </c>
    </row>
    <row r="257" spans="1:2" x14ac:dyDescent="0.25">
      <c r="A257" s="200" t="s">
        <v>321</v>
      </c>
      <c r="B257">
        <v>200</v>
      </c>
    </row>
    <row r="258" spans="1:2" x14ac:dyDescent="0.25">
      <c r="A258" s="200" t="s">
        <v>323</v>
      </c>
      <c r="B258">
        <v>200</v>
      </c>
    </row>
    <row r="259" spans="1:2" x14ac:dyDescent="0.25">
      <c r="A259" s="200" t="s">
        <v>325</v>
      </c>
      <c r="B259">
        <v>200</v>
      </c>
    </row>
    <row r="260" spans="1:2" x14ac:dyDescent="0.25">
      <c r="A260" s="200" t="s">
        <v>326</v>
      </c>
      <c r="B260">
        <v>200</v>
      </c>
    </row>
    <row r="261" spans="1:2" x14ac:dyDescent="0.25">
      <c r="A261" s="200" t="s">
        <v>328</v>
      </c>
      <c r="B261">
        <v>200</v>
      </c>
    </row>
    <row r="262" spans="1:2" x14ac:dyDescent="0.25">
      <c r="A262" s="200" t="s">
        <v>329</v>
      </c>
      <c r="B262">
        <v>200</v>
      </c>
    </row>
    <row r="263" spans="1:2" x14ac:dyDescent="0.25">
      <c r="A263" s="200" t="s">
        <v>330</v>
      </c>
      <c r="B263">
        <v>200</v>
      </c>
    </row>
    <row r="264" spans="1:2" x14ac:dyDescent="0.25">
      <c r="A264" s="200" t="s">
        <v>331</v>
      </c>
      <c r="B264">
        <v>200</v>
      </c>
    </row>
    <row r="265" spans="1:2" x14ac:dyDescent="0.25">
      <c r="A265" s="200" t="s">
        <v>332</v>
      </c>
      <c r="B265">
        <v>200</v>
      </c>
    </row>
    <row r="266" spans="1:2" x14ac:dyDescent="0.25">
      <c r="A266" s="200" t="s">
        <v>334</v>
      </c>
      <c r="B266">
        <v>200</v>
      </c>
    </row>
    <row r="267" spans="1:2" x14ac:dyDescent="0.25">
      <c r="A267" s="200" t="s">
        <v>335</v>
      </c>
      <c r="B267">
        <v>200</v>
      </c>
    </row>
    <row r="268" spans="1:2" x14ac:dyDescent="0.25">
      <c r="A268" s="200" t="s">
        <v>337</v>
      </c>
      <c r="B268">
        <v>200</v>
      </c>
    </row>
    <row r="269" spans="1:2" x14ac:dyDescent="0.25">
      <c r="A269" s="200" t="s">
        <v>338</v>
      </c>
      <c r="B269">
        <v>200</v>
      </c>
    </row>
    <row r="270" spans="1:2" x14ac:dyDescent="0.25">
      <c r="A270" s="200" t="s">
        <v>339</v>
      </c>
      <c r="B270">
        <v>200</v>
      </c>
    </row>
    <row r="271" spans="1:2" x14ac:dyDescent="0.25">
      <c r="A271" s="200" t="s">
        <v>340</v>
      </c>
      <c r="B271">
        <v>200</v>
      </c>
    </row>
    <row r="272" spans="1:2" x14ac:dyDescent="0.25">
      <c r="A272" s="200" t="s">
        <v>341</v>
      </c>
      <c r="B272">
        <v>200</v>
      </c>
    </row>
    <row r="273" spans="1:2" x14ac:dyDescent="0.25">
      <c r="A273" s="200" t="s">
        <v>342</v>
      </c>
      <c r="B273">
        <v>200</v>
      </c>
    </row>
    <row r="274" spans="1:2" x14ac:dyDescent="0.25">
      <c r="A274" s="200" t="s">
        <v>344</v>
      </c>
      <c r="B274">
        <v>200</v>
      </c>
    </row>
    <row r="275" spans="1:2" x14ac:dyDescent="0.25">
      <c r="A275" s="200" t="s">
        <v>345</v>
      </c>
      <c r="B275">
        <v>200</v>
      </c>
    </row>
    <row r="276" spans="1:2" x14ac:dyDescent="0.25">
      <c r="A276" s="200" t="s">
        <v>346</v>
      </c>
      <c r="B276">
        <v>200</v>
      </c>
    </row>
    <row r="277" spans="1:2" x14ac:dyDescent="0.25">
      <c r="A277" s="200" t="s">
        <v>348</v>
      </c>
      <c r="B277">
        <v>200</v>
      </c>
    </row>
    <row r="278" spans="1:2" x14ac:dyDescent="0.25">
      <c r="A278" s="200" t="s">
        <v>349</v>
      </c>
      <c r="B278">
        <v>200</v>
      </c>
    </row>
    <row r="279" spans="1:2" x14ac:dyDescent="0.25">
      <c r="A279" s="200" t="s">
        <v>350</v>
      </c>
      <c r="B279">
        <v>200</v>
      </c>
    </row>
    <row r="280" spans="1:2" x14ac:dyDescent="0.25">
      <c r="A280" s="200" t="s">
        <v>351</v>
      </c>
      <c r="B280">
        <v>200</v>
      </c>
    </row>
    <row r="281" spans="1:2" x14ac:dyDescent="0.25">
      <c r="A281" s="200" t="s">
        <v>352</v>
      </c>
      <c r="B281">
        <v>200</v>
      </c>
    </row>
    <row r="282" spans="1:2" x14ac:dyDescent="0.25">
      <c r="A282" s="200" t="s">
        <v>353</v>
      </c>
      <c r="B282">
        <v>200</v>
      </c>
    </row>
    <row r="283" spans="1:2" x14ac:dyDescent="0.25">
      <c r="A283" s="200" t="s">
        <v>354</v>
      </c>
      <c r="B283">
        <v>200</v>
      </c>
    </row>
    <row r="284" spans="1:2" x14ac:dyDescent="0.25">
      <c r="A284" s="200" t="s">
        <v>355</v>
      </c>
      <c r="B284">
        <v>200</v>
      </c>
    </row>
    <row r="285" spans="1:2" x14ac:dyDescent="0.25">
      <c r="A285" s="200" t="s">
        <v>356</v>
      </c>
      <c r="B285">
        <v>200</v>
      </c>
    </row>
    <row r="286" spans="1:2" x14ac:dyDescent="0.25">
      <c r="A286" s="200" t="s">
        <v>357</v>
      </c>
      <c r="B286">
        <v>200</v>
      </c>
    </row>
    <row r="287" spans="1:2" x14ac:dyDescent="0.25">
      <c r="A287" s="200" t="s">
        <v>358</v>
      </c>
      <c r="B287">
        <v>200</v>
      </c>
    </row>
    <row r="288" spans="1:2" x14ac:dyDescent="0.25">
      <c r="A288" s="200" t="s">
        <v>359</v>
      </c>
      <c r="B288">
        <v>200</v>
      </c>
    </row>
    <row r="289" spans="1:2" x14ac:dyDescent="0.25">
      <c r="A289" s="200" t="s">
        <v>360</v>
      </c>
      <c r="B289">
        <v>200</v>
      </c>
    </row>
    <row r="290" spans="1:2" x14ac:dyDescent="0.25">
      <c r="A290" s="200" t="s">
        <v>361</v>
      </c>
      <c r="B290">
        <v>200</v>
      </c>
    </row>
    <row r="291" spans="1:2" x14ac:dyDescent="0.25">
      <c r="A291" s="200" t="s">
        <v>363</v>
      </c>
      <c r="B291">
        <v>200</v>
      </c>
    </row>
    <row r="292" spans="1:2" x14ac:dyDescent="0.25">
      <c r="A292" s="200" t="s">
        <v>365</v>
      </c>
      <c r="B292">
        <v>200</v>
      </c>
    </row>
    <row r="293" spans="1:2" x14ac:dyDescent="0.25">
      <c r="A293" s="200" t="s">
        <v>366</v>
      </c>
      <c r="B293">
        <v>200</v>
      </c>
    </row>
    <row r="294" spans="1:2" x14ac:dyDescent="0.25">
      <c r="A294" s="200" t="s">
        <v>367</v>
      </c>
      <c r="B294">
        <v>200</v>
      </c>
    </row>
    <row r="295" spans="1:2" x14ac:dyDescent="0.25">
      <c r="A295" s="200" t="s">
        <v>368</v>
      </c>
      <c r="B295">
        <v>200</v>
      </c>
    </row>
    <row r="296" spans="1:2" x14ac:dyDescent="0.25">
      <c r="A296" s="200" t="s">
        <v>369</v>
      </c>
      <c r="B296">
        <v>200</v>
      </c>
    </row>
    <row r="297" spans="1:2" x14ac:dyDescent="0.25">
      <c r="A297" s="200" t="s">
        <v>371</v>
      </c>
      <c r="B297">
        <v>200</v>
      </c>
    </row>
    <row r="298" spans="1:2" x14ac:dyDescent="0.25">
      <c r="A298" s="200" t="s">
        <v>372</v>
      </c>
      <c r="B298">
        <v>200</v>
      </c>
    </row>
    <row r="299" spans="1:2" x14ac:dyDescent="0.25">
      <c r="A299" s="200" t="s">
        <v>373</v>
      </c>
      <c r="B299">
        <v>200</v>
      </c>
    </row>
    <row r="300" spans="1:2" x14ac:dyDescent="0.25">
      <c r="A300" s="200" t="s">
        <v>375</v>
      </c>
      <c r="B300">
        <v>200</v>
      </c>
    </row>
    <row r="301" spans="1:2" x14ac:dyDescent="0.25">
      <c r="A301" s="200" t="s">
        <v>376</v>
      </c>
      <c r="B301">
        <v>200</v>
      </c>
    </row>
    <row r="302" spans="1:2" x14ac:dyDescent="0.25">
      <c r="A302" s="200" t="s">
        <v>377</v>
      </c>
      <c r="B302">
        <v>200</v>
      </c>
    </row>
    <row r="303" spans="1:2" x14ac:dyDescent="0.25">
      <c r="A303" s="200" t="s">
        <v>378</v>
      </c>
      <c r="B303">
        <v>200</v>
      </c>
    </row>
    <row r="304" spans="1:2" x14ac:dyDescent="0.25">
      <c r="A304" s="200" t="s">
        <v>379</v>
      </c>
      <c r="B304">
        <v>200</v>
      </c>
    </row>
    <row r="305" spans="1:2" x14ac:dyDescent="0.25">
      <c r="A305" s="200" t="s">
        <v>380</v>
      </c>
      <c r="B305">
        <v>200</v>
      </c>
    </row>
    <row r="306" spans="1:2" x14ac:dyDescent="0.25">
      <c r="A306" s="200" t="s">
        <v>381</v>
      </c>
      <c r="B306">
        <v>200</v>
      </c>
    </row>
    <row r="307" spans="1:2" x14ac:dyDescent="0.25">
      <c r="A307" s="200" t="s">
        <v>382</v>
      </c>
      <c r="B307">
        <v>200</v>
      </c>
    </row>
    <row r="308" spans="1:2" x14ac:dyDescent="0.25">
      <c r="A308" s="200" t="s">
        <v>384</v>
      </c>
      <c r="B308">
        <v>200</v>
      </c>
    </row>
    <row r="309" spans="1:2" x14ac:dyDescent="0.25">
      <c r="A309" s="200" t="s">
        <v>385</v>
      </c>
      <c r="B309">
        <v>200</v>
      </c>
    </row>
    <row r="310" spans="1:2" x14ac:dyDescent="0.25">
      <c r="A310" s="200" t="s">
        <v>386</v>
      </c>
      <c r="B310">
        <v>200</v>
      </c>
    </row>
    <row r="311" spans="1:2" x14ac:dyDescent="0.25">
      <c r="A311" s="200" t="s">
        <v>387</v>
      </c>
      <c r="B311">
        <v>200</v>
      </c>
    </row>
    <row r="312" spans="1:2" x14ac:dyDescent="0.25">
      <c r="A312" s="200" t="s">
        <v>388</v>
      </c>
      <c r="B312">
        <v>200</v>
      </c>
    </row>
    <row r="313" spans="1:2" x14ac:dyDescent="0.25">
      <c r="A313" s="200" t="s">
        <v>389</v>
      </c>
      <c r="B313">
        <v>200</v>
      </c>
    </row>
    <row r="314" spans="1:2" x14ac:dyDescent="0.25">
      <c r="A314" s="200" t="s">
        <v>391</v>
      </c>
      <c r="B314">
        <v>200</v>
      </c>
    </row>
    <row r="315" spans="1:2" x14ac:dyDescent="0.25">
      <c r="A315" s="200" t="s">
        <v>393</v>
      </c>
      <c r="B315">
        <v>200</v>
      </c>
    </row>
    <row r="316" spans="1:2" x14ac:dyDescent="0.25">
      <c r="A316" s="200" t="s">
        <v>535</v>
      </c>
      <c r="B316">
        <v>200</v>
      </c>
    </row>
    <row r="317" spans="1:2" x14ac:dyDescent="0.25">
      <c r="A317" s="200" t="s">
        <v>537</v>
      </c>
      <c r="B317">
        <v>200</v>
      </c>
    </row>
    <row r="318" spans="1:2" x14ac:dyDescent="0.25">
      <c r="A318" s="200" t="s">
        <v>394</v>
      </c>
      <c r="B318">
        <v>200</v>
      </c>
    </row>
    <row r="319" spans="1:2" x14ac:dyDescent="0.25">
      <c r="A319" s="200" t="s">
        <v>395</v>
      </c>
      <c r="B319">
        <v>200</v>
      </c>
    </row>
    <row r="320" spans="1:2" x14ac:dyDescent="0.25">
      <c r="A320" s="200" t="s">
        <v>396</v>
      </c>
      <c r="B320">
        <v>200</v>
      </c>
    </row>
    <row r="321" spans="1:2" x14ac:dyDescent="0.25">
      <c r="A321" s="200" t="s">
        <v>397</v>
      </c>
      <c r="B321">
        <v>200</v>
      </c>
    </row>
    <row r="322" spans="1:2" x14ac:dyDescent="0.25">
      <c r="A322" s="200" t="s">
        <v>398</v>
      </c>
      <c r="B322">
        <v>200</v>
      </c>
    </row>
    <row r="323" spans="1:2" x14ac:dyDescent="0.25">
      <c r="A323" s="200" t="s">
        <v>539</v>
      </c>
      <c r="B323">
        <v>200</v>
      </c>
    </row>
    <row r="324" spans="1:2" x14ac:dyDescent="0.25">
      <c r="A324" s="200" t="s">
        <v>400</v>
      </c>
      <c r="B324">
        <v>400</v>
      </c>
    </row>
    <row r="325" spans="1:2" x14ac:dyDescent="0.25">
      <c r="A325" s="200" t="s">
        <v>401</v>
      </c>
      <c r="B325">
        <v>200</v>
      </c>
    </row>
    <row r="326" spans="1:2" x14ac:dyDescent="0.25">
      <c r="A326" s="200" t="s">
        <v>402</v>
      </c>
      <c r="B326">
        <v>200</v>
      </c>
    </row>
    <row r="327" spans="1:2" x14ac:dyDescent="0.25">
      <c r="A327" s="200" t="s">
        <v>404</v>
      </c>
      <c r="B327">
        <v>200</v>
      </c>
    </row>
    <row r="328" spans="1:2" x14ac:dyDescent="0.25">
      <c r="A328" s="200" t="s">
        <v>405</v>
      </c>
      <c r="B328">
        <v>200</v>
      </c>
    </row>
    <row r="329" spans="1:2" x14ac:dyDescent="0.25">
      <c r="A329" s="200" t="s">
        <v>407</v>
      </c>
      <c r="B329">
        <v>200</v>
      </c>
    </row>
    <row r="330" spans="1:2" x14ac:dyDescent="0.25">
      <c r="A330" s="200" t="s">
        <v>409</v>
      </c>
      <c r="B330">
        <v>200</v>
      </c>
    </row>
    <row r="331" spans="1:2" x14ac:dyDescent="0.25">
      <c r="A331" s="200" t="s">
        <v>411</v>
      </c>
      <c r="B331">
        <v>200</v>
      </c>
    </row>
    <row r="332" spans="1:2" x14ac:dyDescent="0.25">
      <c r="A332" s="200" t="s">
        <v>412</v>
      </c>
      <c r="B332">
        <v>200</v>
      </c>
    </row>
    <row r="333" spans="1:2" x14ac:dyDescent="0.25">
      <c r="A333" s="200" t="s">
        <v>413</v>
      </c>
      <c r="B333">
        <v>400</v>
      </c>
    </row>
    <row r="334" spans="1:2" x14ac:dyDescent="0.25">
      <c r="A334" s="200" t="s">
        <v>414</v>
      </c>
      <c r="B334">
        <v>200</v>
      </c>
    </row>
    <row r="335" spans="1:2" x14ac:dyDescent="0.25">
      <c r="A335" s="200" t="s">
        <v>416</v>
      </c>
      <c r="B335">
        <v>200</v>
      </c>
    </row>
    <row r="336" spans="1:2" x14ac:dyDescent="0.25">
      <c r="A336" s="200" t="s">
        <v>417</v>
      </c>
      <c r="B336">
        <v>200</v>
      </c>
    </row>
    <row r="337" spans="1:2" x14ac:dyDescent="0.25">
      <c r="A337" s="200" t="s">
        <v>418</v>
      </c>
      <c r="B337">
        <v>200</v>
      </c>
    </row>
    <row r="338" spans="1:2" x14ac:dyDescent="0.25">
      <c r="A338" s="200" t="s">
        <v>420</v>
      </c>
      <c r="B338">
        <v>200</v>
      </c>
    </row>
    <row r="339" spans="1:2" x14ac:dyDescent="0.25">
      <c r="A339" s="200" t="s">
        <v>421</v>
      </c>
      <c r="B339">
        <v>200</v>
      </c>
    </row>
    <row r="340" spans="1:2" x14ac:dyDescent="0.25">
      <c r="A340" s="200" t="s">
        <v>422</v>
      </c>
      <c r="B340">
        <v>200</v>
      </c>
    </row>
    <row r="341" spans="1:2" x14ac:dyDescent="0.25">
      <c r="A341" s="200" t="s">
        <v>423</v>
      </c>
      <c r="B341">
        <v>200</v>
      </c>
    </row>
    <row r="342" spans="1:2" x14ac:dyDescent="0.25">
      <c r="A342" s="200" t="s">
        <v>424</v>
      </c>
      <c r="B342">
        <v>200</v>
      </c>
    </row>
    <row r="343" spans="1:2" x14ac:dyDescent="0.25">
      <c r="A343" s="200" t="s">
        <v>425</v>
      </c>
      <c r="B343">
        <v>200</v>
      </c>
    </row>
    <row r="344" spans="1:2" x14ac:dyDescent="0.25">
      <c r="A344" s="200" t="s">
        <v>426</v>
      </c>
      <c r="B344">
        <v>200</v>
      </c>
    </row>
    <row r="345" spans="1:2" x14ac:dyDescent="0.25">
      <c r="A345" s="200" t="s">
        <v>427</v>
      </c>
      <c r="B345">
        <v>200</v>
      </c>
    </row>
    <row r="346" spans="1:2" x14ac:dyDescent="0.25">
      <c r="A346" s="200" t="s">
        <v>428</v>
      </c>
      <c r="B346">
        <v>200</v>
      </c>
    </row>
    <row r="347" spans="1:2" x14ac:dyDescent="0.25">
      <c r="A347" s="200" t="s">
        <v>429</v>
      </c>
      <c r="B347">
        <v>200</v>
      </c>
    </row>
    <row r="348" spans="1:2" x14ac:dyDescent="0.25">
      <c r="A348" s="200" t="s">
        <v>430</v>
      </c>
      <c r="B348">
        <v>200</v>
      </c>
    </row>
    <row r="349" spans="1:2" x14ac:dyDescent="0.25">
      <c r="A349" s="200" t="s">
        <v>431</v>
      </c>
      <c r="B349">
        <v>200</v>
      </c>
    </row>
    <row r="350" spans="1:2" x14ac:dyDescent="0.25">
      <c r="A350" s="200" t="s">
        <v>431</v>
      </c>
      <c r="B350">
        <v>200</v>
      </c>
    </row>
    <row r="351" spans="1:2" x14ac:dyDescent="0.25">
      <c r="A351" s="200" t="s">
        <v>434</v>
      </c>
      <c r="B351">
        <v>200</v>
      </c>
    </row>
    <row r="352" spans="1:2" x14ac:dyDescent="0.25">
      <c r="A352" s="200" t="s">
        <v>436</v>
      </c>
      <c r="B352">
        <v>400</v>
      </c>
    </row>
    <row r="353" spans="1:2" x14ac:dyDescent="0.25">
      <c r="A353" s="200" t="s">
        <v>437</v>
      </c>
      <c r="B353">
        <v>200</v>
      </c>
    </row>
    <row r="354" spans="1:2" x14ac:dyDescent="0.25">
      <c r="A354" s="200" t="s">
        <v>540</v>
      </c>
      <c r="B354">
        <v>200</v>
      </c>
    </row>
    <row r="355" spans="1:2" x14ac:dyDescent="0.25">
      <c r="A355" s="200" t="s">
        <v>541</v>
      </c>
      <c r="B355">
        <v>200</v>
      </c>
    </row>
    <row r="356" spans="1:2" x14ac:dyDescent="0.25">
      <c r="A356" s="200" t="s">
        <v>438</v>
      </c>
      <c r="B356">
        <v>200</v>
      </c>
    </row>
    <row r="357" spans="1:2" x14ac:dyDescent="0.25">
      <c r="A357" s="200" t="s">
        <v>542</v>
      </c>
      <c r="B357">
        <v>200</v>
      </c>
    </row>
    <row r="358" spans="1:2" x14ac:dyDescent="0.25">
      <c r="A358" s="200" t="s">
        <v>439</v>
      </c>
      <c r="B358">
        <v>200</v>
      </c>
    </row>
    <row r="359" spans="1:2" x14ac:dyDescent="0.25">
      <c r="A359" s="200" t="s">
        <v>543</v>
      </c>
      <c r="B359">
        <v>200</v>
      </c>
    </row>
    <row r="360" spans="1:2" x14ac:dyDescent="0.25">
      <c r="A360" s="200" t="s">
        <v>440</v>
      </c>
      <c r="B360">
        <v>200</v>
      </c>
    </row>
    <row r="361" spans="1:2" x14ac:dyDescent="0.25">
      <c r="A361" s="200" t="s">
        <v>441</v>
      </c>
      <c r="B361">
        <v>200</v>
      </c>
    </row>
    <row r="362" spans="1:2" x14ac:dyDescent="0.25">
      <c r="A362" s="200" t="s">
        <v>442</v>
      </c>
      <c r="B362">
        <v>200</v>
      </c>
    </row>
    <row r="363" spans="1:2" x14ac:dyDescent="0.25">
      <c r="A363" s="200" t="s">
        <v>443</v>
      </c>
      <c r="B363">
        <v>200</v>
      </c>
    </row>
    <row r="364" spans="1:2" x14ac:dyDescent="0.25">
      <c r="A364" s="200" t="s">
        <v>444</v>
      </c>
      <c r="B364">
        <v>200</v>
      </c>
    </row>
    <row r="365" spans="1:2" x14ac:dyDescent="0.25">
      <c r="A365" s="200" t="s">
        <v>445</v>
      </c>
      <c r="B365">
        <v>200</v>
      </c>
    </row>
    <row r="366" spans="1:2" x14ac:dyDescent="0.25">
      <c r="A366" s="200" t="s">
        <v>544</v>
      </c>
      <c r="B366">
        <v>400</v>
      </c>
    </row>
    <row r="367" spans="1:2" x14ac:dyDescent="0.25">
      <c r="A367" s="200" t="s">
        <v>446</v>
      </c>
      <c r="B367">
        <v>200</v>
      </c>
    </row>
    <row r="368" spans="1:2" x14ac:dyDescent="0.25">
      <c r="A368" s="200" t="s">
        <v>448</v>
      </c>
      <c r="B368">
        <v>200</v>
      </c>
    </row>
    <row r="369" spans="1:2" x14ac:dyDescent="0.25">
      <c r="A369" s="200" t="s">
        <v>449</v>
      </c>
      <c r="B369">
        <v>200</v>
      </c>
    </row>
    <row r="370" spans="1:2" x14ac:dyDescent="0.25">
      <c r="A370" s="200" t="s">
        <v>450</v>
      </c>
      <c r="B370">
        <v>200</v>
      </c>
    </row>
    <row r="371" spans="1:2" x14ac:dyDescent="0.25">
      <c r="A371" s="200" t="s">
        <v>450</v>
      </c>
      <c r="B371">
        <v>200</v>
      </c>
    </row>
    <row r="372" spans="1:2" x14ac:dyDescent="0.25">
      <c r="A372" s="200" t="s">
        <v>453</v>
      </c>
      <c r="B372">
        <v>200</v>
      </c>
    </row>
    <row r="373" spans="1:2" x14ac:dyDescent="0.25">
      <c r="A373" s="200" t="s">
        <v>453</v>
      </c>
      <c r="B373">
        <v>200</v>
      </c>
    </row>
    <row r="374" spans="1:2" x14ac:dyDescent="0.25">
      <c r="A374" s="200" t="s">
        <v>455</v>
      </c>
      <c r="B374">
        <v>200</v>
      </c>
    </row>
    <row r="375" spans="1:2" x14ac:dyDescent="0.25">
      <c r="A375" s="200" t="s">
        <v>456</v>
      </c>
      <c r="B375">
        <v>200</v>
      </c>
    </row>
    <row r="376" spans="1:2" x14ac:dyDescent="0.25">
      <c r="A376" s="200" t="s">
        <v>457</v>
      </c>
      <c r="B376">
        <v>400</v>
      </c>
    </row>
    <row r="377" spans="1:2" x14ac:dyDescent="0.25">
      <c r="A377" s="200" t="s">
        <v>458</v>
      </c>
      <c r="B377">
        <v>200</v>
      </c>
    </row>
    <row r="378" spans="1:2" x14ac:dyDescent="0.25">
      <c r="A378" s="200" t="s">
        <v>459</v>
      </c>
      <c r="B378">
        <v>200</v>
      </c>
    </row>
    <row r="379" spans="1:2" x14ac:dyDescent="0.25">
      <c r="A379" s="200" t="s">
        <v>460</v>
      </c>
      <c r="B379">
        <v>200</v>
      </c>
    </row>
    <row r="380" spans="1:2" x14ac:dyDescent="0.25">
      <c r="A380" s="200" t="s">
        <v>461</v>
      </c>
      <c r="B380">
        <v>200</v>
      </c>
    </row>
    <row r="381" spans="1:2" x14ac:dyDescent="0.25">
      <c r="A381" s="200" t="s">
        <v>463</v>
      </c>
      <c r="B381">
        <v>200</v>
      </c>
    </row>
    <row r="382" spans="1:2" x14ac:dyDescent="0.25">
      <c r="A382" s="200" t="s">
        <v>464</v>
      </c>
      <c r="B382">
        <v>200</v>
      </c>
    </row>
    <row r="383" spans="1:2" x14ac:dyDescent="0.25">
      <c r="A383" s="200" t="s">
        <v>465</v>
      </c>
      <c r="B383">
        <v>200</v>
      </c>
    </row>
    <row r="384" spans="1:2" x14ac:dyDescent="0.25">
      <c r="A384" s="200" t="s">
        <v>465</v>
      </c>
      <c r="B384">
        <v>200</v>
      </c>
    </row>
    <row r="385" spans="1:2" x14ac:dyDescent="0.25">
      <c r="A385" s="200" t="s">
        <v>467</v>
      </c>
      <c r="B385">
        <v>200</v>
      </c>
    </row>
    <row r="386" spans="1:2" x14ac:dyDescent="0.25">
      <c r="A386" s="200" t="s">
        <v>545</v>
      </c>
      <c r="B386">
        <v>400</v>
      </c>
    </row>
    <row r="387" spans="1:2" x14ac:dyDescent="0.25">
      <c r="A387" s="200" t="s">
        <v>468</v>
      </c>
      <c r="B387">
        <v>200</v>
      </c>
    </row>
    <row r="388" spans="1:2" x14ac:dyDescent="0.25">
      <c r="A388" s="200" t="s">
        <v>470</v>
      </c>
      <c r="B388">
        <v>200</v>
      </c>
    </row>
    <row r="389" spans="1:2" x14ac:dyDescent="0.25">
      <c r="A389" s="200" t="s">
        <v>471</v>
      </c>
      <c r="B389">
        <v>200</v>
      </c>
    </row>
    <row r="390" spans="1:2" x14ac:dyDescent="0.25">
      <c r="A390" s="200" t="s">
        <v>471</v>
      </c>
      <c r="B390">
        <v>200</v>
      </c>
    </row>
    <row r="391" spans="1:2" x14ac:dyDescent="0.25">
      <c r="A391" s="200" t="s">
        <v>547</v>
      </c>
      <c r="B391">
        <v>200</v>
      </c>
    </row>
    <row r="392" spans="1:2" x14ac:dyDescent="0.25">
      <c r="A392" s="200" t="s">
        <v>476</v>
      </c>
      <c r="B392">
        <v>200</v>
      </c>
    </row>
    <row r="393" spans="1:2" x14ac:dyDescent="0.25">
      <c r="A393" s="200" t="s">
        <v>476</v>
      </c>
      <c r="B393">
        <v>200</v>
      </c>
    </row>
    <row r="394" spans="1:2" x14ac:dyDescent="0.25">
      <c r="A394" s="200" t="s">
        <v>478</v>
      </c>
      <c r="B394">
        <v>200</v>
      </c>
    </row>
    <row r="395" spans="1:2" x14ac:dyDescent="0.25">
      <c r="A395" s="200" t="s">
        <v>479</v>
      </c>
      <c r="B395">
        <v>200</v>
      </c>
    </row>
    <row r="396" spans="1:2" x14ac:dyDescent="0.25">
      <c r="A396" s="200" t="s">
        <v>479</v>
      </c>
      <c r="B396">
        <v>200</v>
      </c>
    </row>
    <row r="397" spans="1:2" x14ac:dyDescent="0.25">
      <c r="A397" s="200" t="s">
        <v>483</v>
      </c>
      <c r="B397">
        <v>200</v>
      </c>
    </row>
    <row r="398" spans="1:2" x14ac:dyDescent="0.25">
      <c r="A398" s="200" t="s">
        <v>484</v>
      </c>
      <c r="B398">
        <v>200</v>
      </c>
    </row>
    <row r="399" spans="1:2" x14ac:dyDescent="0.25">
      <c r="A399" s="200" t="s">
        <v>548</v>
      </c>
      <c r="B399">
        <v>200</v>
      </c>
    </row>
    <row r="400" spans="1:2" x14ac:dyDescent="0.25">
      <c r="A400" s="200" t="s">
        <v>485</v>
      </c>
      <c r="B400">
        <v>200</v>
      </c>
    </row>
    <row r="401" spans="1:2" x14ac:dyDescent="0.25">
      <c r="A401" s="200" t="s">
        <v>549</v>
      </c>
      <c r="B401">
        <v>200</v>
      </c>
    </row>
    <row r="402" spans="1:2" x14ac:dyDescent="0.25">
      <c r="A402" s="200" t="s">
        <v>486</v>
      </c>
      <c r="B402">
        <v>200</v>
      </c>
    </row>
    <row r="403" spans="1:2" x14ac:dyDescent="0.25">
      <c r="A403" s="200" t="s">
        <v>487</v>
      </c>
      <c r="B403">
        <v>200</v>
      </c>
    </row>
    <row r="404" spans="1:2" x14ac:dyDescent="0.25">
      <c r="A404" s="200" t="s">
        <v>488</v>
      </c>
      <c r="B404">
        <v>200</v>
      </c>
    </row>
    <row r="405" spans="1:2" x14ac:dyDescent="0.25">
      <c r="A405" s="200" t="s">
        <v>490</v>
      </c>
      <c r="B405">
        <v>200</v>
      </c>
    </row>
    <row r="406" spans="1:2" x14ac:dyDescent="0.25">
      <c r="A406" s="200" t="s">
        <v>491</v>
      </c>
      <c r="B406">
        <v>200</v>
      </c>
    </row>
    <row r="407" spans="1:2" x14ac:dyDescent="0.25">
      <c r="A407" s="200" t="s">
        <v>492</v>
      </c>
      <c r="B407">
        <v>200</v>
      </c>
    </row>
    <row r="408" spans="1:2" x14ac:dyDescent="0.25">
      <c r="A408" s="200" t="s">
        <v>550</v>
      </c>
      <c r="B408">
        <v>400</v>
      </c>
    </row>
    <row r="409" spans="1:2" x14ac:dyDescent="0.25">
      <c r="A409" s="200" t="s">
        <v>551</v>
      </c>
      <c r="B409">
        <v>400</v>
      </c>
    </row>
    <row r="410" spans="1:2" x14ac:dyDescent="0.25">
      <c r="A410" s="200" t="s">
        <v>494</v>
      </c>
      <c r="B410">
        <v>200</v>
      </c>
    </row>
    <row r="411" spans="1:2" x14ac:dyDescent="0.25">
      <c r="A411" s="200" t="s">
        <v>495</v>
      </c>
      <c r="B411">
        <v>200</v>
      </c>
    </row>
    <row r="412" spans="1:2" x14ac:dyDescent="0.25">
      <c r="A412" s="200" t="s">
        <v>496</v>
      </c>
      <c r="B412">
        <v>200</v>
      </c>
    </row>
    <row r="413" spans="1:2" x14ac:dyDescent="0.25">
      <c r="A413" s="200" t="s">
        <v>552</v>
      </c>
      <c r="B413">
        <v>200</v>
      </c>
    </row>
    <row r="414" spans="1:2" x14ac:dyDescent="0.25">
      <c r="A414" s="200" t="s">
        <v>497</v>
      </c>
      <c r="B414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S I U p V X a j w r e k A A A A 9 g A A A B I A H A B D b 2 5 m a W c v U G F j a 2 F n Z S 5 4 b W w g o h g A K K A U A A A A A A A A A A A A A A A A A A A A A A A A A A A A h Y 9 B D o I w F E S v Q r q n L Z g Y J J 8 S 4 1 Y S E 4 1 x 2 5 Q K j f A x t A h 3 c + G R v I I Y R d 2 5 n D d v M X O / 3 i A d 6 s q 7 6 N a a B h M S U E 4 8 j a r J D R Y J 6 d z R j 0 g q Y C P V S R b a G 2 W 0 8 W D z h J T O n W P G + r 6 n / Y w 2 b c F C z g N 2 y N Z b V e p a k o 9 s / s u + Q e s k K k 0 E 7 F 9 j R E g D H t F F N K c c 2 A Q h M / g V w n H v s / 2 B s O o q 1 7 V a a P S X O 2 B T B P b + I B 5 Q S w M E F A A C A A g A S I U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F K V X 8 E r 1 E p w E A A C 8 J A A A T A B w A R m 9 y b X V s Y X M v U 2 V j d G l v b j E u b S C i G A A o o B Q A A A A A A A A A A A A A A A A A A A A A A A A A A A D t l E 9 v m 0 A Q x e + W / B 1 G m 4 s t U e S l + e d E H B J w k y j U U Y O j S C 0 9 b P D U X g l 2 L X Z x E k X + 7 l 2 K k s a t R 8 k p J 8 M B e A 9 2 5 g f D M 5 h b q R W k 7 Z E f d z v d j p m L C q e w w 6 5 H K Z w k C Q z d 3 g v 6 D E I o 0 H Y 7 4 L Z U 1 1 W O T o n M 0 o 9 1 X p e o b O + L L N C P t L L u w v R Y f J S d j 5 L R G G 7 S 0 + z 2 6 v r y Y n y W n Q q D k S g X W e B D j E s s 9 K J 5 N o u F F f B V z i r R t N K 4 y V X 8 n W c v X f h D P z d L 1 v d + x F j I U l q s Q u Y x D y J d 1 K U y Y b D r w U j l e i r V L N z f G w y 4 B 9 9 q b T G 1 j w W G f 0 / 9 s V b 4 s + + 1 K D s s m g s 1 Q 5 g 8 L r C B n I g 7 d 8 + k E s r 8 0 l X Z L t + Y p t d i e 0 9 P r F W 5 K 2 + d A x Y f 7 M q D Z z 0 g 9 M + E v k v o e 4 S + T + g H z / p U W H y l H x L 6 k F i H D y i D I u Y U M q e Y O Q X N K W p O Y f M D y j i k D I o 8 o M g D 8 l t T 5 A F F H q y T r / 6 d x O m f U Y R 7 a e e Q 6 F w U b 4 3 l + g i 7 Q v 9 / L l W X d 1 i t X B c M 1 a e T G 7 a 5 6 D s L b e j w 1 U + x N m 1 W l r j x x b + Y q 3 6 3 I 9 X G b s h A 2 o b R N o y 2 Y b Q N o w 8 N o 9 9 Q S w E C L Q A U A A I A C A B I h S l V d q P C t 6 Q A A A D 2 A A A A E g A A A A A A A A A A A A A A A A A A A A A A Q 2 9 u Z m l n L 1 B h Y 2 t h Z 2 U u e G 1 s U E s B A i 0 A F A A C A A g A S I U p V Q / K 6 a u k A A A A 6 Q A A A B M A A A A A A A A A A A A A A A A A 8 A A A A F t D b 2 5 0 Z W 5 0 X 1 R 5 c G V z X S 5 4 b W x Q S w E C L Q A U A A I A C A B I h S l V / B K 9 R K c B A A A v C Q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L Q A A A A A A A A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J T I w Q U x M J T I w O S U y M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V T X 0 F M T F 8 5 X z k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l H Q m d Z R 0 N R a 0 d C Z 1 V H Q m d Z R 0 J n W U h C d 1 l H Q m d Z R y I g L z 4 8 R W 5 0 c n k g V H l w Z T 0 i R m l s b E x h c 3 R V c G R h d G V k I i B W Y W x 1 Z T 0 i Z D I w M j I t M D k t M D l U M D c 6 M D U 6 M T M u O D U 1 N D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z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T I E F M T C A 5 I D k v Q X V 0 b 1 J l b W 9 2 Z W R D b 2 x 1 b W 5 z M S 5 7 Q 2 9 s d W 1 u M S w w f S Z x d W 9 0 O y w m c X V v d D t T Z W N 0 a W 9 u M S 9 S R V M g Q U x M I D k g O S 9 B d X R v U m V t b 3 Z l Z E N v b H V t b n M x L n t D b 2 x 1 b W 4 y L D F 9 J n F 1 b 3 Q 7 L C Z x d W 9 0 O 1 N l Y 3 R p b 2 4 x L 1 J F U y B B T E w g O S A 5 L 0 F 1 d G 9 S Z W 1 v d m V k Q 2 9 s d W 1 u c z E u e 0 N v b H V t b j M s M n 0 m c X V v d D s s J n F 1 b 3 Q 7 U 2 V j d G l v b j E v U k V T I E F M T C A 5 I D k v Q X V 0 b 1 J l b W 9 2 Z W R D b 2 x 1 b W 5 z M S 5 7 Q 2 9 s d W 1 u N C w z f S Z x d W 9 0 O y w m c X V v d D t T Z W N 0 a W 9 u M S 9 S R V M g Q U x M I D k g O S 9 B d X R v U m V t b 3 Z l Z E N v b H V t b n M x L n t D b 2 x 1 b W 4 1 L D R 9 J n F 1 b 3 Q 7 L C Z x d W 9 0 O 1 N l Y 3 R p b 2 4 x L 1 J F U y B B T E w g O S A 5 L 0 F 1 d G 9 S Z W 1 v d m V k Q 2 9 s d W 1 u c z E u e 0 N v b H V t b j Y s N X 0 m c X V v d D s s J n F 1 b 3 Q 7 U 2 V j d G l v b j E v U k V T I E F M T C A 5 I D k v Q X V 0 b 1 J l b W 9 2 Z W R D b 2 x 1 b W 5 z M S 5 7 Q 2 9 s d W 1 u N y w 2 f S Z x d W 9 0 O y w m c X V v d D t T Z W N 0 a W 9 u M S 9 S R V M g Q U x M I D k g O S 9 B d X R v U m V t b 3 Z l Z E N v b H V t b n M x L n t D b 2 x 1 b W 4 4 L D d 9 J n F 1 b 3 Q 7 L C Z x d W 9 0 O 1 N l Y 3 R p b 2 4 x L 1 J F U y B B T E w g O S A 5 L 0 F 1 d G 9 S Z W 1 v d m V k Q 2 9 s d W 1 u c z E u e 0 N v b H V t b j k s O H 0 m c X V v d D s s J n F 1 b 3 Q 7 U 2 V j d G l v b j E v U k V T I E F M T C A 5 I D k v Q X V 0 b 1 J l b W 9 2 Z W R D b 2 x 1 b W 5 z M S 5 7 Q 2 9 s d W 1 u M T A s O X 0 m c X V v d D s s J n F 1 b 3 Q 7 U 2 V j d G l v b j E v U k V T I E F M T C A 5 I D k v Q X V 0 b 1 J l b W 9 2 Z W R D b 2 x 1 b W 5 z M S 5 7 Q 2 9 s d W 1 u M T E s M T B 9 J n F 1 b 3 Q 7 L C Z x d W 9 0 O 1 N l Y 3 R p b 2 4 x L 1 J F U y B B T E w g O S A 5 L 0 F 1 d G 9 S Z W 1 v d m V k Q 2 9 s d W 1 u c z E u e 0 N v b H V t b j E y L D E x f S Z x d W 9 0 O y w m c X V v d D t T Z W N 0 a W 9 u M S 9 S R V M g Q U x M I D k g O S 9 B d X R v U m V t b 3 Z l Z E N v b H V t b n M x L n t D b 2 x 1 b W 4 x M y w x M n 0 m c X V v d D s s J n F 1 b 3 Q 7 U 2 V j d G l v b j E v U k V T I E F M T C A 5 I D k v Q X V 0 b 1 J l b W 9 2 Z W R D b 2 x 1 b W 5 z M S 5 7 Q 2 9 s d W 1 u M T Q s M T N 9 J n F 1 b 3 Q 7 L C Z x d W 9 0 O 1 N l Y 3 R p b 2 4 x L 1 J F U y B B T E w g O S A 5 L 0 F 1 d G 9 S Z W 1 v d m V k Q 2 9 s d W 1 u c z E u e 0 N v b H V t b j E 1 L D E 0 f S Z x d W 9 0 O y w m c X V v d D t T Z W N 0 a W 9 u M S 9 S R V M g Q U x M I D k g O S 9 B d X R v U m V t b 3 Z l Z E N v b H V t b n M x L n t D b 2 x 1 b W 4 x N i w x N X 0 m c X V v d D s s J n F 1 b 3 Q 7 U 2 V j d G l v b j E v U k V T I E F M T C A 5 I D k v Q X V 0 b 1 J l b W 9 2 Z W R D b 2 x 1 b W 5 z M S 5 7 Q 2 9 s d W 1 u M T c s M T Z 9 J n F 1 b 3 Q 7 L C Z x d W 9 0 O 1 N l Y 3 R p b 2 4 x L 1 J F U y B B T E w g O S A 5 L 0 F 1 d G 9 S Z W 1 v d m V k Q 2 9 s d W 1 u c z E u e 0 N v b H V t b j E 4 L D E 3 f S Z x d W 9 0 O y w m c X V v d D t T Z W N 0 a W 9 u M S 9 S R V M g Q U x M I D k g O S 9 B d X R v U m V t b 3 Z l Z E N v b H V t b n M x L n t D b 2 x 1 b W 4 x O S w x O H 0 m c X V v d D s s J n F 1 b 3 Q 7 U 2 V j d G l v b j E v U k V T I E F M T C A 5 I D k v Q X V 0 b 1 J l b W 9 2 Z W R D b 2 x 1 b W 5 z M S 5 7 Q 2 9 s d W 1 u M j A s M T l 9 J n F 1 b 3 Q 7 L C Z x d W 9 0 O 1 N l Y 3 R p b 2 4 x L 1 J F U y B B T E w g O S A 5 L 0 F 1 d G 9 S Z W 1 v d m V k Q 2 9 s d W 1 u c z E u e 0 N v b H V t b j I x L D I w f S Z x d W 9 0 O y w m c X V v d D t T Z W N 0 a W 9 u M S 9 S R V M g Q U x M I D k g O S 9 B d X R v U m V t b 3 Z l Z E N v b H V t b n M x L n t D b 2 x 1 b W 4 y M i w y M X 0 m c X V v d D s s J n F 1 b 3 Q 7 U 2 V j d G l v b j E v U k V T I E F M T C A 5 I D k v Q X V 0 b 1 J l b W 9 2 Z W R D b 2 x 1 b W 5 z M S 5 7 Q 2 9 s d W 1 u M j M s M j J 9 J n F 1 b 3 Q 7 L C Z x d W 9 0 O 1 N l Y 3 R p b 2 4 x L 1 J F U y B B T E w g O S A 5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k V T I E F M T C A 5 I D k v Q X V 0 b 1 J l b W 9 2 Z W R D b 2 x 1 b W 5 z M S 5 7 Q 2 9 s d W 1 u M S w w f S Z x d W 9 0 O y w m c X V v d D t T Z W N 0 a W 9 u M S 9 S R V M g Q U x M I D k g O S 9 B d X R v U m V t b 3 Z l Z E N v b H V t b n M x L n t D b 2 x 1 b W 4 y L D F 9 J n F 1 b 3 Q 7 L C Z x d W 9 0 O 1 N l Y 3 R p b 2 4 x L 1 J F U y B B T E w g O S A 5 L 0 F 1 d G 9 S Z W 1 v d m V k Q 2 9 s d W 1 u c z E u e 0 N v b H V t b j M s M n 0 m c X V v d D s s J n F 1 b 3 Q 7 U 2 V j d G l v b j E v U k V T I E F M T C A 5 I D k v Q X V 0 b 1 J l b W 9 2 Z W R D b 2 x 1 b W 5 z M S 5 7 Q 2 9 s d W 1 u N C w z f S Z x d W 9 0 O y w m c X V v d D t T Z W N 0 a W 9 u M S 9 S R V M g Q U x M I D k g O S 9 B d X R v U m V t b 3 Z l Z E N v b H V t b n M x L n t D b 2 x 1 b W 4 1 L D R 9 J n F 1 b 3 Q 7 L C Z x d W 9 0 O 1 N l Y 3 R p b 2 4 x L 1 J F U y B B T E w g O S A 5 L 0 F 1 d G 9 S Z W 1 v d m V k Q 2 9 s d W 1 u c z E u e 0 N v b H V t b j Y s N X 0 m c X V v d D s s J n F 1 b 3 Q 7 U 2 V j d G l v b j E v U k V T I E F M T C A 5 I D k v Q X V 0 b 1 J l b W 9 2 Z W R D b 2 x 1 b W 5 z M S 5 7 Q 2 9 s d W 1 u N y w 2 f S Z x d W 9 0 O y w m c X V v d D t T Z W N 0 a W 9 u M S 9 S R V M g Q U x M I D k g O S 9 B d X R v U m V t b 3 Z l Z E N v b H V t b n M x L n t D b 2 x 1 b W 4 4 L D d 9 J n F 1 b 3 Q 7 L C Z x d W 9 0 O 1 N l Y 3 R p b 2 4 x L 1 J F U y B B T E w g O S A 5 L 0 F 1 d G 9 S Z W 1 v d m V k Q 2 9 s d W 1 u c z E u e 0 N v b H V t b j k s O H 0 m c X V v d D s s J n F 1 b 3 Q 7 U 2 V j d G l v b j E v U k V T I E F M T C A 5 I D k v Q X V 0 b 1 J l b W 9 2 Z W R D b 2 x 1 b W 5 z M S 5 7 Q 2 9 s d W 1 u M T A s O X 0 m c X V v d D s s J n F 1 b 3 Q 7 U 2 V j d G l v b j E v U k V T I E F M T C A 5 I D k v Q X V 0 b 1 J l b W 9 2 Z W R D b 2 x 1 b W 5 z M S 5 7 Q 2 9 s d W 1 u M T E s M T B 9 J n F 1 b 3 Q 7 L C Z x d W 9 0 O 1 N l Y 3 R p b 2 4 x L 1 J F U y B B T E w g O S A 5 L 0 F 1 d G 9 S Z W 1 v d m V k Q 2 9 s d W 1 u c z E u e 0 N v b H V t b j E y L D E x f S Z x d W 9 0 O y w m c X V v d D t T Z W N 0 a W 9 u M S 9 S R V M g Q U x M I D k g O S 9 B d X R v U m V t b 3 Z l Z E N v b H V t b n M x L n t D b 2 x 1 b W 4 x M y w x M n 0 m c X V v d D s s J n F 1 b 3 Q 7 U 2 V j d G l v b j E v U k V T I E F M T C A 5 I D k v Q X V 0 b 1 J l b W 9 2 Z W R D b 2 x 1 b W 5 z M S 5 7 Q 2 9 s d W 1 u M T Q s M T N 9 J n F 1 b 3 Q 7 L C Z x d W 9 0 O 1 N l Y 3 R p b 2 4 x L 1 J F U y B B T E w g O S A 5 L 0 F 1 d G 9 S Z W 1 v d m V k Q 2 9 s d W 1 u c z E u e 0 N v b H V t b j E 1 L D E 0 f S Z x d W 9 0 O y w m c X V v d D t T Z W N 0 a W 9 u M S 9 S R V M g Q U x M I D k g O S 9 B d X R v U m V t b 3 Z l Z E N v b H V t b n M x L n t D b 2 x 1 b W 4 x N i w x N X 0 m c X V v d D s s J n F 1 b 3 Q 7 U 2 V j d G l v b j E v U k V T I E F M T C A 5 I D k v Q X V 0 b 1 J l b W 9 2 Z W R D b 2 x 1 b W 5 z M S 5 7 Q 2 9 s d W 1 u M T c s M T Z 9 J n F 1 b 3 Q 7 L C Z x d W 9 0 O 1 N l Y 3 R p b 2 4 x L 1 J F U y B B T E w g O S A 5 L 0 F 1 d G 9 S Z W 1 v d m V k Q 2 9 s d W 1 u c z E u e 0 N v b H V t b j E 4 L D E 3 f S Z x d W 9 0 O y w m c X V v d D t T Z W N 0 a W 9 u M S 9 S R V M g Q U x M I D k g O S 9 B d X R v U m V t b 3 Z l Z E N v b H V t b n M x L n t D b 2 x 1 b W 4 x O S w x O H 0 m c X V v d D s s J n F 1 b 3 Q 7 U 2 V j d G l v b j E v U k V T I E F M T C A 5 I D k v Q X V 0 b 1 J l b W 9 2 Z W R D b 2 x 1 b W 5 z M S 5 7 Q 2 9 s d W 1 u M j A s M T l 9 J n F 1 b 3 Q 7 L C Z x d W 9 0 O 1 N l Y 3 R p b 2 4 x L 1 J F U y B B T E w g O S A 5 L 0 F 1 d G 9 S Z W 1 v d m V k Q 2 9 s d W 1 u c z E u e 0 N v b H V t b j I x L D I w f S Z x d W 9 0 O y w m c X V v d D t T Z W N 0 a W 9 u M S 9 S R V M g Q U x M I D k g O S 9 B d X R v U m V t b 3 Z l Z E N v b H V t b n M x L n t D b 2 x 1 b W 4 y M i w y M X 0 m c X V v d D s s J n F 1 b 3 Q 7 U 2 V j d G l v b j E v U k V T I E F M T C A 5 I D k v Q X V 0 b 1 J l b W 9 2 Z W R D b 2 x 1 b W 5 z M S 5 7 Q 2 9 s d W 1 u M j M s M j J 9 J n F 1 b 3 Q 7 L C Z x d W 9 0 O 1 N l Y 3 R p b 2 4 x L 1 J F U y B B T E w g O S A 5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J T I w Q U x M J T I w O S U y M D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J T I w Q U x M J T I w O S U y M D k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y U y M E F M T C U y M D k l M j A 5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y U y M E F M T C U y M D k l M j A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J T I w Q U x M J T I w O S U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V T X 0 F M T F 8 5 X z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D b 2 x 1 b W 5 U e X B l c y I g V m F s d W U 9 I n N C Z 1 l H Q m d Z R 0 N R a 0 d C Z 1 V H Q m d Z R 0 J n W U h C d 1 l H Q m d Z R y I g L z 4 8 R W 5 0 c n k g V H l w Z T 0 i R m l s b E x h c 3 R V c G R h d G V k I i B W Y W x 1 Z T 0 i Z D I w M j I t M D k t M D l U M D c 6 M D U 6 M T M u O D U 1 N D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y B B T E w g O S A 5 L 0 F 1 d G 9 S Z W 1 v d m V k Q 2 9 s d W 1 u c z E u e 0 N v b H V t b j E s M H 0 m c X V v d D s s J n F 1 b 3 Q 7 U 2 V j d G l v b j E v U k V T I E F M T C A 5 I D k v Q X V 0 b 1 J l b W 9 2 Z W R D b 2 x 1 b W 5 z M S 5 7 Q 2 9 s d W 1 u M i w x f S Z x d W 9 0 O y w m c X V v d D t T Z W N 0 a W 9 u M S 9 S R V M g Q U x M I D k g O S 9 B d X R v U m V t b 3 Z l Z E N v b H V t b n M x L n t D b 2 x 1 b W 4 z L D J 9 J n F 1 b 3 Q 7 L C Z x d W 9 0 O 1 N l Y 3 R p b 2 4 x L 1 J F U y B B T E w g O S A 5 L 0 F 1 d G 9 S Z W 1 v d m V k Q 2 9 s d W 1 u c z E u e 0 N v b H V t b j Q s M 3 0 m c X V v d D s s J n F 1 b 3 Q 7 U 2 V j d G l v b j E v U k V T I E F M T C A 5 I D k v Q X V 0 b 1 J l b W 9 2 Z W R D b 2 x 1 b W 5 z M S 5 7 Q 2 9 s d W 1 u N S w 0 f S Z x d W 9 0 O y w m c X V v d D t T Z W N 0 a W 9 u M S 9 S R V M g Q U x M I D k g O S 9 B d X R v U m V t b 3 Z l Z E N v b H V t b n M x L n t D b 2 x 1 b W 4 2 L D V 9 J n F 1 b 3 Q 7 L C Z x d W 9 0 O 1 N l Y 3 R p b 2 4 x L 1 J F U y B B T E w g O S A 5 L 0 F 1 d G 9 S Z W 1 v d m V k Q 2 9 s d W 1 u c z E u e 0 N v b H V t b j c s N n 0 m c X V v d D s s J n F 1 b 3 Q 7 U 2 V j d G l v b j E v U k V T I E F M T C A 5 I D k v Q X V 0 b 1 J l b W 9 2 Z W R D b 2 x 1 b W 5 z M S 5 7 Q 2 9 s d W 1 u O C w 3 f S Z x d W 9 0 O y w m c X V v d D t T Z W N 0 a W 9 u M S 9 S R V M g Q U x M I D k g O S 9 B d X R v U m V t b 3 Z l Z E N v b H V t b n M x L n t D b 2 x 1 b W 4 5 L D h 9 J n F 1 b 3 Q 7 L C Z x d W 9 0 O 1 N l Y 3 R p b 2 4 x L 1 J F U y B B T E w g O S A 5 L 0 F 1 d G 9 S Z W 1 v d m V k Q 2 9 s d W 1 u c z E u e 0 N v b H V t b j E w L D l 9 J n F 1 b 3 Q 7 L C Z x d W 9 0 O 1 N l Y 3 R p b 2 4 x L 1 J F U y B B T E w g O S A 5 L 0 F 1 d G 9 S Z W 1 v d m V k Q 2 9 s d W 1 u c z E u e 0 N v b H V t b j E x L D E w f S Z x d W 9 0 O y w m c X V v d D t T Z W N 0 a W 9 u M S 9 S R V M g Q U x M I D k g O S 9 B d X R v U m V t b 3 Z l Z E N v b H V t b n M x L n t D b 2 x 1 b W 4 x M i w x M X 0 m c X V v d D s s J n F 1 b 3 Q 7 U 2 V j d G l v b j E v U k V T I E F M T C A 5 I D k v Q X V 0 b 1 J l b W 9 2 Z W R D b 2 x 1 b W 5 z M S 5 7 Q 2 9 s d W 1 u M T M s M T J 9 J n F 1 b 3 Q 7 L C Z x d W 9 0 O 1 N l Y 3 R p b 2 4 x L 1 J F U y B B T E w g O S A 5 L 0 F 1 d G 9 S Z W 1 v d m V k Q 2 9 s d W 1 u c z E u e 0 N v b H V t b j E 0 L D E z f S Z x d W 9 0 O y w m c X V v d D t T Z W N 0 a W 9 u M S 9 S R V M g Q U x M I D k g O S 9 B d X R v U m V t b 3 Z l Z E N v b H V t b n M x L n t D b 2 x 1 b W 4 x N S w x N H 0 m c X V v d D s s J n F 1 b 3 Q 7 U 2 V j d G l v b j E v U k V T I E F M T C A 5 I D k v Q X V 0 b 1 J l b W 9 2 Z W R D b 2 x 1 b W 5 z M S 5 7 Q 2 9 s d W 1 u M T Y s M T V 9 J n F 1 b 3 Q 7 L C Z x d W 9 0 O 1 N l Y 3 R p b 2 4 x L 1 J F U y B B T E w g O S A 5 L 0 F 1 d G 9 S Z W 1 v d m V k Q 2 9 s d W 1 u c z E u e 0 N v b H V t b j E 3 L D E 2 f S Z x d W 9 0 O y w m c X V v d D t T Z W N 0 a W 9 u M S 9 S R V M g Q U x M I D k g O S 9 B d X R v U m V t b 3 Z l Z E N v b H V t b n M x L n t D b 2 x 1 b W 4 x O C w x N 3 0 m c X V v d D s s J n F 1 b 3 Q 7 U 2 V j d G l v b j E v U k V T I E F M T C A 5 I D k v Q X V 0 b 1 J l b W 9 2 Z W R D b 2 x 1 b W 5 z M S 5 7 Q 2 9 s d W 1 u M T k s M T h 9 J n F 1 b 3 Q 7 L C Z x d W 9 0 O 1 N l Y 3 R p b 2 4 x L 1 J F U y B B T E w g O S A 5 L 0 F 1 d G 9 S Z W 1 v d m V k Q 2 9 s d W 1 u c z E u e 0 N v b H V t b j I w L D E 5 f S Z x d W 9 0 O y w m c X V v d D t T Z W N 0 a W 9 u M S 9 S R V M g Q U x M I D k g O S 9 B d X R v U m V t b 3 Z l Z E N v b H V t b n M x L n t D b 2 x 1 b W 4 y M S w y M H 0 m c X V v d D s s J n F 1 b 3 Q 7 U 2 V j d G l v b j E v U k V T I E F M T C A 5 I D k v Q X V 0 b 1 J l b W 9 2 Z W R D b 2 x 1 b W 5 z M S 5 7 Q 2 9 s d W 1 u M j I s M j F 9 J n F 1 b 3 Q 7 L C Z x d W 9 0 O 1 N l Y 3 R p b 2 4 x L 1 J F U y B B T E w g O S A 5 L 0 F 1 d G 9 S Z W 1 v d m V k Q 2 9 s d W 1 u c z E u e 0 N v b H V t b j I z L D I y f S Z x d W 9 0 O y w m c X V v d D t T Z W N 0 a W 9 u M S 9 S R V M g Q U x M I D k g O S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J F U y B B T E w g O S A 5 L 0 F 1 d G 9 S Z W 1 v d m V k Q 2 9 s d W 1 u c z E u e 0 N v b H V t b j E s M H 0 m c X V v d D s s J n F 1 b 3 Q 7 U 2 V j d G l v b j E v U k V T I E F M T C A 5 I D k v Q X V 0 b 1 J l b W 9 2 Z W R D b 2 x 1 b W 5 z M S 5 7 Q 2 9 s d W 1 u M i w x f S Z x d W 9 0 O y w m c X V v d D t T Z W N 0 a W 9 u M S 9 S R V M g Q U x M I D k g O S 9 B d X R v U m V t b 3 Z l Z E N v b H V t b n M x L n t D b 2 x 1 b W 4 z L D J 9 J n F 1 b 3 Q 7 L C Z x d W 9 0 O 1 N l Y 3 R p b 2 4 x L 1 J F U y B B T E w g O S A 5 L 0 F 1 d G 9 S Z W 1 v d m V k Q 2 9 s d W 1 u c z E u e 0 N v b H V t b j Q s M 3 0 m c X V v d D s s J n F 1 b 3 Q 7 U 2 V j d G l v b j E v U k V T I E F M T C A 5 I D k v Q X V 0 b 1 J l b W 9 2 Z W R D b 2 x 1 b W 5 z M S 5 7 Q 2 9 s d W 1 u N S w 0 f S Z x d W 9 0 O y w m c X V v d D t T Z W N 0 a W 9 u M S 9 S R V M g Q U x M I D k g O S 9 B d X R v U m V t b 3 Z l Z E N v b H V t b n M x L n t D b 2 x 1 b W 4 2 L D V 9 J n F 1 b 3 Q 7 L C Z x d W 9 0 O 1 N l Y 3 R p b 2 4 x L 1 J F U y B B T E w g O S A 5 L 0 F 1 d G 9 S Z W 1 v d m V k Q 2 9 s d W 1 u c z E u e 0 N v b H V t b j c s N n 0 m c X V v d D s s J n F 1 b 3 Q 7 U 2 V j d G l v b j E v U k V T I E F M T C A 5 I D k v Q X V 0 b 1 J l b W 9 2 Z W R D b 2 x 1 b W 5 z M S 5 7 Q 2 9 s d W 1 u O C w 3 f S Z x d W 9 0 O y w m c X V v d D t T Z W N 0 a W 9 u M S 9 S R V M g Q U x M I D k g O S 9 B d X R v U m V t b 3 Z l Z E N v b H V t b n M x L n t D b 2 x 1 b W 4 5 L D h 9 J n F 1 b 3 Q 7 L C Z x d W 9 0 O 1 N l Y 3 R p b 2 4 x L 1 J F U y B B T E w g O S A 5 L 0 F 1 d G 9 S Z W 1 v d m V k Q 2 9 s d W 1 u c z E u e 0 N v b H V t b j E w L D l 9 J n F 1 b 3 Q 7 L C Z x d W 9 0 O 1 N l Y 3 R p b 2 4 x L 1 J F U y B B T E w g O S A 5 L 0 F 1 d G 9 S Z W 1 v d m V k Q 2 9 s d W 1 u c z E u e 0 N v b H V t b j E x L D E w f S Z x d W 9 0 O y w m c X V v d D t T Z W N 0 a W 9 u M S 9 S R V M g Q U x M I D k g O S 9 B d X R v U m V t b 3 Z l Z E N v b H V t b n M x L n t D b 2 x 1 b W 4 x M i w x M X 0 m c X V v d D s s J n F 1 b 3 Q 7 U 2 V j d G l v b j E v U k V T I E F M T C A 5 I D k v Q X V 0 b 1 J l b W 9 2 Z W R D b 2 x 1 b W 5 z M S 5 7 Q 2 9 s d W 1 u M T M s M T J 9 J n F 1 b 3 Q 7 L C Z x d W 9 0 O 1 N l Y 3 R p b 2 4 x L 1 J F U y B B T E w g O S A 5 L 0 F 1 d G 9 S Z W 1 v d m V k Q 2 9 s d W 1 u c z E u e 0 N v b H V t b j E 0 L D E z f S Z x d W 9 0 O y w m c X V v d D t T Z W N 0 a W 9 u M S 9 S R V M g Q U x M I D k g O S 9 B d X R v U m V t b 3 Z l Z E N v b H V t b n M x L n t D b 2 x 1 b W 4 x N S w x N H 0 m c X V v d D s s J n F 1 b 3 Q 7 U 2 V j d G l v b j E v U k V T I E F M T C A 5 I D k v Q X V 0 b 1 J l b W 9 2 Z W R D b 2 x 1 b W 5 z M S 5 7 Q 2 9 s d W 1 u M T Y s M T V 9 J n F 1 b 3 Q 7 L C Z x d W 9 0 O 1 N l Y 3 R p b 2 4 x L 1 J F U y B B T E w g O S A 5 L 0 F 1 d G 9 S Z W 1 v d m V k Q 2 9 s d W 1 u c z E u e 0 N v b H V t b j E 3 L D E 2 f S Z x d W 9 0 O y w m c X V v d D t T Z W N 0 a W 9 u M S 9 S R V M g Q U x M I D k g O S 9 B d X R v U m V t b 3 Z l Z E N v b H V t b n M x L n t D b 2 x 1 b W 4 x O C w x N 3 0 m c X V v d D s s J n F 1 b 3 Q 7 U 2 V j d G l v b j E v U k V T I E F M T C A 5 I D k v Q X V 0 b 1 J l b W 9 2 Z W R D b 2 x 1 b W 5 z M S 5 7 Q 2 9 s d W 1 u M T k s M T h 9 J n F 1 b 3 Q 7 L C Z x d W 9 0 O 1 N l Y 3 R p b 2 4 x L 1 J F U y B B T E w g O S A 5 L 0 F 1 d G 9 S Z W 1 v d m V k Q 2 9 s d W 1 u c z E u e 0 N v b H V t b j I w L D E 5 f S Z x d W 9 0 O y w m c X V v d D t T Z W N 0 a W 9 u M S 9 S R V M g Q U x M I D k g O S 9 B d X R v U m V t b 3 Z l Z E N v b H V t b n M x L n t D b 2 x 1 b W 4 y M S w y M H 0 m c X V v d D s s J n F 1 b 3 Q 7 U 2 V j d G l v b j E v U k V T I E F M T C A 5 I D k v Q X V 0 b 1 J l b W 9 2 Z W R D b 2 x 1 b W 5 z M S 5 7 Q 2 9 s d W 1 u M j I s M j F 9 J n F 1 b 3 Q 7 L C Z x d W 9 0 O 1 N l Y 3 R p b 2 4 x L 1 J F U y B B T E w g O S A 5 L 0 F 1 d G 9 S Z W 1 v d m V k Q 2 9 s d W 1 u c z E u e 0 N v b H V t b j I z L D I y f S Z x d W 9 0 O y w m c X V v d D t T Z W N 0 a W 9 u M S 9 S R V M g Q U x M I D k g O S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U y U y M E F M T C U y M D k l M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y U y M E F M T C U y M D k l M j A 5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M l M j B B T E w l M j A 5 J T I w O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M l M j B B T E w l M j A 5 J T I w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a 6 8 i w y L s Q 6 C e 7 g l y C a a z A A A A A A I A A A A A A B B m A A A A A Q A A I A A A A B o K Z I i n F + u R p u K 1 b q l 5 g M 9 1 j a a 3 L h J l C j 1 M P 5 T 5 q K l F A A A A A A 6 A A A A A A g A A I A A A A B i 7 0 y n L H r K v p t W b Q o x 0 O d x k Q L j m l s O q + d x h 2 E + z e u 3 e U A A A A O m j l v D u F f M H K 4 5 R G K S m c g H x B 6 W 1 l J x 7 m I 1 m a p m M Y 9 M A g 3 S H 4 K F q b D h N W + L 3 J s u i K B 1 d X a r S E 5 r j r G H N 6 e Q t g 1 0 u j W 9 T + J w X 0 U C L I Z g 3 i y N 4 Q A A A A H o e 1 T q G t d 2 g X o v D y H r 9 8 G Q n A V 1 I Y R n Z Z 5 D 8 j M / i 8 H D q K v L 7 i X 1 u Z 1 c 6 O L p f A 7 O C h X P Z a g + v Q F G y c z L P + J N e Z i k = < / D a t a M a s h u p > 
</file>

<file path=customXml/itemProps1.xml><?xml version="1.0" encoding="utf-8"?>
<ds:datastoreItem xmlns:ds="http://schemas.openxmlformats.org/officeDocument/2006/customXml" ds:itemID="{A29B0D4B-0EC1-4E1C-9177-C3A8B60F8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Past</vt:lpstr>
      <vt:lpstr>RPMO 9.9</vt:lpstr>
      <vt:lpstr>Good to post</vt:lpstr>
      <vt:lpstr>Import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Nguyễn Minh Trung</dc:creator>
  <cp:lastModifiedBy>phuclb</cp:lastModifiedBy>
  <dcterms:created xsi:type="dcterms:W3CDTF">2022-09-09T09:33:34Z</dcterms:created>
  <dcterms:modified xsi:type="dcterms:W3CDTF">2022-09-13T04:08:35Z</dcterms:modified>
</cp:coreProperties>
</file>