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myUC data\Courses\COSC368\"/>
    </mc:Choice>
  </mc:AlternateContent>
  <xr:revisionPtr revIDLastSave="1" documentId="13_ncr:1_{82799A09-4570-4C0D-9BCA-3B4DE9F7DFD0}" xr6:coauthVersionLast="45" xr6:coauthVersionMax="45" xr10:uidLastSave="{99A44D70-8084-4DCD-9DAC-459970CB0DD5}"/>
  <bookViews>
    <workbookView xWindow="-120" yWindow="-120" windowWidth="29040" windowHeight="15840" xr2:uid="{00000000-000D-0000-FFFF-FFFF00000000}"/>
  </bookViews>
  <sheets>
    <sheet name="Fitzz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5" i="1" l="1"/>
  <c r="E15" i="1"/>
  <c r="F16" i="1"/>
  <c r="E16" i="1"/>
  <c r="B37" i="1"/>
  <c r="B38" i="1"/>
  <c r="H20" i="1"/>
  <c r="B33" i="1"/>
  <c r="B32" i="1"/>
  <c r="H19" i="1"/>
  <c r="F11" i="1"/>
  <c r="F7" i="1"/>
  <c r="F8" i="1"/>
  <c r="H21" i="1"/>
  <c r="B39" i="1"/>
  <c r="B31" i="1"/>
  <c r="B11" i="1"/>
  <c r="F12" i="1"/>
  <c r="B30" i="1"/>
  <c r="B10" i="1"/>
  <c r="B29" i="1"/>
</calcChain>
</file>

<file path=xl/sharedStrings.xml><?xml version="1.0" encoding="utf-8"?>
<sst xmlns="http://schemas.openxmlformats.org/spreadsheetml/2006/main" count="43" uniqueCount="29">
  <si>
    <t>FOR 36 ITEMS AT ONCE</t>
  </si>
  <si>
    <t xml:space="preserve">Total items </t>
  </si>
  <si>
    <t>Num. Pages</t>
  </si>
  <si>
    <t>Items per page</t>
  </si>
  <si>
    <t>Display size</t>
  </si>
  <si>
    <t>Swipe time</t>
  </si>
  <si>
    <t>Target size</t>
  </si>
  <si>
    <t>Visual</t>
  </si>
  <si>
    <t>HH</t>
  </si>
  <si>
    <t>Fitts</t>
  </si>
  <si>
    <t>a</t>
  </si>
  <si>
    <t>b</t>
  </si>
  <si>
    <t>Number of pages after first</t>
  </si>
  <si>
    <t xml:space="preserve">Mean distance to target </t>
  </si>
  <si>
    <t>Mean ID</t>
  </si>
  <si>
    <t>Visually scan half of the items (on average)</t>
  </si>
  <si>
    <t>Point to item</t>
  </si>
  <si>
    <t>FOR 4 ITEMS ACROSS 9 PAGES</t>
  </si>
  <si>
    <t>Number of pages after first to middle page</t>
  </si>
  <si>
    <t>Time to scan all items on a page (failing to find item)</t>
  </si>
  <si>
    <t>Time to find item half way through a page</t>
  </si>
  <si>
    <t>Novice</t>
  </si>
  <si>
    <t>Novice (on average, the user will find the item at the middle of 5th page)</t>
  </si>
  <si>
    <t>Total visual scan time to middle item</t>
  </si>
  <si>
    <t>total swipe time to middle page</t>
  </si>
  <si>
    <t>Expert</t>
  </si>
  <si>
    <t>Decide on first page</t>
  </si>
  <si>
    <t>Total swipe time to middle page</t>
  </si>
  <si>
    <t>Expert (on average, the user will decide about the 
action sequence to acquire an item at the middle of the 5th page)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</si>
</sst>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3">
    <xf numFmtId="0" fontId="0" fillId="0" borderId="0"/>
    <xf numFmtId="0" fontId="1" fillId="0" borderId="0"/>
    <xf numFmtId="0" fontId="3" fillId="2" borderId="0" applyBorder="0" applyProtection="0"/>
  </cellStyleXfs>
  <cellXfs count="24">
    <xf numFmtId="0" fontId="0" fillId="0" borderId="0" xfId="0"/>
    <xf numFmtId="0" fontId="2" fillId="0" borderId="0" xfId="0" applyFont="1"/>
    <xf numFmtId="0" fontId="4" fillId="0" borderId="0" xfId="0" applyFont="1"/>
    <xf numFmtId="0" fontId="1" fillId="0" borderId="0" xfId="1"/>
    <xf numFmtId="0" fontId="1" fillId="0" borderId="0" xfId="1"/>
    <xf numFmtId="0" fontId="5" fillId="0" borderId="0" xfId="1" applyFont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" xfId="0" applyBorder="1"/>
    <xf numFmtId="0" fontId="2" fillId="0" borderId="1" xfId="0" applyFont="1" applyBorder="1"/>
    <xf numFmtId="0" fontId="0" fillId="4" borderId="1" xfId="0" applyFill="1" applyBorder="1"/>
    <xf numFmtId="0" fontId="6" fillId="3" borderId="1" xfId="0" applyFont="1" applyFill="1" applyBorder="1"/>
    <xf numFmtId="0" fontId="0" fillId="3" borderId="1" xfId="0" applyFill="1" applyBorder="1"/>
    <xf numFmtId="0" fontId="1" fillId="0" borderId="1" xfId="1" applyBorder="1"/>
    <xf numFmtId="0" fontId="2" fillId="0" borderId="0" xfId="0" applyFont="1" applyBorder="1"/>
    <xf numFmtId="0" fontId="0" fillId="0" borderId="0" xfId="0" applyBorder="1"/>
    <xf numFmtId="0" fontId="5" fillId="0" borderId="0" xfId="1" applyFont="1" applyAlignment="1">
      <alignment horizontal="center" wrapText="1"/>
    </xf>
    <xf numFmtId="0" fontId="1" fillId="0" borderId="1" xfId="1" applyBorder="1" applyAlignment="1">
      <alignment horizontal="left"/>
    </xf>
    <xf numFmtId="0" fontId="0" fillId="0" borderId="1" xfId="0" applyBorder="1" applyAlignment="1">
      <alignment horizontal="left"/>
    </xf>
  </cellXfs>
  <cellStyles count="3">
    <cellStyle name="Bình thường 2" xfId="1" xr:uid="{00000000-0005-0000-0000-000000000000}"/>
    <cellStyle name="Normal" xfId="0" builtinId="0"/>
    <cellStyle name="Văn bản Giải thích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Prediction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784265147466838"/>
          <c:y val="0.18863512279364461"/>
          <c:w val="0.78790834038840929"/>
          <c:h val="0.68615889354343895"/>
        </c:manualLayout>
      </c:layout>
      <c:lineChart>
        <c:grouping val="standard"/>
        <c:varyColors val="0"/>
        <c:ser>
          <c:idx val="0"/>
          <c:order val="0"/>
          <c:tx>
            <c:strRef>
              <c:f>Fitzz!$D$15</c:f>
              <c:strCache>
                <c:ptCount val="1"/>
                <c:pt idx="0">
                  <c:v>36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Fitzz!$E$14:$F$14</c:f>
              <c:strCache>
                <c:ptCount val="2"/>
                <c:pt idx="0">
                  <c:v>Novice</c:v>
                </c:pt>
                <c:pt idx="1">
                  <c:v>Expert</c:v>
                </c:pt>
              </c:strCache>
            </c:strRef>
          </c:cat>
          <c:val>
            <c:numRef>
              <c:f>Fitzz!$E$15:$F$15</c:f>
              <c:numCache>
                <c:formatCode>General</c:formatCode>
                <c:ptCount val="2"/>
                <c:pt idx="0">
                  <c:v>2187.2464822573193</c:v>
                </c:pt>
                <c:pt idx="1">
                  <c:v>1100.8404823727044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2-4F7C-8DBC-DC7D2D3CFE88}"/>
            </c:ext>
          </c:extLst>
        </c:ser>
        <c:ser>
          <c:idx val="1"/>
          <c:order val="1"/>
          <c:tx>
            <c:strRef>
              <c:f>Fitzz!$D$16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Fitzz!$E$14:$F$14</c:f>
              <c:strCache>
                <c:ptCount val="2"/>
                <c:pt idx="0">
                  <c:v>Novice</c:v>
                </c:pt>
                <c:pt idx="1">
                  <c:v>Expert</c:v>
                </c:pt>
              </c:strCache>
            </c:strRef>
          </c:cat>
          <c:val>
            <c:numRef>
              <c:f>Fitzz!$E$16:$F$16</c:f>
              <c:numCache>
                <c:formatCode>General</c:formatCode>
                <c:ptCount val="2"/>
                <c:pt idx="0">
                  <c:v>5255.7329954745419</c:v>
                </c:pt>
                <c:pt idx="1">
                  <c:v>2715.7329954745419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2-4F7C-8DBC-DC7D2D3CF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274880"/>
        <c:axId val="1"/>
      </c:lineChart>
      <c:catAx>
        <c:axId val="514274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Averagw</a:t>
                </a:r>
                <a:r>
                  <a:rPr lang="en-NZ" baseline="0"/>
                  <a:t> Unit</a:t>
                </a:r>
                <a:endParaRPr lang="en-NZ"/>
              </a:p>
            </c:rich>
          </c:tx>
          <c:layout>
            <c:manualLayout>
              <c:xMode val="edge"/>
              <c:yMode val="edge"/>
              <c:x val="2.4172671971659572E-2"/>
              <c:y val="0.4323812023497063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 w="6350">
            <a:noFill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748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888630314653291"/>
          <c:y val="9.4736907886514191E-2"/>
          <c:w val="0.18561483093301856"/>
          <c:h val="0.16842094738157731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206748</xdr:colOff>
      <xdr:row>1</xdr:row>
      <xdr:rowOff>140634</xdr:rowOff>
    </xdr:from>
    <xdr:to>
      <xdr:col>16</xdr:col>
      <xdr:colOff>44823</xdr:colOff>
      <xdr:row>20</xdr:row>
      <xdr:rowOff>140634</xdr:rowOff>
    </xdr:to>
    <xdr:graphicFrame macro="">
      <xdr:nvGraphicFramePr>
        <xdr:cNvPr id="1031" name="Biểu đồ 1">
          <a:extLst>
            <a:ext uri="{FF2B5EF4-FFF2-40B4-BE49-F238E27FC236}">
              <a16:creationId xmlns:a16="http://schemas.microsoft.com/office/drawing/2014/main" id="{7A231238-FE54-46B4-B16F-0A68F5169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zoomScale="85" zoomScaleNormal="85" workbookViewId="0">
      <selection activeCell="G30" sqref="G30"/>
    </sheetView>
  </sheetViews>
  <sheetFormatPr defaultRowHeight="15" x14ac:dyDescent="0.25"/>
  <cols>
    <col min="1" max="1" width="46.7109375" customWidth="1"/>
    <col min="7" max="7" width="11.28515625" customWidth="1"/>
  </cols>
  <sheetData>
    <row r="1" spans="1:7" ht="23.25" x14ac:dyDescent="0.35">
      <c r="A1" s="2" t="s">
        <v>0</v>
      </c>
    </row>
    <row r="2" spans="1:7" x14ac:dyDescent="0.25">
      <c r="A2" s="14" t="s">
        <v>1</v>
      </c>
      <c r="B2" s="15">
        <v>36</v>
      </c>
      <c r="D2" s="13"/>
      <c r="E2" s="14" t="s">
        <v>7</v>
      </c>
      <c r="F2" s="14" t="s">
        <v>8</v>
      </c>
      <c r="G2" s="14" t="s">
        <v>9</v>
      </c>
    </row>
    <row r="3" spans="1:7" x14ac:dyDescent="0.25">
      <c r="A3" s="14" t="s">
        <v>2</v>
      </c>
      <c r="B3" s="15">
        <v>1</v>
      </c>
      <c r="D3" s="14" t="s">
        <v>10</v>
      </c>
      <c r="E3" s="15">
        <v>300</v>
      </c>
      <c r="F3" s="15">
        <v>240</v>
      </c>
      <c r="G3" s="15">
        <v>200</v>
      </c>
    </row>
    <row r="4" spans="1:7" x14ac:dyDescent="0.25">
      <c r="A4" s="14" t="s">
        <v>3</v>
      </c>
      <c r="B4" s="13">
        <v>36</v>
      </c>
      <c r="D4" s="14" t="s">
        <v>11</v>
      </c>
      <c r="E4" s="15">
        <v>80</v>
      </c>
      <c r="F4" s="15">
        <v>80</v>
      </c>
      <c r="G4" s="15">
        <v>150</v>
      </c>
    </row>
    <row r="5" spans="1:7" x14ac:dyDescent="0.25">
      <c r="A5" s="14" t="s">
        <v>4</v>
      </c>
      <c r="B5" s="13">
        <v>320</v>
      </c>
    </row>
    <row r="6" spans="1:7" x14ac:dyDescent="0.25">
      <c r="A6" s="14" t="s">
        <v>5</v>
      </c>
      <c r="B6" s="15">
        <v>500</v>
      </c>
      <c r="D6" s="19" t="s">
        <v>21</v>
      </c>
      <c r="E6" s="20"/>
      <c r="F6" s="20"/>
    </row>
    <row r="7" spans="1:7" x14ac:dyDescent="0.25">
      <c r="A7" s="14" t="s">
        <v>6</v>
      </c>
      <c r="B7" s="15">
        <v>53</v>
      </c>
      <c r="D7" s="23" t="s">
        <v>15</v>
      </c>
      <c r="E7" s="23"/>
      <c r="F7" s="17">
        <f>E3+E4*(B4/2)</f>
        <v>1740</v>
      </c>
    </row>
    <row r="8" spans="1:7" x14ac:dyDescent="0.25">
      <c r="A8" s="1"/>
      <c r="D8" s="23" t="s">
        <v>16</v>
      </c>
      <c r="E8" s="23"/>
      <c r="F8" s="17">
        <f>G3+G4*B11</f>
        <v>447.24648225731949</v>
      </c>
    </row>
    <row r="9" spans="1:7" x14ac:dyDescent="0.25">
      <c r="A9" s="14" t="s">
        <v>12</v>
      </c>
      <c r="B9" s="16">
        <v>0</v>
      </c>
    </row>
    <row r="10" spans="1:7" x14ac:dyDescent="0.25">
      <c r="A10" s="14" t="s">
        <v>13</v>
      </c>
      <c r="B10" s="16">
        <f>SQRT((B5/4)^2 + (B5/4)^2)</f>
        <v>113.13708498984761</v>
      </c>
      <c r="D10" s="5" t="s">
        <v>25</v>
      </c>
      <c r="E10" s="3"/>
    </row>
    <row r="11" spans="1:7" x14ac:dyDescent="0.25">
      <c r="A11" s="14" t="s">
        <v>14</v>
      </c>
      <c r="B11" s="16">
        <f>LOG(B10/B7+1,2)</f>
        <v>1.6483098817154633</v>
      </c>
      <c r="D11" s="22" t="s">
        <v>26</v>
      </c>
      <c r="E11" s="22"/>
      <c r="F11" s="17">
        <f>F3+F4*LOG(B4,2)</f>
        <v>653.59400011538492</v>
      </c>
    </row>
    <row r="12" spans="1:7" x14ac:dyDescent="0.25">
      <c r="D12" s="22" t="s">
        <v>16</v>
      </c>
      <c r="E12" s="22"/>
      <c r="F12" s="17">
        <f>G3+G4*B11</f>
        <v>447.24648225731949</v>
      </c>
    </row>
    <row r="14" spans="1:7" x14ac:dyDescent="0.25">
      <c r="E14" t="s">
        <v>21</v>
      </c>
      <c r="F14" t="s">
        <v>25</v>
      </c>
    </row>
    <row r="15" spans="1:7" x14ac:dyDescent="0.25">
      <c r="D15">
        <v>36</v>
      </c>
      <c r="E15" s="9">
        <f>SUM(F7:F8)</f>
        <v>2187.2464822573193</v>
      </c>
      <c r="F15" s="10">
        <f>SUM(F11:F12)</f>
        <v>1100.8404823727044</v>
      </c>
    </row>
    <row r="16" spans="1:7" x14ac:dyDescent="0.25">
      <c r="D16">
        <v>4</v>
      </c>
      <c r="E16" s="11">
        <f>SUM(B37:B39)</f>
        <v>5255.7329954745419</v>
      </c>
      <c r="F16" s="12">
        <f>SUM(H19:H21)</f>
        <v>2715.7329954745419</v>
      </c>
    </row>
    <row r="18" spans="1:8" ht="45" customHeight="1" x14ac:dyDescent="0.25">
      <c r="D18" s="21" t="s">
        <v>28</v>
      </c>
      <c r="E18" s="21"/>
      <c r="F18" s="21"/>
      <c r="G18" s="21"/>
      <c r="H18" s="21"/>
    </row>
    <row r="19" spans="1:8" x14ac:dyDescent="0.25">
      <c r="D19" s="4" t="s">
        <v>26</v>
      </c>
      <c r="E19" s="4"/>
      <c r="H19" s="6">
        <f>F3+F4*LOG(B24,2)</f>
        <v>400</v>
      </c>
    </row>
    <row r="20" spans="1:8" x14ac:dyDescent="0.25">
      <c r="D20" s="4" t="s">
        <v>27</v>
      </c>
      <c r="E20" s="4"/>
      <c r="H20" s="8">
        <f>B26*B29</f>
        <v>2000</v>
      </c>
    </row>
    <row r="21" spans="1:8" ht="23.25" x14ac:dyDescent="0.35">
      <c r="A21" s="2" t="s">
        <v>17</v>
      </c>
      <c r="D21" s="4" t="s">
        <v>16</v>
      </c>
      <c r="E21" s="4"/>
      <c r="H21" s="7">
        <f>G3+G4*B31</f>
        <v>315.73299547454178</v>
      </c>
    </row>
    <row r="22" spans="1:8" x14ac:dyDescent="0.25">
      <c r="A22" s="14" t="s">
        <v>1</v>
      </c>
      <c r="B22" s="15">
        <v>36</v>
      </c>
    </row>
    <row r="23" spans="1:8" x14ac:dyDescent="0.25">
      <c r="A23" s="14" t="s">
        <v>2</v>
      </c>
      <c r="B23" s="15">
        <v>9</v>
      </c>
    </row>
    <row r="24" spans="1:8" x14ac:dyDescent="0.25">
      <c r="A24" s="14" t="s">
        <v>3</v>
      </c>
      <c r="B24" s="13">
        <v>4</v>
      </c>
    </row>
    <row r="25" spans="1:8" x14ac:dyDescent="0.25">
      <c r="A25" s="14" t="s">
        <v>4</v>
      </c>
      <c r="B25" s="13">
        <v>320</v>
      </c>
    </row>
    <row r="26" spans="1:8" x14ac:dyDescent="0.25">
      <c r="A26" s="14" t="s">
        <v>5</v>
      </c>
      <c r="B26" s="15">
        <v>500</v>
      </c>
    </row>
    <row r="27" spans="1:8" x14ac:dyDescent="0.25">
      <c r="A27" s="14" t="s">
        <v>6</v>
      </c>
      <c r="B27" s="15">
        <v>160</v>
      </c>
    </row>
    <row r="28" spans="1:8" x14ac:dyDescent="0.25">
      <c r="A28" s="1"/>
    </row>
    <row r="29" spans="1:8" x14ac:dyDescent="0.25">
      <c r="A29" s="14" t="s">
        <v>18</v>
      </c>
      <c r="B29" s="17">
        <f>8/2</f>
        <v>4</v>
      </c>
    </row>
    <row r="30" spans="1:8" x14ac:dyDescent="0.25">
      <c r="A30" s="14" t="s">
        <v>13</v>
      </c>
      <c r="B30" s="17">
        <f>SQRT((B25/4)^2 + (B25/4)^2)</f>
        <v>113.13708498984761</v>
      </c>
    </row>
    <row r="31" spans="1:8" x14ac:dyDescent="0.25">
      <c r="A31" s="14" t="s">
        <v>14</v>
      </c>
      <c r="B31" s="17">
        <f>LOG(B30/B27+1,2)</f>
        <v>0.77155330316361193</v>
      </c>
    </row>
    <row r="32" spans="1:8" x14ac:dyDescent="0.25">
      <c r="A32" s="14" t="s">
        <v>19</v>
      </c>
      <c r="B32" s="17">
        <f>E3+E4*B24</f>
        <v>620</v>
      </c>
    </row>
    <row r="33" spans="1:2" x14ac:dyDescent="0.25">
      <c r="A33" s="14" t="s">
        <v>20</v>
      </c>
      <c r="B33" s="17">
        <f>E3+E4*B24/2</f>
        <v>460</v>
      </c>
    </row>
    <row r="36" spans="1:2" x14ac:dyDescent="0.25">
      <c r="A36" s="1" t="s">
        <v>22</v>
      </c>
    </row>
    <row r="37" spans="1:2" x14ac:dyDescent="0.25">
      <c r="A37" s="13" t="s">
        <v>23</v>
      </c>
      <c r="B37" s="17">
        <f>B32*B29+B33</f>
        <v>2940</v>
      </c>
    </row>
    <row r="38" spans="1:2" x14ac:dyDescent="0.25">
      <c r="A38" s="18" t="s">
        <v>24</v>
      </c>
      <c r="B38" s="17">
        <f>B26*B29</f>
        <v>2000</v>
      </c>
    </row>
    <row r="39" spans="1:2" x14ac:dyDescent="0.25">
      <c r="A39" s="18" t="s">
        <v>16</v>
      </c>
      <c r="B39" s="17">
        <f>G3+G4*B31</f>
        <v>315.73299547454178</v>
      </c>
    </row>
    <row r="40" spans="1:2" x14ac:dyDescent="0.25">
      <c r="A40" s="13"/>
      <c r="B40" s="13"/>
    </row>
  </sheetData>
  <mergeCells count="5">
    <mergeCell ref="D18:H18"/>
    <mergeCell ref="D11:E11"/>
    <mergeCell ref="D12:E12"/>
    <mergeCell ref="D7:E7"/>
    <mergeCell ref="D8:E8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Fitzz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linhk</dc:creator>
  <cp:lastModifiedBy>Bach Vu Viet</cp:lastModifiedBy>
  <dcterms:created xsi:type="dcterms:W3CDTF">2020-09-21T12:21:46Z</dcterms:created>
  <dcterms:modified xsi:type="dcterms:W3CDTF">2020-09-24T19:23:50Z</dcterms:modified>
</cp:coreProperties>
</file>