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3940" tabRatio="500"/>
  </bookViews>
  <sheets>
    <sheet name="CONNECTING THE DOTS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2" i="1"/>
  <c r="N9" i="1"/>
  <c r="N8" i="1"/>
  <c r="M26" i="1"/>
  <c r="L9" i="1"/>
  <c r="L8" i="1"/>
  <c r="M27" i="1"/>
  <c r="N27" i="1"/>
  <c r="N24" i="1"/>
  <c r="N23" i="1"/>
  <c r="N22" i="1"/>
  <c r="N21" i="1"/>
  <c r="N26" i="1"/>
  <c r="N20" i="1"/>
  <c r="N19" i="1"/>
  <c r="N18" i="1"/>
  <c r="N17" i="1"/>
  <c r="N16" i="1"/>
  <c r="N15" i="1"/>
  <c r="N14" i="1"/>
</calcChain>
</file>

<file path=xl/sharedStrings.xml><?xml version="1.0" encoding="utf-8"?>
<sst xmlns="http://schemas.openxmlformats.org/spreadsheetml/2006/main" count="47" uniqueCount="41">
  <si>
    <t>Global</t>
  </si>
  <si>
    <t>Proposals</t>
  </si>
  <si>
    <t>Wins</t>
  </si>
  <si>
    <t>MAKEOVER</t>
  </si>
  <si>
    <t>Global Competitive Summary</t>
  </si>
  <si>
    <t>Grey</t>
  </si>
  <si>
    <t>Proposed &amp; won</t>
  </si>
  <si>
    <t>No proposal</t>
  </si>
  <si>
    <t>Outside target market</t>
  </si>
  <si>
    <t>Too small</t>
  </si>
  <si>
    <t>Inferior relationship</t>
  </si>
  <si>
    <t>Proposed &amp; lost</t>
  </si>
  <si>
    <t>TOT LOST</t>
  </si>
  <si>
    <t>CONNECTING THE DOTS</t>
  </si>
  <si>
    <t>In Scope</t>
  </si>
  <si>
    <t>Total Projects</t>
  </si>
  <si>
    <t>Green</t>
  </si>
  <si>
    <t>To stack</t>
  </si>
  <si>
    <t>TOTAL NOT PROPOSED</t>
  </si>
  <si>
    <t>Out of scope</t>
  </si>
  <si>
    <t>Yellow</t>
  </si>
  <si>
    <t>Red</t>
  </si>
  <si>
    <t>January - December 2015</t>
  </si>
  <si>
    <t>DATA TO GRAPH</t>
  </si>
  <si>
    <t>Global Competitive Summary (table)</t>
  </si>
  <si>
    <t>Total Projects Breakdown (pie)</t>
  </si>
  <si>
    <r>
      <t xml:space="preserve">Why we </t>
    </r>
    <r>
      <rPr>
        <b/>
        <sz val="20"/>
        <rFont val="Arial"/>
      </rPr>
      <t>aren't submitting</t>
    </r>
    <r>
      <rPr>
        <sz val="20"/>
        <rFont val="Arial"/>
      </rPr>
      <t xml:space="preserve"> proposals</t>
    </r>
  </si>
  <si>
    <r>
      <t xml:space="preserve">Why we </t>
    </r>
    <r>
      <rPr>
        <b/>
        <sz val="20"/>
        <rFont val="Arial"/>
      </rPr>
      <t>aren't winning</t>
    </r>
    <r>
      <rPr>
        <sz val="20"/>
        <rFont val="Arial"/>
      </rPr>
      <t xml:space="preserve"> proposals</t>
    </r>
  </si>
  <si>
    <t>Insufficient resources</t>
  </si>
  <si>
    <t>Couldn't meet RFP deadline</t>
  </si>
  <si>
    <t>Price</t>
  </si>
  <si>
    <t>Inferior relartionship</t>
  </si>
  <si>
    <t>Scope of work</t>
  </si>
  <si>
    <t>Delivery timeline</t>
  </si>
  <si>
    <t>Knew wouldn't win</t>
  </si>
  <si>
    <t>Insufficient capabilities</t>
  </si>
  <si>
    <t>Not proposed</t>
  </si>
  <si>
    <t>Lost</t>
  </si>
  <si>
    <t>(1/1/2015-12/31/2015)</t>
  </si>
  <si>
    <t>ORIGINAL VISUALS</t>
  </si>
  <si>
    <t>Global project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</si>
</sst>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</font>
    <font>
      <sz val="16"/>
      <color theme="1" tint="0.249977111117893"/>
      <name val="Arial"/>
    </font>
    <font>
      <sz val="20"/>
      <color theme="1" tint="0.249977111117893"/>
      <name val="Arial"/>
    </font>
    <font>
      <sz val="12"/>
      <color theme="3"/>
      <name val="Arial"/>
    </font>
    <font>
      <sz val="16"/>
      <color theme="0" tint="-0.499984740745262"/>
      <name val="Arial"/>
    </font>
    <font>
      <sz val="12"/>
      <color theme="0" tint="-0.499984740745262"/>
      <name val="Arial"/>
    </font>
    <font>
      <sz val="16"/>
      <color theme="1" tint="0.499984740745262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20"/>
      <name val="Arial"/>
    </font>
    <font>
      <sz val="20"/>
      <name val="Arial"/>
    </font>
    <font>
      <sz val="12"/>
      <name val="Arial"/>
    </font>
    <font>
      <b/>
      <sz val="14"/>
      <color theme="0"/>
      <name val="Arial"/>
    </font>
    <font>
      <sz val="14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C17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9" fontId="0" fillId="0" borderId="0" xfId="1" applyFont="1"/>
    <xf numFmtId="0" fontId="0" fillId="3" borderId="0" xfId="0" applyFill="1"/>
    <xf numFmtId="0" fontId="3" fillId="3" borderId="0" xfId="0" applyFont="1" applyFill="1"/>
    <xf numFmtId="0" fontId="0" fillId="0" borderId="0" xfId="0" applyFill="1"/>
    <xf numFmtId="0" fontId="0" fillId="3" borderId="0" xfId="0" applyFill="1" applyBorder="1"/>
    <xf numFmtId="0" fontId="6" fillId="3" borderId="0" xfId="0" applyFont="1" applyFill="1" applyAlignment="1">
      <alignment horizontal="right"/>
    </xf>
    <xf numFmtId="9" fontId="6" fillId="3" borderId="0" xfId="1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4" fillId="3" borderId="0" xfId="0" applyFont="1" applyFill="1"/>
    <xf numFmtId="0" fontId="5" fillId="3" borderId="0" xfId="0" applyFont="1" applyFill="1" applyBorder="1"/>
    <xf numFmtId="0" fontId="8" fillId="3" borderId="0" xfId="0" applyFont="1" applyFill="1" applyAlignment="1">
      <alignment horizontal="right"/>
    </xf>
    <xf numFmtId="9" fontId="8" fillId="3" borderId="0" xfId="1" applyFont="1" applyFill="1" applyAlignment="1">
      <alignment horizontal="left"/>
    </xf>
    <xf numFmtId="0" fontId="0" fillId="0" borderId="2" xfId="0" applyFill="1" applyBorder="1"/>
    <xf numFmtId="9" fontId="0" fillId="0" borderId="0" xfId="1" applyFont="1" applyFill="1"/>
    <xf numFmtId="0" fontId="0" fillId="0" borderId="0" xfId="0" applyAlignment="1">
      <alignment horizontal="left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1" fillId="3" borderId="0" xfId="0" applyFont="1" applyFill="1"/>
    <xf numFmtId="0" fontId="12" fillId="3" borderId="0" xfId="0" applyFont="1" applyFill="1"/>
    <xf numFmtId="0" fontId="12" fillId="3" borderId="0" xfId="0" applyFont="1" applyFill="1" applyAlignment="1">
      <alignment horizontal="left" vertical="center"/>
    </xf>
    <xf numFmtId="0" fontId="0" fillId="3" borderId="1" xfId="0" applyFill="1" applyBorder="1"/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0" fillId="3" borderId="7" xfId="0" applyFill="1" applyBorder="1"/>
    <xf numFmtId="0" fontId="2" fillId="3" borderId="8" xfId="0" applyFont="1" applyFill="1" applyBorder="1" applyAlignment="1">
      <alignment horizontal="center"/>
    </xf>
    <xf numFmtId="0" fontId="0" fillId="3" borderId="6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FCD30A"/>
      <color rgb="FF1CA34C"/>
      <color rgb="FF008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103176758078"/>
          <c:y val="0.0952380952380952"/>
          <c:w val="0.689390533079917"/>
          <c:h val="0.90476190476190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'CONNECTING THE DOTS'!$J$6:$J$9</c:f>
              <c:strCache>
                <c:ptCount val="4"/>
                <c:pt idx="0">
                  <c:v>Total Projects</c:v>
                </c:pt>
                <c:pt idx="1">
                  <c:v>In Scope</c:v>
                </c:pt>
                <c:pt idx="2">
                  <c:v>Proposals</c:v>
                </c:pt>
                <c:pt idx="3">
                  <c:v>Wins</c:v>
                </c:pt>
              </c:strCache>
            </c:strRef>
          </c:cat>
          <c:val>
            <c:numRef>
              <c:f>'CONNECTING THE DOTS'!$K$6:$K$9</c:f>
              <c:numCache>
                <c:formatCode>General</c:formatCode>
                <c:ptCount val="4"/>
                <c:pt idx="0">
                  <c:v>340.0</c:v>
                </c:pt>
                <c:pt idx="1">
                  <c:v>264.0</c:v>
                </c:pt>
                <c:pt idx="2">
                  <c:v>92.0</c:v>
                </c:pt>
                <c:pt idx="3">
                  <c:v>37.0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accent2"/>
              </a:solidFill>
              <a:prstDash val="sysDash"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>
                <a:solidFill>
                  <a:schemeClr val="accent6"/>
                </a:solidFill>
                <a:prstDash val="dash"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2"/>
                </a:solidFill>
                <a:prstDash val="dash"/>
              </a:ln>
              <a:effectLst/>
            </c:spPr>
          </c:dPt>
          <c:cat>
            <c:strRef>
              <c:f>'CONNECTING THE DOTS'!$J$6:$J$9</c:f>
              <c:strCache>
                <c:ptCount val="4"/>
                <c:pt idx="0">
                  <c:v>Total Projects</c:v>
                </c:pt>
                <c:pt idx="1">
                  <c:v>In Scope</c:v>
                </c:pt>
                <c:pt idx="2">
                  <c:v>Proposals</c:v>
                </c:pt>
                <c:pt idx="3">
                  <c:v>Wins</c:v>
                </c:pt>
              </c:strCache>
            </c:strRef>
          </c:cat>
          <c:val>
            <c:numRef>
              <c:f>'CONNECTING THE DOTS'!$L$6:$L$9</c:f>
              <c:numCache>
                <c:formatCode>General</c:formatCode>
                <c:ptCount val="4"/>
                <c:pt idx="2">
                  <c:v>172.0</c:v>
                </c:pt>
                <c:pt idx="3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1008776"/>
        <c:axId val="2110833352"/>
      </c:barChart>
      <c:catAx>
        <c:axId val="21110087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0833352"/>
        <c:crosses val="autoZero"/>
        <c:auto val="1"/>
        <c:lblAlgn val="ctr"/>
        <c:lblOffset val="100"/>
        <c:noMultiLvlLbl val="0"/>
      </c:catAx>
      <c:valAx>
        <c:axId val="2110833352"/>
        <c:scaling>
          <c:orientation val="minMax"/>
          <c:max val="350.0"/>
        </c:scaling>
        <c:delete val="1"/>
        <c:axPos val="t"/>
        <c:numFmt formatCode="General" sourceLinked="1"/>
        <c:majorTickMark val="out"/>
        <c:minorTickMark val="none"/>
        <c:tickLblPos val="nextTo"/>
        <c:crossAx val="21110087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1977554529822"/>
          <c:y val="0.0720221606648199"/>
          <c:w val="0.616528192596615"/>
          <c:h val="0.855955678670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effectLst/>
          </c:spPr>
          <c:invertIfNegative val="0"/>
          <c:dLbls>
            <c:dLbl>
              <c:idx val="6"/>
              <c:layout>
                <c:manualLayout>
                  <c:x val="-0.0404774715660543"/>
                  <c:y val="-1.0156854042963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'CONNECTING THE DOTS'!$L$14:$L$20</c:f>
              <c:strCache>
                <c:ptCount val="7"/>
                <c:pt idx="0">
                  <c:v>Couldn't meet RFP deadline</c:v>
                </c:pt>
                <c:pt idx="1">
                  <c:v>Insufficient resources</c:v>
                </c:pt>
                <c:pt idx="2">
                  <c:v>Insufficient capabilities</c:v>
                </c:pt>
                <c:pt idx="3">
                  <c:v>Too small</c:v>
                </c:pt>
                <c:pt idx="4">
                  <c:v>Knew wouldn't win</c:v>
                </c:pt>
                <c:pt idx="5">
                  <c:v>Outside target market</c:v>
                </c:pt>
                <c:pt idx="6">
                  <c:v>Inferior relartionship</c:v>
                </c:pt>
              </c:strCache>
            </c:strRef>
          </c:cat>
          <c:val>
            <c:numRef>
              <c:f>'CONNECTING THE DOTS'!$M$14:$M$20</c:f>
              <c:numCache>
                <c:formatCode>General</c:formatCode>
                <c:ptCount val="7"/>
                <c:pt idx="0">
                  <c:v>56.0</c:v>
                </c:pt>
                <c:pt idx="1">
                  <c:v>42.0</c:v>
                </c:pt>
                <c:pt idx="2">
                  <c:v>24.0</c:v>
                </c:pt>
                <c:pt idx="3">
                  <c:v>22.0</c:v>
                </c:pt>
                <c:pt idx="4">
                  <c:v>12.0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10055112"/>
        <c:axId val="-2110051720"/>
      </c:barChart>
      <c:catAx>
        <c:axId val="-211005511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10051720"/>
        <c:crosses val="autoZero"/>
        <c:auto val="1"/>
        <c:lblAlgn val="ctr"/>
        <c:lblOffset val="100"/>
        <c:noMultiLvlLbl val="0"/>
      </c:catAx>
      <c:valAx>
        <c:axId val="-2110051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100551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7701881014873"/>
          <c:y val="0.112554112554113"/>
          <c:w val="0.231435967055842"/>
          <c:h val="0.7748917748917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effectLst/>
          </c:spPr>
          <c:invertIfNegative val="0"/>
          <c:dLbls>
            <c:dLbl>
              <c:idx val="6"/>
              <c:layout>
                <c:manualLayout>
                  <c:x val="-0.0404774715660543"/>
                  <c:y val="-1.0156854042963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'CONNECTING THE DOTS'!$L$21:$L$24</c:f>
              <c:strCache>
                <c:ptCount val="4"/>
                <c:pt idx="0">
                  <c:v>Delivery timeline</c:v>
                </c:pt>
                <c:pt idx="1">
                  <c:v>Scope of work</c:v>
                </c:pt>
                <c:pt idx="2">
                  <c:v>Price</c:v>
                </c:pt>
                <c:pt idx="3">
                  <c:v>Inferior relationship</c:v>
                </c:pt>
              </c:strCache>
            </c:strRef>
          </c:cat>
          <c:val>
            <c:numRef>
              <c:f>'CONNECTING THE DOTS'!$M$21:$M$24</c:f>
              <c:numCache>
                <c:formatCode>General</c:formatCode>
                <c:ptCount val="4"/>
                <c:pt idx="0">
                  <c:v>19.0</c:v>
                </c:pt>
                <c:pt idx="1">
                  <c:v>18.0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09595672"/>
        <c:axId val="-2109592280"/>
      </c:barChart>
      <c:catAx>
        <c:axId val="-210959567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09592280"/>
        <c:crosses val="autoZero"/>
        <c:auto val="1"/>
        <c:lblAlgn val="ctr"/>
        <c:lblOffset val="100"/>
        <c:noMultiLvlLbl val="0"/>
      </c:catAx>
      <c:valAx>
        <c:axId val="-2109592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095956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Global</a:t>
            </a:r>
            <a:r>
              <a:rPr lang="en-US" baseline="0"/>
              <a:t> Projects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CA34C"/>
              </a:solidFill>
            </c:spPr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bubble3D val="0"/>
            <c:spPr>
              <a:solidFill>
                <a:srgbClr val="FCD30A"/>
              </a:solidFill>
            </c:spPr>
          </c:dPt>
          <c:dPt>
            <c:idx val="3"/>
            <c:bubble3D val="0"/>
            <c:spPr>
              <a:solidFill>
                <a:srgbClr val="FCD30A"/>
              </a:solidFill>
            </c:spPr>
          </c:dPt>
          <c:dPt>
            <c:idx val="4"/>
            <c:bubble3D val="0"/>
            <c:spPr>
              <a:solidFill>
                <a:srgbClr val="FCD30A"/>
              </a:solidFill>
            </c:spPr>
          </c:dPt>
          <c:dPt>
            <c:idx val="5"/>
            <c:bubble3D val="0"/>
            <c:spPr>
              <a:solidFill>
                <a:srgbClr val="FCD30A"/>
              </a:solidFill>
            </c:spPr>
          </c:dPt>
          <c:dPt>
            <c:idx val="6"/>
            <c:bubble3D val="0"/>
            <c:spPr>
              <a:solidFill>
                <a:srgbClr val="FCD30A"/>
              </a:solidFill>
            </c:spPr>
          </c:dPt>
          <c:dPt>
            <c:idx val="7"/>
            <c:bubble3D val="0"/>
            <c:spPr>
              <a:solidFill>
                <a:srgbClr val="FCD30A"/>
              </a:solidFill>
            </c:spPr>
          </c:dPt>
          <c:dPt>
            <c:idx val="8"/>
            <c:bubble3D val="0"/>
            <c:spPr>
              <a:solidFill>
                <a:srgbClr val="FCD30A"/>
              </a:solidFill>
            </c:spPr>
          </c:dPt>
          <c:dPt>
            <c:idx val="9"/>
            <c:bubble3D val="0"/>
            <c:spPr>
              <a:solidFill>
                <a:srgbClr val="FF0000"/>
              </a:solidFill>
            </c:spPr>
          </c:dPt>
          <c:dPt>
            <c:idx val="10"/>
            <c:bubble3D val="0"/>
            <c:spPr>
              <a:solidFill>
                <a:srgbClr val="FF0000"/>
              </a:solidFill>
            </c:spPr>
          </c:dPt>
          <c:dPt>
            <c:idx val="11"/>
            <c:bubble3D val="0"/>
            <c:spPr>
              <a:solidFill>
                <a:srgbClr val="FF0000"/>
              </a:solidFill>
            </c:spPr>
          </c:dPt>
          <c:dPt>
            <c:idx val="12"/>
            <c:bubble3D val="0"/>
            <c:spPr>
              <a:solidFill>
                <a:srgbClr val="FF0000"/>
              </a:solidFill>
            </c:spPr>
          </c:dPt>
          <c:dLbls>
            <c:dLbl>
              <c:idx val="3"/>
              <c:layout>
                <c:manualLayout>
                  <c:x val="-0.0461970632049372"/>
                  <c:y val="-0.1288717451633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727764127764128"/>
                  <c:y val="0.01661775836199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31405134554741"/>
                  <c:y val="0.09979471790309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0966114647217009"/>
                  <c:y val="-0.01534835548591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138210160769216"/>
                  <c:y val="-0.05041547715473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'CONNECTING THE DOTS'!$L$12:$L$24</c:f>
              <c:strCache>
                <c:ptCount val="13"/>
                <c:pt idx="0">
                  <c:v>Wins</c:v>
                </c:pt>
                <c:pt idx="1">
                  <c:v>Out of scope</c:v>
                </c:pt>
                <c:pt idx="2">
                  <c:v>Couldn't meet RFP deadline</c:v>
                </c:pt>
                <c:pt idx="3">
                  <c:v>Insufficient resources</c:v>
                </c:pt>
                <c:pt idx="4">
                  <c:v>Insufficient capabilities</c:v>
                </c:pt>
                <c:pt idx="5">
                  <c:v>Too small</c:v>
                </c:pt>
                <c:pt idx="6">
                  <c:v>Knew wouldn't win</c:v>
                </c:pt>
                <c:pt idx="7">
                  <c:v>Outside target market</c:v>
                </c:pt>
                <c:pt idx="8">
                  <c:v>Inferior relartionship</c:v>
                </c:pt>
                <c:pt idx="9">
                  <c:v>Delivery timeline</c:v>
                </c:pt>
                <c:pt idx="10">
                  <c:v>Scope of work</c:v>
                </c:pt>
                <c:pt idx="11">
                  <c:v>Price</c:v>
                </c:pt>
                <c:pt idx="12">
                  <c:v>Inferior relationship</c:v>
                </c:pt>
              </c:strCache>
            </c:strRef>
          </c:cat>
          <c:val>
            <c:numRef>
              <c:f>'CONNECTING THE DOTS'!$M$12:$M$24</c:f>
              <c:numCache>
                <c:formatCode>General</c:formatCode>
                <c:ptCount val="13"/>
                <c:pt idx="0">
                  <c:v>37.0</c:v>
                </c:pt>
                <c:pt idx="1">
                  <c:v>76.0</c:v>
                </c:pt>
                <c:pt idx="2">
                  <c:v>56.0</c:v>
                </c:pt>
                <c:pt idx="3">
                  <c:v>42.0</c:v>
                </c:pt>
                <c:pt idx="4">
                  <c:v>24.0</c:v>
                </c:pt>
                <c:pt idx="5">
                  <c:v>22.0</c:v>
                </c:pt>
                <c:pt idx="6">
                  <c:v>12.0</c:v>
                </c:pt>
                <c:pt idx="7">
                  <c:v>8.0</c:v>
                </c:pt>
                <c:pt idx="8">
                  <c:v>8.0</c:v>
                </c:pt>
                <c:pt idx="9">
                  <c:v>19.0</c:v>
                </c:pt>
                <c:pt idx="10">
                  <c:v>18.0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0"/>
      </c:pieChart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38</xdr:row>
      <xdr:rowOff>107950</xdr:rowOff>
    </xdr:from>
    <xdr:to>
      <xdr:col>6</xdr:col>
      <xdr:colOff>876300</xdr:colOff>
      <xdr:row>59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38</xdr:row>
      <xdr:rowOff>107950</xdr:rowOff>
    </xdr:from>
    <xdr:to>
      <xdr:col>13</xdr:col>
      <xdr:colOff>838200</xdr:colOff>
      <xdr:row>50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38</xdr:row>
      <xdr:rowOff>38100</xdr:rowOff>
    </xdr:from>
    <xdr:to>
      <xdr:col>14</xdr:col>
      <xdr:colOff>38100</xdr:colOff>
      <xdr:row>39</xdr:row>
      <xdr:rowOff>50800</xdr:rowOff>
    </xdr:to>
    <xdr:sp macro="" textlink="">
      <xdr:nvSpPr>
        <xdr:cNvPr id="11" name="TextBox 10"/>
        <xdr:cNvSpPr txBox="1"/>
      </xdr:nvSpPr>
      <xdr:spPr>
        <a:xfrm>
          <a:off x="9347200" y="6616700"/>
          <a:ext cx="3048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rgbClr val="F79646"/>
              </a:solidFill>
              <a:latin typeface="Arial"/>
              <a:cs typeface="Arial"/>
            </a:rPr>
            <a:t># of instances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| % of tot</a:t>
          </a:r>
        </a:p>
      </xdr:txBody>
    </xdr:sp>
    <xdr:clientData/>
  </xdr:twoCellAnchor>
  <xdr:twoCellAnchor>
    <xdr:from>
      <xdr:col>13</xdr:col>
      <xdr:colOff>508000</xdr:colOff>
      <xdr:row>39</xdr:row>
      <xdr:rowOff>63500</xdr:rowOff>
    </xdr:from>
    <xdr:to>
      <xdr:col>14</xdr:col>
      <xdr:colOff>12700</xdr:colOff>
      <xdr:row>40</xdr:row>
      <xdr:rowOff>101600</xdr:rowOff>
    </xdr:to>
    <xdr:sp macro="" textlink="">
      <xdr:nvSpPr>
        <xdr:cNvPr id="12" name="TextBox 11"/>
        <xdr:cNvSpPr txBox="1"/>
      </xdr:nvSpPr>
      <xdr:spPr>
        <a:xfrm>
          <a:off x="11912600" y="68707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</xdr:txBody>
    </xdr:sp>
    <xdr:clientData/>
  </xdr:twoCellAnchor>
  <xdr:twoCellAnchor>
    <xdr:from>
      <xdr:col>12</xdr:col>
      <xdr:colOff>673100</xdr:colOff>
      <xdr:row>40</xdr:row>
      <xdr:rowOff>139700</xdr:rowOff>
    </xdr:from>
    <xdr:to>
      <xdr:col>13</xdr:col>
      <xdr:colOff>177800</xdr:colOff>
      <xdr:row>41</xdr:row>
      <xdr:rowOff>177800</xdr:rowOff>
    </xdr:to>
    <xdr:sp macro="" textlink="">
      <xdr:nvSpPr>
        <xdr:cNvPr id="13" name="TextBox 12"/>
        <xdr:cNvSpPr txBox="1"/>
      </xdr:nvSpPr>
      <xdr:spPr>
        <a:xfrm>
          <a:off x="11125200" y="71374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24%</a:t>
          </a:r>
        </a:p>
      </xdr:txBody>
    </xdr:sp>
    <xdr:clientData/>
  </xdr:twoCellAnchor>
  <xdr:twoCellAnchor>
    <xdr:from>
      <xdr:col>11</xdr:col>
      <xdr:colOff>596900</xdr:colOff>
      <xdr:row>42</xdr:row>
      <xdr:rowOff>38100</xdr:rowOff>
    </xdr:from>
    <xdr:to>
      <xdr:col>12</xdr:col>
      <xdr:colOff>101600</xdr:colOff>
      <xdr:row>43</xdr:row>
      <xdr:rowOff>76200</xdr:rowOff>
    </xdr:to>
    <xdr:sp macro="" textlink="">
      <xdr:nvSpPr>
        <xdr:cNvPr id="14" name="TextBox 13"/>
        <xdr:cNvSpPr txBox="1"/>
      </xdr:nvSpPr>
      <xdr:spPr>
        <a:xfrm>
          <a:off x="10096500" y="74168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14%</a:t>
          </a:r>
        </a:p>
      </xdr:txBody>
    </xdr:sp>
    <xdr:clientData/>
  </xdr:twoCellAnchor>
  <xdr:twoCellAnchor>
    <xdr:from>
      <xdr:col>11</xdr:col>
      <xdr:colOff>482600</xdr:colOff>
      <xdr:row>43</xdr:row>
      <xdr:rowOff>127000</xdr:rowOff>
    </xdr:from>
    <xdr:to>
      <xdr:col>11</xdr:col>
      <xdr:colOff>939800</xdr:colOff>
      <xdr:row>44</xdr:row>
      <xdr:rowOff>165100</xdr:rowOff>
    </xdr:to>
    <xdr:sp macro="" textlink="">
      <xdr:nvSpPr>
        <xdr:cNvPr id="15" name="TextBox 14"/>
        <xdr:cNvSpPr txBox="1"/>
      </xdr:nvSpPr>
      <xdr:spPr>
        <a:xfrm>
          <a:off x="9982200" y="76962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13%</a:t>
          </a:r>
        </a:p>
      </xdr:txBody>
    </xdr:sp>
    <xdr:clientData/>
  </xdr:twoCellAnchor>
  <xdr:twoCellAnchor>
    <xdr:from>
      <xdr:col>10</xdr:col>
      <xdr:colOff>876300</xdr:colOff>
      <xdr:row>45</xdr:row>
      <xdr:rowOff>25400</xdr:rowOff>
    </xdr:from>
    <xdr:to>
      <xdr:col>11</xdr:col>
      <xdr:colOff>381000</xdr:colOff>
      <xdr:row>46</xdr:row>
      <xdr:rowOff>63500</xdr:rowOff>
    </xdr:to>
    <xdr:sp macro="" textlink="">
      <xdr:nvSpPr>
        <xdr:cNvPr id="16" name="TextBox 15"/>
        <xdr:cNvSpPr txBox="1"/>
      </xdr:nvSpPr>
      <xdr:spPr>
        <a:xfrm>
          <a:off x="9423400" y="79756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7%</a:t>
          </a:r>
        </a:p>
      </xdr:txBody>
    </xdr:sp>
    <xdr:clientData/>
  </xdr:twoCellAnchor>
  <xdr:twoCellAnchor>
    <xdr:from>
      <xdr:col>10</xdr:col>
      <xdr:colOff>660400</xdr:colOff>
      <xdr:row>46</xdr:row>
      <xdr:rowOff>114300</xdr:rowOff>
    </xdr:from>
    <xdr:to>
      <xdr:col>11</xdr:col>
      <xdr:colOff>165100</xdr:colOff>
      <xdr:row>47</xdr:row>
      <xdr:rowOff>152400</xdr:rowOff>
    </xdr:to>
    <xdr:sp macro="" textlink="">
      <xdr:nvSpPr>
        <xdr:cNvPr id="17" name="TextBox 16"/>
        <xdr:cNvSpPr txBox="1"/>
      </xdr:nvSpPr>
      <xdr:spPr>
        <a:xfrm>
          <a:off x="9207500" y="82550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5%</a:t>
          </a:r>
        </a:p>
      </xdr:txBody>
    </xdr:sp>
    <xdr:clientData/>
  </xdr:twoCellAnchor>
  <xdr:twoCellAnchor>
    <xdr:from>
      <xdr:col>10</xdr:col>
      <xdr:colOff>660400</xdr:colOff>
      <xdr:row>48</xdr:row>
      <xdr:rowOff>12700</xdr:rowOff>
    </xdr:from>
    <xdr:to>
      <xdr:col>11</xdr:col>
      <xdr:colOff>165100</xdr:colOff>
      <xdr:row>49</xdr:row>
      <xdr:rowOff>50800</xdr:rowOff>
    </xdr:to>
    <xdr:sp macro="" textlink="">
      <xdr:nvSpPr>
        <xdr:cNvPr id="18" name="TextBox 17"/>
        <xdr:cNvSpPr txBox="1"/>
      </xdr:nvSpPr>
      <xdr:spPr>
        <a:xfrm>
          <a:off x="9207500" y="85344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5%</a:t>
          </a:r>
        </a:p>
      </xdr:txBody>
    </xdr:sp>
    <xdr:clientData/>
  </xdr:twoCellAnchor>
  <xdr:twoCellAnchor>
    <xdr:from>
      <xdr:col>8</xdr:col>
      <xdr:colOff>76200</xdr:colOff>
      <xdr:row>53</xdr:row>
      <xdr:rowOff>0</xdr:rowOff>
    </xdr:from>
    <xdr:to>
      <xdr:col>13</xdr:col>
      <xdr:colOff>838200</xdr:colOff>
      <xdr:row>59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52</xdr:row>
      <xdr:rowOff>101600</xdr:rowOff>
    </xdr:from>
    <xdr:to>
      <xdr:col>13</xdr:col>
      <xdr:colOff>609600</xdr:colOff>
      <xdr:row>53</xdr:row>
      <xdr:rowOff>114300</xdr:rowOff>
    </xdr:to>
    <xdr:sp macro="" textlink="">
      <xdr:nvSpPr>
        <xdr:cNvPr id="20" name="TextBox 19"/>
        <xdr:cNvSpPr txBox="1"/>
      </xdr:nvSpPr>
      <xdr:spPr>
        <a:xfrm>
          <a:off x="8966200" y="9385300"/>
          <a:ext cx="30480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  <a:latin typeface="Arial"/>
              <a:cs typeface="Arial"/>
            </a:rPr>
            <a:t># of instances</a:t>
          </a:r>
          <a:r>
            <a:rPr lang="en-US" sz="1100">
              <a:solidFill>
                <a:srgbClr val="F79646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A6A6A6"/>
              </a:solidFill>
              <a:latin typeface="Arial"/>
              <a:cs typeface="Arial"/>
            </a:rPr>
            <a:t>|</a:t>
          </a:r>
          <a:r>
            <a:rPr lang="en-US" sz="1100" baseline="0">
              <a:solidFill>
                <a:srgbClr val="A6A6A6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A6A6A6"/>
              </a:solidFill>
              <a:latin typeface="Arial"/>
              <a:cs typeface="Arial"/>
            </a:rPr>
            <a:t>% of tot</a:t>
          </a:r>
        </a:p>
      </xdr:txBody>
    </xdr:sp>
    <xdr:clientData/>
  </xdr:twoCellAnchor>
  <xdr:twoCellAnchor>
    <xdr:from>
      <xdr:col>11</xdr:col>
      <xdr:colOff>444500</xdr:colOff>
      <xdr:row>53</xdr:row>
      <xdr:rowOff>152400</xdr:rowOff>
    </xdr:from>
    <xdr:to>
      <xdr:col>11</xdr:col>
      <xdr:colOff>901700</xdr:colOff>
      <xdr:row>55</xdr:row>
      <xdr:rowOff>0</xdr:rowOff>
    </xdr:to>
    <xdr:sp macro="" textlink="">
      <xdr:nvSpPr>
        <xdr:cNvPr id="21" name="TextBox 20"/>
        <xdr:cNvSpPr txBox="1"/>
      </xdr:nvSpPr>
      <xdr:spPr>
        <a:xfrm>
          <a:off x="9944100" y="96266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35%</a:t>
          </a:r>
        </a:p>
      </xdr:txBody>
    </xdr:sp>
    <xdr:clientData/>
  </xdr:twoCellAnchor>
  <xdr:twoCellAnchor>
    <xdr:from>
      <xdr:col>11</xdr:col>
      <xdr:colOff>381000</xdr:colOff>
      <xdr:row>55</xdr:row>
      <xdr:rowOff>38100</xdr:rowOff>
    </xdr:from>
    <xdr:to>
      <xdr:col>11</xdr:col>
      <xdr:colOff>838200</xdr:colOff>
      <xdr:row>56</xdr:row>
      <xdr:rowOff>76200</xdr:rowOff>
    </xdr:to>
    <xdr:sp macro="" textlink="">
      <xdr:nvSpPr>
        <xdr:cNvPr id="22" name="TextBox 21"/>
        <xdr:cNvSpPr txBox="1"/>
      </xdr:nvSpPr>
      <xdr:spPr>
        <a:xfrm>
          <a:off x="9880600" y="98933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33%</a:t>
          </a:r>
        </a:p>
      </xdr:txBody>
    </xdr:sp>
    <xdr:clientData/>
  </xdr:twoCellAnchor>
  <xdr:twoCellAnchor>
    <xdr:from>
      <xdr:col>10</xdr:col>
      <xdr:colOff>876300</xdr:colOff>
      <xdr:row>56</xdr:row>
      <xdr:rowOff>114300</xdr:rowOff>
    </xdr:from>
    <xdr:to>
      <xdr:col>11</xdr:col>
      <xdr:colOff>381000</xdr:colOff>
      <xdr:row>57</xdr:row>
      <xdr:rowOff>152400</xdr:rowOff>
    </xdr:to>
    <xdr:sp macro="" textlink="">
      <xdr:nvSpPr>
        <xdr:cNvPr id="23" name="TextBox 22"/>
        <xdr:cNvSpPr txBox="1"/>
      </xdr:nvSpPr>
      <xdr:spPr>
        <a:xfrm>
          <a:off x="9423400" y="101600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20%</a:t>
          </a:r>
        </a:p>
      </xdr:txBody>
    </xdr:sp>
    <xdr:clientData/>
  </xdr:twoCellAnchor>
  <xdr:twoCellAnchor>
    <xdr:from>
      <xdr:col>10</xdr:col>
      <xdr:colOff>635000</xdr:colOff>
      <xdr:row>57</xdr:row>
      <xdr:rowOff>203200</xdr:rowOff>
    </xdr:from>
    <xdr:to>
      <xdr:col>11</xdr:col>
      <xdr:colOff>139700</xdr:colOff>
      <xdr:row>58</xdr:row>
      <xdr:rowOff>203200</xdr:rowOff>
    </xdr:to>
    <xdr:sp macro="" textlink="">
      <xdr:nvSpPr>
        <xdr:cNvPr id="24" name="TextBox 23"/>
        <xdr:cNvSpPr txBox="1"/>
      </xdr:nvSpPr>
      <xdr:spPr>
        <a:xfrm>
          <a:off x="9182100" y="10439400"/>
          <a:ext cx="45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13%</a:t>
          </a:r>
        </a:p>
      </xdr:txBody>
    </xdr:sp>
    <xdr:clientData/>
  </xdr:twoCellAnchor>
  <xdr:twoCellAnchor>
    <xdr:from>
      <xdr:col>3</xdr:col>
      <xdr:colOff>596900</xdr:colOff>
      <xdr:row>51</xdr:row>
      <xdr:rowOff>88900</xdr:rowOff>
    </xdr:from>
    <xdr:to>
      <xdr:col>5</xdr:col>
      <xdr:colOff>749300</xdr:colOff>
      <xdr:row>53</xdr:row>
      <xdr:rowOff>152400</xdr:rowOff>
    </xdr:to>
    <xdr:sp macro="" textlink="">
      <xdr:nvSpPr>
        <xdr:cNvPr id="25" name="TextBox 24"/>
        <xdr:cNvSpPr txBox="1"/>
      </xdr:nvSpPr>
      <xdr:spPr>
        <a:xfrm>
          <a:off x="2959100" y="10401300"/>
          <a:ext cx="20574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No proposal submitted</a:t>
          </a:r>
        </a:p>
      </xdr:txBody>
    </xdr:sp>
    <xdr:clientData/>
  </xdr:twoCellAnchor>
  <xdr:twoCellAnchor>
    <xdr:from>
      <xdr:col>3</xdr:col>
      <xdr:colOff>88900</xdr:colOff>
      <xdr:row>56</xdr:row>
      <xdr:rowOff>76200</xdr:rowOff>
    </xdr:from>
    <xdr:to>
      <xdr:col>3</xdr:col>
      <xdr:colOff>647700</xdr:colOff>
      <xdr:row>57</xdr:row>
      <xdr:rowOff>177800</xdr:rowOff>
    </xdr:to>
    <xdr:sp macro="" textlink="">
      <xdr:nvSpPr>
        <xdr:cNvPr id="26" name="TextBox 25"/>
        <xdr:cNvSpPr txBox="1"/>
      </xdr:nvSpPr>
      <xdr:spPr>
        <a:xfrm>
          <a:off x="2451100" y="11341100"/>
          <a:ext cx="558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2"/>
              </a:solidFill>
              <a:latin typeface="Arial"/>
              <a:cs typeface="Arial"/>
            </a:rPr>
            <a:t>Lost</a:t>
          </a:r>
        </a:p>
      </xdr:txBody>
    </xdr:sp>
    <xdr:clientData/>
  </xdr:twoCellAnchor>
  <xdr:twoCellAnchor>
    <xdr:from>
      <xdr:col>1</xdr:col>
      <xdr:colOff>63500</xdr:colOff>
      <xdr:row>3</xdr:row>
      <xdr:rowOff>114300</xdr:rowOff>
    </xdr:from>
    <xdr:to>
      <xdr:col>6</xdr:col>
      <xdr:colOff>469900</xdr:colOff>
      <xdr:row>23</xdr:row>
      <xdr:rowOff>69850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520700</xdr:colOff>
      <xdr:row>39</xdr:row>
      <xdr:rowOff>127000</xdr:rowOff>
    </xdr:from>
    <xdr:to>
      <xdr:col>5</xdr:col>
      <xdr:colOff>711200</xdr:colOff>
      <xdr:row>40</xdr:row>
      <xdr:rowOff>177800</xdr:rowOff>
    </xdr:to>
    <xdr:sp macro="" textlink="">
      <xdr:nvSpPr>
        <xdr:cNvPr id="30" name="TextBox 29"/>
        <xdr:cNvSpPr txBox="1"/>
      </xdr:nvSpPr>
      <xdr:spPr>
        <a:xfrm>
          <a:off x="1930400" y="8153400"/>
          <a:ext cx="3048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rgbClr val="A6A6A6"/>
              </a:solidFill>
              <a:latin typeface="Arial"/>
              <a:cs typeface="Arial"/>
            </a:rPr>
            <a:t># of projects at given step in process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Prologis/Prologis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. 1"/>
      <sheetName val="EX. 2"/>
    </sheetNames>
    <sheetDataSet>
      <sheetData sheetId="0">
        <row r="15">
          <cell r="J15" t="str">
            <v>Total Starts</v>
          </cell>
          <cell r="K15">
            <v>271</v>
          </cell>
        </row>
        <row r="16">
          <cell r="J16" t="str">
            <v>Competitive Set</v>
          </cell>
          <cell r="K16">
            <v>193</v>
          </cell>
        </row>
        <row r="17">
          <cell r="J17" t="str">
            <v>Proposals</v>
          </cell>
          <cell r="K17">
            <v>70</v>
          </cell>
          <cell r="O17">
            <v>123</v>
          </cell>
        </row>
        <row r="18">
          <cell r="J18" t="str">
            <v>Wins</v>
          </cell>
          <cell r="K18">
            <v>29</v>
          </cell>
          <cell r="O18">
            <v>41</v>
          </cell>
        </row>
        <row r="37">
          <cell r="K37" t="str">
            <v>No suitable land</v>
          </cell>
          <cell r="L37">
            <v>42</v>
          </cell>
        </row>
        <row r="38">
          <cell r="K38" t="str">
            <v>Outside target market</v>
          </cell>
          <cell r="L38">
            <v>34</v>
          </cell>
        </row>
        <row r="39">
          <cell r="K39" t="str">
            <v>Other</v>
          </cell>
          <cell r="L39">
            <v>17</v>
          </cell>
        </row>
        <row r="40">
          <cell r="K40" t="str">
            <v>Single-sourced</v>
          </cell>
          <cell r="L40">
            <v>14</v>
          </cell>
        </row>
        <row r="41">
          <cell r="K41" t="str">
            <v>Did not see deal</v>
          </cell>
          <cell r="L41">
            <v>8</v>
          </cell>
        </row>
        <row r="42">
          <cell r="K42" t="str">
            <v>Too small</v>
          </cell>
          <cell r="L42">
            <v>6</v>
          </cell>
        </row>
        <row r="43">
          <cell r="K43" t="str">
            <v>Inferior relationship</v>
          </cell>
          <cell r="L43">
            <v>2</v>
          </cell>
        </row>
        <row r="46">
          <cell r="K46" t="str">
            <v>Inferior location</v>
          </cell>
          <cell r="L46">
            <v>14</v>
          </cell>
        </row>
        <row r="47">
          <cell r="K47" t="str">
            <v>Low margin</v>
          </cell>
          <cell r="L47">
            <v>14</v>
          </cell>
        </row>
        <row r="48">
          <cell r="K48" t="str">
            <v>Inferior relationship</v>
          </cell>
          <cell r="L48">
            <v>7</v>
          </cell>
        </row>
        <row r="49">
          <cell r="K49" t="str">
            <v>Other</v>
          </cell>
          <cell r="L49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6" max="7" width="10.7109375" customWidth="1"/>
    <col min="8" max="8" width="2.140625" customWidth="1"/>
  </cols>
  <sheetData>
    <row r="1" spans="1:15" s="1" customFormat="1">
      <c r="A1" s="1" t="s">
        <v>13</v>
      </c>
    </row>
    <row r="3" spans="1:15">
      <c r="B3" s="2" t="s">
        <v>39</v>
      </c>
      <c r="C3" s="2"/>
      <c r="D3" s="2"/>
      <c r="E3" s="2"/>
      <c r="F3" s="2"/>
      <c r="G3" s="2"/>
      <c r="H3" s="2"/>
      <c r="I3" s="7"/>
      <c r="J3" s="2" t="s">
        <v>23</v>
      </c>
      <c r="K3" s="2"/>
      <c r="L3" s="2"/>
      <c r="M3" s="2"/>
      <c r="N3" s="2"/>
    </row>
    <row r="5" spans="1:15">
      <c r="J5" s="3" t="s">
        <v>24</v>
      </c>
      <c r="L5" s="19" t="s">
        <v>17</v>
      </c>
    </row>
    <row r="6" spans="1:15">
      <c r="J6" t="s">
        <v>15</v>
      </c>
      <c r="K6">
        <v>340</v>
      </c>
      <c r="L6" s="19"/>
    </row>
    <row r="7" spans="1:15">
      <c r="J7" t="s">
        <v>14</v>
      </c>
      <c r="K7">
        <v>264</v>
      </c>
      <c r="L7" s="19"/>
    </row>
    <row r="8" spans="1:15">
      <c r="J8" t="s">
        <v>1</v>
      </c>
      <c r="K8">
        <v>92</v>
      </c>
      <c r="L8" s="19">
        <f>K7-K8</f>
        <v>172</v>
      </c>
      <c r="M8" t="s">
        <v>36</v>
      </c>
      <c r="N8">
        <f>K7-K8</f>
        <v>172</v>
      </c>
    </row>
    <row r="9" spans="1:15">
      <c r="J9" t="s">
        <v>2</v>
      </c>
      <c r="K9">
        <v>37</v>
      </c>
      <c r="L9" s="19">
        <f>K8-K9</f>
        <v>55</v>
      </c>
      <c r="M9" t="s">
        <v>37</v>
      </c>
      <c r="N9">
        <f>K8-K9</f>
        <v>55</v>
      </c>
    </row>
    <row r="11" spans="1:15">
      <c r="J11" s="3" t="s">
        <v>25</v>
      </c>
    </row>
    <row r="12" spans="1:15">
      <c r="J12" s="19" t="s">
        <v>16</v>
      </c>
      <c r="K12" t="s">
        <v>6</v>
      </c>
      <c r="L12" t="s">
        <v>2</v>
      </c>
      <c r="M12">
        <f>K9</f>
        <v>37</v>
      </c>
      <c r="O12" s="19"/>
    </row>
    <row r="13" spans="1:15">
      <c r="J13" s="19" t="s">
        <v>5</v>
      </c>
      <c r="K13" t="s">
        <v>19</v>
      </c>
      <c r="L13" t="s">
        <v>19</v>
      </c>
      <c r="M13">
        <f>K6-K7</f>
        <v>76</v>
      </c>
    </row>
    <row r="14" spans="1:15">
      <c r="J14" t="s">
        <v>20</v>
      </c>
      <c r="K14" s="3" t="s">
        <v>7</v>
      </c>
      <c r="L14" t="s">
        <v>29</v>
      </c>
      <c r="M14">
        <v>56</v>
      </c>
      <c r="N14" s="4">
        <f>M14/$M$26</f>
        <v>0.32558139534883723</v>
      </c>
    </row>
    <row r="15" spans="1:15">
      <c r="L15" t="s">
        <v>28</v>
      </c>
      <c r="M15">
        <v>42</v>
      </c>
      <c r="N15" s="4">
        <f>M15/$M$26</f>
        <v>0.2441860465116279</v>
      </c>
    </row>
    <row r="16" spans="1:15">
      <c r="L16" t="s">
        <v>35</v>
      </c>
      <c r="M16">
        <v>24</v>
      </c>
      <c r="N16" s="4">
        <f>M16/$M$26</f>
        <v>0.13953488372093023</v>
      </c>
    </row>
    <row r="17" spans="2:14">
      <c r="L17" t="s">
        <v>9</v>
      </c>
      <c r="M17">
        <v>22</v>
      </c>
      <c r="N17" s="4">
        <f>M17/$M$26</f>
        <v>0.12790697674418605</v>
      </c>
    </row>
    <row r="18" spans="2:14">
      <c r="L18" t="s">
        <v>34</v>
      </c>
      <c r="M18">
        <v>12</v>
      </c>
      <c r="N18" s="4">
        <f>M18/$M$26</f>
        <v>6.9767441860465115E-2</v>
      </c>
    </row>
    <row r="19" spans="2:14">
      <c r="L19" t="s">
        <v>8</v>
      </c>
      <c r="M19">
        <v>8</v>
      </c>
      <c r="N19" s="4">
        <f>M19/$M$26</f>
        <v>4.6511627906976744E-2</v>
      </c>
    </row>
    <row r="20" spans="2:14">
      <c r="L20" t="s">
        <v>31</v>
      </c>
      <c r="M20">
        <v>8</v>
      </c>
      <c r="N20" s="4">
        <f>M20/$M$26</f>
        <v>4.6511627906976744E-2</v>
      </c>
    </row>
    <row r="21" spans="2:14">
      <c r="J21" s="7" t="s">
        <v>21</v>
      </c>
      <c r="K21" s="3" t="s">
        <v>11</v>
      </c>
      <c r="L21" t="s">
        <v>33</v>
      </c>
      <c r="M21">
        <v>19</v>
      </c>
      <c r="N21" s="4">
        <f>M21/$M$27</f>
        <v>0.34545454545454546</v>
      </c>
    </row>
    <row r="22" spans="2:14">
      <c r="J22" s="7"/>
      <c r="L22" t="s">
        <v>32</v>
      </c>
      <c r="M22">
        <v>18</v>
      </c>
      <c r="N22" s="4">
        <f>M22/$M$27</f>
        <v>0.32727272727272727</v>
      </c>
    </row>
    <row r="23" spans="2:14">
      <c r="J23" s="7"/>
      <c r="L23" t="s">
        <v>30</v>
      </c>
      <c r="M23">
        <v>11</v>
      </c>
      <c r="N23" s="4">
        <f>M23/$M$27</f>
        <v>0.2</v>
      </c>
    </row>
    <row r="24" spans="2:14">
      <c r="L24" t="s">
        <v>10</v>
      </c>
      <c r="M24">
        <v>7</v>
      </c>
      <c r="N24" s="4">
        <f>M24/$M$27</f>
        <v>0.12727272727272726</v>
      </c>
    </row>
    <row r="25" spans="2:14" ht="16" thickBot="1"/>
    <row r="26" spans="2:14" ht="17">
      <c r="B26" s="26" t="s">
        <v>4</v>
      </c>
      <c r="C26" s="27"/>
      <c r="D26" s="28"/>
      <c r="K26" t="s">
        <v>18</v>
      </c>
      <c r="M26" s="3">
        <f>SUM(M14:M20)</f>
        <v>172</v>
      </c>
      <c r="N26" s="4">
        <f>M26/$M$26</f>
        <v>1</v>
      </c>
    </row>
    <row r="27" spans="2:14" ht="18" thickBot="1">
      <c r="B27" s="40" t="s">
        <v>38</v>
      </c>
      <c r="C27" s="41"/>
      <c r="D27" s="42"/>
      <c r="K27" t="s">
        <v>12</v>
      </c>
      <c r="M27" s="3">
        <f>SUM(M21:M24)</f>
        <v>55</v>
      </c>
      <c r="N27" s="4">
        <f>M27/$M$27</f>
        <v>1</v>
      </c>
    </row>
    <row r="28" spans="2:14" ht="21" customHeight="1">
      <c r="B28" s="29"/>
      <c r="C28" s="25"/>
      <c r="D28" s="30" t="s">
        <v>0</v>
      </c>
      <c r="M28" s="3"/>
      <c r="N28" s="4"/>
    </row>
    <row r="29" spans="2:14" ht="21" customHeight="1">
      <c r="B29" s="31" t="s">
        <v>15</v>
      </c>
      <c r="C29" s="32"/>
      <c r="D29" s="33">
        <v>340</v>
      </c>
      <c r="M29" s="3"/>
      <c r="N29" s="4"/>
    </row>
    <row r="30" spans="2:14" ht="21" customHeight="1">
      <c r="B30" s="34" t="s">
        <v>14</v>
      </c>
      <c r="C30" s="35"/>
      <c r="D30" s="36">
        <v>264</v>
      </c>
      <c r="M30" s="3"/>
      <c r="N30" s="4"/>
    </row>
    <row r="31" spans="2:14" ht="21" customHeight="1">
      <c r="B31" s="31" t="s">
        <v>1</v>
      </c>
      <c r="C31" s="32"/>
      <c r="D31" s="33">
        <v>92</v>
      </c>
      <c r="M31" s="3"/>
      <c r="N31" s="4"/>
    </row>
    <row r="32" spans="2:14" ht="21" customHeight="1" thickBot="1">
      <c r="B32" s="37" t="s">
        <v>2</v>
      </c>
      <c r="C32" s="38"/>
      <c r="D32" s="39">
        <v>37</v>
      </c>
    </row>
    <row r="35" spans="2:14">
      <c r="B35" s="2" t="s">
        <v>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>
      <c r="I36" s="18"/>
    </row>
    <row r="38" spans="2:14" ht="23">
      <c r="B38" s="22" t="s">
        <v>40</v>
      </c>
      <c r="C38" s="5"/>
      <c r="D38" s="5"/>
      <c r="E38" s="5"/>
      <c r="F38" s="5"/>
      <c r="G38" s="8"/>
      <c r="H38" s="8"/>
      <c r="I38" s="23" t="s">
        <v>26</v>
      </c>
      <c r="J38" s="13"/>
      <c r="K38" s="5"/>
      <c r="L38" s="5"/>
      <c r="M38" s="5"/>
      <c r="N38" s="5"/>
    </row>
    <row r="39" spans="2:14" ht="18">
      <c r="B39" s="6" t="s">
        <v>22</v>
      </c>
      <c r="C39" s="5"/>
      <c r="D39" s="5"/>
      <c r="E39" s="5"/>
      <c r="F39" s="5"/>
      <c r="G39" s="8"/>
      <c r="H39" s="8"/>
      <c r="I39" s="5"/>
      <c r="J39" s="5"/>
      <c r="K39" s="5"/>
      <c r="L39" s="5"/>
      <c r="M39" s="5"/>
      <c r="N39" s="5"/>
    </row>
    <row r="40" spans="2:14">
      <c r="B40" s="5"/>
      <c r="C40" s="5"/>
      <c r="D40" s="5"/>
      <c r="E40" s="5"/>
      <c r="F40" s="5"/>
      <c r="G40" s="8"/>
      <c r="H40" s="8"/>
      <c r="I40" s="5"/>
      <c r="J40" s="5"/>
      <c r="K40" s="5"/>
      <c r="L40" s="5"/>
      <c r="M40" s="5"/>
      <c r="N40" s="5"/>
    </row>
    <row r="41" spans="2:14" ht="15" customHeight="1">
      <c r="B41" s="20"/>
      <c r="C41" s="20"/>
      <c r="D41" s="5"/>
      <c r="E41" s="5"/>
      <c r="F41" s="5"/>
      <c r="G41" s="8"/>
      <c r="H41" s="8"/>
      <c r="I41" s="5"/>
      <c r="J41" s="5"/>
      <c r="K41" s="5"/>
      <c r="L41" s="5"/>
      <c r="M41" s="5"/>
      <c r="N41" s="5"/>
    </row>
    <row r="42" spans="2:14" ht="15" customHeight="1">
      <c r="B42" s="20"/>
      <c r="C42" s="20"/>
      <c r="D42" s="5"/>
      <c r="E42" s="5"/>
      <c r="F42" s="5"/>
      <c r="G42" s="8"/>
      <c r="H42" s="8"/>
      <c r="I42" s="5"/>
      <c r="J42" s="5"/>
      <c r="K42" s="5"/>
      <c r="L42" s="5"/>
      <c r="M42" s="5"/>
      <c r="N42" s="5"/>
    </row>
    <row r="43" spans="2:14" ht="15" customHeight="1">
      <c r="B43" s="20"/>
      <c r="C43" s="20"/>
      <c r="D43" s="5"/>
      <c r="E43" s="5"/>
      <c r="F43" s="5"/>
      <c r="G43" s="8"/>
      <c r="H43" s="8"/>
      <c r="I43" s="5"/>
      <c r="J43" s="5"/>
      <c r="K43" s="5"/>
      <c r="L43" s="5"/>
      <c r="M43" s="5"/>
      <c r="N43" s="5"/>
    </row>
    <row r="44" spans="2:14" ht="15" customHeight="1">
      <c r="B44" s="20"/>
      <c r="C44" s="20"/>
      <c r="D44" s="5"/>
      <c r="E44" s="5"/>
      <c r="F44" s="5"/>
      <c r="G44" s="8"/>
      <c r="H44" s="8"/>
      <c r="I44" s="5"/>
      <c r="J44" s="5"/>
      <c r="K44" s="5"/>
      <c r="L44" s="5"/>
      <c r="M44" s="5"/>
      <c r="N44" s="5"/>
    </row>
    <row r="45" spans="2:14" ht="15" customHeight="1">
      <c r="B45" s="21"/>
      <c r="C45" s="21"/>
      <c r="D45" s="5"/>
      <c r="E45" s="5"/>
      <c r="F45" s="5"/>
      <c r="G45" s="8"/>
      <c r="H45" s="8"/>
      <c r="I45" s="5"/>
      <c r="J45" s="5"/>
      <c r="K45" s="5"/>
      <c r="L45" s="5"/>
      <c r="M45" s="5"/>
      <c r="N45" s="5"/>
    </row>
    <row r="46" spans="2:14" ht="15" customHeight="1">
      <c r="B46" s="21"/>
      <c r="C46" s="21"/>
      <c r="D46" s="5"/>
      <c r="E46" s="5"/>
      <c r="F46" s="5"/>
      <c r="G46" s="8"/>
      <c r="H46" s="8"/>
      <c r="I46" s="5"/>
      <c r="J46" s="5"/>
      <c r="K46" s="5"/>
      <c r="L46" s="5"/>
      <c r="M46" s="5"/>
      <c r="N46" s="5"/>
    </row>
    <row r="47" spans="2:14" ht="15" customHeight="1">
      <c r="B47" s="21"/>
      <c r="C47" s="21"/>
      <c r="D47" s="5"/>
      <c r="E47" s="5"/>
      <c r="F47" s="5"/>
      <c r="G47" s="8"/>
      <c r="H47" s="8"/>
      <c r="I47" s="5"/>
      <c r="J47" s="5"/>
      <c r="K47" s="5"/>
      <c r="L47" s="5"/>
      <c r="M47" s="5"/>
      <c r="N47" s="5"/>
    </row>
    <row r="48" spans="2:14" ht="15" customHeight="1">
      <c r="B48" s="21"/>
      <c r="C48" s="21"/>
      <c r="D48" s="5"/>
      <c r="E48" s="5"/>
      <c r="F48" s="5"/>
      <c r="G48" s="8"/>
      <c r="H48" s="8"/>
      <c r="I48" s="5"/>
      <c r="J48" s="5"/>
      <c r="K48" s="5"/>
      <c r="L48" s="5"/>
      <c r="M48" s="5"/>
      <c r="N48" s="5"/>
    </row>
    <row r="49" spans="2:14" ht="15" customHeight="1">
      <c r="B49" s="20"/>
      <c r="C49" s="20"/>
      <c r="D49" s="5"/>
      <c r="E49" s="5"/>
      <c r="F49" s="5"/>
      <c r="G49" s="8"/>
      <c r="H49" s="8"/>
      <c r="I49" s="5"/>
      <c r="J49" s="5"/>
      <c r="K49" s="5"/>
      <c r="L49" s="5"/>
      <c r="M49" s="5"/>
      <c r="N49" s="5"/>
    </row>
    <row r="50" spans="2:14" ht="15" customHeight="1">
      <c r="B50" s="20"/>
      <c r="C50" s="20"/>
      <c r="D50" s="5"/>
      <c r="E50" s="5"/>
      <c r="F50" s="5"/>
      <c r="G50" s="8"/>
      <c r="H50" s="8"/>
      <c r="I50" s="5"/>
      <c r="J50" s="5"/>
      <c r="K50" s="5"/>
      <c r="L50" s="5"/>
      <c r="M50" s="5"/>
      <c r="N50" s="5"/>
    </row>
    <row r="51" spans="2:14" ht="15" customHeight="1">
      <c r="B51" s="20"/>
      <c r="C51" s="20"/>
      <c r="D51" s="5"/>
      <c r="E51" s="5"/>
      <c r="F51" s="5"/>
      <c r="G51" s="8"/>
      <c r="H51" s="8"/>
      <c r="I51" s="24" t="s">
        <v>27</v>
      </c>
      <c r="J51" s="24"/>
      <c r="K51" s="24"/>
      <c r="L51" s="24"/>
      <c r="M51" s="24"/>
      <c r="N51" s="24"/>
    </row>
    <row r="52" spans="2:14" ht="15" customHeight="1">
      <c r="B52" s="20"/>
      <c r="C52" s="20"/>
      <c r="D52" s="5"/>
      <c r="E52" s="5"/>
      <c r="F52" s="5"/>
      <c r="G52" s="8"/>
      <c r="H52" s="8"/>
      <c r="I52" s="24"/>
      <c r="J52" s="24"/>
      <c r="K52" s="24"/>
      <c r="L52" s="24"/>
      <c r="M52" s="24"/>
      <c r="N52" s="24"/>
    </row>
    <row r="53" spans="2:14" ht="15" customHeight="1">
      <c r="B53" s="20"/>
      <c r="C53" s="20"/>
      <c r="D53" s="12"/>
      <c r="E53" s="12"/>
      <c r="F53" s="12"/>
      <c r="G53" s="14"/>
      <c r="H53" s="8"/>
      <c r="I53" s="24"/>
      <c r="J53" s="24"/>
      <c r="K53" s="24"/>
      <c r="L53" s="24"/>
      <c r="M53" s="24"/>
      <c r="N53" s="24"/>
    </row>
    <row r="54" spans="2:14" ht="15" customHeight="1">
      <c r="B54" s="20"/>
      <c r="C54" s="20"/>
      <c r="D54" s="12"/>
      <c r="E54" s="12"/>
      <c r="F54" s="12"/>
      <c r="G54" s="14"/>
      <c r="H54" s="8"/>
      <c r="I54" s="5"/>
      <c r="J54" s="5"/>
      <c r="K54" s="5"/>
      <c r="L54" s="5"/>
      <c r="M54" s="5"/>
      <c r="N54" s="5"/>
    </row>
    <row r="55" spans="2:14" ht="15" customHeight="1">
      <c r="B55" s="20"/>
      <c r="C55" s="20"/>
      <c r="D55" s="12"/>
      <c r="E55" s="12"/>
      <c r="F55" s="12"/>
      <c r="G55" s="14"/>
      <c r="H55" s="8"/>
      <c r="I55" s="5"/>
      <c r="J55" s="5"/>
      <c r="K55" s="5"/>
      <c r="L55" s="5"/>
      <c r="M55" s="5"/>
      <c r="N55" s="5"/>
    </row>
    <row r="56" spans="2:14" ht="15" customHeight="1">
      <c r="B56" s="20"/>
      <c r="C56" s="20"/>
      <c r="D56" s="12"/>
      <c r="E56" s="12"/>
      <c r="F56" s="12"/>
      <c r="G56" s="14"/>
      <c r="H56" s="8"/>
      <c r="I56" s="5"/>
      <c r="J56" s="5"/>
      <c r="K56" s="5"/>
      <c r="L56" s="5"/>
      <c r="M56" s="5"/>
      <c r="N56" s="5"/>
    </row>
    <row r="57" spans="2:14"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  <c r="M57" s="5"/>
      <c r="N57" s="5"/>
    </row>
    <row r="58" spans="2:14" ht="18">
      <c r="B58" s="5"/>
      <c r="C58" s="9"/>
      <c r="D58" s="10"/>
      <c r="E58" s="11"/>
      <c r="F58" s="11"/>
      <c r="G58" s="11"/>
      <c r="H58" s="8"/>
      <c r="I58" s="5"/>
      <c r="J58" s="5"/>
      <c r="K58" s="5"/>
      <c r="L58" s="5"/>
      <c r="M58" s="5"/>
      <c r="N58" s="5"/>
    </row>
    <row r="59" spans="2:14" ht="18">
      <c r="B59" s="5"/>
      <c r="C59" s="15"/>
      <c r="D59" s="16"/>
      <c r="E59" s="12"/>
      <c r="F59" s="12"/>
      <c r="G59" s="12"/>
      <c r="H59" s="5"/>
      <c r="I59" s="5"/>
      <c r="J59" s="5"/>
      <c r="K59" s="5"/>
      <c r="L59" s="5"/>
      <c r="M59" s="5"/>
      <c r="N59" s="5"/>
    </row>
    <row r="60" spans="2:14" s="7" customForma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s="7" customFormat="1"/>
    <row r="62" spans="2:14" s="17" customFormat="1" ht="16" thickBot="1"/>
    <row r="63" spans="2:14" s="7" customFormat="1" ht="16" thickTop="1"/>
    <row r="64" spans="2:14" s="7" customFormat="1"/>
    <row r="65" s="7" customFormat="1"/>
    <row r="66" s="7" customFormat="1"/>
    <row r="67" s="7" customFormat="1"/>
    <row r="68" s="7" customFormat="1"/>
    <row r="69" s="7" customFormat="1"/>
  </sheetData>
  <mergeCells count="3">
    <mergeCell ref="I51:N53"/>
    <mergeCell ref="B26:D26"/>
    <mergeCell ref="B27:D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 THE DOTS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2016-01-26T19:53:29Z</dcterms:created>
  <dcterms:modified xsi:type="dcterms:W3CDTF">2016-01-27T00:55:07Z</dcterms:modified>
</cp:coreProperties>
</file>