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38400" windowHeight="19780"/>
  </bookViews>
  <sheets>
    <sheet name="CAP BUDGET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1" l="1"/>
  <c r="L8" i="1"/>
  <c r="L6" i="1"/>
  <c r="E11" i="1"/>
  <c r="M10" i="1"/>
  <c r="L10" i="1"/>
  <c r="I10" i="1"/>
  <c r="J10" i="1"/>
  <c r="M9" i="1"/>
  <c r="I9" i="1"/>
  <c r="J9" i="1"/>
  <c r="M8" i="1"/>
  <c r="I8" i="1"/>
  <c r="J8" i="1"/>
  <c r="M7" i="1"/>
  <c r="L7" i="1"/>
  <c r="I7" i="1"/>
  <c r="J7" i="1"/>
  <c r="M6" i="1"/>
  <c r="I6" i="1"/>
  <c r="N10" i="1"/>
  <c r="N9" i="1"/>
  <c r="N6" i="1"/>
  <c r="N8" i="1"/>
  <c r="N7" i="1"/>
  <c r="I11" i="1"/>
  <c r="J11" i="1"/>
  <c r="J6" i="1"/>
</calcChain>
</file>

<file path=xl/sharedStrings.xml><?xml version="1.0" encoding="utf-8"?>
<sst xmlns="http://schemas.openxmlformats.org/spreadsheetml/2006/main" count="43" uniqueCount="31">
  <si>
    <t>ORIGINAL VISUAL</t>
  </si>
  <si>
    <t>DATA TO GRAPH</t>
  </si>
  <si>
    <t>TYPE</t>
  </si>
  <si>
    <t>YEAR</t>
  </si>
  <si>
    <t>Existing projects</t>
  </si>
  <si>
    <t>New projects</t>
  </si>
  <si>
    <t>Existing allowance</t>
  </si>
  <si>
    <t>TOTAL</t>
  </si>
  <si>
    <t>Total existing allowance</t>
  </si>
  <si>
    <t>Total proposed increase</t>
  </si>
  <si>
    <t>Gap</t>
  </si>
  <si>
    <t>ACTUAL</t>
  </si>
  <si>
    <t>PLANNED</t>
  </si>
  <si>
    <r>
      <rPr>
        <b/>
        <sz val="12"/>
        <color theme="3"/>
        <rFont val="Arial"/>
        <family val="2"/>
      </rPr>
      <t>GAP between existing allowance and proposed allowance</t>
    </r>
  </si>
  <si>
    <t>% 3 projects</t>
  </si>
  <si>
    <t>Capital Budget Outlook</t>
  </si>
  <si>
    <t>Proposed allowance</t>
  </si>
  <si>
    <r>
      <rPr>
        <sz val="12"/>
        <color theme="4"/>
        <rFont val="Arial"/>
        <family val="2"/>
      </rPr>
      <t>Three major</t>
    </r>
    <r>
      <rPr>
        <sz val="12"/>
        <color theme="1" tint="0.499984740745262"/>
        <rFont val="Arial"/>
        <family val="2"/>
      </rPr>
      <t xml:space="preserve">  |  </t>
    </r>
    <r>
      <rPr>
        <sz val="12"/>
        <color theme="7" tint="-0.249977111117893"/>
        <rFont val="Arial"/>
        <family val="2"/>
      </rPr>
      <t>Existing projects</t>
    </r>
    <r>
      <rPr>
        <sz val="12"/>
        <color theme="1" tint="0.499984740745262"/>
        <rFont val="Arial"/>
        <family val="2"/>
      </rPr>
      <t xml:space="preserve"> |  </t>
    </r>
    <r>
      <rPr>
        <sz val="12"/>
        <color rgb="FFC00000"/>
        <rFont val="Arial"/>
        <family val="2"/>
      </rPr>
      <t>New projects</t>
    </r>
    <r>
      <rPr>
        <sz val="12"/>
        <color theme="1" tint="0.499984740745262"/>
        <rFont val="Arial"/>
        <family val="2"/>
      </rPr>
      <t xml:space="preserve">  |  </t>
    </r>
    <r>
      <rPr>
        <sz val="12"/>
        <color theme="9"/>
        <rFont val="Arial"/>
        <family val="2"/>
      </rPr>
      <t>Existing allowance</t>
    </r>
    <r>
      <rPr>
        <sz val="12"/>
        <color theme="1" tint="0.499984740745262"/>
        <rFont val="Arial"/>
        <family val="2"/>
      </rPr>
      <t xml:space="preserve">  |  </t>
    </r>
    <r>
      <rPr>
        <sz val="12"/>
        <color theme="8"/>
        <rFont val="Arial"/>
        <family val="2"/>
      </rPr>
      <t>Proposed allowance</t>
    </r>
  </si>
  <si>
    <t>CAPITAL BUDGET</t>
  </si>
  <si>
    <t>MAKEOVERS</t>
  </si>
  <si>
    <t>3 major projects</t>
  </si>
  <si>
    <r>
      <rPr>
        <b/>
        <sz val="12"/>
        <color theme="8"/>
        <rFont val="Arial"/>
        <family val="2"/>
      </rPr>
      <t>Existing allowance</t>
    </r>
    <r>
      <rPr>
        <sz val="12"/>
        <color theme="4"/>
        <rFont val="Arial"/>
        <family val="2"/>
      </rPr>
      <t xml:space="preserve"> </t>
    </r>
    <r>
      <rPr>
        <sz val="12"/>
        <color theme="1" tint="0.499984740745262"/>
        <rFont val="Arial"/>
        <family val="2"/>
      </rPr>
      <t xml:space="preserve"> | </t>
    </r>
    <r>
      <rPr>
        <b/>
        <sz val="12"/>
        <color theme="1" tint="0.499984740745262"/>
        <rFont val="Arial"/>
        <family val="2"/>
      </rPr>
      <t xml:space="preserve"> </t>
    </r>
    <r>
      <rPr>
        <b/>
        <sz val="12"/>
        <color theme="3"/>
        <rFont val="Arial"/>
        <family val="2"/>
      </rPr>
      <t>Proposed allowance</t>
    </r>
  </si>
  <si>
    <r>
      <t xml:space="preserve">Three major  |  Existing projects |  New projects  |  </t>
    </r>
    <r>
      <rPr>
        <b/>
        <sz val="12"/>
        <color theme="8"/>
        <rFont val="Arial"/>
        <family val="2"/>
      </rPr>
      <t>Existing allowance</t>
    </r>
    <r>
      <rPr>
        <sz val="12"/>
        <color theme="4"/>
        <rFont val="Arial"/>
        <family val="2"/>
      </rPr>
      <t xml:space="preserve"> </t>
    </r>
    <r>
      <rPr>
        <sz val="12"/>
        <color theme="1" tint="0.499984740745262"/>
        <rFont val="Arial"/>
        <family val="2"/>
      </rPr>
      <t xml:space="preserve"> | </t>
    </r>
    <r>
      <rPr>
        <b/>
        <sz val="12"/>
        <color theme="1" tint="0.499984740745262"/>
        <rFont val="Arial"/>
        <family val="2"/>
      </rPr>
      <t xml:space="preserve"> </t>
    </r>
    <r>
      <rPr>
        <b/>
        <sz val="12"/>
        <color theme="3"/>
        <rFont val="Arial"/>
        <family val="2"/>
      </rPr>
      <t>Proposed allowance</t>
    </r>
  </si>
  <si>
    <t>Capital budget outlook</t>
  </si>
  <si>
    <t xml:space="preserve"> </t>
  </si>
  <si>
    <r>
      <t xml:space="preserve">Capital budget outlook: </t>
    </r>
    <r>
      <rPr>
        <sz val="20"/>
        <color theme="8"/>
        <rFont val="Arial"/>
      </rPr>
      <t xml:space="preserve">seeking approval for </t>
    </r>
    <r>
      <rPr>
        <b/>
        <sz val="20"/>
        <color theme="8"/>
        <rFont val="Arial"/>
      </rPr>
      <t>$195M</t>
    </r>
    <r>
      <rPr>
        <sz val="20"/>
        <color theme="8"/>
        <rFont val="Arial"/>
      </rPr>
      <t xml:space="preserve"> gap</t>
    </r>
  </si>
  <si>
    <r>
      <rPr>
        <b/>
        <sz val="12"/>
        <color theme="3"/>
        <rFont val="Arial"/>
        <family val="2"/>
      </rPr>
      <t>Three major</t>
    </r>
    <r>
      <rPr>
        <sz val="12"/>
        <color theme="1" tint="0.499984740745262"/>
        <rFont val="Arial"/>
        <family val="2"/>
      </rPr>
      <t xml:space="preserve">  |  Existing projects |  New projects  | </t>
    </r>
    <r>
      <rPr>
        <sz val="12"/>
        <color theme="0" tint="-0.499984740745262"/>
        <rFont val="Arial"/>
      </rPr>
      <t xml:space="preserve"> Existing allowance</t>
    </r>
    <r>
      <rPr>
        <sz val="12"/>
        <color theme="1" tint="0.499984740745262"/>
        <rFont val="Arial"/>
        <family val="2"/>
      </rPr>
      <t xml:space="preserve">  |  Proposed allowance</t>
    </r>
  </si>
  <si>
    <r>
      <t xml:space="preserve">Three major  |  </t>
    </r>
    <r>
      <rPr>
        <b/>
        <sz val="12"/>
        <color theme="3"/>
        <rFont val="Arial"/>
        <family val="2"/>
      </rPr>
      <t>Existing projects</t>
    </r>
    <r>
      <rPr>
        <sz val="12"/>
        <color theme="1" tint="0.499984740745262"/>
        <rFont val="Arial"/>
        <family val="2"/>
      </rPr>
      <t xml:space="preserve"> |  New projects  | </t>
    </r>
    <r>
      <rPr>
        <sz val="12"/>
        <color theme="0" tint="-0.499984740745262"/>
        <rFont val="Arial"/>
      </rPr>
      <t xml:space="preserve"> Existing allowance</t>
    </r>
    <r>
      <rPr>
        <sz val="12"/>
        <color theme="1" tint="0.499984740745262"/>
        <rFont val="Arial"/>
        <family val="2"/>
      </rPr>
      <t xml:space="preserve">  |  Proposed allowance</t>
    </r>
  </si>
  <si>
    <r>
      <t xml:space="preserve">Three major  |  Existing projects |  </t>
    </r>
    <r>
      <rPr>
        <b/>
        <sz val="12"/>
        <color theme="3"/>
        <rFont val="Arial"/>
        <family val="2"/>
      </rPr>
      <t>New projects</t>
    </r>
    <r>
      <rPr>
        <sz val="12"/>
        <color theme="1" tint="0.499984740745262"/>
        <rFont val="Arial"/>
        <family val="2"/>
      </rPr>
      <t xml:space="preserve">  | </t>
    </r>
    <r>
      <rPr>
        <sz val="12"/>
        <color theme="0" tint="-0.499984740745262"/>
        <rFont val="Arial"/>
      </rPr>
      <t xml:space="preserve"> Existing allowance</t>
    </r>
    <r>
      <rPr>
        <sz val="12"/>
        <color theme="1" tint="0.499984740745262"/>
        <rFont val="Arial"/>
        <family val="2"/>
      </rPr>
      <t xml:space="preserve">  |  Proposed allowance</t>
    </r>
  </si>
  <si>
    <r>
      <t xml:space="preserve">Three major  |  Existing projects |  New projects  |  </t>
    </r>
    <r>
      <rPr>
        <b/>
        <sz val="12"/>
        <color theme="3"/>
        <rFont val="Arial"/>
        <family val="2"/>
      </rPr>
      <t>Existing allowance</t>
    </r>
    <r>
      <rPr>
        <sz val="12"/>
        <color theme="1" tint="0.499984740745262"/>
        <rFont val="Arial"/>
        <family val="2"/>
      </rPr>
      <t xml:space="preserve">  |  Proposed allowance</t>
    </r>
  </si>
  <si>
    <r>
      <t xml:space="preserve">Three major  |  Existing projects |  New projects  |  Existing allowance  |  </t>
    </r>
    <r>
      <rPr>
        <b/>
        <sz val="12"/>
        <color theme="3"/>
        <rFont val="Arial"/>
        <family val="2"/>
      </rPr>
      <t>Proposed allowance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</si>
</sst>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20"/>
      <color theme="1"/>
      <name val="Arial"/>
      <family val="2"/>
    </font>
    <font>
      <sz val="12"/>
      <color theme="1" tint="0.499984740745262"/>
      <name val="Arial"/>
      <family val="2"/>
    </font>
    <font>
      <sz val="12"/>
      <color theme="4"/>
      <name val="Arial"/>
      <family val="2"/>
    </font>
    <font>
      <sz val="12"/>
      <color theme="7" tint="-0.249977111117893"/>
      <name val="Arial"/>
      <family val="2"/>
    </font>
    <font>
      <sz val="12"/>
      <color theme="8"/>
      <name val="Arial"/>
      <family val="2"/>
    </font>
    <font>
      <b/>
      <sz val="12"/>
      <color theme="3"/>
      <name val="Arial"/>
      <family val="2"/>
    </font>
    <font>
      <b/>
      <sz val="12"/>
      <color theme="1" tint="0.499984740745262"/>
      <name val="Arial"/>
      <family val="2"/>
    </font>
    <font>
      <sz val="12"/>
      <color theme="3"/>
      <name val="Arial"/>
      <family val="2"/>
    </font>
    <font>
      <sz val="12"/>
      <color rgb="FFC00000"/>
      <name val="Arial"/>
      <family val="2"/>
    </font>
    <font>
      <sz val="12"/>
      <color theme="9"/>
      <name val="Arial"/>
      <family val="2"/>
    </font>
    <font>
      <b/>
      <sz val="12"/>
      <color theme="8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20"/>
      <color theme="8"/>
      <name val="Arial"/>
    </font>
    <font>
      <b/>
      <sz val="20"/>
      <color theme="8"/>
      <name val="Arial"/>
    </font>
    <font>
      <sz val="12"/>
      <color theme="0" tint="-0.499984740745262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22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2" borderId="0" xfId="0" applyFill="1"/>
    <xf numFmtId="3" fontId="0" fillId="0" borderId="0" xfId="0" applyNumberFormat="1"/>
    <xf numFmtId="9" fontId="0" fillId="0" borderId="0" xfId="1" applyFont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9" fillId="3" borderId="0" xfId="0" applyFont="1" applyFill="1"/>
    <xf numFmtId="0" fontId="0" fillId="3" borderId="0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5" xfId="0" applyFill="1" applyBorder="1"/>
    <xf numFmtId="0" fontId="3" fillId="2" borderId="2" xfId="0" applyFont="1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Fill="1"/>
    <xf numFmtId="0" fontId="0" fillId="0" borderId="9" xfId="0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657152230971"/>
          <c:y val="0.0406424978127734"/>
          <c:w val="0.834879884806066"/>
          <c:h val="0.799994531933508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'CAP BUDGET'!$E$5</c:f>
              <c:strCache>
                <c:ptCount val="1"/>
                <c:pt idx="0">
                  <c:v>3 major projects</c:v>
                </c:pt>
              </c:strCache>
            </c:strRef>
          </c:tx>
          <c:spPr>
            <a:pattFill prst="pct70">
              <a:fgClr>
                <a:schemeClr val="accent1"/>
              </a:fgClr>
              <a:bgClr>
                <a:prstClr val="white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F2D-A94F-B4F2-B105729AA35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8F2D-A94F-B4F2-B105729AA352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BUDGET'!$E$6:$E$10</c:f>
              <c:numCache>
                <c:formatCode>#,##0</c:formatCode>
                <c:ptCount val="5"/>
                <c:pt idx="0">
                  <c:v>435000.0</c:v>
                </c:pt>
                <c:pt idx="1">
                  <c:v>348000.0</c:v>
                </c:pt>
                <c:pt idx="2">
                  <c:v>170000.0</c:v>
                </c:pt>
                <c:pt idx="3">
                  <c:v>150000.0</c:v>
                </c:pt>
                <c:pt idx="4">
                  <c:v>125000.0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F2D-A94F-B4F2-B105729AA352}"/>
            </c:ext>
          </c:extLst>
        </c:ser>
        <c:ser>
          <c:idx val="0"/>
          <c:order val="1"/>
          <c:tx>
            <c:strRef>
              <c:f>'CAP BUDGET'!$D$5</c:f>
              <c:strCache>
                <c:ptCount val="1"/>
                <c:pt idx="0">
                  <c:v>Existing projects</c:v>
                </c:pt>
              </c:strCache>
            </c:strRef>
          </c:tx>
          <c:spPr>
            <a:pattFill prst="pct70">
              <a:fgClr>
                <a:schemeClr val="accent4">
                  <a:lumMod val="75000"/>
                </a:schemeClr>
              </a:fgClr>
              <a:bgClr>
                <a:prstClr val="white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8F2D-A94F-B4F2-B105729AA35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8F2D-A94F-B4F2-B105729AA352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BUDGET'!$D$6:$D$10</c:f>
              <c:numCache>
                <c:formatCode>#,##0</c:formatCode>
                <c:ptCount val="5"/>
                <c:pt idx="0">
                  <c:v>251000.0</c:v>
                </c:pt>
                <c:pt idx="1">
                  <c:v>217000.0</c:v>
                </c:pt>
                <c:pt idx="2">
                  <c:v>115000.0</c:v>
                </c:pt>
                <c:pt idx="3">
                  <c:v>40000.0</c:v>
                </c:pt>
                <c:pt idx="4">
                  <c:v>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8F2D-A94F-B4F2-B105729AA352}"/>
            </c:ext>
          </c:extLst>
        </c:ser>
        <c:ser>
          <c:idx val="2"/>
          <c:order val="2"/>
          <c:tx>
            <c:strRef>
              <c:f>'CAP BUDGET'!$F$5</c:f>
              <c:strCache>
                <c:ptCount val="1"/>
                <c:pt idx="0">
                  <c:v>New projects</c:v>
                </c:pt>
              </c:strCache>
            </c:strRef>
          </c:tx>
          <c:spPr>
            <a:pattFill prst="pct70">
              <a:fgClr>
                <a:srgbClr val="BE1F03"/>
              </a:fgClr>
              <a:bgClr>
                <a:prstClr val="white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E1F03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8F2D-A94F-B4F2-B105729AA352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2-8F2D-A94F-B4F2-B105729AA352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BUDGET'!$F$6:$F$10</c:f>
              <c:numCache>
                <c:formatCode>#,##0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50000.0</c:v>
                </c:pt>
                <c:pt idx="4">
                  <c:v>70000.0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8F2D-A94F-B4F2-B105729AA352}"/>
            </c:ext>
          </c:extLst>
        </c:ser>
        <c:ser>
          <c:idx val="3"/>
          <c:order val="3"/>
          <c:tx>
            <c:strRef>
              <c:f>'CAP BUDGET'!$G$5</c:f>
              <c:strCache>
                <c:ptCount val="1"/>
                <c:pt idx="0">
                  <c:v>Existing allowance</c:v>
                </c:pt>
              </c:strCache>
            </c:strRef>
          </c:tx>
          <c:spPr>
            <a:pattFill prst="pct70">
              <a:fgClr>
                <a:srgbClr val="7EC33E"/>
              </a:fgClr>
              <a:bgClr>
                <a:prstClr val="white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EC33E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8F2D-A94F-B4F2-B105729AA35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8F2D-A94F-B4F2-B105729AA352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BUDGET'!$G$6:$G$10</c:f>
              <c:numCache>
                <c:formatCode>#,##0</c:formatCode>
                <c:ptCount val="5"/>
                <c:pt idx="0">
                  <c:v>2000.0</c:v>
                </c:pt>
                <c:pt idx="1">
                  <c:v>16000.0</c:v>
                </c:pt>
                <c:pt idx="2">
                  <c:v>16000.0</c:v>
                </c:pt>
                <c:pt idx="3">
                  <c:v>16000.0</c:v>
                </c:pt>
                <c:pt idx="4">
                  <c:v>16000.0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8F2D-A94F-B4F2-B105729AA352}"/>
            </c:ext>
          </c:extLst>
        </c:ser>
        <c:ser>
          <c:idx val="4"/>
          <c:order val="4"/>
          <c:tx>
            <c:strRef>
              <c:f>'CAP BUDGET'!$H$5</c:f>
              <c:strCache>
                <c:ptCount val="1"/>
                <c:pt idx="0">
                  <c:v>Proposed allowance</c:v>
                </c:pt>
              </c:strCache>
            </c:strRef>
          </c:tx>
          <c:spPr>
            <a:pattFill prst="pct70">
              <a:fgClr>
                <a:srgbClr val="3B91AC"/>
              </a:fgClr>
              <a:bgClr>
                <a:prstClr val="white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3B91AC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8F2D-A94F-B4F2-B105729AA35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8F2D-A94F-B4F2-B105729AA352}"/>
              </c:ext>
            </c:extLst>
          </c:dPt>
          <c:dPt>
            <c:idx val="2"/>
            <c:invertIfNegative val="0"/>
            <c:bubble3D val="0"/>
            <c:spPr>
              <a:pattFill prst="pct70">
                <a:fgClr>
                  <a:schemeClr val="accent5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8F2D-A94F-B4F2-B105729AA352}"/>
              </c:ext>
            </c:extLst>
          </c:dPt>
          <c:dPt>
            <c:idx val="3"/>
            <c:invertIfNegative val="0"/>
            <c:bubble3D val="0"/>
            <c:spPr>
              <a:pattFill prst="pct70">
                <a:fgClr>
                  <a:schemeClr val="accent5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8F2D-A94F-B4F2-B105729AA352}"/>
              </c:ext>
            </c:extLst>
          </c:dPt>
          <c:dPt>
            <c:idx val="4"/>
            <c:invertIfNegative val="0"/>
            <c:bubble3D val="0"/>
            <c:spPr>
              <a:pattFill prst="pct70">
                <a:fgClr>
                  <a:schemeClr val="accent5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4-8F2D-A94F-B4F2-B105729AA352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BUDGET'!$H$6:$H$10</c:f>
              <c:numCache>
                <c:formatCode>#,##0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35000.0</c:v>
                </c:pt>
                <c:pt idx="3">
                  <c:v>60000.0</c:v>
                </c:pt>
                <c:pt idx="4">
                  <c:v>100000.0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8F2D-A94F-B4F2-B105729AA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135023448"/>
        <c:axId val="2135027016"/>
      </c:barChart>
      <c:catAx>
        <c:axId val="2135023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5027016"/>
        <c:crosses val="autoZero"/>
        <c:auto val="1"/>
        <c:lblAlgn val="ctr"/>
        <c:lblOffset val="100"/>
        <c:noMultiLvlLbl val="0"/>
      </c:catAx>
      <c:valAx>
        <c:axId val="2135027016"/>
        <c:scaling>
          <c:orientation val="minMax"/>
          <c:max val="800000.0"/>
        </c:scaling>
        <c:delete val="0"/>
        <c:axPos val="l"/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5023448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00489300816564596"/>
                <c:y val="0.014136045494313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en-US" sz="120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BUDGET</a:t>
                  </a:r>
                  <a:r>
                    <a:rPr lang="en-US" sz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 (MILLIONS)</a:t>
                  </a:r>
                  <a:endParaRPr lang="en-US" sz="12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657152230971"/>
          <c:y val="0.0406424978127734"/>
          <c:w val="0.834879884806066"/>
          <c:h val="0.799994531933508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'CAP BUDGET'!$E$5</c:f>
              <c:strCache>
                <c:ptCount val="1"/>
                <c:pt idx="0">
                  <c:v>3 major projects</c:v>
                </c:pt>
              </c:strCache>
            </c:strRef>
          </c:tx>
          <c:spPr>
            <a:pattFill prst="pct70">
              <a:fgClr>
                <a:schemeClr val="bg1">
                  <a:lumMod val="50000"/>
                </a:schemeClr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19F-B747-BD5F-B0E2A11EFC4C}"/>
              </c:ext>
            </c:extLst>
          </c:dPt>
          <c:dPt>
            <c:idx val="1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BUDGET'!$E$6:$E$10</c:f>
              <c:numCache>
                <c:formatCode>#,##0</c:formatCode>
                <c:ptCount val="5"/>
                <c:pt idx="0">
                  <c:v>435000.0</c:v>
                </c:pt>
                <c:pt idx="1">
                  <c:v>348000.0</c:v>
                </c:pt>
                <c:pt idx="2">
                  <c:v>170000.0</c:v>
                </c:pt>
                <c:pt idx="3">
                  <c:v>150000.0</c:v>
                </c:pt>
                <c:pt idx="4">
                  <c:v>125000.0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19F-B747-BD5F-B0E2A11EFC4C}"/>
            </c:ext>
          </c:extLst>
        </c:ser>
        <c:ser>
          <c:idx val="0"/>
          <c:order val="1"/>
          <c:tx>
            <c:strRef>
              <c:f>'CAP BUDGET'!$D$5</c:f>
              <c:strCache>
                <c:ptCount val="1"/>
                <c:pt idx="0">
                  <c:v>Existing projects</c:v>
                </c:pt>
              </c:strCache>
            </c:strRef>
          </c:tx>
          <c:spPr>
            <a:pattFill prst="pct70">
              <a:fgClr>
                <a:srgbClr val="7F7F7F"/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E19F-B747-BD5F-B0E2A11EFC4C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BUDGET'!$D$6:$D$10</c:f>
              <c:numCache>
                <c:formatCode>#,##0</c:formatCode>
                <c:ptCount val="5"/>
                <c:pt idx="0">
                  <c:v>251000.0</c:v>
                </c:pt>
                <c:pt idx="1">
                  <c:v>217000.0</c:v>
                </c:pt>
                <c:pt idx="2">
                  <c:v>115000.0</c:v>
                </c:pt>
                <c:pt idx="3">
                  <c:v>40000.0</c:v>
                </c:pt>
                <c:pt idx="4">
                  <c:v>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E19F-B747-BD5F-B0E2A11EFC4C}"/>
            </c:ext>
          </c:extLst>
        </c:ser>
        <c:ser>
          <c:idx val="2"/>
          <c:order val="2"/>
          <c:tx>
            <c:strRef>
              <c:f>'CAP BUDGET'!$F$5</c:f>
              <c:strCache>
                <c:ptCount val="1"/>
                <c:pt idx="0">
                  <c:v>New projects</c:v>
                </c:pt>
              </c:strCache>
            </c:strRef>
          </c:tx>
          <c:spPr>
            <a:pattFill prst="pct70">
              <a:fgClr>
                <a:srgbClr val="7F7F7F"/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E19F-B747-BD5F-B0E2A11EFC4C}"/>
              </c:ext>
            </c:extLst>
          </c:dPt>
          <c:dPt>
            <c:idx val="1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BUDGET'!$F$6:$F$10</c:f>
              <c:numCache>
                <c:formatCode>#,##0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50000.0</c:v>
                </c:pt>
                <c:pt idx="4">
                  <c:v>70000.0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E19F-B747-BD5F-B0E2A11EFC4C}"/>
            </c:ext>
          </c:extLst>
        </c:ser>
        <c:ser>
          <c:idx val="3"/>
          <c:order val="3"/>
          <c:tx>
            <c:strRef>
              <c:f>'CAP BUDGET'!$G$5</c:f>
              <c:strCache>
                <c:ptCount val="1"/>
                <c:pt idx="0">
                  <c:v>Existing allowance</c:v>
                </c:pt>
              </c:strCache>
            </c:strRef>
          </c:tx>
          <c:spPr>
            <a:pattFill prst="pct70">
              <a:fgClr>
                <a:srgbClr val="1F497D"/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1F497D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E19F-B747-BD5F-B0E2A11EFC4C}"/>
              </c:ext>
            </c:extLst>
          </c:dPt>
          <c:dPt>
            <c:idx val="1"/>
            <c:invertIfNegative val="0"/>
            <c:bubble3D val="0"/>
            <c:spPr>
              <a:solidFill>
                <a:srgbClr val="20386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pattFill prst="pct70">
                <a:fgClr>
                  <a:schemeClr val="tx2"/>
                </a:fgClr>
                <a:bgClr>
                  <a:schemeClr val="bg1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pattFill prst="pct70">
                <a:fgClr>
                  <a:schemeClr val="tx2"/>
                </a:fgClr>
                <a:bgClr>
                  <a:schemeClr val="bg1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pattFill prst="pct70">
                <a:fgClr>
                  <a:schemeClr val="tx2"/>
                </a:fgClr>
                <a:bgClr>
                  <a:schemeClr val="bg1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BUDGET'!$G$6:$G$10</c:f>
              <c:numCache>
                <c:formatCode>#,##0</c:formatCode>
                <c:ptCount val="5"/>
                <c:pt idx="0">
                  <c:v>2000.0</c:v>
                </c:pt>
                <c:pt idx="1">
                  <c:v>16000.0</c:v>
                </c:pt>
                <c:pt idx="2">
                  <c:v>16000.0</c:v>
                </c:pt>
                <c:pt idx="3">
                  <c:v>16000.0</c:v>
                </c:pt>
                <c:pt idx="4">
                  <c:v>16000.0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E19F-B747-BD5F-B0E2A11EFC4C}"/>
            </c:ext>
          </c:extLst>
        </c:ser>
        <c:ser>
          <c:idx val="4"/>
          <c:order val="4"/>
          <c:tx>
            <c:strRef>
              <c:f>'CAP BUDGET'!$H$5</c:f>
              <c:strCache>
                <c:ptCount val="1"/>
                <c:pt idx="0">
                  <c:v>Proposed allowance</c:v>
                </c:pt>
              </c:strCache>
            </c:strRef>
          </c:tx>
          <c:spPr>
            <a:pattFill prst="pct70">
              <a:fgClr>
                <a:srgbClr val="7F7F7F"/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E19F-B747-BD5F-B0E2A11EFC4C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BUDGET'!$H$6:$H$10</c:f>
              <c:numCache>
                <c:formatCode>#,##0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35000.0</c:v>
                </c:pt>
                <c:pt idx="3">
                  <c:v>60000.0</c:v>
                </c:pt>
                <c:pt idx="4">
                  <c:v>100000.0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E19F-B747-BD5F-B0E2A11EF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135089320"/>
        <c:axId val="2135092904"/>
      </c:barChart>
      <c:catAx>
        <c:axId val="2135089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5092904"/>
        <c:crosses val="autoZero"/>
        <c:auto val="1"/>
        <c:lblAlgn val="ctr"/>
        <c:lblOffset val="100"/>
        <c:noMultiLvlLbl val="0"/>
      </c:catAx>
      <c:valAx>
        <c:axId val="2135092904"/>
        <c:scaling>
          <c:orientation val="minMax"/>
          <c:max val="800000.0"/>
        </c:scaling>
        <c:delete val="0"/>
        <c:axPos val="l"/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5089320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00489300816564596"/>
                <c:y val="0.014136045494313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en-US" sz="120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BUDGET</a:t>
                  </a:r>
                  <a:r>
                    <a:rPr lang="en-US" sz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 (MILLIONS)</a:t>
                  </a:r>
                  <a:endParaRPr lang="en-US" sz="12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657152230971"/>
          <c:y val="0.0406424978127734"/>
          <c:w val="0.834879884806066"/>
          <c:h val="0.799994531933508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'CAP BUDGET'!$E$5</c:f>
              <c:strCache>
                <c:ptCount val="1"/>
                <c:pt idx="0">
                  <c:v>3 major projects</c:v>
                </c:pt>
              </c:strCache>
            </c:strRef>
          </c:tx>
          <c:spPr>
            <a:pattFill prst="pct70">
              <a:fgClr>
                <a:schemeClr val="bg1">
                  <a:lumMod val="50000"/>
                </a:schemeClr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006-3946-AC83-B3066CBC088E}"/>
              </c:ext>
            </c:extLst>
          </c:dPt>
          <c:dPt>
            <c:idx val="1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BUDGET'!$E$6:$E$10</c:f>
              <c:numCache>
                <c:formatCode>#,##0</c:formatCode>
                <c:ptCount val="5"/>
                <c:pt idx="0">
                  <c:v>435000.0</c:v>
                </c:pt>
                <c:pt idx="1">
                  <c:v>348000.0</c:v>
                </c:pt>
                <c:pt idx="2">
                  <c:v>170000.0</c:v>
                </c:pt>
                <c:pt idx="3">
                  <c:v>150000.0</c:v>
                </c:pt>
                <c:pt idx="4">
                  <c:v>125000.0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006-3946-AC83-B3066CBC088E}"/>
            </c:ext>
          </c:extLst>
        </c:ser>
        <c:ser>
          <c:idx val="0"/>
          <c:order val="1"/>
          <c:tx>
            <c:strRef>
              <c:f>'CAP BUDGET'!$D$5</c:f>
              <c:strCache>
                <c:ptCount val="1"/>
                <c:pt idx="0">
                  <c:v>Existing projects</c:v>
                </c:pt>
              </c:strCache>
            </c:strRef>
          </c:tx>
          <c:spPr>
            <a:pattFill prst="pct70">
              <a:fgClr>
                <a:srgbClr val="7F7F7F"/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C006-3946-AC83-B3066CBC088E}"/>
              </c:ext>
            </c:extLst>
          </c:dPt>
          <c:dPt>
            <c:idx val="1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BUDGET'!$D$6:$D$10</c:f>
              <c:numCache>
                <c:formatCode>#,##0</c:formatCode>
                <c:ptCount val="5"/>
                <c:pt idx="0">
                  <c:v>251000.0</c:v>
                </c:pt>
                <c:pt idx="1">
                  <c:v>217000.0</c:v>
                </c:pt>
                <c:pt idx="2">
                  <c:v>115000.0</c:v>
                </c:pt>
                <c:pt idx="3">
                  <c:v>40000.0</c:v>
                </c:pt>
                <c:pt idx="4">
                  <c:v>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C006-3946-AC83-B3066CBC088E}"/>
            </c:ext>
          </c:extLst>
        </c:ser>
        <c:ser>
          <c:idx val="2"/>
          <c:order val="2"/>
          <c:tx>
            <c:strRef>
              <c:f>'CAP BUDGET'!$F$5</c:f>
              <c:strCache>
                <c:ptCount val="1"/>
                <c:pt idx="0">
                  <c:v>New projects</c:v>
                </c:pt>
              </c:strCache>
            </c:strRef>
          </c:tx>
          <c:spPr>
            <a:pattFill prst="pct70">
              <a:fgClr>
                <a:srgbClr val="7F7F7F"/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006-3946-AC83-B3066CBC088E}"/>
              </c:ext>
            </c:extLst>
          </c:dPt>
          <c:dPt>
            <c:idx val="1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BUDGET'!$F$6:$F$10</c:f>
              <c:numCache>
                <c:formatCode>#,##0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50000.0</c:v>
                </c:pt>
                <c:pt idx="4">
                  <c:v>70000.0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006-3946-AC83-B3066CBC088E}"/>
            </c:ext>
          </c:extLst>
        </c:ser>
        <c:ser>
          <c:idx val="3"/>
          <c:order val="3"/>
          <c:tx>
            <c:strRef>
              <c:f>'CAP BUDGET'!$G$5</c:f>
              <c:strCache>
                <c:ptCount val="1"/>
                <c:pt idx="0">
                  <c:v>Existing allowance</c:v>
                </c:pt>
              </c:strCache>
            </c:strRef>
          </c:tx>
          <c:spPr>
            <a:pattFill prst="pct70">
              <a:fgClr>
                <a:srgbClr val="7F7F7F"/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C006-3946-AC83-B3066CBC088E}"/>
              </c:ext>
            </c:extLst>
          </c:dPt>
          <c:dPt>
            <c:idx val="1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BUDGET'!$G$6:$G$10</c:f>
              <c:numCache>
                <c:formatCode>#,##0</c:formatCode>
                <c:ptCount val="5"/>
                <c:pt idx="0">
                  <c:v>2000.0</c:v>
                </c:pt>
                <c:pt idx="1">
                  <c:v>16000.0</c:v>
                </c:pt>
                <c:pt idx="2">
                  <c:v>16000.0</c:v>
                </c:pt>
                <c:pt idx="3">
                  <c:v>16000.0</c:v>
                </c:pt>
                <c:pt idx="4">
                  <c:v>16000.0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C006-3946-AC83-B3066CBC088E}"/>
            </c:ext>
          </c:extLst>
        </c:ser>
        <c:ser>
          <c:idx val="4"/>
          <c:order val="4"/>
          <c:tx>
            <c:strRef>
              <c:f>'CAP BUDGET'!$H$5</c:f>
              <c:strCache>
                <c:ptCount val="1"/>
                <c:pt idx="0">
                  <c:v>Proposed allowance</c:v>
                </c:pt>
              </c:strCache>
            </c:strRef>
          </c:tx>
          <c:spPr>
            <a:pattFill prst="pct70">
              <a:fgClr>
                <a:schemeClr val="tx2"/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pattFill>
                <a:fgClr>
                  <a:schemeClr val="tx2"/>
                </a:fgClr>
              </a:patt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C006-3946-AC83-B3066CBC088E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BUDGET'!$H$6:$H$10</c:f>
              <c:numCache>
                <c:formatCode>#,##0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35000.0</c:v>
                </c:pt>
                <c:pt idx="3">
                  <c:v>60000.0</c:v>
                </c:pt>
                <c:pt idx="4">
                  <c:v>100000.0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C006-3946-AC83-B3066CBC0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135157528"/>
        <c:axId val="2135161112"/>
      </c:barChart>
      <c:catAx>
        <c:axId val="2135157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5161112"/>
        <c:crosses val="autoZero"/>
        <c:auto val="1"/>
        <c:lblAlgn val="ctr"/>
        <c:lblOffset val="100"/>
        <c:noMultiLvlLbl val="0"/>
      </c:catAx>
      <c:valAx>
        <c:axId val="2135161112"/>
        <c:scaling>
          <c:orientation val="minMax"/>
          <c:max val="800000.0"/>
        </c:scaling>
        <c:delete val="0"/>
        <c:axPos val="l"/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5157528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00489300816564596"/>
                <c:y val="0.014136045494313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en-US" sz="120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BUDGET</a:t>
                  </a:r>
                  <a:r>
                    <a:rPr lang="en-US" sz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 (MILLIONS)</a:t>
                  </a:r>
                  <a:endParaRPr lang="en-US" sz="12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657152230971"/>
          <c:y val="0.0406424978127734"/>
          <c:w val="0.834879884806066"/>
          <c:h val="0.7999945319335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'CAP BUDGET'!$E$5</c:f>
              <c:strCache>
                <c:ptCount val="1"/>
                <c:pt idx="0">
                  <c:v>3 major projects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0-C930-FC44-8DDC-C119CD71EC86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BUDGET'!$E$6:$E$10</c:f>
              <c:numCache>
                <c:formatCode>#,##0</c:formatCode>
                <c:ptCount val="5"/>
                <c:pt idx="0">
                  <c:v>435000.0</c:v>
                </c:pt>
                <c:pt idx="1">
                  <c:v>348000.0</c:v>
                </c:pt>
                <c:pt idx="2">
                  <c:v>170000.0</c:v>
                </c:pt>
                <c:pt idx="3">
                  <c:v>150000.0</c:v>
                </c:pt>
                <c:pt idx="4">
                  <c:v>125000.0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930-FC44-8DDC-C119CD71EC86}"/>
            </c:ext>
          </c:extLst>
        </c:ser>
        <c:ser>
          <c:idx val="0"/>
          <c:order val="1"/>
          <c:tx>
            <c:strRef>
              <c:f>'CAP BUDGET'!$D$5</c:f>
              <c:strCache>
                <c:ptCount val="1"/>
                <c:pt idx="0">
                  <c:v>Existing projects</c:v>
                </c:pt>
              </c:strCache>
            </c:strRef>
          </c:tx>
          <c:spPr>
            <a:solidFill>
              <a:srgbClr val="A6A6A6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C930-FC44-8DDC-C119CD71EC86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BUDGET'!$D$6:$D$10</c:f>
              <c:numCache>
                <c:formatCode>#,##0</c:formatCode>
                <c:ptCount val="5"/>
                <c:pt idx="0">
                  <c:v>251000.0</c:v>
                </c:pt>
                <c:pt idx="1">
                  <c:v>217000.0</c:v>
                </c:pt>
                <c:pt idx="2">
                  <c:v>115000.0</c:v>
                </c:pt>
                <c:pt idx="3">
                  <c:v>40000.0</c:v>
                </c:pt>
                <c:pt idx="4">
                  <c:v>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930-FC44-8DDC-C119CD71EC86}"/>
            </c:ext>
          </c:extLst>
        </c:ser>
        <c:ser>
          <c:idx val="2"/>
          <c:order val="2"/>
          <c:tx>
            <c:strRef>
              <c:f>'CAP BUDGET'!$F$5</c:f>
              <c:strCache>
                <c:ptCount val="1"/>
                <c:pt idx="0">
                  <c:v>New projects</c:v>
                </c:pt>
              </c:strCache>
            </c:strRef>
          </c:tx>
          <c:spPr>
            <a:solidFill>
              <a:srgbClr val="A6A6A6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4-C930-FC44-8DDC-C119CD71EC86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BUDGET'!$F$6:$F$10</c:f>
              <c:numCache>
                <c:formatCode>#,##0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50000.0</c:v>
                </c:pt>
                <c:pt idx="4">
                  <c:v>70000.0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C930-FC44-8DDC-C119CD71EC86}"/>
            </c:ext>
          </c:extLst>
        </c:ser>
        <c:ser>
          <c:idx val="3"/>
          <c:order val="3"/>
          <c:tx>
            <c:strRef>
              <c:f>'CAP BUDGET'!$G$5</c:f>
              <c:strCache>
                <c:ptCount val="1"/>
                <c:pt idx="0">
                  <c:v>Existing allowance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6-C930-FC44-8DDC-C119CD71EC86}"/>
              </c:ext>
            </c:extLst>
          </c:dPt>
          <c:dPt>
            <c:idx val="4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7-C930-FC44-8DDC-C119CD71EC86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BUDGET'!$L$6:$L$10</c:f>
              <c:numCache>
                <c:formatCode>#,##0</c:formatCode>
                <c:ptCount val="5"/>
                <c:pt idx="0">
                  <c:v>698000.0</c:v>
                </c:pt>
                <c:pt idx="1">
                  <c:v>601000.0</c:v>
                </c:pt>
                <c:pt idx="2">
                  <c:v>331000.0</c:v>
                </c:pt>
                <c:pt idx="3">
                  <c:v>256000.0</c:v>
                </c:pt>
                <c:pt idx="4">
                  <c:v>216000.0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930-FC44-8DDC-C119CD71EC86}"/>
            </c:ext>
          </c:extLst>
        </c:ser>
        <c:ser>
          <c:idx val="4"/>
          <c:order val="4"/>
          <c:tx>
            <c:strRef>
              <c:f>'CAP BUDGET'!$H$5</c:f>
              <c:strCache>
                <c:ptCount val="1"/>
                <c:pt idx="0">
                  <c:v>Proposed allowance</c:v>
                </c:pt>
              </c:strCache>
            </c:strRef>
          </c:tx>
          <c:spPr>
            <a:solidFill>
              <a:schemeClr val="tx2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9-C930-FC44-8DDC-C119CD71EC86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BUDGET'!$M$6:$M$10</c:f>
              <c:numCache>
                <c:formatCode>#,##0</c:formatCode>
                <c:ptCount val="5"/>
                <c:pt idx="0">
                  <c:v>698000.0</c:v>
                </c:pt>
                <c:pt idx="1">
                  <c:v>601000.0</c:v>
                </c:pt>
                <c:pt idx="2">
                  <c:v>366000.0</c:v>
                </c:pt>
                <c:pt idx="3">
                  <c:v>316000.0</c:v>
                </c:pt>
                <c:pt idx="4">
                  <c:v>316000.0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C930-FC44-8DDC-C119CD71E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2135210552"/>
        <c:axId val="2135214200"/>
      </c:barChart>
      <c:catAx>
        <c:axId val="2135210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5214200"/>
        <c:crosses val="autoZero"/>
        <c:auto val="1"/>
        <c:lblAlgn val="ctr"/>
        <c:lblOffset val="100"/>
        <c:noMultiLvlLbl val="0"/>
      </c:catAx>
      <c:valAx>
        <c:axId val="2135214200"/>
        <c:scaling>
          <c:orientation val="minMax"/>
          <c:max val="800000.0"/>
        </c:scaling>
        <c:delete val="0"/>
        <c:axPos val="l"/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5210552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00489300816564596"/>
                <c:y val="0.014136045494313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en-US" sz="120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BUDGET</a:t>
                  </a:r>
                  <a:r>
                    <a:rPr lang="en-US" sz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 (MILLIONS)</a:t>
                  </a:r>
                  <a:endParaRPr lang="en-US" sz="12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657152230971"/>
          <c:y val="0.0406424978127734"/>
          <c:w val="0.834879884806066"/>
          <c:h val="0.7999945319335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'CAP BUDGET'!$E$5</c:f>
              <c:strCache>
                <c:ptCount val="1"/>
                <c:pt idx="0">
                  <c:v>3 major projects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0-7790-954D-B487-5839CAECB9F1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BUDGET'!$E$6:$E$10</c:f>
              <c:numCache>
                <c:formatCode>#,##0</c:formatCode>
                <c:ptCount val="5"/>
                <c:pt idx="0">
                  <c:v>435000.0</c:v>
                </c:pt>
                <c:pt idx="1">
                  <c:v>348000.0</c:v>
                </c:pt>
                <c:pt idx="2">
                  <c:v>170000.0</c:v>
                </c:pt>
                <c:pt idx="3">
                  <c:v>150000.0</c:v>
                </c:pt>
                <c:pt idx="4">
                  <c:v>125000.0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790-954D-B487-5839CAECB9F1}"/>
            </c:ext>
          </c:extLst>
        </c:ser>
        <c:ser>
          <c:idx val="0"/>
          <c:order val="1"/>
          <c:tx>
            <c:strRef>
              <c:f>'CAP BUDGET'!$D$5</c:f>
              <c:strCache>
                <c:ptCount val="1"/>
                <c:pt idx="0">
                  <c:v>Existing projects</c:v>
                </c:pt>
              </c:strCache>
            </c:strRef>
          </c:tx>
          <c:spPr>
            <a:solidFill>
              <a:srgbClr val="FFFFFF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7790-954D-B487-5839CAECB9F1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BUDGET'!$D$6:$D$10</c:f>
              <c:numCache>
                <c:formatCode>#,##0</c:formatCode>
                <c:ptCount val="5"/>
                <c:pt idx="0">
                  <c:v>251000.0</c:v>
                </c:pt>
                <c:pt idx="1">
                  <c:v>217000.0</c:v>
                </c:pt>
                <c:pt idx="2">
                  <c:v>115000.0</c:v>
                </c:pt>
                <c:pt idx="3">
                  <c:v>40000.0</c:v>
                </c:pt>
                <c:pt idx="4">
                  <c:v>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790-954D-B487-5839CAECB9F1}"/>
            </c:ext>
          </c:extLst>
        </c:ser>
        <c:ser>
          <c:idx val="2"/>
          <c:order val="2"/>
          <c:tx>
            <c:strRef>
              <c:f>'CAP BUDGET'!$F$5</c:f>
              <c:strCache>
                <c:ptCount val="1"/>
                <c:pt idx="0">
                  <c:v>New projects</c:v>
                </c:pt>
              </c:strCache>
            </c:strRef>
          </c:tx>
          <c:spPr>
            <a:solidFill>
              <a:srgbClr val="FFFFFF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4-7790-954D-B487-5839CAECB9F1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BUDGET'!$F$6:$F$10</c:f>
              <c:numCache>
                <c:formatCode>#,##0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50000.0</c:v>
                </c:pt>
                <c:pt idx="4">
                  <c:v>70000.0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790-954D-B487-5839CAECB9F1}"/>
            </c:ext>
          </c:extLst>
        </c:ser>
        <c:ser>
          <c:idx val="3"/>
          <c:order val="3"/>
          <c:tx>
            <c:strRef>
              <c:f>'CAP BUDGET'!$G$5</c:f>
              <c:strCache>
                <c:ptCount val="1"/>
                <c:pt idx="0">
                  <c:v>Existing allowance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6-7790-954D-B487-5839CAECB9F1}"/>
              </c:ext>
            </c:extLst>
          </c:dPt>
          <c:dPt>
            <c:idx val="4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7-7790-954D-B487-5839CAECB9F1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BUDGET'!$L$6:$L$10</c:f>
              <c:numCache>
                <c:formatCode>#,##0</c:formatCode>
                <c:ptCount val="5"/>
                <c:pt idx="0">
                  <c:v>698000.0</c:v>
                </c:pt>
                <c:pt idx="1">
                  <c:v>601000.0</c:v>
                </c:pt>
                <c:pt idx="2">
                  <c:v>331000.0</c:v>
                </c:pt>
                <c:pt idx="3">
                  <c:v>256000.0</c:v>
                </c:pt>
                <c:pt idx="4">
                  <c:v>216000.0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7790-954D-B487-5839CAECB9F1}"/>
            </c:ext>
          </c:extLst>
        </c:ser>
        <c:ser>
          <c:idx val="4"/>
          <c:order val="4"/>
          <c:tx>
            <c:strRef>
              <c:f>'CAP BUDGET'!$H$5</c:f>
              <c:strCache>
                <c:ptCount val="1"/>
                <c:pt idx="0">
                  <c:v>Proposed allowance</c:v>
                </c:pt>
              </c:strCache>
            </c:strRef>
          </c:tx>
          <c:spPr>
            <a:solidFill>
              <a:schemeClr val="tx2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9-7790-954D-B487-5839CAECB9F1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BUDGET'!$M$6:$M$10</c:f>
              <c:numCache>
                <c:formatCode>#,##0</c:formatCode>
                <c:ptCount val="5"/>
                <c:pt idx="0">
                  <c:v>698000.0</c:v>
                </c:pt>
                <c:pt idx="1">
                  <c:v>601000.0</c:v>
                </c:pt>
                <c:pt idx="2">
                  <c:v>366000.0</c:v>
                </c:pt>
                <c:pt idx="3">
                  <c:v>316000.0</c:v>
                </c:pt>
                <c:pt idx="4">
                  <c:v>316000.0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7790-954D-B487-5839CAECB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2126768568"/>
        <c:axId val="2126772216"/>
      </c:barChart>
      <c:catAx>
        <c:axId val="2126768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26772216"/>
        <c:crosses val="autoZero"/>
        <c:auto val="1"/>
        <c:lblAlgn val="ctr"/>
        <c:lblOffset val="100"/>
        <c:noMultiLvlLbl val="0"/>
      </c:catAx>
      <c:valAx>
        <c:axId val="2126772216"/>
        <c:scaling>
          <c:orientation val="minMax"/>
          <c:max val="800000.0"/>
        </c:scaling>
        <c:delete val="0"/>
        <c:axPos val="l"/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26768568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00489300816564596"/>
                <c:y val="0.014136045494313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en-US" sz="120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BUDGET</a:t>
                  </a:r>
                  <a:r>
                    <a:rPr lang="en-US" sz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 (MILLIONS)</a:t>
                  </a:r>
                  <a:endParaRPr lang="en-US" sz="12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657152230971"/>
          <c:y val="0.0406424978127734"/>
          <c:w val="0.834879884806066"/>
          <c:h val="0.7999945319335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'CAP BUDGET'!$E$5</c:f>
              <c:strCache>
                <c:ptCount val="1"/>
                <c:pt idx="0">
                  <c:v>3 major projects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0-499C-F44F-86C1-C1F941392469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BUDGET'!$E$6:$E$10</c:f>
              <c:numCache>
                <c:formatCode>#,##0</c:formatCode>
                <c:ptCount val="5"/>
                <c:pt idx="0">
                  <c:v>435000.0</c:v>
                </c:pt>
                <c:pt idx="1">
                  <c:v>348000.0</c:v>
                </c:pt>
                <c:pt idx="2">
                  <c:v>170000.0</c:v>
                </c:pt>
                <c:pt idx="3">
                  <c:v>150000.0</c:v>
                </c:pt>
                <c:pt idx="4">
                  <c:v>125000.0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99C-F44F-86C1-C1F941392469}"/>
            </c:ext>
          </c:extLst>
        </c:ser>
        <c:ser>
          <c:idx val="0"/>
          <c:order val="1"/>
          <c:tx>
            <c:strRef>
              <c:f>'CAP BUDGET'!$D$5</c:f>
              <c:strCache>
                <c:ptCount val="1"/>
                <c:pt idx="0">
                  <c:v>Existing projects</c:v>
                </c:pt>
              </c:strCache>
            </c:strRef>
          </c:tx>
          <c:spPr>
            <a:solidFill>
              <a:srgbClr val="FFFFFF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499C-F44F-86C1-C1F941392469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BUDGET'!$D$6:$D$10</c:f>
              <c:numCache>
                <c:formatCode>#,##0</c:formatCode>
                <c:ptCount val="5"/>
                <c:pt idx="0">
                  <c:v>251000.0</c:v>
                </c:pt>
                <c:pt idx="1">
                  <c:v>217000.0</c:v>
                </c:pt>
                <c:pt idx="2">
                  <c:v>115000.0</c:v>
                </c:pt>
                <c:pt idx="3">
                  <c:v>40000.0</c:v>
                </c:pt>
                <c:pt idx="4">
                  <c:v>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99C-F44F-86C1-C1F941392469}"/>
            </c:ext>
          </c:extLst>
        </c:ser>
        <c:ser>
          <c:idx val="2"/>
          <c:order val="2"/>
          <c:tx>
            <c:strRef>
              <c:f>'CAP BUDGET'!$F$5</c:f>
              <c:strCache>
                <c:ptCount val="1"/>
                <c:pt idx="0">
                  <c:v>New projects</c:v>
                </c:pt>
              </c:strCache>
            </c:strRef>
          </c:tx>
          <c:spPr>
            <a:solidFill>
              <a:srgbClr val="FFFFFF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4-499C-F44F-86C1-C1F941392469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BUDGET'!$F$6:$F$10</c:f>
              <c:numCache>
                <c:formatCode>#,##0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50000.0</c:v>
                </c:pt>
                <c:pt idx="4">
                  <c:v>70000.0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499C-F44F-86C1-C1F941392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2135176888"/>
        <c:axId val="2135171544"/>
      </c:barChart>
      <c:lineChart>
        <c:grouping val="standard"/>
        <c:varyColors val="0"/>
        <c:ser>
          <c:idx val="3"/>
          <c:order val="3"/>
          <c:tx>
            <c:strRef>
              <c:f>'CAP BUDGET'!$G$5</c:f>
              <c:strCache>
                <c:ptCount val="1"/>
                <c:pt idx="0">
                  <c:v>Existing allowance</c:v>
                </c:pt>
              </c:strCache>
            </c:strRef>
          </c:tx>
          <c:spPr>
            <a:ln>
              <a:solidFill>
                <a:schemeClr val="accent5"/>
              </a:solidFill>
            </a:ln>
            <a:effectLst/>
          </c:spPr>
          <c:marker>
            <c:symbol val="none"/>
          </c:marker>
          <c:dPt>
            <c:idx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6-499C-F44F-86C1-C1F941392469}"/>
              </c:ext>
            </c:extLst>
          </c:dPt>
          <c:dPt>
            <c:idx val="4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7-499C-F44F-86C1-C1F941392469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BUDGET'!$L$6:$L$10</c:f>
              <c:numCache>
                <c:formatCode>#,##0</c:formatCode>
                <c:ptCount val="5"/>
                <c:pt idx="0">
                  <c:v>698000.0</c:v>
                </c:pt>
                <c:pt idx="1">
                  <c:v>601000.0</c:v>
                </c:pt>
                <c:pt idx="2">
                  <c:v>331000.0</c:v>
                </c:pt>
                <c:pt idx="3">
                  <c:v>256000.0</c:v>
                </c:pt>
                <c:pt idx="4">
                  <c:v>216000.0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499C-F44F-86C1-C1F941392469}"/>
            </c:ext>
          </c:extLst>
        </c:ser>
        <c:ser>
          <c:idx val="4"/>
          <c:order val="4"/>
          <c:tx>
            <c:strRef>
              <c:f>'CAP BUDGET'!$H$5</c:f>
              <c:strCache>
                <c:ptCount val="1"/>
                <c:pt idx="0">
                  <c:v>Proposed allowance</c:v>
                </c:pt>
              </c:strCache>
            </c:strRef>
          </c:tx>
          <c:spPr>
            <a:ln>
              <a:solidFill>
                <a:schemeClr val="tx2"/>
              </a:solidFill>
            </a:ln>
            <a:effectLst/>
          </c:spPr>
          <c:marker>
            <c:symbol val="none"/>
          </c:marker>
          <c:dPt>
            <c:idx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9-499C-F44F-86C1-C1F941392469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BUDGET'!$M$6:$M$10</c:f>
              <c:numCache>
                <c:formatCode>#,##0</c:formatCode>
                <c:ptCount val="5"/>
                <c:pt idx="0">
                  <c:v>698000.0</c:v>
                </c:pt>
                <c:pt idx="1">
                  <c:v>601000.0</c:v>
                </c:pt>
                <c:pt idx="2">
                  <c:v>366000.0</c:v>
                </c:pt>
                <c:pt idx="3">
                  <c:v>316000.0</c:v>
                </c:pt>
                <c:pt idx="4">
                  <c:v>316000.0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499C-F44F-86C1-C1F941392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176888"/>
        <c:axId val="2135171544"/>
      </c:lineChart>
      <c:catAx>
        <c:axId val="2135176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5171544"/>
        <c:crosses val="autoZero"/>
        <c:auto val="1"/>
        <c:lblAlgn val="ctr"/>
        <c:lblOffset val="100"/>
        <c:noMultiLvlLbl val="0"/>
      </c:catAx>
      <c:valAx>
        <c:axId val="2135171544"/>
        <c:scaling>
          <c:orientation val="minMax"/>
          <c:max val="800000.0"/>
        </c:scaling>
        <c:delete val="0"/>
        <c:axPos val="l"/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5176888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00489300816564596"/>
                <c:y val="0.014136045494313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en-US" sz="120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BUDGET</a:t>
                  </a:r>
                  <a:r>
                    <a:rPr lang="en-US" sz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 (MILLIONS)</a:t>
                  </a:r>
                  <a:endParaRPr lang="en-US" sz="12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657152230971"/>
          <c:y val="0.0406424978127734"/>
          <c:w val="0.834879884806066"/>
          <c:h val="0.799994531933508"/>
        </c:manualLayout>
      </c:layout>
      <c:areaChart>
        <c:grouping val="stacked"/>
        <c:varyColors val="0"/>
        <c:ser>
          <c:idx val="3"/>
          <c:order val="3"/>
          <c:tx>
            <c:strRef>
              <c:f>'CAP BUDGET'!$G$5</c:f>
              <c:strCache>
                <c:ptCount val="1"/>
                <c:pt idx="0">
                  <c:v>Existing allowance</c:v>
                </c:pt>
              </c:strCache>
            </c:strRef>
          </c:tx>
          <c:spPr>
            <a:solidFill>
              <a:srgbClr val="FFFFFF"/>
            </a:solidFill>
            <a:ln>
              <a:noFill/>
            </a:ln>
            <a:effectLst/>
          </c:spPr>
          <c:dPt>
            <c:idx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0-E6F4-F046-B38C-23A8D7A90C63}"/>
              </c:ext>
            </c:extLst>
          </c:dPt>
          <c:dPt>
            <c:idx val="4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E6F4-F046-B38C-23A8D7A90C63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BUDGET'!$L$6:$L$10</c:f>
              <c:numCache>
                <c:formatCode>#,##0</c:formatCode>
                <c:ptCount val="5"/>
                <c:pt idx="0">
                  <c:v>698000.0</c:v>
                </c:pt>
                <c:pt idx="1">
                  <c:v>601000.0</c:v>
                </c:pt>
                <c:pt idx="2">
                  <c:v>331000.0</c:v>
                </c:pt>
                <c:pt idx="3">
                  <c:v>256000.0</c:v>
                </c:pt>
                <c:pt idx="4">
                  <c:v>216000.0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6F4-F046-B38C-23A8D7A90C63}"/>
            </c:ext>
          </c:extLst>
        </c:ser>
        <c:ser>
          <c:idx val="4"/>
          <c:order val="4"/>
          <c:tx>
            <c:strRef>
              <c:f>'CAP BUDGET'!$N$5</c:f>
              <c:strCache>
                <c:ptCount val="1"/>
                <c:pt idx="0">
                  <c:v>Gap</c:v>
                </c:pt>
              </c:strCache>
            </c:strRef>
          </c:tx>
          <c:spPr>
            <a:solidFill>
              <a:schemeClr val="tx2"/>
            </a:solidFill>
            <a:ln>
              <a:solidFill>
                <a:schemeClr val="tx2"/>
              </a:solidFill>
            </a:ln>
            <a:effectLst/>
          </c:spPr>
          <c:dPt>
            <c:idx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E6F4-F046-B38C-23A8D7A90C63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BUDGET'!$N$6:$N$10</c:f>
              <c:numCache>
                <c:formatCode>#,##0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35000.0</c:v>
                </c:pt>
                <c:pt idx="3">
                  <c:v>60000.0</c:v>
                </c:pt>
                <c:pt idx="4">
                  <c:v>100000.0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E6F4-F046-B38C-23A8D7A90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507576"/>
        <c:axId val="2136511352"/>
      </c:areaChart>
      <c:barChart>
        <c:barDir val="col"/>
        <c:grouping val="clustered"/>
        <c:varyColors val="0"/>
        <c:ser>
          <c:idx val="1"/>
          <c:order val="0"/>
          <c:tx>
            <c:strRef>
              <c:f>'CAP BUDGET'!$E$5</c:f>
              <c:strCache>
                <c:ptCount val="1"/>
                <c:pt idx="0">
                  <c:v>3 major projects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5-E6F4-F046-B38C-23A8D7A90C63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BUDGET'!$E$6:$E$10</c:f>
              <c:numCache>
                <c:formatCode>#,##0</c:formatCode>
                <c:ptCount val="5"/>
                <c:pt idx="0">
                  <c:v>435000.0</c:v>
                </c:pt>
                <c:pt idx="1">
                  <c:v>348000.0</c:v>
                </c:pt>
                <c:pt idx="2">
                  <c:v>170000.0</c:v>
                </c:pt>
                <c:pt idx="3">
                  <c:v>150000.0</c:v>
                </c:pt>
                <c:pt idx="4">
                  <c:v>125000.0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E6F4-F046-B38C-23A8D7A90C63}"/>
            </c:ext>
          </c:extLst>
        </c:ser>
        <c:ser>
          <c:idx val="0"/>
          <c:order val="1"/>
          <c:tx>
            <c:strRef>
              <c:f>'CAP BUDGET'!$D$5</c:f>
              <c:strCache>
                <c:ptCount val="1"/>
                <c:pt idx="0">
                  <c:v>Existing projects</c:v>
                </c:pt>
              </c:strCache>
            </c:strRef>
          </c:tx>
          <c:spPr>
            <a:solidFill>
              <a:srgbClr val="FFFFFF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7-E6F4-F046-B38C-23A8D7A90C63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BUDGET'!$D$6:$D$10</c:f>
              <c:numCache>
                <c:formatCode>#,##0</c:formatCode>
                <c:ptCount val="5"/>
                <c:pt idx="0">
                  <c:v>251000.0</c:v>
                </c:pt>
                <c:pt idx="1">
                  <c:v>217000.0</c:v>
                </c:pt>
                <c:pt idx="2">
                  <c:v>115000.0</c:v>
                </c:pt>
                <c:pt idx="3">
                  <c:v>40000.0</c:v>
                </c:pt>
                <c:pt idx="4">
                  <c:v>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E6F4-F046-B38C-23A8D7A90C63}"/>
            </c:ext>
          </c:extLst>
        </c:ser>
        <c:ser>
          <c:idx val="2"/>
          <c:order val="2"/>
          <c:tx>
            <c:strRef>
              <c:f>'CAP BUDGET'!$F$5</c:f>
              <c:strCache>
                <c:ptCount val="1"/>
                <c:pt idx="0">
                  <c:v>New projects</c:v>
                </c:pt>
              </c:strCache>
            </c:strRef>
          </c:tx>
          <c:spPr>
            <a:solidFill>
              <a:srgbClr val="FFFFFF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9-E6F4-F046-B38C-23A8D7A90C63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BUDGET'!$F$6:$F$10</c:f>
              <c:numCache>
                <c:formatCode>#,##0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50000.0</c:v>
                </c:pt>
                <c:pt idx="4">
                  <c:v>70000.0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E6F4-F046-B38C-23A8D7A90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2136507576"/>
        <c:axId val="2136511352"/>
      </c:barChart>
      <c:catAx>
        <c:axId val="2136507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6511352"/>
        <c:crosses val="autoZero"/>
        <c:auto val="1"/>
        <c:lblAlgn val="ctr"/>
        <c:lblOffset val="100"/>
        <c:noMultiLvlLbl val="0"/>
      </c:catAx>
      <c:valAx>
        <c:axId val="2136511352"/>
        <c:scaling>
          <c:orientation val="minMax"/>
          <c:max val="800000.0"/>
        </c:scaling>
        <c:delete val="0"/>
        <c:axPos val="l"/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6507576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00489300816564596"/>
                <c:y val="0.014136045494313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en-US" sz="120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BUDGET</a:t>
                  </a:r>
                  <a:r>
                    <a:rPr lang="en-US" sz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 (MILLIONS)</a:t>
                  </a:r>
                  <a:endParaRPr lang="en-US" sz="12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657152230971"/>
          <c:y val="0.0406424978127734"/>
          <c:w val="0.834879884806066"/>
          <c:h val="0.799994531933508"/>
        </c:manualLayout>
      </c:layout>
      <c:areaChart>
        <c:grouping val="stacked"/>
        <c:varyColors val="0"/>
        <c:ser>
          <c:idx val="3"/>
          <c:order val="3"/>
          <c:tx>
            <c:strRef>
              <c:f>'CAP BUDGET'!$G$5</c:f>
              <c:strCache>
                <c:ptCount val="1"/>
                <c:pt idx="0">
                  <c:v>Existing allowance</c:v>
                </c:pt>
              </c:strCache>
            </c:strRef>
          </c:tx>
          <c:spPr>
            <a:solidFill>
              <a:srgbClr val="FFFFFF"/>
            </a:solidFill>
            <a:ln>
              <a:noFill/>
            </a:ln>
            <a:effectLst/>
          </c:spPr>
          <c:dPt>
            <c:idx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0-45D5-6C48-AEFD-B8F9F8BEEFFD}"/>
              </c:ext>
            </c:extLst>
          </c:dPt>
          <c:dPt>
            <c:idx val="4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45D5-6C48-AEFD-B8F9F8BEEFFD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BUDGET'!$L$6:$L$10</c:f>
              <c:numCache>
                <c:formatCode>#,##0</c:formatCode>
                <c:ptCount val="5"/>
                <c:pt idx="0">
                  <c:v>698000.0</c:v>
                </c:pt>
                <c:pt idx="1">
                  <c:v>601000.0</c:v>
                </c:pt>
                <c:pt idx="2">
                  <c:v>331000.0</c:v>
                </c:pt>
                <c:pt idx="3">
                  <c:v>256000.0</c:v>
                </c:pt>
                <c:pt idx="4">
                  <c:v>216000.0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5D5-6C48-AEFD-B8F9F8BEEFFD}"/>
            </c:ext>
          </c:extLst>
        </c:ser>
        <c:ser>
          <c:idx val="4"/>
          <c:order val="4"/>
          <c:tx>
            <c:strRef>
              <c:f>'CAP BUDGET'!$N$5</c:f>
              <c:strCache>
                <c:ptCount val="1"/>
                <c:pt idx="0">
                  <c:v>Gap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Pt>
            <c:idx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45D5-6C48-AEFD-B8F9F8BEEFFD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BUDGET'!$N$6:$N$10</c:f>
              <c:numCache>
                <c:formatCode>#,##0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35000.0</c:v>
                </c:pt>
                <c:pt idx="3">
                  <c:v>60000.0</c:v>
                </c:pt>
                <c:pt idx="4">
                  <c:v>100000.0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5D5-6C48-AEFD-B8F9F8BEE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586088"/>
        <c:axId val="2136589672"/>
      </c:areaChart>
      <c:barChart>
        <c:barDir val="col"/>
        <c:grouping val="clustered"/>
        <c:varyColors val="0"/>
        <c:ser>
          <c:idx val="1"/>
          <c:order val="0"/>
          <c:tx>
            <c:strRef>
              <c:f>'CAP BUDGET'!$E$5</c:f>
              <c:strCache>
                <c:ptCount val="1"/>
                <c:pt idx="0">
                  <c:v>3 major projects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5-45D5-6C48-AEFD-B8F9F8BEEFFD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BUDGET'!$E$6:$E$10</c:f>
              <c:numCache>
                <c:formatCode>#,##0</c:formatCode>
                <c:ptCount val="5"/>
                <c:pt idx="0">
                  <c:v>435000.0</c:v>
                </c:pt>
                <c:pt idx="1">
                  <c:v>348000.0</c:v>
                </c:pt>
                <c:pt idx="2">
                  <c:v>170000.0</c:v>
                </c:pt>
                <c:pt idx="3">
                  <c:v>150000.0</c:v>
                </c:pt>
                <c:pt idx="4">
                  <c:v>125000.0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45D5-6C48-AEFD-B8F9F8BEEFFD}"/>
            </c:ext>
          </c:extLst>
        </c:ser>
        <c:ser>
          <c:idx val="0"/>
          <c:order val="1"/>
          <c:tx>
            <c:strRef>
              <c:f>'CAP BUDGET'!$D$5</c:f>
              <c:strCache>
                <c:ptCount val="1"/>
                <c:pt idx="0">
                  <c:v>Existing projects</c:v>
                </c:pt>
              </c:strCache>
            </c:strRef>
          </c:tx>
          <c:spPr>
            <a:solidFill>
              <a:srgbClr val="FFFFFF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7-45D5-6C48-AEFD-B8F9F8BEEFFD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BUDGET'!$D$6:$D$10</c:f>
              <c:numCache>
                <c:formatCode>#,##0</c:formatCode>
                <c:ptCount val="5"/>
                <c:pt idx="0">
                  <c:v>251000.0</c:v>
                </c:pt>
                <c:pt idx="1">
                  <c:v>217000.0</c:v>
                </c:pt>
                <c:pt idx="2">
                  <c:v>115000.0</c:v>
                </c:pt>
                <c:pt idx="3">
                  <c:v>40000.0</c:v>
                </c:pt>
                <c:pt idx="4">
                  <c:v>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45D5-6C48-AEFD-B8F9F8BEEFFD}"/>
            </c:ext>
          </c:extLst>
        </c:ser>
        <c:ser>
          <c:idx val="2"/>
          <c:order val="2"/>
          <c:tx>
            <c:strRef>
              <c:f>'CAP BUDGET'!$F$5</c:f>
              <c:strCache>
                <c:ptCount val="1"/>
                <c:pt idx="0">
                  <c:v>New projects</c:v>
                </c:pt>
              </c:strCache>
            </c:strRef>
          </c:tx>
          <c:spPr>
            <a:solidFill>
              <a:srgbClr val="FFFFFF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9-45D5-6C48-AEFD-B8F9F8BEEFFD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BUDGET'!$F$6:$F$10</c:f>
              <c:numCache>
                <c:formatCode>#,##0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50000.0</c:v>
                </c:pt>
                <c:pt idx="4">
                  <c:v>70000.0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45D5-6C48-AEFD-B8F9F8BEE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2136586088"/>
        <c:axId val="2136589672"/>
      </c:barChart>
      <c:lineChart>
        <c:grouping val="standard"/>
        <c:varyColors val="0"/>
        <c:ser>
          <c:idx val="5"/>
          <c:order val="5"/>
          <c:tx>
            <c:v>Existing allowance line</c:v>
          </c:tx>
          <c:spPr>
            <a:ln w="28575" cmpd="sng">
              <a:solidFill>
                <a:srgbClr val="1F497D"/>
              </a:solidFill>
            </a:ln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E-45D5-6C48-AEFD-B8F9F8BEEFFD}"/>
              </c:ext>
            </c:extLst>
          </c:dPt>
          <c:val>
            <c:numRef>
              <c:f>'CAP BUDGET'!$L$6:$L$10</c:f>
              <c:numCache>
                <c:formatCode>#,##0</c:formatCode>
                <c:ptCount val="5"/>
                <c:pt idx="0">
                  <c:v>698000.0</c:v>
                </c:pt>
                <c:pt idx="1">
                  <c:v>601000.0</c:v>
                </c:pt>
                <c:pt idx="2">
                  <c:v>331000.0</c:v>
                </c:pt>
                <c:pt idx="3">
                  <c:v>256000.0</c:v>
                </c:pt>
                <c:pt idx="4">
                  <c:v>216000.0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45D5-6C48-AEFD-B8F9F8BEEFFD}"/>
            </c:ext>
          </c:extLst>
        </c:ser>
        <c:ser>
          <c:idx val="6"/>
          <c:order val="6"/>
          <c:tx>
            <c:v>Line proposed allowance</c:v>
          </c:tx>
          <c:spPr>
            <a:ln w="38100" cmpd="sng">
              <a:solidFill>
                <a:schemeClr val="tx2"/>
              </a:solidFill>
            </a:ln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D-45D5-6C48-AEFD-B8F9F8BEEFFD}"/>
              </c:ext>
            </c:extLst>
          </c:dPt>
          <c:val>
            <c:numRef>
              <c:f>'CAP BUDGET'!$M$6:$M$10</c:f>
              <c:numCache>
                <c:formatCode>#,##0</c:formatCode>
                <c:ptCount val="5"/>
                <c:pt idx="0">
                  <c:v>698000.0</c:v>
                </c:pt>
                <c:pt idx="1">
                  <c:v>601000.0</c:v>
                </c:pt>
                <c:pt idx="2">
                  <c:v>366000.0</c:v>
                </c:pt>
                <c:pt idx="3">
                  <c:v>316000.0</c:v>
                </c:pt>
                <c:pt idx="4">
                  <c:v>316000.0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45D5-6C48-AEFD-B8F9F8BEE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586088"/>
        <c:axId val="2136589672"/>
      </c:lineChart>
      <c:catAx>
        <c:axId val="213658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6589672"/>
        <c:crosses val="autoZero"/>
        <c:auto val="1"/>
        <c:lblAlgn val="ctr"/>
        <c:lblOffset val="100"/>
        <c:noMultiLvlLbl val="0"/>
      </c:catAx>
      <c:valAx>
        <c:axId val="2136589672"/>
        <c:scaling>
          <c:orientation val="minMax"/>
          <c:max val="800000.0"/>
        </c:scaling>
        <c:delete val="0"/>
        <c:axPos val="l"/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6586088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00489300816564596"/>
                <c:y val="0.014136045494313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en-US" sz="120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BUDGET</a:t>
                  </a:r>
                  <a:r>
                    <a:rPr lang="en-US" sz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 (MILLIONS)</a:t>
                  </a:r>
                  <a:endParaRPr lang="en-US" sz="12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657152230971"/>
          <c:y val="0.0406424978127734"/>
          <c:w val="0.834879884806066"/>
          <c:h val="0.799994531933508"/>
        </c:manualLayout>
      </c:layout>
      <c:areaChart>
        <c:grouping val="stacked"/>
        <c:varyColors val="0"/>
        <c:ser>
          <c:idx val="1"/>
          <c:order val="0"/>
          <c:tx>
            <c:strRef>
              <c:f>'CAP BUDGET'!$E$5</c:f>
              <c:strCache>
                <c:ptCount val="1"/>
                <c:pt idx="0">
                  <c:v>3 major projects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</c:spPr>
          <c:val>
            <c:numRef>
              <c:f>'CAP BUDGET'!$E$6:$E$10</c:f>
              <c:numCache>
                <c:formatCode>#,##0</c:formatCode>
                <c:ptCount val="5"/>
                <c:pt idx="0">
                  <c:v>435000.0</c:v>
                </c:pt>
                <c:pt idx="1">
                  <c:v>348000.0</c:v>
                </c:pt>
                <c:pt idx="2">
                  <c:v>170000.0</c:v>
                </c:pt>
                <c:pt idx="3">
                  <c:v>150000.0</c:v>
                </c:pt>
                <c:pt idx="4">
                  <c:v>125000.0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1BD-2245-B66E-FA6BE53C317E}"/>
            </c:ext>
          </c:extLst>
        </c:ser>
        <c:ser>
          <c:idx val="0"/>
          <c:order val="1"/>
          <c:tx>
            <c:strRef>
              <c:f>'CAP BUDGET'!$D$5</c:f>
              <c:strCache>
                <c:ptCount val="1"/>
                <c:pt idx="0">
                  <c:v>Existing projects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rgbClr val="FFFFFF"/>
              </a:solidFill>
            </a:ln>
            <a:effectLst/>
          </c:spPr>
          <c:dPt>
            <c:idx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1BD-2245-B66E-FA6BE53C317E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BUDGET'!$D$6:$D$10</c:f>
              <c:numCache>
                <c:formatCode>#,##0</c:formatCode>
                <c:ptCount val="5"/>
                <c:pt idx="0">
                  <c:v>251000.0</c:v>
                </c:pt>
                <c:pt idx="1">
                  <c:v>217000.0</c:v>
                </c:pt>
                <c:pt idx="2">
                  <c:v>115000.0</c:v>
                </c:pt>
                <c:pt idx="3">
                  <c:v>40000.0</c:v>
                </c:pt>
                <c:pt idx="4">
                  <c:v>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1BD-2245-B66E-FA6BE53C317E}"/>
            </c:ext>
          </c:extLst>
        </c:ser>
        <c:ser>
          <c:idx val="2"/>
          <c:order val="2"/>
          <c:tx>
            <c:strRef>
              <c:f>'CAP BUDGET'!$F$5</c:f>
              <c:strCache>
                <c:ptCount val="1"/>
                <c:pt idx="0">
                  <c:v>New projects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rgbClr val="FFFFFF"/>
              </a:solidFill>
            </a:ln>
            <a:effectLst/>
          </c:spPr>
          <c:dPt>
            <c:idx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F1BD-2245-B66E-FA6BE53C317E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BUDGET'!$F$6:$F$10</c:f>
              <c:numCache>
                <c:formatCode>#,##0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50000.0</c:v>
                </c:pt>
                <c:pt idx="4">
                  <c:v>70000.0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1BD-2245-B66E-FA6BE53C317E}"/>
            </c:ext>
          </c:extLst>
        </c:ser>
        <c:ser>
          <c:idx val="3"/>
          <c:order val="3"/>
          <c:tx>
            <c:strRef>
              <c:f>'CAP BUDGET'!$G$5</c:f>
              <c:strCache>
                <c:ptCount val="1"/>
                <c:pt idx="0">
                  <c:v>Existing allowance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</c:spPr>
          <c:val>
            <c:numRef>
              <c:f>'CAP BUDGET'!$G$6:$G$10</c:f>
              <c:numCache>
                <c:formatCode>#,##0</c:formatCode>
                <c:ptCount val="5"/>
                <c:pt idx="0">
                  <c:v>2000.0</c:v>
                </c:pt>
                <c:pt idx="1">
                  <c:v>16000.0</c:v>
                </c:pt>
                <c:pt idx="2">
                  <c:v>16000.0</c:v>
                </c:pt>
                <c:pt idx="3">
                  <c:v>16000.0</c:v>
                </c:pt>
                <c:pt idx="4">
                  <c:v>16000.0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F1BD-2245-B66E-FA6BE53C317E}"/>
            </c:ext>
          </c:extLst>
        </c:ser>
        <c:ser>
          <c:idx val="4"/>
          <c:order val="5"/>
          <c:tx>
            <c:strRef>
              <c:f>'CAP BUDGET'!$N$5</c:f>
              <c:strCache>
                <c:ptCount val="1"/>
                <c:pt idx="0">
                  <c:v>Gap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Pt>
            <c:idx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6-F1BD-2245-B66E-FA6BE53C317E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BUDGET'!$N$6:$N$10</c:f>
              <c:numCache>
                <c:formatCode>#,##0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35000.0</c:v>
                </c:pt>
                <c:pt idx="3">
                  <c:v>60000.0</c:v>
                </c:pt>
                <c:pt idx="4">
                  <c:v>100000.0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F1BD-2245-B66E-FA6BE53C3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654072"/>
        <c:axId val="2136657656"/>
      </c:areaChart>
      <c:lineChart>
        <c:grouping val="standard"/>
        <c:varyColors val="0"/>
        <c:ser>
          <c:idx val="5"/>
          <c:order val="4"/>
          <c:tx>
            <c:v>Existing allowance line</c:v>
          </c:tx>
          <c:spPr>
            <a:ln w="28575" cmpd="sng">
              <a:solidFill>
                <a:srgbClr val="1F497D"/>
              </a:solidFill>
            </a:ln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B-F1BD-2245-B66E-FA6BE53C317E}"/>
              </c:ext>
            </c:extLst>
          </c:dPt>
          <c:val>
            <c:numRef>
              <c:f>'CAP BUDGET'!$L$6:$L$10</c:f>
              <c:numCache>
                <c:formatCode>#,##0</c:formatCode>
                <c:ptCount val="5"/>
                <c:pt idx="0">
                  <c:v>698000.0</c:v>
                </c:pt>
                <c:pt idx="1">
                  <c:v>601000.0</c:v>
                </c:pt>
                <c:pt idx="2">
                  <c:v>331000.0</c:v>
                </c:pt>
                <c:pt idx="3">
                  <c:v>256000.0</c:v>
                </c:pt>
                <c:pt idx="4">
                  <c:v>216000.0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F1BD-2245-B66E-FA6BE53C317E}"/>
            </c:ext>
          </c:extLst>
        </c:ser>
        <c:ser>
          <c:idx val="6"/>
          <c:order val="6"/>
          <c:tx>
            <c:v>Line proposed allowance</c:v>
          </c:tx>
          <c:spPr>
            <a:ln w="38100" cmpd="sng">
              <a:solidFill>
                <a:schemeClr val="tx2"/>
              </a:solidFill>
            </a:ln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A-F1BD-2245-B66E-FA6BE53C317E}"/>
              </c:ext>
            </c:extLst>
          </c:dPt>
          <c:val>
            <c:numRef>
              <c:f>'CAP BUDGET'!$M$6:$M$10</c:f>
              <c:numCache>
                <c:formatCode>#,##0</c:formatCode>
                <c:ptCount val="5"/>
                <c:pt idx="0">
                  <c:v>698000.0</c:v>
                </c:pt>
                <c:pt idx="1">
                  <c:v>601000.0</c:v>
                </c:pt>
                <c:pt idx="2">
                  <c:v>366000.0</c:v>
                </c:pt>
                <c:pt idx="3">
                  <c:v>316000.0</c:v>
                </c:pt>
                <c:pt idx="4">
                  <c:v>316000.0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F1BD-2245-B66E-FA6BE53C3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654072"/>
        <c:axId val="2136657656"/>
      </c:lineChart>
      <c:catAx>
        <c:axId val="2136654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6657656"/>
        <c:crosses val="autoZero"/>
        <c:auto val="1"/>
        <c:lblAlgn val="ctr"/>
        <c:lblOffset val="100"/>
        <c:noMultiLvlLbl val="0"/>
      </c:catAx>
      <c:valAx>
        <c:axId val="2136657656"/>
        <c:scaling>
          <c:orientation val="minMax"/>
          <c:max val="800000.0"/>
        </c:scaling>
        <c:delete val="0"/>
        <c:axPos val="l"/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6654072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00489300816564596"/>
                <c:y val="0.014136045494313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en-US" sz="120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BUDGET</a:t>
                  </a:r>
                  <a:r>
                    <a:rPr lang="en-US" sz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 (MILLIONS)</a:t>
                  </a:r>
                  <a:endParaRPr lang="en-US" sz="12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657152230971"/>
          <c:y val="0.205834252162277"/>
          <c:w val="0.834879884806066"/>
          <c:h val="0.690850043167734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'CAP BUDGET'!$E$5</c:f>
              <c:strCache>
                <c:ptCount val="1"/>
                <c:pt idx="0">
                  <c:v>3 major projects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EA8-6B40-801D-2A73740F2009}"/>
              </c:ext>
            </c:extLst>
          </c:dPt>
          <c:cat>
            <c:numRef>
              <c:f>'CAP BUDGET'!$C$6:$C$10</c:f>
              <c:numCache>
                <c:formatCode>General</c:formatCode>
                <c:ptCount val="5"/>
                <c:pt idx="0">
                  <c:v>2017.0</c:v>
                </c:pt>
                <c:pt idx="1">
                  <c:v>2018.0</c:v>
                </c:pt>
                <c:pt idx="2">
                  <c:v>2019.0</c:v>
                </c:pt>
                <c:pt idx="3">
                  <c:v>2020.0</c:v>
                </c:pt>
                <c:pt idx="4">
                  <c:v>2021.0</c:v>
                </c:pt>
              </c:numCache>
            </c:numRef>
          </c:cat>
          <c:val>
            <c:numRef>
              <c:f>'CAP BUDGET'!$E$6:$E$10</c:f>
              <c:numCache>
                <c:formatCode>#,##0</c:formatCode>
                <c:ptCount val="5"/>
                <c:pt idx="0">
                  <c:v>435000.0</c:v>
                </c:pt>
                <c:pt idx="1">
                  <c:v>348000.0</c:v>
                </c:pt>
                <c:pt idx="2">
                  <c:v>170000.0</c:v>
                </c:pt>
                <c:pt idx="3">
                  <c:v>150000.0</c:v>
                </c:pt>
                <c:pt idx="4">
                  <c:v>125000.0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EA8-6B40-801D-2A73740F2009}"/>
            </c:ext>
          </c:extLst>
        </c:ser>
        <c:ser>
          <c:idx val="0"/>
          <c:order val="1"/>
          <c:tx>
            <c:strRef>
              <c:f>'CAP BUDGET'!$D$5</c:f>
              <c:strCache>
                <c:ptCount val="1"/>
                <c:pt idx="0">
                  <c:v>Existing projects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CEA8-6B40-801D-2A73740F2009}"/>
              </c:ext>
            </c:extLst>
          </c:dPt>
          <c:cat>
            <c:numRef>
              <c:f>'CAP BUDGET'!$C$6:$C$10</c:f>
              <c:numCache>
                <c:formatCode>General</c:formatCode>
                <c:ptCount val="5"/>
                <c:pt idx="0">
                  <c:v>2017.0</c:v>
                </c:pt>
                <c:pt idx="1">
                  <c:v>2018.0</c:v>
                </c:pt>
                <c:pt idx="2">
                  <c:v>2019.0</c:v>
                </c:pt>
                <c:pt idx="3">
                  <c:v>2020.0</c:v>
                </c:pt>
                <c:pt idx="4">
                  <c:v>2021.0</c:v>
                </c:pt>
              </c:numCache>
            </c:numRef>
          </c:cat>
          <c:val>
            <c:numRef>
              <c:f>'CAP BUDGET'!$D$6:$D$10</c:f>
              <c:numCache>
                <c:formatCode>#,##0</c:formatCode>
                <c:ptCount val="5"/>
                <c:pt idx="0">
                  <c:v>251000.0</c:v>
                </c:pt>
                <c:pt idx="1">
                  <c:v>217000.0</c:v>
                </c:pt>
                <c:pt idx="2">
                  <c:v>115000.0</c:v>
                </c:pt>
                <c:pt idx="3">
                  <c:v>40000.0</c:v>
                </c:pt>
                <c:pt idx="4">
                  <c:v>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CEA8-6B40-801D-2A73740F2009}"/>
            </c:ext>
          </c:extLst>
        </c:ser>
        <c:ser>
          <c:idx val="2"/>
          <c:order val="2"/>
          <c:tx>
            <c:strRef>
              <c:f>'CAP BUDGET'!$F$5</c:f>
              <c:strCache>
                <c:ptCount val="1"/>
                <c:pt idx="0">
                  <c:v>New projects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EA8-6B40-801D-2A73740F2009}"/>
              </c:ext>
            </c:extLst>
          </c:dPt>
          <c:cat>
            <c:numRef>
              <c:f>'CAP BUDGET'!$C$6:$C$10</c:f>
              <c:numCache>
                <c:formatCode>General</c:formatCode>
                <c:ptCount val="5"/>
                <c:pt idx="0">
                  <c:v>2017.0</c:v>
                </c:pt>
                <c:pt idx="1">
                  <c:v>2018.0</c:v>
                </c:pt>
                <c:pt idx="2">
                  <c:v>2019.0</c:v>
                </c:pt>
                <c:pt idx="3">
                  <c:v>2020.0</c:v>
                </c:pt>
                <c:pt idx="4">
                  <c:v>2021.0</c:v>
                </c:pt>
              </c:numCache>
            </c:numRef>
          </c:cat>
          <c:val>
            <c:numRef>
              <c:f>'CAP BUDGET'!$F$6:$F$10</c:f>
              <c:numCache>
                <c:formatCode>#,##0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50000.0</c:v>
                </c:pt>
                <c:pt idx="4">
                  <c:v>70000.0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EA8-6B40-801D-2A73740F2009}"/>
            </c:ext>
          </c:extLst>
        </c:ser>
        <c:ser>
          <c:idx val="3"/>
          <c:order val="3"/>
          <c:tx>
            <c:strRef>
              <c:f>'CAP BUDGET'!$G$5</c:f>
              <c:strCache>
                <c:ptCount val="1"/>
                <c:pt idx="0">
                  <c:v>Existing allowance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CEA8-6B40-801D-2A73740F2009}"/>
              </c:ext>
            </c:extLst>
          </c:dPt>
          <c:cat>
            <c:numRef>
              <c:f>'CAP BUDGET'!$C$6:$C$10</c:f>
              <c:numCache>
                <c:formatCode>General</c:formatCode>
                <c:ptCount val="5"/>
                <c:pt idx="0">
                  <c:v>2017.0</c:v>
                </c:pt>
                <c:pt idx="1">
                  <c:v>2018.0</c:v>
                </c:pt>
                <c:pt idx="2">
                  <c:v>2019.0</c:v>
                </c:pt>
                <c:pt idx="3">
                  <c:v>2020.0</c:v>
                </c:pt>
                <c:pt idx="4">
                  <c:v>2021.0</c:v>
                </c:pt>
              </c:numCache>
            </c:numRef>
          </c:cat>
          <c:val>
            <c:numRef>
              <c:f>'CAP BUDGET'!$G$6:$G$10</c:f>
              <c:numCache>
                <c:formatCode>#,##0</c:formatCode>
                <c:ptCount val="5"/>
                <c:pt idx="0">
                  <c:v>2000.0</c:v>
                </c:pt>
                <c:pt idx="1">
                  <c:v>16000.0</c:v>
                </c:pt>
                <c:pt idx="2">
                  <c:v>16000.0</c:v>
                </c:pt>
                <c:pt idx="3">
                  <c:v>16000.0</c:v>
                </c:pt>
                <c:pt idx="4">
                  <c:v>16000.0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CEA8-6B40-801D-2A73740F2009}"/>
            </c:ext>
          </c:extLst>
        </c:ser>
        <c:ser>
          <c:idx val="4"/>
          <c:order val="4"/>
          <c:tx>
            <c:strRef>
              <c:f>'CAP BUDGET'!$H$5</c:f>
              <c:strCache>
                <c:ptCount val="1"/>
                <c:pt idx="0">
                  <c:v>Proposed allowance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CEA8-6B40-801D-2A73740F2009}"/>
              </c:ext>
            </c:extLst>
          </c:dPt>
          <c:cat>
            <c:numRef>
              <c:f>'CAP BUDGET'!$C$6:$C$10</c:f>
              <c:numCache>
                <c:formatCode>General</c:formatCode>
                <c:ptCount val="5"/>
                <c:pt idx="0">
                  <c:v>2017.0</c:v>
                </c:pt>
                <c:pt idx="1">
                  <c:v>2018.0</c:v>
                </c:pt>
                <c:pt idx="2">
                  <c:v>2019.0</c:v>
                </c:pt>
                <c:pt idx="3">
                  <c:v>2020.0</c:v>
                </c:pt>
                <c:pt idx="4">
                  <c:v>2021.0</c:v>
                </c:pt>
              </c:numCache>
            </c:numRef>
          </c:cat>
          <c:val>
            <c:numRef>
              <c:f>'CAP BUDGET'!$H$6:$H$10</c:f>
              <c:numCache>
                <c:formatCode>#,##0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35000.0</c:v>
                </c:pt>
                <c:pt idx="3">
                  <c:v>60000.0</c:v>
                </c:pt>
                <c:pt idx="4">
                  <c:v>100000.0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CEA8-6B40-801D-2A73740F2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136716952"/>
        <c:axId val="2136720536"/>
      </c:barChart>
      <c:catAx>
        <c:axId val="2136716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6720536"/>
        <c:crosses val="autoZero"/>
        <c:auto val="1"/>
        <c:lblAlgn val="ctr"/>
        <c:lblOffset val="100"/>
        <c:noMultiLvlLbl val="0"/>
      </c:catAx>
      <c:valAx>
        <c:axId val="2136720536"/>
        <c:scaling>
          <c:orientation val="minMax"/>
          <c:max val="800000.0"/>
        </c:scaling>
        <c:delete val="0"/>
        <c:axPos val="l"/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6716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0"/>
          <c:y val="0.01179941277017"/>
          <c:w val="1.0"/>
          <c:h val="0.0607864866063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657152230971"/>
          <c:y val="0.0406424978127734"/>
          <c:w val="0.834879884806066"/>
          <c:h val="0.799994531933508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'CAP BUDGET'!$E$5</c:f>
              <c:strCache>
                <c:ptCount val="1"/>
                <c:pt idx="0">
                  <c:v>3 major projects</c:v>
                </c:pt>
              </c:strCache>
            </c:strRef>
          </c:tx>
          <c:spPr>
            <a:pattFill prst="pct70">
              <a:fgClr>
                <a:schemeClr val="bg1">
                  <a:lumMod val="50000"/>
                </a:schemeClr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19F-B747-BD5F-B0E2A11EFC4C}"/>
              </c:ext>
            </c:extLst>
          </c:dPt>
          <c:dPt>
            <c:idx val="1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BUDGET'!$E$6:$E$10</c:f>
              <c:numCache>
                <c:formatCode>#,##0</c:formatCode>
                <c:ptCount val="5"/>
                <c:pt idx="0">
                  <c:v>435000.0</c:v>
                </c:pt>
                <c:pt idx="1">
                  <c:v>348000.0</c:v>
                </c:pt>
                <c:pt idx="2">
                  <c:v>170000.0</c:v>
                </c:pt>
                <c:pt idx="3">
                  <c:v>150000.0</c:v>
                </c:pt>
                <c:pt idx="4">
                  <c:v>125000.0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19F-B747-BD5F-B0E2A11EFC4C}"/>
            </c:ext>
          </c:extLst>
        </c:ser>
        <c:ser>
          <c:idx val="0"/>
          <c:order val="1"/>
          <c:tx>
            <c:strRef>
              <c:f>'CAP BUDGET'!$D$5</c:f>
              <c:strCache>
                <c:ptCount val="1"/>
                <c:pt idx="0">
                  <c:v>Existing projects</c:v>
                </c:pt>
              </c:strCache>
            </c:strRef>
          </c:tx>
          <c:spPr>
            <a:pattFill prst="pct70">
              <a:fgClr>
                <a:srgbClr val="7F7F7F"/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E19F-B747-BD5F-B0E2A11EFC4C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BUDGET'!$D$6:$D$10</c:f>
              <c:numCache>
                <c:formatCode>#,##0</c:formatCode>
                <c:ptCount val="5"/>
                <c:pt idx="0">
                  <c:v>251000.0</c:v>
                </c:pt>
                <c:pt idx="1">
                  <c:v>217000.0</c:v>
                </c:pt>
                <c:pt idx="2">
                  <c:v>115000.0</c:v>
                </c:pt>
                <c:pt idx="3">
                  <c:v>40000.0</c:v>
                </c:pt>
                <c:pt idx="4">
                  <c:v>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E19F-B747-BD5F-B0E2A11EFC4C}"/>
            </c:ext>
          </c:extLst>
        </c:ser>
        <c:ser>
          <c:idx val="2"/>
          <c:order val="2"/>
          <c:tx>
            <c:strRef>
              <c:f>'CAP BUDGET'!$F$5</c:f>
              <c:strCache>
                <c:ptCount val="1"/>
                <c:pt idx="0">
                  <c:v>New projects</c:v>
                </c:pt>
              </c:strCache>
            </c:strRef>
          </c:tx>
          <c:spPr>
            <a:solidFill>
              <a:srgbClr val="44546A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4546A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E19F-B747-BD5F-B0E2A11EFC4C}"/>
              </c:ext>
            </c:extLst>
          </c:dPt>
          <c:dPt>
            <c:idx val="1"/>
            <c:invertIfNegative val="0"/>
            <c:bubble3D val="0"/>
            <c:spPr>
              <a:solidFill>
                <a:srgbClr val="44546A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pattFill prst="pct70">
                <a:fgClr>
                  <a:srgbClr val="44546A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pattFill prst="pct70">
                <a:fgClr>
                  <a:srgbClr val="44546A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pattFill prst="pct70">
                <a:fgClr>
                  <a:srgbClr val="44546A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BUDGET'!$F$6:$F$10</c:f>
              <c:numCache>
                <c:formatCode>#,##0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50000.0</c:v>
                </c:pt>
                <c:pt idx="4">
                  <c:v>70000.0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E19F-B747-BD5F-B0E2A11EFC4C}"/>
            </c:ext>
          </c:extLst>
        </c:ser>
        <c:ser>
          <c:idx val="3"/>
          <c:order val="3"/>
          <c:tx>
            <c:strRef>
              <c:f>'CAP BUDGET'!$G$5</c:f>
              <c:strCache>
                <c:ptCount val="1"/>
                <c:pt idx="0">
                  <c:v>Existing allowance</c:v>
                </c:pt>
              </c:strCache>
            </c:strRef>
          </c:tx>
          <c:spPr>
            <a:solidFill>
              <a:srgbClr val="7F7F7F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E19F-B747-BD5F-B0E2A11EFC4C}"/>
              </c:ext>
            </c:extLst>
          </c:dPt>
          <c:dPt>
            <c:idx val="1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pattFill prst="pct70">
                <a:fgClr>
                  <a:srgbClr val="7F7F7F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pattFill prst="pct70">
                <a:fgClr>
                  <a:srgbClr val="7F7F7F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pattFill prst="pct70">
                <a:fgClr>
                  <a:srgbClr val="7F7F7F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BUDGET'!$G$6:$G$10</c:f>
              <c:numCache>
                <c:formatCode>#,##0</c:formatCode>
                <c:ptCount val="5"/>
                <c:pt idx="0">
                  <c:v>2000.0</c:v>
                </c:pt>
                <c:pt idx="1">
                  <c:v>16000.0</c:v>
                </c:pt>
                <c:pt idx="2">
                  <c:v>16000.0</c:v>
                </c:pt>
                <c:pt idx="3">
                  <c:v>16000.0</c:v>
                </c:pt>
                <c:pt idx="4">
                  <c:v>16000.0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E19F-B747-BD5F-B0E2A11EFC4C}"/>
            </c:ext>
          </c:extLst>
        </c:ser>
        <c:ser>
          <c:idx val="4"/>
          <c:order val="4"/>
          <c:tx>
            <c:strRef>
              <c:f>'CAP BUDGET'!$H$5</c:f>
              <c:strCache>
                <c:ptCount val="1"/>
                <c:pt idx="0">
                  <c:v>Proposed allowance</c:v>
                </c:pt>
              </c:strCache>
            </c:strRef>
          </c:tx>
          <c:spPr>
            <a:pattFill prst="pct70">
              <a:fgClr>
                <a:srgbClr val="7F7F7F"/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E19F-B747-BD5F-B0E2A11EFC4C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BUDGET'!$H$6:$H$10</c:f>
              <c:numCache>
                <c:formatCode>#,##0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35000.0</c:v>
                </c:pt>
                <c:pt idx="3">
                  <c:v>60000.0</c:v>
                </c:pt>
                <c:pt idx="4">
                  <c:v>100000.0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E19F-B747-BD5F-B0E2A11EF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144620088"/>
        <c:axId val="2140517992"/>
      </c:barChart>
      <c:catAx>
        <c:axId val="214462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40517992"/>
        <c:crosses val="autoZero"/>
        <c:auto val="1"/>
        <c:lblAlgn val="ctr"/>
        <c:lblOffset val="100"/>
        <c:noMultiLvlLbl val="0"/>
      </c:catAx>
      <c:valAx>
        <c:axId val="2140517992"/>
        <c:scaling>
          <c:orientation val="minMax"/>
          <c:max val="800000.0"/>
        </c:scaling>
        <c:delete val="0"/>
        <c:axPos val="l"/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44620088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00489300816564596"/>
                <c:y val="0.014136045494313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en-US" sz="120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BUDGET</a:t>
                  </a:r>
                  <a:r>
                    <a:rPr lang="en-US" sz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 (MILLIONS)</a:t>
                  </a:r>
                  <a:endParaRPr lang="en-US" sz="12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657152230971"/>
          <c:y val="0.0406424978127734"/>
          <c:w val="0.834879884806066"/>
          <c:h val="0.799994531933508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'CAP BUDGET'!$E$5</c:f>
              <c:strCache>
                <c:ptCount val="1"/>
                <c:pt idx="0">
                  <c:v>3 major projects</c:v>
                </c:pt>
              </c:strCache>
            </c:strRef>
          </c:tx>
          <c:spPr>
            <a:pattFill prst="pct70">
              <a:fgClr>
                <a:schemeClr val="bg1">
                  <a:lumMod val="50000"/>
                </a:schemeClr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19F-B747-BD5F-B0E2A11EFC4C}"/>
              </c:ext>
            </c:extLst>
          </c:dPt>
          <c:dPt>
            <c:idx val="1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BUDGET'!$E$6:$E$10</c:f>
              <c:numCache>
                <c:formatCode>#,##0</c:formatCode>
                <c:ptCount val="5"/>
                <c:pt idx="0">
                  <c:v>435000.0</c:v>
                </c:pt>
                <c:pt idx="1">
                  <c:v>348000.0</c:v>
                </c:pt>
                <c:pt idx="2">
                  <c:v>170000.0</c:v>
                </c:pt>
                <c:pt idx="3">
                  <c:v>150000.0</c:v>
                </c:pt>
                <c:pt idx="4">
                  <c:v>125000.0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19F-B747-BD5F-B0E2A11EFC4C}"/>
            </c:ext>
          </c:extLst>
        </c:ser>
        <c:ser>
          <c:idx val="0"/>
          <c:order val="1"/>
          <c:tx>
            <c:strRef>
              <c:f>'CAP BUDGET'!$D$5</c:f>
              <c:strCache>
                <c:ptCount val="1"/>
                <c:pt idx="0">
                  <c:v>Existing projects</c:v>
                </c:pt>
              </c:strCache>
            </c:strRef>
          </c:tx>
          <c:spPr>
            <a:solidFill>
              <a:srgbClr val="44546A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4546A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E19F-B747-BD5F-B0E2A11EFC4C}"/>
              </c:ext>
            </c:extLst>
          </c:dPt>
          <c:dPt>
            <c:idx val="1"/>
            <c:invertIfNegative val="0"/>
            <c:bubble3D val="0"/>
            <c:spPr>
              <a:solidFill>
                <a:srgbClr val="44546A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pattFill prst="pct70">
                <a:fgClr>
                  <a:srgbClr val="44546A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pattFill prst="pct70">
                <a:fgClr>
                  <a:srgbClr val="44546A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BUDGET'!$D$6:$D$10</c:f>
              <c:numCache>
                <c:formatCode>#,##0</c:formatCode>
                <c:ptCount val="5"/>
                <c:pt idx="0">
                  <c:v>251000.0</c:v>
                </c:pt>
                <c:pt idx="1">
                  <c:v>217000.0</c:v>
                </c:pt>
                <c:pt idx="2">
                  <c:v>115000.0</c:v>
                </c:pt>
                <c:pt idx="3">
                  <c:v>40000.0</c:v>
                </c:pt>
                <c:pt idx="4">
                  <c:v>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E19F-B747-BD5F-B0E2A11EFC4C}"/>
            </c:ext>
          </c:extLst>
        </c:ser>
        <c:ser>
          <c:idx val="2"/>
          <c:order val="2"/>
          <c:tx>
            <c:strRef>
              <c:f>'CAP BUDGET'!$F$5</c:f>
              <c:strCache>
                <c:ptCount val="1"/>
                <c:pt idx="0">
                  <c:v>New projects</c:v>
                </c:pt>
              </c:strCache>
            </c:strRef>
          </c:tx>
          <c:spPr>
            <a:pattFill prst="pct70">
              <a:fgClr>
                <a:srgbClr val="7F7F7F"/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E19F-B747-BD5F-B0E2A11EFC4C}"/>
              </c:ext>
            </c:extLst>
          </c:dPt>
          <c:dPt>
            <c:idx val="1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BUDGET'!$F$6:$F$10</c:f>
              <c:numCache>
                <c:formatCode>#,##0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50000.0</c:v>
                </c:pt>
                <c:pt idx="4">
                  <c:v>70000.0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E19F-B747-BD5F-B0E2A11EFC4C}"/>
            </c:ext>
          </c:extLst>
        </c:ser>
        <c:ser>
          <c:idx val="3"/>
          <c:order val="3"/>
          <c:tx>
            <c:strRef>
              <c:f>'CAP BUDGET'!$G$5</c:f>
              <c:strCache>
                <c:ptCount val="1"/>
                <c:pt idx="0">
                  <c:v>Existing allowance</c:v>
                </c:pt>
              </c:strCache>
            </c:strRef>
          </c:tx>
          <c:spPr>
            <a:solidFill>
              <a:srgbClr val="7F7F7F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A-E19F-B747-BD5F-B0E2A11EFC4C}"/>
              </c:ext>
            </c:extLst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  <c:spPr>
              <a:pattFill prst="pct70">
                <a:fgClr>
                  <a:srgbClr val="7F7F7F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pattFill prst="pct70">
                <a:fgClr>
                  <a:srgbClr val="7F7F7F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pattFill prst="pct70">
                <a:fgClr>
                  <a:srgbClr val="7F7F7F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BUDGET'!$G$6:$G$10</c:f>
              <c:numCache>
                <c:formatCode>#,##0</c:formatCode>
                <c:ptCount val="5"/>
                <c:pt idx="0">
                  <c:v>2000.0</c:v>
                </c:pt>
                <c:pt idx="1">
                  <c:v>16000.0</c:v>
                </c:pt>
                <c:pt idx="2">
                  <c:v>16000.0</c:v>
                </c:pt>
                <c:pt idx="3">
                  <c:v>16000.0</c:v>
                </c:pt>
                <c:pt idx="4">
                  <c:v>16000.0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E19F-B747-BD5F-B0E2A11EFC4C}"/>
            </c:ext>
          </c:extLst>
        </c:ser>
        <c:ser>
          <c:idx val="4"/>
          <c:order val="4"/>
          <c:tx>
            <c:strRef>
              <c:f>'CAP BUDGET'!$H$5</c:f>
              <c:strCache>
                <c:ptCount val="1"/>
                <c:pt idx="0">
                  <c:v>Proposed allowance</c:v>
                </c:pt>
              </c:strCache>
            </c:strRef>
          </c:tx>
          <c:spPr>
            <a:pattFill prst="pct70">
              <a:fgClr>
                <a:srgbClr val="7F7F7F"/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E19F-B747-BD5F-B0E2A11EFC4C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BUDGET'!$H$6:$H$10</c:f>
              <c:numCache>
                <c:formatCode>#,##0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35000.0</c:v>
                </c:pt>
                <c:pt idx="3">
                  <c:v>60000.0</c:v>
                </c:pt>
                <c:pt idx="4">
                  <c:v>100000.0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E19F-B747-BD5F-B0E2A11EF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2145534392"/>
        <c:axId val="2131104216"/>
      </c:barChart>
      <c:catAx>
        <c:axId val="-2145534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1104216"/>
        <c:crosses val="autoZero"/>
        <c:auto val="1"/>
        <c:lblAlgn val="ctr"/>
        <c:lblOffset val="100"/>
        <c:noMultiLvlLbl val="0"/>
      </c:catAx>
      <c:valAx>
        <c:axId val="2131104216"/>
        <c:scaling>
          <c:orientation val="minMax"/>
          <c:max val="800000.0"/>
        </c:scaling>
        <c:delete val="0"/>
        <c:axPos val="l"/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145534392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00489300816564596"/>
                <c:y val="0.014136045494313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en-US" sz="120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BUDGET</a:t>
                  </a:r>
                  <a:r>
                    <a:rPr lang="en-US" sz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 (MILLIONS)</a:t>
                  </a:r>
                  <a:endParaRPr lang="en-US" sz="12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657152230971"/>
          <c:y val="0.0406424978127734"/>
          <c:w val="0.834879884806066"/>
          <c:h val="0.799994531933508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'CAP BUDGET'!$E$5</c:f>
              <c:strCache>
                <c:ptCount val="1"/>
                <c:pt idx="0">
                  <c:v>3 major projects</c:v>
                </c:pt>
              </c:strCache>
            </c:strRef>
          </c:tx>
          <c:spPr>
            <a:solidFill>
              <a:schemeClr val="tx2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19F-B747-BD5F-B0E2A11EFC4C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pattFill prst="pct70">
                <a:fgClr>
                  <a:schemeClr val="tx2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pattFill prst="pct70">
                <a:fgClr>
                  <a:schemeClr val="tx2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pattFill prst="pct70">
                <a:fgClr>
                  <a:schemeClr val="tx2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BUDGET'!$E$6:$E$10</c:f>
              <c:numCache>
                <c:formatCode>#,##0</c:formatCode>
                <c:ptCount val="5"/>
                <c:pt idx="0">
                  <c:v>435000.0</c:v>
                </c:pt>
                <c:pt idx="1">
                  <c:v>348000.0</c:v>
                </c:pt>
                <c:pt idx="2">
                  <c:v>170000.0</c:v>
                </c:pt>
                <c:pt idx="3">
                  <c:v>150000.0</c:v>
                </c:pt>
                <c:pt idx="4">
                  <c:v>125000.0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19F-B747-BD5F-B0E2A11EFC4C}"/>
            </c:ext>
          </c:extLst>
        </c:ser>
        <c:ser>
          <c:idx val="0"/>
          <c:order val="1"/>
          <c:tx>
            <c:strRef>
              <c:f>'CAP BUDGET'!$D$5</c:f>
              <c:strCache>
                <c:ptCount val="1"/>
                <c:pt idx="0">
                  <c:v>Existing projects</c:v>
                </c:pt>
              </c:strCache>
            </c:strRef>
          </c:tx>
          <c:spPr>
            <a:pattFill prst="pct70">
              <a:fgClr>
                <a:srgbClr val="7F7F7F"/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E19F-B747-BD5F-B0E2A11EFC4C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BUDGET'!$D$6:$D$10</c:f>
              <c:numCache>
                <c:formatCode>#,##0</c:formatCode>
                <c:ptCount val="5"/>
                <c:pt idx="0">
                  <c:v>251000.0</c:v>
                </c:pt>
                <c:pt idx="1">
                  <c:v>217000.0</c:v>
                </c:pt>
                <c:pt idx="2">
                  <c:v>115000.0</c:v>
                </c:pt>
                <c:pt idx="3">
                  <c:v>40000.0</c:v>
                </c:pt>
                <c:pt idx="4">
                  <c:v>5000.0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E19F-B747-BD5F-B0E2A11EFC4C}"/>
            </c:ext>
          </c:extLst>
        </c:ser>
        <c:ser>
          <c:idx val="2"/>
          <c:order val="2"/>
          <c:tx>
            <c:strRef>
              <c:f>'CAP BUDGET'!$F$5</c:f>
              <c:strCache>
                <c:ptCount val="1"/>
                <c:pt idx="0">
                  <c:v>New projects</c:v>
                </c:pt>
              </c:strCache>
            </c:strRef>
          </c:tx>
          <c:spPr>
            <a:pattFill prst="pct70">
              <a:fgClr>
                <a:srgbClr val="7F7F7F"/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E19F-B747-BD5F-B0E2A11EFC4C}"/>
              </c:ext>
            </c:extLst>
          </c:dPt>
          <c:dPt>
            <c:idx val="1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BUDGET'!$F$6:$F$10</c:f>
              <c:numCache>
                <c:formatCode>#,##0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50000.0</c:v>
                </c:pt>
                <c:pt idx="4">
                  <c:v>70000.0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E19F-B747-BD5F-B0E2A11EFC4C}"/>
            </c:ext>
          </c:extLst>
        </c:ser>
        <c:ser>
          <c:idx val="3"/>
          <c:order val="3"/>
          <c:tx>
            <c:strRef>
              <c:f>'CAP BUDGET'!$G$5</c:f>
              <c:strCache>
                <c:ptCount val="1"/>
                <c:pt idx="0">
                  <c:v>Existing allowance</c:v>
                </c:pt>
              </c:strCache>
            </c:strRef>
          </c:tx>
          <c:spPr>
            <a:solidFill>
              <a:srgbClr val="7F7F7F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A-E19F-B747-BD5F-B0E2A11EFC4C}"/>
              </c:ext>
            </c:extLst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  <c:spPr>
              <a:pattFill prst="pct70">
                <a:fgClr>
                  <a:srgbClr val="7F7F7F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pattFill prst="pct70">
                <a:fgClr>
                  <a:srgbClr val="7F7F7F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pattFill prst="pct70">
                <a:fgClr>
                  <a:srgbClr val="7F7F7F"/>
                </a:fgClr>
                <a:bgClr>
                  <a:prstClr val="white"/>
                </a:bgClr>
              </a:patt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BUDGET'!$G$6:$G$10</c:f>
              <c:numCache>
                <c:formatCode>#,##0</c:formatCode>
                <c:ptCount val="5"/>
                <c:pt idx="0">
                  <c:v>2000.0</c:v>
                </c:pt>
                <c:pt idx="1">
                  <c:v>16000.0</c:v>
                </c:pt>
                <c:pt idx="2">
                  <c:v>16000.0</c:v>
                </c:pt>
                <c:pt idx="3">
                  <c:v>16000.0</c:v>
                </c:pt>
                <c:pt idx="4">
                  <c:v>16000.0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E19F-B747-BD5F-B0E2A11EFC4C}"/>
            </c:ext>
          </c:extLst>
        </c:ser>
        <c:ser>
          <c:idx val="4"/>
          <c:order val="4"/>
          <c:tx>
            <c:strRef>
              <c:f>'CAP BUDGET'!$H$5</c:f>
              <c:strCache>
                <c:ptCount val="1"/>
                <c:pt idx="0">
                  <c:v>Proposed allowance</c:v>
                </c:pt>
              </c:strCache>
            </c:strRef>
          </c:tx>
          <c:spPr>
            <a:pattFill prst="pct70">
              <a:fgClr>
                <a:srgbClr val="7F7F7F"/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F7F7F"/>
              </a:solidFill>
              <a:ln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E19F-B747-BD5F-B0E2A11EFC4C}"/>
              </c:ext>
            </c:extLst>
          </c:dPt>
          <c:cat>
            <c:multiLvlStrRef>
              <c:f>'CAP BUDGET'!$B$6:$C$10</c:f>
              <c:multiLvlStrCache>
                <c:ptCount val="5"/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</c:lvl>
                <c:lvl>
                  <c:pt idx="0">
                    <c:v>ACTUAL</c:v>
                  </c:pt>
                  <c:pt idx="2">
                    <c:v>PLANNED</c:v>
                  </c:pt>
                </c:lvl>
              </c:multiLvlStrCache>
            </c:multiLvlStrRef>
          </c:cat>
          <c:val>
            <c:numRef>
              <c:f>'CAP BUDGET'!$H$6:$H$10</c:f>
              <c:numCache>
                <c:formatCode>#,##0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35000.0</c:v>
                </c:pt>
                <c:pt idx="3">
                  <c:v>60000.0</c:v>
                </c:pt>
                <c:pt idx="4">
                  <c:v>100000.0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E19F-B747-BD5F-B0E2A11EF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142797800"/>
        <c:axId val="-2147289304"/>
      </c:barChart>
      <c:catAx>
        <c:axId val="2142797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147289304"/>
        <c:crosses val="autoZero"/>
        <c:auto val="1"/>
        <c:lblAlgn val="ctr"/>
        <c:lblOffset val="100"/>
        <c:noMultiLvlLbl val="0"/>
      </c:catAx>
      <c:valAx>
        <c:axId val="-2147289304"/>
        <c:scaling>
          <c:orientation val="minMax"/>
          <c:max val="800000.0"/>
        </c:scaling>
        <c:delete val="0"/>
        <c:axPos val="l"/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42797800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00489300816564596"/>
                <c:y val="0.014136045494313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en-US" sz="120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BUDGET</a:t>
                  </a:r>
                  <a:r>
                    <a:rPr lang="en-US" sz="1200" baseline="0">
                      <a:solidFill>
                        <a:schemeClr val="bg1">
                          <a:lumMod val="5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 (MILLIONS)</a:t>
                  </a:r>
                  <a:endParaRPr lang="en-US" sz="12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61913</xdr:colOff>
      <xdr:row>17</xdr:row>
      <xdr:rowOff>38099</xdr:rowOff>
    </xdr:from>
    <xdr:to>
      <xdr:col>15</xdr:col>
      <xdr:colOff>533400</xdr:colOff>
      <xdr:row>36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6EB646C-B1F8-C641-AFF0-164284F93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61913</xdr:colOff>
      <xdr:row>17</xdr:row>
      <xdr:rowOff>38099</xdr:rowOff>
    </xdr:from>
    <xdr:to>
      <xdr:col>47</xdr:col>
      <xdr:colOff>533400</xdr:colOff>
      <xdr:row>36</xdr:row>
      <xdr:rowOff>76199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DFA52718-262D-BC4A-A2AC-EFA8BED268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49</xdr:col>
      <xdr:colOff>61913</xdr:colOff>
      <xdr:row>17</xdr:row>
      <xdr:rowOff>38099</xdr:rowOff>
    </xdr:from>
    <xdr:to>
      <xdr:col>55</xdr:col>
      <xdr:colOff>533400</xdr:colOff>
      <xdr:row>36</xdr:row>
      <xdr:rowOff>76199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F4C0E469-ACE7-E848-A978-5FC324DEE9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57</xdr:col>
      <xdr:colOff>61913</xdr:colOff>
      <xdr:row>17</xdr:row>
      <xdr:rowOff>38099</xdr:rowOff>
    </xdr:from>
    <xdr:to>
      <xdr:col>63</xdr:col>
      <xdr:colOff>533400</xdr:colOff>
      <xdr:row>36</xdr:row>
      <xdr:rowOff>76199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4E415EE9-783E-A04A-9CFB-8DE553973F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65</xdr:col>
      <xdr:colOff>61913</xdr:colOff>
      <xdr:row>17</xdr:row>
      <xdr:rowOff>38099</xdr:rowOff>
    </xdr:from>
    <xdr:to>
      <xdr:col>71</xdr:col>
      <xdr:colOff>533400</xdr:colOff>
      <xdr:row>36</xdr:row>
      <xdr:rowOff>76199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xmlns="" id="{782E6693-BF19-7948-9DED-E7DD7AA6F5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73</xdr:col>
      <xdr:colOff>61913</xdr:colOff>
      <xdr:row>17</xdr:row>
      <xdr:rowOff>38099</xdr:rowOff>
    </xdr:from>
    <xdr:to>
      <xdr:col>79</xdr:col>
      <xdr:colOff>533400</xdr:colOff>
      <xdr:row>36</xdr:row>
      <xdr:rowOff>76199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xmlns="" id="{DBEFA20C-A1BD-E345-A3A0-CE185A38D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81</xdr:col>
      <xdr:colOff>61913</xdr:colOff>
      <xdr:row>17</xdr:row>
      <xdr:rowOff>38099</xdr:rowOff>
    </xdr:from>
    <xdr:to>
      <xdr:col>87</xdr:col>
      <xdr:colOff>533400</xdr:colOff>
      <xdr:row>36</xdr:row>
      <xdr:rowOff>76199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xmlns="" id="{4202BDF7-D6C8-3442-9275-D2145C236B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89</xdr:col>
      <xdr:colOff>61913</xdr:colOff>
      <xdr:row>17</xdr:row>
      <xdr:rowOff>38099</xdr:rowOff>
    </xdr:from>
    <xdr:to>
      <xdr:col>95</xdr:col>
      <xdr:colOff>533400</xdr:colOff>
      <xdr:row>36</xdr:row>
      <xdr:rowOff>76199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xmlns="" id="{17C4930D-F55D-7A41-AB0C-2D77829B2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97</xdr:col>
      <xdr:colOff>61913</xdr:colOff>
      <xdr:row>17</xdr:row>
      <xdr:rowOff>38099</xdr:rowOff>
    </xdr:from>
    <xdr:to>
      <xdr:col>103</xdr:col>
      <xdr:colOff>533400</xdr:colOff>
      <xdr:row>36</xdr:row>
      <xdr:rowOff>76199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xmlns="" id="{38943834-DF1C-D941-A2BF-5864716636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98</xdr:col>
      <xdr:colOff>571500</xdr:colOff>
      <xdr:row>22</xdr:row>
      <xdr:rowOff>25400</xdr:rowOff>
    </xdr:from>
    <xdr:to>
      <xdr:col>100</xdr:col>
      <xdr:colOff>203200</xdr:colOff>
      <xdr:row>32</xdr:row>
      <xdr:rowOff>101600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CBEE2C0B-2679-DB46-8478-F5D6F586E7BB}"/>
            </a:ext>
          </a:extLst>
        </xdr:cNvPr>
        <xdr:cNvSpPr txBox="1"/>
      </xdr:nvSpPr>
      <xdr:spPr>
        <a:xfrm>
          <a:off x="70561200" y="4813300"/>
          <a:ext cx="1536700" cy="2108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>
              <a:solidFill>
                <a:schemeClr val="bg1"/>
              </a:solidFill>
              <a:latin typeface="Arial"/>
              <a:cs typeface="Arial"/>
            </a:rPr>
            <a:t>Existing </a:t>
          </a:r>
        </a:p>
        <a:p>
          <a:r>
            <a:rPr lang="en-US" sz="1300">
              <a:solidFill>
                <a:schemeClr val="bg1"/>
              </a:solidFill>
              <a:latin typeface="Arial"/>
              <a:cs typeface="Arial"/>
            </a:rPr>
            <a:t>projects</a:t>
          </a:r>
        </a:p>
        <a:p>
          <a:endParaRPr lang="en-US" sz="1300">
            <a:solidFill>
              <a:schemeClr val="bg1"/>
            </a:solidFill>
            <a:latin typeface="Arial"/>
            <a:cs typeface="Arial"/>
          </a:endParaRPr>
        </a:p>
        <a:p>
          <a:endParaRPr lang="en-US" sz="1300">
            <a:solidFill>
              <a:schemeClr val="bg1"/>
            </a:solidFill>
            <a:latin typeface="Arial"/>
            <a:cs typeface="Arial"/>
          </a:endParaRPr>
        </a:p>
        <a:p>
          <a:endParaRPr lang="en-US" sz="1300">
            <a:solidFill>
              <a:schemeClr val="bg1"/>
            </a:solidFill>
            <a:latin typeface="Arial"/>
            <a:cs typeface="Arial"/>
          </a:endParaRPr>
        </a:p>
        <a:p>
          <a:endParaRPr lang="en-US" sz="1300">
            <a:solidFill>
              <a:schemeClr val="bg1"/>
            </a:solidFill>
            <a:latin typeface="Arial"/>
            <a:cs typeface="Arial"/>
          </a:endParaRPr>
        </a:p>
        <a:p>
          <a:r>
            <a:rPr lang="en-US" sz="1300">
              <a:solidFill>
                <a:schemeClr val="bg1"/>
              </a:solidFill>
              <a:latin typeface="Arial"/>
              <a:cs typeface="Arial"/>
            </a:rPr>
            <a:t>3 major </a:t>
          </a:r>
        </a:p>
        <a:p>
          <a:r>
            <a:rPr lang="en-US" sz="1300">
              <a:solidFill>
                <a:schemeClr val="bg1"/>
              </a:solidFill>
              <a:latin typeface="Arial"/>
              <a:cs typeface="Arial"/>
            </a:rPr>
            <a:t>projects</a:t>
          </a:r>
        </a:p>
      </xdr:txBody>
    </xdr:sp>
    <xdr:clientData/>
  </xdr:twoCellAnchor>
  <xdr:twoCellAnchor>
    <xdr:from>
      <xdr:col>101</xdr:col>
      <xdr:colOff>457200</xdr:colOff>
      <xdr:row>28</xdr:row>
      <xdr:rowOff>165099</xdr:rowOff>
    </xdr:from>
    <xdr:to>
      <xdr:col>103</xdr:col>
      <xdr:colOff>88900</xdr:colOff>
      <xdr:row>30</xdr:row>
      <xdr:rowOff>76199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1124EB11-A54E-1A40-9AB8-1BEAF71253D0}"/>
            </a:ext>
          </a:extLst>
        </xdr:cNvPr>
        <xdr:cNvSpPr txBox="1"/>
      </xdr:nvSpPr>
      <xdr:spPr>
        <a:xfrm rot="684247">
          <a:off x="73304400" y="5791199"/>
          <a:ext cx="15367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>
              <a:solidFill>
                <a:schemeClr val="bg1"/>
              </a:solidFill>
              <a:latin typeface="Arial"/>
              <a:cs typeface="Arial"/>
            </a:rPr>
            <a:t>New </a:t>
          </a:r>
        </a:p>
      </xdr:txBody>
    </xdr:sp>
    <xdr:clientData/>
  </xdr:twoCellAnchor>
  <xdr:twoCellAnchor>
    <xdr:from>
      <xdr:col>101</xdr:col>
      <xdr:colOff>850901</xdr:colOff>
      <xdr:row>29</xdr:row>
      <xdr:rowOff>50800</xdr:rowOff>
    </xdr:from>
    <xdr:to>
      <xdr:col>103</xdr:col>
      <xdr:colOff>482601</xdr:colOff>
      <xdr:row>30</xdr:row>
      <xdr:rowOff>165100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D89C8FB5-9312-7C49-AC43-C601EB578036}"/>
            </a:ext>
          </a:extLst>
        </xdr:cNvPr>
        <xdr:cNvSpPr txBox="1"/>
      </xdr:nvSpPr>
      <xdr:spPr>
        <a:xfrm rot="752982">
          <a:off x="73698101" y="5867400"/>
          <a:ext cx="15367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>
              <a:solidFill>
                <a:schemeClr val="bg1"/>
              </a:solidFill>
              <a:latin typeface="Arial"/>
              <a:cs typeface="Arial"/>
            </a:rPr>
            <a:t>projects </a:t>
          </a:r>
        </a:p>
      </xdr:txBody>
    </xdr:sp>
    <xdr:clientData/>
  </xdr:twoCellAnchor>
  <xdr:twoCellAnchor>
    <xdr:from>
      <xdr:col>1</xdr:col>
      <xdr:colOff>61913</xdr:colOff>
      <xdr:row>16</xdr:row>
      <xdr:rowOff>38100</xdr:rowOff>
    </xdr:from>
    <xdr:to>
      <xdr:col>7</xdr:col>
      <xdr:colOff>901700</xdr:colOff>
      <xdr:row>37</xdr:row>
      <xdr:rowOff>76199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xmlns="" id="{10D837DB-1E06-9848-80FF-90F7F505A8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304800</xdr:colOff>
      <xdr:row>18</xdr:row>
      <xdr:rowOff>114300</xdr:rowOff>
    </xdr:from>
    <xdr:to>
      <xdr:col>2</xdr:col>
      <xdr:colOff>12700</xdr:colOff>
      <xdr:row>19</xdr:row>
      <xdr:rowOff>190500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84B908A6-B24F-5842-ACAA-BC1B55EFD02D}"/>
            </a:ext>
          </a:extLst>
        </xdr:cNvPr>
        <xdr:cNvSpPr txBox="1"/>
      </xdr:nvSpPr>
      <xdr:spPr>
        <a:xfrm>
          <a:off x="762000" y="6121400"/>
          <a:ext cx="6604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('000s)</a:t>
          </a:r>
        </a:p>
      </xdr:txBody>
    </xdr:sp>
    <xdr:clientData/>
  </xdr:twoCellAnchor>
  <xdr:twoCellAnchor>
    <xdr:from>
      <xdr:col>94</xdr:col>
      <xdr:colOff>787400</xdr:colOff>
      <xdr:row>21</xdr:row>
      <xdr:rowOff>177800</xdr:rowOff>
    </xdr:from>
    <xdr:to>
      <xdr:col>96</xdr:col>
      <xdr:colOff>152400</xdr:colOff>
      <xdr:row>32</xdr:row>
      <xdr:rowOff>88900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5A073DA2-FC28-8647-BACE-D00421D39471}"/>
            </a:ext>
          </a:extLst>
        </xdr:cNvPr>
        <xdr:cNvSpPr txBox="1"/>
      </xdr:nvSpPr>
      <xdr:spPr>
        <a:xfrm>
          <a:off x="66967100" y="4470400"/>
          <a:ext cx="1270000" cy="2006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i="0">
              <a:solidFill>
                <a:schemeClr val="tx2"/>
              </a:solidFill>
              <a:latin typeface="Arial"/>
              <a:cs typeface="Arial"/>
            </a:rPr>
            <a:t>for</a:t>
          </a:r>
          <a:r>
            <a:rPr lang="en-US" sz="1200" i="0" baseline="0">
              <a:solidFill>
                <a:schemeClr val="tx2"/>
              </a:solidFill>
              <a:latin typeface="Arial"/>
              <a:cs typeface="Arial"/>
            </a:rPr>
            <a:t> the period</a:t>
          </a:r>
          <a:endParaRPr lang="en-US" sz="1200" i="0">
            <a:solidFill>
              <a:schemeClr val="tx2"/>
            </a:solidFill>
            <a:latin typeface="Arial"/>
            <a:cs typeface="Arial"/>
          </a:endParaRPr>
        </a:p>
        <a:p>
          <a:r>
            <a:rPr lang="en-US" sz="1200">
              <a:solidFill>
                <a:schemeClr val="tx2"/>
              </a:solidFill>
              <a:latin typeface="Arial"/>
              <a:cs typeface="Arial"/>
            </a:rPr>
            <a:t>2019-2021:</a:t>
          </a:r>
        </a:p>
        <a:p>
          <a:endParaRPr lang="en-US" sz="400">
            <a:solidFill>
              <a:schemeClr val="tx2"/>
            </a:solidFill>
            <a:latin typeface="Arial"/>
            <a:cs typeface="Arial"/>
          </a:endParaRPr>
        </a:p>
        <a:p>
          <a:r>
            <a:rPr lang="en-US" sz="1200">
              <a:solidFill>
                <a:schemeClr val="tx2"/>
              </a:solidFill>
              <a:latin typeface="Arial"/>
              <a:cs typeface="Arial"/>
            </a:rPr>
            <a:t>PROPOSED</a:t>
          </a:r>
          <a:r>
            <a:rPr lang="en-US" sz="1200" baseline="0">
              <a:solidFill>
                <a:schemeClr val="tx2"/>
              </a:solidFill>
              <a:latin typeface="Arial"/>
              <a:cs typeface="Arial"/>
            </a:rPr>
            <a:t> ALLOWANCE</a:t>
          </a:r>
        </a:p>
        <a:p>
          <a:r>
            <a:rPr lang="en-US" sz="1200" b="1" baseline="0">
              <a:solidFill>
                <a:schemeClr val="tx2"/>
              </a:solidFill>
              <a:latin typeface="Arial"/>
              <a:cs typeface="Arial"/>
            </a:rPr>
            <a:t>$998M</a:t>
          </a:r>
        </a:p>
        <a:p>
          <a:endParaRPr lang="en-US" sz="400" baseline="0">
            <a:solidFill>
              <a:srgbClr val="7EC33E"/>
            </a:solidFill>
            <a:latin typeface="Arial"/>
            <a:cs typeface="Arial"/>
          </a:endParaRPr>
        </a:p>
        <a:p>
          <a:r>
            <a:rPr lang="en-US" sz="1400" b="1" baseline="0">
              <a:solidFill>
                <a:schemeClr val="accent5"/>
              </a:solidFill>
              <a:latin typeface="Arial"/>
              <a:cs typeface="Arial"/>
            </a:rPr>
            <a:t>$195M </a:t>
          </a:r>
          <a:r>
            <a:rPr lang="en-US" sz="1400" b="0" baseline="0">
              <a:solidFill>
                <a:schemeClr val="accent5"/>
              </a:solidFill>
              <a:latin typeface="Arial"/>
              <a:cs typeface="Arial"/>
            </a:rPr>
            <a:t>GAP</a:t>
          </a:r>
        </a:p>
        <a:p>
          <a:endParaRPr lang="en-US" sz="400" b="1" baseline="0">
            <a:solidFill>
              <a:srgbClr val="1F497D"/>
            </a:solidFill>
            <a:latin typeface="Arial"/>
            <a:cs typeface="Arial"/>
          </a:endParaRPr>
        </a:p>
        <a:p>
          <a:r>
            <a:rPr lang="en-US" sz="1200" b="1" baseline="0">
              <a:solidFill>
                <a:srgbClr val="1F497D"/>
              </a:solidFill>
              <a:latin typeface="Arial"/>
              <a:cs typeface="Arial"/>
            </a:rPr>
            <a:t>$803M</a:t>
          </a:r>
        </a:p>
        <a:p>
          <a:r>
            <a:rPr lang="en-US" sz="1200" baseline="0">
              <a:solidFill>
                <a:srgbClr val="1F497D"/>
              </a:solidFill>
              <a:latin typeface="Arial"/>
              <a:cs typeface="Arial"/>
            </a:rPr>
            <a:t>EXISTING ALLOWANCE</a:t>
          </a:r>
        </a:p>
      </xdr:txBody>
    </xdr:sp>
    <xdr:clientData/>
  </xdr:twoCellAnchor>
  <xdr:twoCellAnchor>
    <xdr:from>
      <xdr:col>102</xdr:col>
      <xdr:colOff>787400</xdr:colOff>
      <xdr:row>21</xdr:row>
      <xdr:rowOff>177800</xdr:rowOff>
    </xdr:from>
    <xdr:to>
      <xdr:col>104</xdr:col>
      <xdr:colOff>152400</xdr:colOff>
      <xdr:row>32</xdr:row>
      <xdr:rowOff>88900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5A073DA2-FC28-8647-BACE-D00421D39471}"/>
            </a:ext>
          </a:extLst>
        </xdr:cNvPr>
        <xdr:cNvSpPr txBox="1"/>
      </xdr:nvSpPr>
      <xdr:spPr>
        <a:xfrm>
          <a:off x="66967100" y="4470400"/>
          <a:ext cx="1270000" cy="2006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i="0">
              <a:solidFill>
                <a:schemeClr val="tx2"/>
              </a:solidFill>
              <a:latin typeface="Arial"/>
              <a:cs typeface="Arial"/>
            </a:rPr>
            <a:t>for</a:t>
          </a:r>
          <a:r>
            <a:rPr lang="en-US" sz="1200" i="0" baseline="0">
              <a:solidFill>
                <a:schemeClr val="tx2"/>
              </a:solidFill>
              <a:latin typeface="Arial"/>
              <a:cs typeface="Arial"/>
            </a:rPr>
            <a:t> the period</a:t>
          </a:r>
          <a:endParaRPr lang="en-US" sz="1200" i="0">
            <a:solidFill>
              <a:schemeClr val="tx2"/>
            </a:solidFill>
            <a:latin typeface="Arial"/>
            <a:cs typeface="Arial"/>
          </a:endParaRPr>
        </a:p>
        <a:p>
          <a:r>
            <a:rPr lang="en-US" sz="1200">
              <a:solidFill>
                <a:schemeClr val="tx2"/>
              </a:solidFill>
              <a:latin typeface="Arial"/>
              <a:cs typeface="Arial"/>
            </a:rPr>
            <a:t>2019-2021:</a:t>
          </a:r>
        </a:p>
        <a:p>
          <a:endParaRPr lang="en-US" sz="400">
            <a:solidFill>
              <a:schemeClr val="tx2"/>
            </a:solidFill>
            <a:latin typeface="Arial"/>
            <a:cs typeface="Arial"/>
          </a:endParaRPr>
        </a:p>
        <a:p>
          <a:r>
            <a:rPr lang="en-US" sz="1200">
              <a:solidFill>
                <a:schemeClr val="tx2"/>
              </a:solidFill>
              <a:latin typeface="Arial"/>
              <a:cs typeface="Arial"/>
            </a:rPr>
            <a:t>PROPOSED</a:t>
          </a:r>
          <a:r>
            <a:rPr lang="en-US" sz="1200" baseline="0">
              <a:solidFill>
                <a:schemeClr val="tx2"/>
              </a:solidFill>
              <a:latin typeface="Arial"/>
              <a:cs typeface="Arial"/>
            </a:rPr>
            <a:t> ALLOWANCE</a:t>
          </a:r>
        </a:p>
        <a:p>
          <a:r>
            <a:rPr lang="en-US" sz="1200" b="1" baseline="0">
              <a:solidFill>
                <a:schemeClr val="tx2"/>
              </a:solidFill>
              <a:latin typeface="Arial"/>
              <a:cs typeface="Arial"/>
            </a:rPr>
            <a:t>$998M</a:t>
          </a:r>
        </a:p>
        <a:p>
          <a:endParaRPr lang="en-US" sz="400" baseline="0">
            <a:solidFill>
              <a:srgbClr val="7EC33E"/>
            </a:solidFill>
            <a:latin typeface="Arial"/>
            <a:cs typeface="Arial"/>
          </a:endParaRPr>
        </a:p>
        <a:p>
          <a:r>
            <a:rPr lang="en-US" sz="1400" b="1" baseline="0">
              <a:solidFill>
                <a:schemeClr val="accent5"/>
              </a:solidFill>
              <a:latin typeface="Arial"/>
              <a:cs typeface="Arial"/>
            </a:rPr>
            <a:t>$195M </a:t>
          </a:r>
          <a:r>
            <a:rPr lang="en-US" sz="1400" b="0" baseline="0">
              <a:solidFill>
                <a:schemeClr val="accent5"/>
              </a:solidFill>
              <a:latin typeface="Arial"/>
              <a:cs typeface="Arial"/>
            </a:rPr>
            <a:t>GAP</a:t>
          </a:r>
        </a:p>
        <a:p>
          <a:endParaRPr lang="en-US" sz="400" b="1" baseline="0">
            <a:solidFill>
              <a:srgbClr val="1F497D"/>
            </a:solidFill>
            <a:latin typeface="Arial"/>
            <a:cs typeface="Arial"/>
          </a:endParaRPr>
        </a:p>
        <a:p>
          <a:r>
            <a:rPr lang="en-US" sz="1200" b="1" baseline="0">
              <a:solidFill>
                <a:srgbClr val="1F497D"/>
              </a:solidFill>
              <a:latin typeface="Arial"/>
              <a:cs typeface="Arial"/>
            </a:rPr>
            <a:t>$803M</a:t>
          </a:r>
        </a:p>
        <a:p>
          <a:r>
            <a:rPr lang="en-US" sz="1200" baseline="0">
              <a:solidFill>
                <a:srgbClr val="1F497D"/>
              </a:solidFill>
              <a:latin typeface="Arial"/>
              <a:cs typeface="Arial"/>
            </a:rPr>
            <a:t>EXISTING ALLOWANCE</a:t>
          </a:r>
        </a:p>
      </xdr:txBody>
    </xdr:sp>
    <xdr:clientData/>
  </xdr:twoCellAnchor>
  <xdr:twoCellAnchor>
    <xdr:from>
      <xdr:col>33</xdr:col>
      <xdr:colOff>61913</xdr:colOff>
      <xdr:row>17</xdr:row>
      <xdr:rowOff>38099</xdr:rowOff>
    </xdr:from>
    <xdr:to>
      <xdr:col>39</xdr:col>
      <xdr:colOff>533400</xdr:colOff>
      <xdr:row>36</xdr:row>
      <xdr:rowOff>76199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xmlns="" id="{DFA52718-262D-BC4A-A2AC-EFA8BED268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61913</xdr:colOff>
      <xdr:row>17</xdr:row>
      <xdr:rowOff>38099</xdr:rowOff>
    </xdr:from>
    <xdr:to>
      <xdr:col>31</xdr:col>
      <xdr:colOff>533400</xdr:colOff>
      <xdr:row>36</xdr:row>
      <xdr:rowOff>76199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xmlns="" id="{DFA52718-262D-BC4A-A2AC-EFA8BED268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61913</xdr:colOff>
      <xdr:row>17</xdr:row>
      <xdr:rowOff>38099</xdr:rowOff>
    </xdr:from>
    <xdr:to>
      <xdr:col>23</xdr:col>
      <xdr:colOff>533400</xdr:colOff>
      <xdr:row>36</xdr:row>
      <xdr:rowOff>76199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xmlns="" id="{DFA52718-262D-BC4A-A2AC-EFA8BED268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0.7109375" defaultRowHeight="15" x14ac:dyDescent="0"/>
  <cols>
    <col min="1" max="1" width="5.140625" customWidth="1"/>
  </cols>
  <sheetData>
    <row r="1" spans="1:104" s="1" customFormat="1">
      <c r="A1" s="1" t="s">
        <v>18</v>
      </c>
    </row>
    <row r="3" spans="1:104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5" spans="1:104">
      <c r="B5" t="s">
        <v>2</v>
      </c>
      <c r="C5" t="s">
        <v>3</v>
      </c>
      <c r="D5" t="s">
        <v>4</v>
      </c>
      <c r="E5" t="s">
        <v>20</v>
      </c>
      <c r="F5" t="s">
        <v>5</v>
      </c>
      <c r="G5" t="s">
        <v>6</v>
      </c>
      <c r="H5" t="s">
        <v>16</v>
      </c>
      <c r="I5" t="s">
        <v>7</v>
      </c>
      <c r="J5" t="s">
        <v>14</v>
      </c>
      <c r="L5" t="s">
        <v>8</v>
      </c>
      <c r="M5" t="s">
        <v>9</v>
      </c>
      <c r="N5" t="s">
        <v>10</v>
      </c>
    </row>
    <row r="6" spans="1:104">
      <c r="B6" t="s">
        <v>11</v>
      </c>
      <c r="C6">
        <v>2017</v>
      </c>
      <c r="D6" s="3">
        <v>251000</v>
      </c>
      <c r="E6" s="3">
        <v>435000</v>
      </c>
      <c r="F6" s="3">
        <v>10000</v>
      </c>
      <c r="G6" s="3">
        <v>2000</v>
      </c>
      <c r="H6" s="3">
        <v>0</v>
      </c>
      <c r="I6" s="3">
        <f>SUM(D6:H6)</f>
        <v>698000</v>
      </c>
      <c r="J6" s="4">
        <f>E6/I6</f>
        <v>0.62320916905444124</v>
      </c>
      <c r="L6" s="3">
        <f>SUM(D6:G6)</f>
        <v>698000</v>
      </c>
      <c r="M6" s="3">
        <f>SUM(D6:H6)</f>
        <v>698000</v>
      </c>
      <c r="N6" s="3">
        <f>M6-L6</f>
        <v>0</v>
      </c>
    </row>
    <row r="7" spans="1:104">
      <c r="C7">
        <v>2018</v>
      </c>
      <c r="D7" s="3">
        <v>217000</v>
      </c>
      <c r="E7" s="3">
        <v>348000</v>
      </c>
      <c r="F7" s="3">
        <v>20000</v>
      </c>
      <c r="G7" s="3">
        <v>16000</v>
      </c>
      <c r="H7" s="3">
        <v>0</v>
      </c>
      <c r="I7" s="3">
        <f t="shared" ref="I7:I10" si="0">SUM(D7:H7)</f>
        <v>601000</v>
      </c>
      <c r="J7" s="4">
        <f t="shared" ref="J7:J11" si="1">E7/I7</f>
        <v>0.57903494176372716</v>
      </c>
      <c r="L7" s="3">
        <f t="shared" ref="L7:L10" si="2">SUM(D7:G7)</f>
        <v>601000</v>
      </c>
      <c r="M7" s="3">
        <f t="shared" ref="M7:M10" si="3">SUM(D7:H7)</f>
        <v>601000</v>
      </c>
      <c r="N7" s="3">
        <f>M7-L7</f>
        <v>0</v>
      </c>
    </row>
    <row r="8" spans="1:104">
      <c r="B8" t="s">
        <v>12</v>
      </c>
      <c r="C8">
        <v>2019</v>
      </c>
      <c r="D8" s="3">
        <v>115000</v>
      </c>
      <c r="E8" s="3">
        <v>170000</v>
      </c>
      <c r="F8" s="3">
        <v>30000</v>
      </c>
      <c r="G8" s="3">
        <v>16000</v>
      </c>
      <c r="H8" s="3">
        <v>35000</v>
      </c>
      <c r="I8" s="3">
        <f t="shared" si="0"/>
        <v>366000</v>
      </c>
      <c r="J8" s="4">
        <f t="shared" si="1"/>
        <v>0.46448087431693991</v>
      </c>
      <c r="L8" s="3">
        <f>SUM(D8:G8)</f>
        <v>331000</v>
      </c>
      <c r="M8" s="3">
        <f t="shared" si="3"/>
        <v>366000</v>
      </c>
      <c r="N8" s="3">
        <f>M8-L8</f>
        <v>35000</v>
      </c>
    </row>
    <row r="9" spans="1:104">
      <c r="C9">
        <v>2020</v>
      </c>
      <c r="D9" s="3">
        <v>40000</v>
      </c>
      <c r="E9" s="3">
        <v>150000</v>
      </c>
      <c r="F9" s="3">
        <v>50000</v>
      </c>
      <c r="G9" s="3">
        <v>16000</v>
      </c>
      <c r="H9" s="3">
        <v>60000</v>
      </c>
      <c r="I9" s="3">
        <f t="shared" si="0"/>
        <v>316000</v>
      </c>
      <c r="J9" s="4">
        <f t="shared" si="1"/>
        <v>0.47468354430379744</v>
      </c>
      <c r="L9" s="3">
        <f>SUM(D9:G9)</f>
        <v>256000</v>
      </c>
      <c r="M9" s="3">
        <f t="shared" si="3"/>
        <v>316000</v>
      </c>
      <c r="N9" s="3">
        <f>M9-L9</f>
        <v>60000</v>
      </c>
    </row>
    <row r="10" spans="1:104">
      <c r="C10">
        <v>2021</v>
      </c>
      <c r="D10" s="3">
        <v>5000</v>
      </c>
      <c r="E10" s="3">
        <v>125000</v>
      </c>
      <c r="F10" s="3">
        <v>70000</v>
      </c>
      <c r="G10" s="3">
        <v>16000</v>
      </c>
      <c r="H10" s="3">
        <v>100000</v>
      </c>
      <c r="I10" s="3">
        <f t="shared" si="0"/>
        <v>316000</v>
      </c>
      <c r="J10" s="4">
        <f t="shared" si="1"/>
        <v>0.39556962025316456</v>
      </c>
      <c r="L10" s="3">
        <f t="shared" si="2"/>
        <v>216000</v>
      </c>
      <c r="M10" s="3">
        <f t="shared" si="3"/>
        <v>316000</v>
      </c>
      <c r="N10" s="3">
        <f>M10-L10</f>
        <v>100000</v>
      </c>
    </row>
    <row r="11" spans="1:104">
      <c r="E11" s="3">
        <f>SUM(E6:E10)</f>
        <v>1228000</v>
      </c>
      <c r="I11" s="3">
        <f>SUM(I6:I10)</f>
        <v>2297000</v>
      </c>
      <c r="J11" s="4">
        <f t="shared" si="1"/>
        <v>0.53461036134087936</v>
      </c>
    </row>
    <row r="14" spans="1:104">
      <c r="B14" s="2" t="s">
        <v>0</v>
      </c>
      <c r="C14" s="2"/>
      <c r="D14" s="2"/>
      <c r="E14" s="2"/>
      <c r="F14" s="2"/>
      <c r="G14" s="2"/>
      <c r="H14" s="2"/>
      <c r="I14" s="20"/>
      <c r="J14" s="2" t="s">
        <v>19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</row>
    <row r="15" spans="1:104">
      <c r="I15" t="s">
        <v>24</v>
      </c>
    </row>
    <row r="16" spans="1:104" ht="23">
      <c r="B16" s="22" t="s">
        <v>15</v>
      </c>
      <c r="C16" s="23"/>
      <c r="D16" s="23"/>
      <c r="E16" s="23"/>
      <c r="F16" s="23"/>
      <c r="G16" s="23"/>
      <c r="H16" s="24"/>
      <c r="J16" s="5" t="s">
        <v>23</v>
      </c>
      <c r="K16" s="6"/>
      <c r="L16" s="6"/>
      <c r="M16" s="6"/>
      <c r="N16" s="6"/>
      <c r="O16" s="6"/>
      <c r="P16" s="6"/>
      <c r="R16" s="5" t="s">
        <v>23</v>
      </c>
      <c r="S16" s="6"/>
      <c r="T16" s="6"/>
      <c r="U16" s="6"/>
      <c r="V16" s="6"/>
      <c r="W16" s="6"/>
      <c r="X16" s="6"/>
      <c r="Z16" s="5" t="s">
        <v>23</v>
      </c>
      <c r="AA16" s="6"/>
      <c r="AB16" s="6"/>
      <c r="AC16" s="6"/>
      <c r="AD16" s="6"/>
      <c r="AE16" s="6"/>
      <c r="AF16" s="6"/>
      <c r="AH16" s="5" t="s">
        <v>23</v>
      </c>
      <c r="AI16" s="6"/>
      <c r="AJ16" s="6"/>
      <c r="AK16" s="6"/>
      <c r="AL16" s="6"/>
      <c r="AM16" s="6"/>
      <c r="AN16" s="6"/>
      <c r="AP16" s="5" t="s">
        <v>23</v>
      </c>
      <c r="AQ16" s="6"/>
      <c r="AR16" s="6"/>
      <c r="AS16" s="6"/>
      <c r="AT16" s="6"/>
      <c r="AU16" s="6"/>
      <c r="AV16" s="6"/>
      <c r="AX16" s="5" t="s">
        <v>23</v>
      </c>
      <c r="AY16" s="6"/>
      <c r="AZ16" s="6"/>
      <c r="BA16" s="6"/>
      <c r="BB16" s="6"/>
      <c r="BC16" s="6"/>
      <c r="BD16" s="6"/>
      <c r="BF16" s="5" t="s">
        <v>23</v>
      </c>
      <c r="BG16" s="6"/>
      <c r="BH16" s="6"/>
      <c r="BI16" s="6"/>
      <c r="BJ16" s="6"/>
      <c r="BK16" s="6"/>
      <c r="BL16" s="6"/>
      <c r="BN16" s="5" t="s">
        <v>23</v>
      </c>
      <c r="BO16" s="6"/>
      <c r="BP16" s="6"/>
      <c r="BQ16" s="6"/>
      <c r="BR16" s="6"/>
      <c r="BS16" s="6"/>
      <c r="BT16" s="6"/>
      <c r="BV16" s="5" t="s">
        <v>23</v>
      </c>
      <c r="BW16" s="6"/>
      <c r="BX16" s="6"/>
      <c r="BY16" s="6"/>
      <c r="BZ16" s="6"/>
      <c r="CA16" s="6"/>
      <c r="CB16" s="6"/>
      <c r="CD16" s="5" t="s">
        <v>23</v>
      </c>
      <c r="CE16" s="6"/>
      <c r="CF16" s="6"/>
      <c r="CG16" s="6"/>
      <c r="CH16" s="6"/>
      <c r="CI16" s="6"/>
      <c r="CJ16" s="6"/>
      <c r="CL16" s="5" t="s">
        <v>23</v>
      </c>
      <c r="CM16" s="6"/>
      <c r="CN16" s="6"/>
      <c r="CO16" s="6"/>
      <c r="CP16" s="6"/>
      <c r="CQ16" s="6"/>
      <c r="CR16" s="6"/>
      <c r="CT16" s="5" t="s">
        <v>25</v>
      </c>
      <c r="CU16" s="6"/>
      <c r="CV16" s="6"/>
      <c r="CW16" s="6"/>
      <c r="CX16" s="6"/>
      <c r="CY16" s="6"/>
      <c r="CZ16" s="6"/>
    </row>
    <row r="17" spans="2:106">
      <c r="B17" s="15"/>
      <c r="C17" s="16"/>
      <c r="D17" s="16"/>
      <c r="E17" s="16"/>
      <c r="F17" s="16"/>
      <c r="G17" s="16"/>
      <c r="H17" s="17"/>
      <c r="J17" s="7" t="s">
        <v>17</v>
      </c>
      <c r="K17" s="6"/>
      <c r="L17" s="6"/>
      <c r="M17" s="6"/>
      <c r="N17" s="6"/>
      <c r="O17" s="6"/>
      <c r="P17" s="6"/>
      <c r="R17" s="7" t="s">
        <v>26</v>
      </c>
      <c r="S17" s="6"/>
      <c r="T17" s="6"/>
      <c r="U17" s="6"/>
      <c r="V17" s="6"/>
      <c r="W17" s="6"/>
      <c r="X17" s="6"/>
      <c r="Z17" s="7" t="s">
        <v>27</v>
      </c>
      <c r="AA17" s="6"/>
      <c r="AB17" s="6"/>
      <c r="AC17" s="6"/>
      <c r="AD17" s="6"/>
      <c r="AE17" s="6"/>
      <c r="AF17" s="6"/>
      <c r="AH17" s="7" t="s">
        <v>28</v>
      </c>
      <c r="AI17" s="6"/>
      <c r="AJ17" s="6"/>
      <c r="AK17" s="6"/>
      <c r="AL17" s="6"/>
      <c r="AM17" s="6"/>
      <c r="AN17" s="6"/>
      <c r="AP17" s="7" t="s">
        <v>29</v>
      </c>
      <c r="AQ17" s="6"/>
      <c r="AR17" s="6"/>
      <c r="AS17" s="6"/>
      <c r="AT17" s="6"/>
      <c r="AU17" s="6"/>
      <c r="AV17" s="6"/>
      <c r="AX17" s="7" t="s">
        <v>30</v>
      </c>
      <c r="AY17" s="6"/>
      <c r="AZ17" s="6"/>
      <c r="BA17" s="6"/>
      <c r="BB17" s="6"/>
      <c r="BC17" s="6"/>
      <c r="BD17" s="6"/>
      <c r="BF17" s="7" t="s">
        <v>22</v>
      </c>
      <c r="BG17" s="6"/>
      <c r="BH17" s="6"/>
      <c r="BI17" s="6"/>
      <c r="BJ17" s="6"/>
      <c r="BK17" s="6"/>
      <c r="BL17" s="6"/>
      <c r="BN17" s="7" t="s">
        <v>21</v>
      </c>
      <c r="BO17" s="6"/>
      <c r="BP17" s="6"/>
      <c r="BQ17" s="6"/>
      <c r="BR17" s="6"/>
      <c r="BS17" s="6"/>
      <c r="BT17" s="6"/>
      <c r="BV17" s="7" t="s">
        <v>21</v>
      </c>
      <c r="BW17" s="6"/>
      <c r="BX17" s="6"/>
      <c r="BY17" s="6"/>
      <c r="BZ17" s="6"/>
      <c r="CA17" s="6"/>
      <c r="CB17" s="6"/>
      <c r="CD17" s="8" t="s">
        <v>13</v>
      </c>
      <c r="CE17" s="6"/>
      <c r="CF17" s="6"/>
      <c r="CG17" s="6"/>
      <c r="CH17" s="6"/>
      <c r="CI17" s="6"/>
      <c r="CJ17" s="6"/>
      <c r="CL17" s="7"/>
      <c r="CM17" s="6"/>
      <c r="CN17" s="6"/>
      <c r="CO17" s="6"/>
      <c r="CP17" s="6"/>
      <c r="CQ17" s="6"/>
      <c r="CR17" s="6"/>
      <c r="CT17" s="7"/>
      <c r="CU17" s="6"/>
      <c r="CV17" s="6"/>
      <c r="CW17" s="6"/>
      <c r="CX17" s="6"/>
      <c r="CY17" s="6"/>
      <c r="CZ17" s="6"/>
    </row>
    <row r="18" spans="2:106">
      <c r="B18" s="18"/>
      <c r="C18" s="1"/>
      <c r="D18" s="1"/>
      <c r="E18" s="1"/>
      <c r="F18" s="1"/>
      <c r="G18" s="1"/>
      <c r="H18" s="19"/>
      <c r="J18" s="6"/>
      <c r="K18" s="6"/>
      <c r="L18" s="6"/>
      <c r="M18" s="6"/>
      <c r="N18" s="6"/>
      <c r="O18" s="6"/>
      <c r="P18" s="6"/>
      <c r="R18" s="6"/>
      <c r="S18" s="6"/>
      <c r="T18" s="6"/>
      <c r="U18" s="6"/>
      <c r="V18" s="6"/>
      <c r="W18" s="6"/>
      <c r="X18" s="6"/>
      <c r="Z18" s="6"/>
      <c r="AA18" s="6"/>
      <c r="AB18" s="6"/>
      <c r="AC18" s="6"/>
      <c r="AD18" s="6"/>
      <c r="AE18" s="6"/>
      <c r="AF18" s="6"/>
      <c r="AH18" s="6"/>
      <c r="AI18" s="6"/>
      <c r="AJ18" s="6"/>
      <c r="AK18" s="6"/>
      <c r="AL18" s="6"/>
      <c r="AM18" s="6"/>
      <c r="AN18" s="6"/>
      <c r="AP18" s="6"/>
      <c r="AQ18" s="6"/>
      <c r="AR18" s="6"/>
      <c r="AS18" s="6"/>
      <c r="AT18" s="6"/>
      <c r="AU18" s="6"/>
      <c r="AV18" s="6"/>
      <c r="AX18" s="6"/>
      <c r="AY18" s="6"/>
      <c r="AZ18" s="6"/>
      <c r="BA18" s="6"/>
      <c r="BB18" s="6"/>
      <c r="BC18" s="6"/>
      <c r="BD18" s="6"/>
      <c r="BF18" s="6"/>
      <c r="BG18" s="6"/>
      <c r="BH18" s="6"/>
      <c r="BI18" s="6"/>
      <c r="BJ18" s="6"/>
      <c r="BK18" s="6"/>
      <c r="BL18" s="6"/>
      <c r="BN18" s="6"/>
      <c r="BO18" s="6"/>
      <c r="BP18" s="6"/>
      <c r="BQ18" s="6"/>
      <c r="BR18" s="6"/>
      <c r="BS18" s="6"/>
      <c r="BT18" s="6"/>
      <c r="BV18" s="6"/>
      <c r="BW18" s="6"/>
      <c r="BX18" s="6"/>
      <c r="BY18" s="6"/>
      <c r="BZ18" s="6"/>
      <c r="CA18" s="6"/>
      <c r="CB18" s="6"/>
      <c r="CD18" s="6"/>
      <c r="CE18" s="6"/>
      <c r="CF18" s="6"/>
      <c r="CG18" s="6"/>
      <c r="CH18" s="6"/>
      <c r="CI18" s="6"/>
      <c r="CJ18" s="6"/>
      <c r="CL18" s="6"/>
      <c r="CM18" s="6"/>
      <c r="CN18" s="6"/>
      <c r="CO18" s="6"/>
      <c r="CP18" s="6"/>
      <c r="CQ18" s="6"/>
      <c r="CR18" s="6"/>
      <c r="CT18" s="6"/>
      <c r="CU18" s="6"/>
      <c r="CV18" s="6"/>
      <c r="CW18" s="6"/>
      <c r="CX18" s="6"/>
      <c r="CY18" s="6"/>
      <c r="CZ18" s="6"/>
    </row>
    <row r="19" spans="2:106">
      <c r="B19" s="11"/>
      <c r="C19" s="9"/>
      <c r="D19" s="9"/>
      <c r="E19" s="9"/>
      <c r="F19" s="9"/>
      <c r="G19" s="9"/>
      <c r="H19" s="10"/>
      <c r="J19" s="6"/>
      <c r="K19" s="6"/>
      <c r="L19" s="6"/>
      <c r="M19" s="6"/>
      <c r="N19" s="6"/>
      <c r="O19" s="6"/>
      <c r="P19" s="6"/>
      <c r="R19" s="6"/>
      <c r="S19" s="6"/>
      <c r="T19" s="6"/>
      <c r="U19" s="6"/>
      <c r="V19" s="6"/>
      <c r="W19" s="6"/>
      <c r="X19" s="6"/>
      <c r="Z19" s="6"/>
      <c r="AA19" s="6"/>
      <c r="AB19" s="6"/>
      <c r="AC19" s="6"/>
      <c r="AD19" s="6"/>
      <c r="AE19" s="6"/>
      <c r="AF19" s="6"/>
      <c r="AH19" s="6"/>
      <c r="AI19" s="6"/>
      <c r="AJ19" s="6"/>
      <c r="AK19" s="6"/>
      <c r="AL19" s="6"/>
      <c r="AM19" s="6"/>
      <c r="AN19" s="6"/>
      <c r="AP19" s="6"/>
      <c r="AQ19" s="6"/>
      <c r="AR19" s="6"/>
      <c r="AS19" s="6"/>
      <c r="AT19" s="6"/>
      <c r="AU19" s="6"/>
      <c r="AV19" s="6"/>
      <c r="AX19" s="6"/>
      <c r="AY19" s="6"/>
      <c r="AZ19" s="6"/>
      <c r="BA19" s="6"/>
      <c r="BB19" s="6"/>
      <c r="BC19" s="6"/>
      <c r="BD19" s="6"/>
      <c r="BF19" s="6"/>
      <c r="BG19" s="6"/>
      <c r="BH19" s="6"/>
      <c r="BI19" s="6"/>
      <c r="BJ19" s="6"/>
      <c r="BK19" s="6"/>
      <c r="BL19" s="6"/>
      <c r="BN19" s="6"/>
      <c r="BO19" s="6"/>
      <c r="BP19" s="6"/>
      <c r="BQ19" s="6"/>
      <c r="BR19" s="6"/>
      <c r="BS19" s="6"/>
      <c r="BT19" s="6"/>
      <c r="BV19" s="6"/>
      <c r="BW19" s="6"/>
      <c r="BX19" s="6"/>
      <c r="BY19" s="6"/>
      <c r="BZ19" s="6"/>
      <c r="CA19" s="6"/>
      <c r="CB19" s="6"/>
      <c r="CD19" s="6"/>
      <c r="CE19" s="6"/>
      <c r="CF19" s="6"/>
      <c r="CG19" s="6"/>
      <c r="CH19" s="6"/>
      <c r="CI19" s="6"/>
      <c r="CJ19" s="6"/>
      <c r="CL19" s="6"/>
      <c r="CM19" s="6"/>
      <c r="CN19" s="6"/>
      <c r="CO19" s="6"/>
      <c r="CP19" s="6"/>
      <c r="CQ19" s="6"/>
      <c r="CR19" s="6"/>
      <c r="CT19" s="6"/>
      <c r="CU19" s="6"/>
      <c r="CV19" s="6"/>
      <c r="CW19" s="6"/>
      <c r="CX19" s="6"/>
      <c r="CY19" s="6"/>
      <c r="CZ19" s="6"/>
    </row>
    <row r="20" spans="2:106">
      <c r="B20" s="11"/>
      <c r="C20" s="9"/>
      <c r="D20" s="9"/>
      <c r="E20" s="9"/>
      <c r="F20" s="9"/>
      <c r="G20" s="9"/>
      <c r="H20" s="10"/>
      <c r="J20" s="6"/>
      <c r="K20" s="6"/>
      <c r="L20" s="6"/>
      <c r="M20" s="6"/>
      <c r="N20" s="6"/>
      <c r="O20" s="6"/>
      <c r="P20" s="6"/>
      <c r="R20" s="6"/>
      <c r="S20" s="6"/>
      <c r="T20" s="6"/>
      <c r="U20" s="6"/>
      <c r="V20" s="6"/>
      <c r="W20" s="6"/>
      <c r="X20" s="6"/>
      <c r="Z20" s="6"/>
      <c r="AA20" s="6"/>
      <c r="AB20" s="6"/>
      <c r="AC20" s="6"/>
      <c r="AD20" s="6"/>
      <c r="AE20" s="6"/>
      <c r="AF20" s="6"/>
      <c r="AH20" s="6"/>
      <c r="AI20" s="6"/>
      <c r="AJ20" s="6"/>
      <c r="AK20" s="6"/>
      <c r="AL20" s="6"/>
      <c r="AM20" s="6"/>
      <c r="AN20" s="6"/>
      <c r="AP20" s="6"/>
      <c r="AQ20" s="6"/>
      <c r="AR20" s="6"/>
      <c r="AS20" s="6"/>
      <c r="AT20" s="6"/>
      <c r="AU20" s="6"/>
      <c r="AV20" s="6"/>
      <c r="AX20" s="6"/>
      <c r="AY20" s="6"/>
      <c r="AZ20" s="6"/>
      <c r="BA20" s="6"/>
      <c r="BB20" s="6"/>
      <c r="BC20" s="6"/>
      <c r="BD20" s="6"/>
      <c r="BF20" s="6"/>
      <c r="BG20" s="6"/>
      <c r="BH20" s="6"/>
      <c r="BI20" s="6"/>
      <c r="BJ20" s="6"/>
      <c r="BK20" s="6"/>
      <c r="BL20" s="6"/>
      <c r="BN20" s="6"/>
      <c r="BO20" s="6"/>
      <c r="BP20" s="6"/>
      <c r="BQ20" s="6"/>
      <c r="BR20" s="6"/>
      <c r="BS20" s="6"/>
      <c r="BT20" s="6"/>
      <c r="BV20" s="6"/>
      <c r="BW20" s="6"/>
      <c r="BX20" s="6"/>
      <c r="BY20" s="6"/>
      <c r="BZ20" s="6"/>
      <c r="CA20" s="6"/>
      <c r="CB20" s="6"/>
      <c r="CD20" s="6"/>
      <c r="CE20" s="6"/>
      <c r="CF20" s="6"/>
      <c r="CG20" s="6"/>
      <c r="CH20" s="6"/>
      <c r="CI20" s="6"/>
      <c r="CJ20" s="6"/>
      <c r="CL20" s="6"/>
      <c r="CM20" s="6"/>
      <c r="CN20" s="6"/>
      <c r="CO20" s="6"/>
      <c r="CP20" s="6"/>
      <c r="CQ20" s="6"/>
      <c r="CR20" s="6"/>
      <c r="CT20" s="6"/>
      <c r="CU20" s="6"/>
      <c r="CV20" s="6"/>
      <c r="CW20" s="6"/>
      <c r="CX20" s="6"/>
      <c r="CY20" s="6"/>
      <c r="CZ20" s="6"/>
    </row>
    <row r="21" spans="2:106">
      <c r="B21" s="11"/>
      <c r="C21" s="9"/>
      <c r="D21" s="9"/>
      <c r="E21" s="9"/>
      <c r="F21" s="9"/>
      <c r="G21" s="9"/>
      <c r="H21" s="10"/>
      <c r="J21" s="6"/>
      <c r="K21" s="6"/>
      <c r="L21" s="6"/>
      <c r="M21" s="6"/>
      <c r="N21" s="6"/>
      <c r="O21" s="6"/>
      <c r="P21" s="6"/>
      <c r="R21" s="6"/>
      <c r="S21" s="6"/>
      <c r="T21" s="6"/>
      <c r="U21" s="6"/>
      <c r="V21" s="6"/>
      <c r="W21" s="6"/>
      <c r="X21" s="6"/>
      <c r="Z21" s="6"/>
      <c r="AA21" s="6"/>
      <c r="AB21" s="6"/>
      <c r="AC21" s="6"/>
      <c r="AD21" s="6"/>
      <c r="AE21" s="6"/>
      <c r="AF21" s="6"/>
      <c r="AH21" s="6"/>
      <c r="AI21" s="6"/>
      <c r="AJ21" s="6"/>
      <c r="AK21" s="6"/>
      <c r="AL21" s="6"/>
      <c r="AM21" s="6"/>
      <c r="AN21" s="6"/>
      <c r="AP21" s="6"/>
      <c r="AQ21" s="6"/>
      <c r="AR21" s="6"/>
      <c r="AS21" s="6"/>
      <c r="AT21" s="6"/>
      <c r="AU21" s="6"/>
      <c r="AV21" s="6"/>
      <c r="AX21" s="6"/>
      <c r="AY21" s="6"/>
      <c r="AZ21" s="6"/>
      <c r="BA21" s="6"/>
      <c r="BB21" s="6"/>
      <c r="BC21" s="6"/>
      <c r="BD21" s="6"/>
      <c r="BF21" s="6"/>
      <c r="BG21" s="6"/>
      <c r="BH21" s="6"/>
      <c r="BI21" s="6"/>
      <c r="BJ21" s="6"/>
      <c r="BK21" s="6"/>
      <c r="BL21" s="6"/>
      <c r="BN21" s="6"/>
      <c r="BO21" s="6"/>
      <c r="BP21" s="6"/>
      <c r="BQ21" s="6"/>
      <c r="BR21" s="6"/>
      <c r="BS21" s="6"/>
      <c r="BT21" s="6"/>
      <c r="BV21" s="6"/>
      <c r="BW21" s="6"/>
      <c r="BX21" s="6"/>
      <c r="BY21" s="6"/>
      <c r="BZ21" s="6"/>
      <c r="CA21" s="6"/>
      <c r="CB21" s="6"/>
      <c r="CD21" s="6"/>
      <c r="CE21" s="6"/>
      <c r="CF21" s="6"/>
      <c r="CG21" s="6"/>
      <c r="CH21" s="6"/>
      <c r="CI21" s="6"/>
      <c r="CJ21" s="6"/>
      <c r="CL21" s="6"/>
      <c r="CM21" s="6"/>
      <c r="CN21" s="6"/>
      <c r="CO21" s="6"/>
      <c r="CP21" s="6"/>
      <c r="CQ21" s="6"/>
      <c r="CR21" s="6"/>
      <c r="CT21" s="6"/>
      <c r="CU21" s="6"/>
      <c r="CV21" s="6"/>
      <c r="CW21" s="6"/>
      <c r="CX21" s="6"/>
      <c r="CY21" s="6"/>
      <c r="CZ21" s="6"/>
    </row>
    <row r="22" spans="2:106">
      <c r="B22" s="11"/>
      <c r="C22" s="9"/>
      <c r="D22" s="9"/>
      <c r="E22" s="9"/>
      <c r="F22" s="9"/>
      <c r="G22" s="9"/>
      <c r="H22" s="10"/>
      <c r="J22" s="6"/>
      <c r="K22" s="6"/>
      <c r="L22" s="6"/>
      <c r="M22" s="6"/>
      <c r="N22" s="6"/>
      <c r="O22" s="6"/>
      <c r="P22" s="6"/>
      <c r="R22" s="6"/>
      <c r="S22" s="6"/>
      <c r="T22" s="6"/>
      <c r="U22" s="6"/>
      <c r="V22" s="6"/>
      <c r="W22" s="6"/>
      <c r="X22" s="6"/>
      <c r="Z22" s="6"/>
      <c r="AA22" s="6"/>
      <c r="AB22" s="6"/>
      <c r="AC22" s="6"/>
      <c r="AD22" s="6"/>
      <c r="AE22" s="6"/>
      <c r="AF22" s="6"/>
      <c r="AH22" s="6"/>
      <c r="AI22" s="6"/>
      <c r="AJ22" s="6"/>
      <c r="AK22" s="6"/>
      <c r="AL22" s="6"/>
      <c r="AM22" s="6"/>
      <c r="AN22" s="6"/>
      <c r="AP22" s="6"/>
      <c r="AQ22" s="6"/>
      <c r="AR22" s="6"/>
      <c r="AS22" s="6"/>
      <c r="AT22" s="6"/>
      <c r="AU22" s="6"/>
      <c r="AV22" s="6"/>
      <c r="AX22" s="6"/>
      <c r="AY22" s="6"/>
      <c r="AZ22" s="6"/>
      <c r="BA22" s="6"/>
      <c r="BB22" s="6"/>
      <c r="BC22" s="6"/>
      <c r="BD22" s="6"/>
      <c r="BF22" s="6"/>
      <c r="BG22" s="6"/>
      <c r="BH22" s="6"/>
      <c r="BI22" s="6"/>
      <c r="BJ22" s="6"/>
      <c r="BK22" s="6"/>
      <c r="BL22" s="6"/>
      <c r="BN22" s="6"/>
      <c r="BO22" s="6"/>
      <c r="BP22" s="6"/>
      <c r="BQ22" s="6"/>
      <c r="BR22" s="6"/>
      <c r="BS22" s="6"/>
      <c r="BT22" s="6"/>
      <c r="BV22" s="6"/>
      <c r="BW22" s="6"/>
      <c r="BX22" s="6"/>
      <c r="BY22" s="6"/>
      <c r="BZ22" s="6"/>
      <c r="CA22" s="6"/>
      <c r="CB22" s="6"/>
      <c r="CD22" s="6"/>
      <c r="CE22" s="6"/>
      <c r="CF22" s="6"/>
      <c r="CG22" s="6"/>
      <c r="CH22" s="6"/>
      <c r="CI22" s="6"/>
      <c r="CJ22" s="6"/>
      <c r="CL22" s="6"/>
      <c r="CM22" s="6"/>
      <c r="CN22" s="6"/>
      <c r="CO22" s="6"/>
      <c r="CP22" s="6"/>
      <c r="CQ22" s="6"/>
      <c r="CR22" s="6"/>
      <c r="CT22" s="6"/>
      <c r="CU22" s="6"/>
      <c r="CV22" s="6"/>
      <c r="CW22" s="6"/>
      <c r="CX22" s="6"/>
      <c r="CY22" s="6"/>
      <c r="CZ22" s="6"/>
    </row>
    <row r="23" spans="2:106">
      <c r="B23" s="11"/>
      <c r="C23" s="9"/>
      <c r="D23" s="9"/>
      <c r="E23" s="9"/>
      <c r="F23" s="9"/>
      <c r="G23" s="9"/>
      <c r="H23" s="10"/>
      <c r="J23" s="6"/>
      <c r="K23" s="6"/>
      <c r="L23" s="6"/>
      <c r="M23" s="6"/>
      <c r="N23" s="6"/>
      <c r="O23" s="6"/>
      <c r="P23" s="6"/>
      <c r="R23" s="6"/>
      <c r="S23" s="6"/>
      <c r="T23" s="6"/>
      <c r="U23" s="6"/>
      <c r="V23" s="6"/>
      <c r="W23" s="6"/>
      <c r="X23" s="6"/>
      <c r="Z23" s="6"/>
      <c r="AA23" s="6"/>
      <c r="AB23" s="6"/>
      <c r="AC23" s="6"/>
      <c r="AD23" s="6"/>
      <c r="AE23" s="6"/>
      <c r="AF23" s="6"/>
      <c r="AH23" s="6"/>
      <c r="AI23" s="6"/>
      <c r="AJ23" s="6"/>
      <c r="AK23" s="6"/>
      <c r="AL23" s="6"/>
      <c r="AM23" s="6"/>
      <c r="AN23" s="6"/>
      <c r="AP23" s="6"/>
      <c r="AQ23" s="6"/>
      <c r="AR23" s="6"/>
      <c r="AS23" s="6"/>
      <c r="AT23" s="6"/>
      <c r="AU23" s="6"/>
      <c r="AV23" s="6"/>
      <c r="AX23" s="6"/>
      <c r="AY23" s="6"/>
      <c r="AZ23" s="6"/>
      <c r="BA23" s="6"/>
      <c r="BB23" s="6"/>
      <c r="BC23" s="6"/>
      <c r="BD23" s="6"/>
      <c r="BF23" s="6"/>
      <c r="BG23" s="6"/>
      <c r="BH23" s="6"/>
      <c r="BI23" s="6"/>
      <c r="BJ23" s="6"/>
      <c r="BK23" s="6"/>
      <c r="BL23" s="6"/>
      <c r="BN23" s="6"/>
      <c r="BO23" s="6"/>
      <c r="BP23" s="6"/>
      <c r="BQ23" s="6"/>
      <c r="BR23" s="6"/>
      <c r="BS23" s="6"/>
      <c r="BT23" s="6"/>
      <c r="BV23" s="6"/>
      <c r="BW23" s="6"/>
      <c r="BX23" s="6"/>
      <c r="BY23" s="6"/>
      <c r="BZ23" s="6"/>
      <c r="CA23" s="6"/>
      <c r="CB23" s="6"/>
      <c r="CD23" s="6"/>
      <c r="CE23" s="6"/>
      <c r="CF23" s="6"/>
      <c r="CG23" s="6"/>
      <c r="CH23" s="6"/>
      <c r="CI23" s="6"/>
      <c r="CJ23" s="6"/>
      <c r="CL23" s="6"/>
      <c r="CM23" s="6"/>
      <c r="CN23" s="6"/>
      <c r="CO23" s="6"/>
      <c r="CP23" s="6"/>
      <c r="CQ23" s="6"/>
      <c r="CR23" s="6"/>
      <c r="CT23" s="6"/>
      <c r="CU23" s="6"/>
      <c r="CV23" s="6"/>
      <c r="CW23" s="6"/>
      <c r="CX23" s="6"/>
      <c r="CY23" s="6"/>
      <c r="CZ23" s="6"/>
    </row>
    <row r="24" spans="2:106">
      <c r="B24" s="11"/>
      <c r="C24" s="9"/>
      <c r="D24" s="9"/>
      <c r="E24" s="9"/>
      <c r="F24" s="9"/>
      <c r="G24" s="9"/>
      <c r="H24" s="10"/>
      <c r="J24" s="6"/>
      <c r="K24" s="6"/>
      <c r="L24" s="6"/>
      <c r="M24" s="6"/>
      <c r="N24" s="6"/>
      <c r="O24" s="6"/>
      <c r="P24" s="6"/>
      <c r="R24" s="6"/>
      <c r="S24" s="6"/>
      <c r="T24" s="6"/>
      <c r="U24" s="6"/>
      <c r="V24" s="6"/>
      <c r="W24" s="6"/>
      <c r="X24" s="6"/>
      <c r="Z24" s="6"/>
      <c r="AA24" s="6"/>
      <c r="AB24" s="6"/>
      <c r="AC24" s="6"/>
      <c r="AD24" s="6"/>
      <c r="AE24" s="6"/>
      <c r="AF24" s="6"/>
      <c r="AH24" s="6"/>
      <c r="AI24" s="6"/>
      <c r="AJ24" s="6"/>
      <c r="AK24" s="6"/>
      <c r="AL24" s="6"/>
      <c r="AM24" s="6"/>
      <c r="AN24" s="6"/>
      <c r="AP24" s="6"/>
      <c r="AQ24" s="6"/>
      <c r="AR24" s="6"/>
      <c r="AS24" s="6"/>
      <c r="AT24" s="6"/>
      <c r="AU24" s="6"/>
      <c r="AV24" s="6"/>
      <c r="AX24" s="6"/>
      <c r="AY24" s="6"/>
      <c r="AZ24" s="6"/>
      <c r="BA24" s="6"/>
      <c r="BB24" s="6"/>
      <c r="BC24" s="6"/>
      <c r="BD24" s="6"/>
      <c r="BF24" s="6"/>
      <c r="BG24" s="6"/>
      <c r="BH24" s="6"/>
      <c r="BI24" s="6"/>
      <c r="BJ24" s="6"/>
      <c r="BK24" s="6"/>
      <c r="BL24" s="6"/>
      <c r="BN24" s="6"/>
      <c r="BO24" s="6"/>
      <c r="BP24" s="6"/>
      <c r="BQ24" s="6"/>
      <c r="BR24" s="6"/>
      <c r="BS24" s="6"/>
      <c r="BT24" s="6"/>
      <c r="BV24" s="6"/>
      <c r="BW24" s="6"/>
      <c r="BX24" s="6"/>
      <c r="BY24" s="6"/>
      <c r="BZ24" s="6"/>
      <c r="CA24" s="6"/>
      <c r="CB24" s="6"/>
      <c r="CD24" s="6"/>
      <c r="CE24" s="6"/>
      <c r="CF24" s="6"/>
      <c r="CG24" s="6"/>
      <c r="CH24" s="6"/>
      <c r="CI24" s="6"/>
      <c r="CJ24" s="6"/>
      <c r="CL24" s="6"/>
      <c r="CM24" s="6"/>
      <c r="CN24" s="6"/>
      <c r="CO24" s="6"/>
      <c r="CP24" s="6"/>
      <c r="CQ24" s="6"/>
      <c r="CR24" s="6"/>
      <c r="CT24" s="6"/>
      <c r="CU24" s="6"/>
      <c r="CV24" s="6"/>
      <c r="CW24" s="6"/>
      <c r="CX24" s="6"/>
      <c r="CY24" s="6"/>
      <c r="CZ24" s="6"/>
    </row>
    <row r="25" spans="2:106">
      <c r="B25" s="11"/>
      <c r="C25" s="9"/>
      <c r="D25" s="9"/>
      <c r="E25" s="9"/>
      <c r="F25" s="9"/>
      <c r="G25" s="9"/>
      <c r="H25" s="10"/>
      <c r="J25" s="6"/>
      <c r="K25" s="6"/>
      <c r="L25" s="6"/>
      <c r="M25" s="6"/>
      <c r="N25" s="6"/>
      <c r="O25" s="6"/>
      <c r="P25" s="6"/>
      <c r="R25" s="6"/>
      <c r="S25" s="6"/>
      <c r="T25" s="6"/>
      <c r="U25" s="6"/>
      <c r="V25" s="6"/>
      <c r="W25" s="6"/>
      <c r="X25" s="6"/>
      <c r="Z25" s="6"/>
      <c r="AA25" s="6"/>
      <c r="AB25" s="6"/>
      <c r="AC25" s="6"/>
      <c r="AD25" s="6"/>
      <c r="AE25" s="6"/>
      <c r="AF25" s="6"/>
      <c r="AH25" s="6"/>
      <c r="AI25" s="6"/>
      <c r="AJ25" s="6"/>
      <c r="AK25" s="6"/>
      <c r="AL25" s="6"/>
      <c r="AM25" s="6"/>
      <c r="AN25" s="6"/>
      <c r="AP25" s="6"/>
      <c r="AQ25" s="6"/>
      <c r="AR25" s="6"/>
      <c r="AS25" s="6"/>
      <c r="AT25" s="6"/>
      <c r="AU25" s="6"/>
      <c r="AV25" s="6"/>
      <c r="AX25" s="6"/>
      <c r="AY25" s="6"/>
      <c r="AZ25" s="6"/>
      <c r="BA25" s="6"/>
      <c r="BB25" s="6"/>
      <c r="BC25" s="6"/>
      <c r="BD25" s="6"/>
      <c r="BF25" s="6"/>
      <c r="BG25" s="6"/>
      <c r="BH25" s="6"/>
      <c r="BI25" s="6"/>
      <c r="BJ25" s="6"/>
      <c r="BK25" s="6"/>
      <c r="BL25" s="6"/>
      <c r="BN25" s="6"/>
      <c r="BO25" s="6"/>
      <c r="BP25" s="6"/>
      <c r="BQ25" s="6"/>
      <c r="BR25" s="6"/>
      <c r="BS25" s="6"/>
      <c r="BT25" s="6"/>
      <c r="BV25" s="6"/>
      <c r="BW25" s="6"/>
      <c r="BX25" s="6"/>
      <c r="BY25" s="6"/>
      <c r="BZ25" s="6"/>
      <c r="CA25" s="6"/>
      <c r="CB25" s="6"/>
      <c r="CD25" s="6"/>
      <c r="CE25" s="6"/>
      <c r="CF25" s="6"/>
      <c r="CG25" s="6"/>
      <c r="CH25" s="6"/>
      <c r="CI25" s="6"/>
      <c r="CJ25" s="6"/>
      <c r="CL25" s="6"/>
      <c r="CM25" s="6"/>
      <c r="CN25" s="6"/>
      <c r="CO25" s="6"/>
      <c r="CP25" s="6"/>
      <c r="CQ25" s="6"/>
      <c r="CR25" s="6"/>
      <c r="CT25" s="6"/>
      <c r="CU25" s="6"/>
      <c r="CV25" s="6"/>
      <c r="CW25" s="6"/>
      <c r="CX25" s="6"/>
      <c r="CY25" s="6"/>
      <c r="CZ25" s="6"/>
    </row>
    <row r="26" spans="2:106">
      <c r="B26" s="11"/>
      <c r="C26" s="9"/>
      <c r="D26" s="9"/>
      <c r="E26" s="9"/>
      <c r="F26" s="9"/>
      <c r="G26" s="9"/>
      <c r="H26" s="10"/>
      <c r="J26" s="6"/>
      <c r="K26" s="6"/>
      <c r="L26" s="6"/>
      <c r="M26" s="6"/>
      <c r="N26" s="6"/>
      <c r="O26" s="6"/>
      <c r="P26" s="6"/>
      <c r="R26" s="6"/>
      <c r="S26" s="6"/>
      <c r="T26" s="6"/>
      <c r="U26" s="6"/>
      <c r="V26" s="6"/>
      <c r="W26" s="6"/>
      <c r="X26" s="6"/>
      <c r="Z26" s="6"/>
      <c r="AA26" s="6"/>
      <c r="AB26" s="6"/>
      <c r="AC26" s="6"/>
      <c r="AD26" s="6"/>
      <c r="AE26" s="6"/>
      <c r="AF26" s="6"/>
      <c r="AH26" s="6"/>
      <c r="AI26" s="6"/>
      <c r="AJ26" s="6"/>
      <c r="AK26" s="6"/>
      <c r="AL26" s="6"/>
      <c r="AM26" s="6"/>
      <c r="AN26" s="6"/>
      <c r="AP26" s="6"/>
      <c r="AQ26" s="6"/>
      <c r="AR26" s="6"/>
      <c r="AS26" s="6"/>
      <c r="AT26" s="6"/>
      <c r="AU26" s="6"/>
      <c r="AV26" s="6"/>
      <c r="AX26" s="6"/>
      <c r="AY26" s="6"/>
      <c r="AZ26" s="6"/>
      <c r="BA26" s="6"/>
      <c r="BB26" s="6"/>
      <c r="BC26" s="6"/>
      <c r="BD26" s="6"/>
      <c r="BF26" s="6"/>
      <c r="BG26" s="6"/>
      <c r="BH26" s="6"/>
      <c r="BI26" s="6"/>
      <c r="BJ26" s="6"/>
      <c r="BK26" s="6"/>
      <c r="BL26" s="6"/>
      <c r="BN26" s="6"/>
      <c r="BO26" s="6"/>
      <c r="BP26" s="6"/>
      <c r="BQ26" s="6"/>
      <c r="BR26" s="6"/>
      <c r="BS26" s="6"/>
      <c r="BT26" s="6"/>
      <c r="BV26" s="6"/>
      <c r="BW26" s="6"/>
      <c r="BX26" s="6"/>
      <c r="BY26" s="6"/>
      <c r="BZ26" s="6"/>
      <c r="CA26" s="6"/>
      <c r="CB26" s="6"/>
      <c r="CD26" s="6"/>
      <c r="CE26" s="6"/>
      <c r="CF26" s="6"/>
      <c r="CG26" s="6"/>
      <c r="CH26" s="6"/>
      <c r="CI26" s="6"/>
      <c r="CJ26" s="6"/>
      <c r="CL26" s="6"/>
      <c r="CM26" s="6"/>
      <c r="CN26" s="6"/>
      <c r="CO26" s="6"/>
      <c r="CP26" s="6"/>
      <c r="CQ26" s="6"/>
      <c r="CR26" s="6"/>
      <c r="CT26" s="6"/>
      <c r="CU26" s="6"/>
      <c r="CV26" s="6"/>
      <c r="CW26" s="6"/>
      <c r="CX26" s="6"/>
      <c r="CY26" s="6"/>
      <c r="CZ26" s="6"/>
    </row>
    <row r="27" spans="2:106">
      <c r="B27" s="11"/>
      <c r="C27" s="9"/>
      <c r="D27" s="9"/>
      <c r="E27" s="9"/>
      <c r="F27" s="9"/>
      <c r="G27" s="9"/>
      <c r="H27" s="10"/>
      <c r="J27" s="6"/>
      <c r="K27" s="6"/>
      <c r="L27" s="6"/>
      <c r="M27" s="6"/>
      <c r="N27" s="6"/>
      <c r="O27" s="6"/>
      <c r="P27" s="6"/>
      <c r="R27" s="6"/>
      <c r="S27" s="6"/>
      <c r="T27" s="6"/>
      <c r="U27" s="6"/>
      <c r="V27" s="6"/>
      <c r="W27" s="6"/>
      <c r="X27" s="6"/>
      <c r="Z27" s="6"/>
      <c r="AA27" s="6"/>
      <c r="AB27" s="6"/>
      <c r="AC27" s="6"/>
      <c r="AD27" s="6"/>
      <c r="AE27" s="6"/>
      <c r="AF27" s="6"/>
      <c r="AH27" s="6"/>
      <c r="AI27" s="6"/>
      <c r="AJ27" s="6"/>
      <c r="AK27" s="6"/>
      <c r="AL27" s="6"/>
      <c r="AM27" s="6"/>
      <c r="AN27" s="6"/>
      <c r="AP27" s="6"/>
      <c r="AQ27" s="6"/>
      <c r="AR27" s="6"/>
      <c r="AS27" s="6"/>
      <c r="AT27" s="6"/>
      <c r="AU27" s="6"/>
      <c r="AV27" s="6"/>
      <c r="AX27" s="6"/>
      <c r="AY27" s="6"/>
      <c r="AZ27" s="6"/>
      <c r="BA27" s="6"/>
      <c r="BB27" s="6"/>
      <c r="BC27" s="6"/>
      <c r="BD27" s="6"/>
      <c r="BF27" s="6"/>
      <c r="BG27" s="6"/>
      <c r="BH27" s="6"/>
      <c r="BI27" s="6"/>
      <c r="BJ27" s="6"/>
      <c r="BK27" s="6"/>
      <c r="BL27" s="6"/>
      <c r="BN27" s="6"/>
      <c r="BO27" s="6"/>
      <c r="BP27" s="6"/>
      <c r="BQ27" s="6"/>
      <c r="BR27" s="6"/>
      <c r="BS27" s="6"/>
      <c r="BT27" s="6"/>
      <c r="BV27" s="6"/>
      <c r="BW27" s="6"/>
      <c r="BX27" s="6"/>
      <c r="BY27" s="6"/>
      <c r="BZ27" s="6"/>
      <c r="CA27" s="6"/>
      <c r="CB27" s="6"/>
      <c r="CD27" s="6"/>
      <c r="CE27" s="6"/>
      <c r="CF27" s="6"/>
      <c r="CG27" s="6"/>
      <c r="CH27" s="6"/>
      <c r="CI27" s="6"/>
      <c r="CJ27" s="6"/>
      <c r="CL27" s="6"/>
      <c r="CM27" s="6"/>
      <c r="CN27" s="6"/>
      <c r="CO27" s="6"/>
      <c r="CP27" s="6"/>
      <c r="CQ27" s="6"/>
      <c r="CR27" s="6"/>
      <c r="CT27" s="6"/>
      <c r="CU27" s="6"/>
      <c r="CV27" s="6"/>
      <c r="CW27" s="6"/>
      <c r="CX27" s="6"/>
      <c r="CY27" s="6"/>
      <c r="CZ27" s="6"/>
    </row>
    <row r="28" spans="2:106">
      <c r="B28" s="11"/>
      <c r="C28" s="9"/>
      <c r="D28" s="9"/>
      <c r="E28" s="9"/>
      <c r="F28" s="9"/>
      <c r="G28" s="9"/>
      <c r="H28" s="10"/>
      <c r="J28" s="6"/>
      <c r="K28" s="6"/>
      <c r="L28" s="6"/>
      <c r="M28" s="6"/>
      <c r="N28" s="6"/>
      <c r="O28" s="6"/>
      <c r="P28" s="6"/>
      <c r="R28" s="6"/>
      <c r="S28" s="6"/>
      <c r="T28" s="6"/>
      <c r="U28" s="6"/>
      <c r="V28" s="6"/>
      <c r="W28" s="6"/>
      <c r="X28" s="6"/>
      <c r="Z28" s="6"/>
      <c r="AA28" s="6"/>
      <c r="AB28" s="6"/>
      <c r="AC28" s="6"/>
      <c r="AD28" s="6"/>
      <c r="AE28" s="6"/>
      <c r="AF28" s="6"/>
      <c r="AH28" s="6"/>
      <c r="AI28" s="6"/>
      <c r="AJ28" s="6"/>
      <c r="AK28" s="6"/>
      <c r="AL28" s="6"/>
      <c r="AM28" s="6"/>
      <c r="AN28" s="6"/>
      <c r="AP28" s="6"/>
      <c r="AQ28" s="6"/>
      <c r="AR28" s="6"/>
      <c r="AS28" s="6"/>
      <c r="AT28" s="6"/>
      <c r="AU28" s="6"/>
      <c r="AV28" s="6"/>
      <c r="AX28" s="6"/>
      <c r="AY28" s="6"/>
      <c r="AZ28" s="6"/>
      <c r="BA28" s="6"/>
      <c r="BB28" s="6"/>
      <c r="BC28" s="6"/>
      <c r="BD28" s="6"/>
      <c r="BF28" s="6"/>
      <c r="BG28" s="6"/>
      <c r="BH28" s="6"/>
      <c r="BI28" s="6"/>
      <c r="BJ28" s="6"/>
      <c r="BK28" s="6"/>
      <c r="BL28" s="6"/>
      <c r="BN28" s="6"/>
      <c r="BO28" s="6"/>
      <c r="BP28" s="6"/>
      <c r="BQ28" s="6"/>
      <c r="BR28" s="6"/>
      <c r="BS28" s="6"/>
      <c r="BT28" s="6"/>
      <c r="BV28" s="6"/>
      <c r="BW28" s="6"/>
      <c r="BX28" s="6"/>
      <c r="BY28" s="6"/>
      <c r="BZ28" s="6"/>
      <c r="CA28" s="6"/>
      <c r="CB28" s="6"/>
      <c r="CD28" s="6"/>
      <c r="CE28" s="6"/>
      <c r="CF28" s="6"/>
      <c r="CG28" s="6"/>
      <c r="CH28" s="6"/>
      <c r="CI28" s="6"/>
      <c r="CJ28" s="6"/>
      <c r="CL28" s="6"/>
      <c r="CM28" s="6"/>
      <c r="CN28" s="6"/>
      <c r="CO28" s="6"/>
      <c r="CP28" s="6"/>
      <c r="CQ28" s="6"/>
      <c r="CR28" s="6"/>
      <c r="CT28" s="6"/>
      <c r="CU28" s="6"/>
      <c r="CV28" s="6"/>
      <c r="CW28" s="6"/>
      <c r="CX28" s="6"/>
      <c r="CY28" s="6"/>
      <c r="CZ28" s="6"/>
    </row>
    <row r="29" spans="2:106">
      <c r="B29" s="11"/>
      <c r="C29" s="9"/>
      <c r="D29" s="9"/>
      <c r="E29" s="9"/>
      <c r="F29" s="9"/>
      <c r="G29" s="9"/>
      <c r="H29" s="10"/>
      <c r="J29" s="6"/>
      <c r="K29" s="6"/>
      <c r="L29" s="6"/>
      <c r="M29" s="6"/>
      <c r="N29" s="6"/>
      <c r="O29" s="6"/>
      <c r="P29" s="6"/>
      <c r="R29" s="6"/>
      <c r="S29" s="6"/>
      <c r="T29" s="6"/>
      <c r="U29" s="6"/>
      <c r="V29" s="6"/>
      <c r="W29" s="6"/>
      <c r="X29" s="6"/>
      <c r="Z29" s="6"/>
      <c r="AA29" s="6"/>
      <c r="AB29" s="6"/>
      <c r="AC29" s="6"/>
      <c r="AD29" s="6"/>
      <c r="AE29" s="6"/>
      <c r="AF29" s="6"/>
      <c r="AH29" s="6"/>
      <c r="AI29" s="6"/>
      <c r="AJ29" s="6"/>
      <c r="AK29" s="6"/>
      <c r="AL29" s="6"/>
      <c r="AM29" s="6"/>
      <c r="AN29" s="6"/>
      <c r="AP29" s="6"/>
      <c r="AQ29" s="6"/>
      <c r="AR29" s="6"/>
      <c r="AS29" s="6"/>
      <c r="AT29" s="6"/>
      <c r="AU29" s="6"/>
      <c r="AV29" s="6"/>
      <c r="AX29" s="6"/>
      <c r="AY29" s="6"/>
      <c r="AZ29" s="6"/>
      <c r="BA29" s="6"/>
      <c r="BB29" s="6"/>
      <c r="BC29" s="6"/>
      <c r="BD29" s="6"/>
      <c r="BF29" s="6"/>
      <c r="BG29" s="6"/>
      <c r="BH29" s="6"/>
      <c r="BI29" s="6"/>
      <c r="BJ29" s="6"/>
      <c r="BK29" s="6"/>
      <c r="BL29" s="6"/>
      <c r="BN29" s="6"/>
      <c r="BO29" s="6"/>
      <c r="BP29" s="6"/>
      <c r="BQ29" s="6"/>
      <c r="BR29" s="6"/>
      <c r="BS29" s="6"/>
      <c r="BT29" s="6"/>
      <c r="BV29" s="6"/>
      <c r="BW29" s="6"/>
      <c r="BX29" s="6"/>
      <c r="BY29" s="6"/>
      <c r="BZ29" s="6"/>
      <c r="CA29" s="6"/>
      <c r="CB29" s="6"/>
      <c r="CD29" s="6"/>
      <c r="CE29" s="6"/>
      <c r="CF29" s="6"/>
      <c r="CG29" s="6"/>
      <c r="CH29" s="6"/>
      <c r="CI29" s="6"/>
      <c r="CJ29" s="6"/>
      <c r="CL29" s="6"/>
      <c r="CM29" s="6"/>
      <c r="CN29" s="6"/>
      <c r="CO29" s="6"/>
      <c r="CP29" s="6"/>
      <c r="CQ29" s="6"/>
      <c r="CR29" s="6"/>
      <c r="CT29" s="6"/>
      <c r="CU29" s="6"/>
      <c r="CV29" s="6"/>
      <c r="CW29" s="6"/>
      <c r="CX29" s="6"/>
      <c r="CY29" s="6"/>
      <c r="CZ29" s="6"/>
      <c r="DB29" t="s">
        <v>24</v>
      </c>
    </row>
    <row r="30" spans="2:106">
      <c r="B30" s="11"/>
      <c r="C30" s="9"/>
      <c r="D30" s="9"/>
      <c r="E30" s="9"/>
      <c r="F30" s="9"/>
      <c r="G30" s="9"/>
      <c r="H30" s="10"/>
      <c r="J30" s="6"/>
      <c r="K30" s="6"/>
      <c r="L30" s="6"/>
      <c r="M30" s="6"/>
      <c r="N30" s="6"/>
      <c r="O30" s="6"/>
      <c r="P30" s="6"/>
      <c r="R30" s="6"/>
      <c r="S30" s="6"/>
      <c r="T30" s="6"/>
      <c r="U30" s="6"/>
      <c r="V30" s="6"/>
      <c r="W30" s="6"/>
      <c r="X30" s="6"/>
      <c r="Z30" s="6"/>
      <c r="AA30" s="6"/>
      <c r="AB30" s="6"/>
      <c r="AC30" s="6"/>
      <c r="AD30" s="6"/>
      <c r="AE30" s="6"/>
      <c r="AF30" s="6"/>
      <c r="AH30" s="6"/>
      <c r="AI30" s="6"/>
      <c r="AJ30" s="6"/>
      <c r="AK30" s="6"/>
      <c r="AL30" s="6"/>
      <c r="AM30" s="6"/>
      <c r="AN30" s="6"/>
      <c r="AP30" s="6"/>
      <c r="AQ30" s="6"/>
      <c r="AR30" s="6"/>
      <c r="AS30" s="6"/>
      <c r="AT30" s="6"/>
      <c r="AU30" s="6"/>
      <c r="AV30" s="6"/>
      <c r="AX30" s="6"/>
      <c r="AY30" s="6"/>
      <c r="AZ30" s="6"/>
      <c r="BA30" s="6"/>
      <c r="BB30" s="6"/>
      <c r="BC30" s="6"/>
      <c r="BD30" s="6"/>
      <c r="BF30" s="6"/>
      <c r="BG30" s="6"/>
      <c r="BH30" s="6"/>
      <c r="BI30" s="6"/>
      <c r="BJ30" s="6"/>
      <c r="BK30" s="6"/>
      <c r="BL30" s="6"/>
      <c r="BN30" s="6"/>
      <c r="BO30" s="6"/>
      <c r="BP30" s="6"/>
      <c r="BQ30" s="6"/>
      <c r="BR30" s="6"/>
      <c r="BS30" s="6"/>
      <c r="BT30" s="6"/>
      <c r="BV30" s="6"/>
      <c r="BW30" s="6"/>
      <c r="BX30" s="6"/>
      <c r="BY30" s="6"/>
      <c r="BZ30" s="6"/>
      <c r="CA30" s="6"/>
      <c r="CB30" s="6"/>
      <c r="CD30" s="6"/>
      <c r="CE30" s="6"/>
      <c r="CF30" s="6"/>
      <c r="CG30" s="6"/>
      <c r="CH30" s="6"/>
      <c r="CI30" s="6"/>
      <c r="CJ30" s="6"/>
      <c r="CL30" s="6"/>
      <c r="CM30" s="6"/>
      <c r="CN30" s="6"/>
      <c r="CO30" s="6"/>
      <c r="CP30" s="6"/>
      <c r="CQ30" s="6"/>
      <c r="CR30" s="6"/>
      <c r="CT30" s="6"/>
      <c r="CU30" s="6"/>
      <c r="CV30" s="6"/>
      <c r="CW30" s="6"/>
      <c r="CX30" s="6"/>
      <c r="CY30" s="6"/>
      <c r="CZ30" s="6"/>
    </row>
    <row r="31" spans="2:106">
      <c r="B31" s="11"/>
      <c r="C31" s="9"/>
      <c r="D31" s="9"/>
      <c r="E31" s="9"/>
      <c r="F31" s="9"/>
      <c r="G31" s="9"/>
      <c r="H31" s="10"/>
      <c r="J31" s="6"/>
      <c r="K31" s="6"/>
      <c r="L31" s="6"/>
      <c r="M31" s="6"/>
      <c r="N31" s="6"/>
      <c r="O31" s="6"/>
      <c r="P31" s="6"/>
      <c r="R31" s="6"/>
      <c r="S31" s="6"/>
      <c r="T31" s="6"/>
      <c r="U31" s="6"/>
      <c r="V31" s="6"/>
      <c r="W31" s="6"/>
      <c r="X31" s="6"/>
      <c r="Z31" s="6"/>
      <c r="AA31" s="6"/>
      <c r="AB31" s="6"/>
      <c r="AC31" s="6"/>
      <c r="AD31" s="6"/>
      <c r="AE31" s="6"/>
      <c r="AF31" s="6"/>
      <c r="AH31" s="6"/>
      <c r="AI31" s="6"/>
      <c r="AJ31" s="6"/>
      <c r="AK31" s="6"/>
      <c r="AL31" s="6"/>
      <c r="AM31" s="6"/>
      <c r="AN31" s="6"/>
      <c r="AP31" s="6"/>
      <c r="AQ31" s="6"/>
      <c r="AR31" s="6"/>
      <c r="AS31" s="6"/>
      <c r="AT31" s="6"/>
      <c r="AU31" s="6"/>
      <c r="AV31" s="6"/>
      <c r="AX31" s="6"/>
      <c r="AY31" s="6"/>
      <c r="AZ31" s="6"/>
      <c r="BA31" s="6"/>
      <c r="BB31" s="6"/>
      <c r="BC31" s="6"/>
      <c r="BD31" s="6"/>
      <c r="BF31" s="6"/>
      <c r="BG31" s="6"/>
      <c r="BH31" s="6"/>
      <c r="BI31" s="6"/>
      <c r="BJ31" s="6"/>
      <c r="BK31" s="6"/>
      <c r="BL31" s="6"/>
      <c r="BN31" s="6"/>
      <c r="BO31" s="6"/>
      <c r="BP31" s="6"/>
      <c r="BQ31" s="6"/>
      <c r="BR31" s="6"/>
      <c r="BS31" s="6"/>
      <c r="BT31" s="6"/>
      <c r="BV31" s="6"/>
      <c r="BW31" s="6"/>
      <c r="BX31" s="6"/>
      <c r="BY31" s="6"/>
      <c r="BZ31" s="6"/>
      <c r="CA31" s="6"/>
      <c r="CB31" s="6"/>
      <c r="CD31" s="6"/>
      <c r="CE31" s="6"/>
      <c r="CF31" s="6"/>
      <c r="CG31" s="6"/>
      <c r="CH31" s="6"/>
      <c r="CI31" s="6"/>
      <c r="CJ31" s="6"/>
      <c r="CL31" s="6"/>
      <c r="CM31" s="6"/>
      <c r="CN31" s="6"/>
      <c r="CO31" s="6"/>
      <c r="CP31" s="6"/>
      <c r="CQ31" s="6"/>
      <c r="CR31" s="6"/>
      <c r="CT31" s="6"/>
      <c r="CU31" s="6"/>
      <c r="CV31" s="6"/>
      <c r="CW31" s="6"/>
      <c r="CX31" s="6"/>
      <c r="CY31" s="6"/>
      <c r="CZ31" s="6"/>
    </row>
    <row r="32" spans="2:106">
      <c r="B32" s="11"/>
      <c r="C32" s="9"/>
      <c r="D32" s="9"/>
      <c r="E32" s="9"/>
      <c r="F32" s="9"/>
      <c r="G32" s="9"/>
      <c r="H32" s="10"/>
      <c r="J32" s="6"/>
      <c r="K32" s="6"/>
      <c r="L32" s="6"/>
      <c r="M32" s="6"/>
      <c r="N32" s="6"/>
      <c r="O32" s="6"/>
      <c r="P32" s="6"/>
      <c r="R32" s="6"/>
      <c r="S32" s="6"/>
      <c r="T32" s="6"/>
      <c r="U32" s="6"/>
      <c r="V32" s="6"/>
      <c r="W32" s="6"/>
      <c r="X32" s="6"/>
      <c r="Z32" s="6"/>
      <c r="AA32" s="6"/>
      <c r="AB32" s="6"/>
      <c r="AC32" s="6"/>
      <c r="AD32" s="6"/>
      <c r="AE32" s="6"/>
      <c r="AF32" s="6"/>
      <c r="AH32" s="6"/>
      <c r="AI32" s="6"/>
      <c r="AJ32" s="6"/>
      <c r="AK32" s="6"/>
      <c r="AL32" s="6"/>
      <c r="AM32" s="6"/>
      <c r="AN32" s="6"/>
      <c r="AP32" s="6"/>
      <c r="AQ32" s="6"/>
      <c r="AR32" s="6"/>
      <c r="AS32" s="6"/>
      <c r="AT32" s="6"/>
      <c r="AU32" s="6"/>
      <c r="AV32" s="6"/>
      <c r="AX32" s="6"/>
      <c r="AY32" s="6"/>
      <c r="AZ32" s="6"/>
      <c r="BA32" s="6"/>
      <c r="BB32" s="6"/>
      <c r="BC32" s="6"/>
      <c r="BD32" s="6"/>
      <c r="BF32" s="6"/>
      <c r="BG32" s="6"/>
      <c r="BH32" s="6"/>
      <c r="BI32" s="6"/>
      <c r="BJ32" s="6"/>
      <c r="BK32" s="6"/>
      <c r="BL32" s="6"/>
      <c r="BN32" s="6"/>
      <c r="BO32" s="6"/>
      <c r="BP32" s="6"/>
      <c r="BQ32" s="6"/>
      <c r="BR32" s="6"/>
      <c r="BS32" s="6"/>
      <c r="BT32" s="6"/>
      <c r="BV32" s="6"/>
      <c r="BW32" s="6"/>
      <c r="BX32" s="6"/>
      <c r="BY32" s="6"/>
      <c r="BZ32" s="6"/>
      <c r="CA32" s="6"/>
      <c r="CB32" s="6"/>
      <c r="CD32" s="6"/>
      <c r="CE32" s="6"/>
      <c r="CF32" s="6"/>
      <c r="CG32" s="6"/>
      <c r="CH32" s="6"/>
      <c r="CI32" s="6"/>
      <c r="CJ32" s="6"/>
      <c r="CL32" s="6"/>
      <c r="CM32" s="6"/>
      <c r="CN32" s="6"/>
      <c r="CO32" s="6"/>
      <c r="CP32" s="6"/>
      <c r="CQ32" s="6"/>
      <c r="CR32" s="6"/>
      <c r="CT32" s="6"/>
      <c r="CU32" s="6"/>
      <c r="CV32" s="6"/>
      <c r="CW32" s="6"/>
      <c r="CX32" s="6"/>
      <c r="CY32" s="6"/>
      <c r="CZ32" s="6"/>
    </row>
    <row r="33" spans="2:104">
      <c r="B33" s="11"/>
      <c r="C33" s="9"/>
      <c r="D33" s="9"/>
      <c r="E33" s="9"/>
      <c r="F33" s="9"/>
      <c r="G33" s="9"/>
      <c r="H33" s="10"/>
      <c r="J33" s="6"/>
      <c r="K33" s="6"/>
      <c r="L33" s="6"/>
      <c r="M33" s="6"/>
      <c r="N33" s="6"/>
      <c r="O33" s="6"/>
      <c r="P33" s="6"/>
      <c r="R33" s="6"/>
      <c r="S33" s="6"/>
      <c r="T33" s="6"/>
      <c r="U33" s="6"/>
      <c r="V33" s="6"/>
      <c r="W33" s="6"/>
      <c r="X33" s="6"/>
      <c r="Z33" s="6"/>
      <c r="AA33" s="6"/>
      <c r="AB33" s="6"/>
      <c r="AC33" s="6"/>
      <c r="AD33" s="6"/>
      <c r="AE33" s="6"/>
      <c r="AF33" s="6"/>
      <c r="AH33" s="6"/>
      <c r="AI33" s="6"/>
      <c r="AJ33" s="6"/>
      <c r="AK33" s="6"/>
      <c r="AL33" s="6"/>
      <c r="AM33" s="6"/>
      <c r="AN33" s="6"/>
      <c r="AP33" s="6"/>
      <c r="AQ33" s="6"/>
      <c r="AR33" s="6"/>
      <c r="AS33" s="6"/>
      <c r="AT33" s="6"/>
      <c r="AU33" s="6"/>
      <c r="AV33" s="6"/>
      <c r="AX33" s="6"/>
      <c r="AY33" s="6"/>
      <c r="AZ33" s="6"/>
      <c r="BA33" s="6"/>
      <c r="BB33" s="6"/>
      <c r="BC33" s="6"/>
      <c r="BD33" s="6"/>
      <c r="BF33" s="6"/>
      <c r="BG33" s="6"/>
      <c r="BH33" s="6"/>
      <c r="BI33" s="6"/>
      <c r="BJ33" s="6"/>
      <c r="BK33" s="6"/>
      <c r="BL33" s="6"/>
      <c r="BN33" s="6"/>
      <c r="BO33" s="6"/>
      <c r="BP33" s="6"/>
      <c r="BQ33" s="6"/>
      <c r="BR33" s="6"/>
      <c r="BS33" s="6"/>
      <c r="BT33" s="6"/>
      <c r="BV33" s="6"/>
      <c r="BW33" s="6"/>
      <c r="BX33" s="6"/>
      <c r="BY33" s="6"/>
      <c r="BZ33" s="6"/>
      <c r="CA33" s="6"/>
      <c r="CB33" s="6"/>
      <c r="CD33" s="6"/>
      <c r="CE33" s="6"/>
      <c r="CF33" s="6"/>
      <c r="CG33" s="6"/>
      <c r="CH33" s="6"/>
      <c r="CI33" s="6"/>
      <c r="CJ33" s="6"/>
      <c r="CL33" s="6"/>
      <c r="CM33" s="6"/>
      <c r="CN33" s="6"/>
      <c r="CO33" s="6"/>
      <c r="CP33" s="6"/>
      <c r="CQ33" s="6"/>
      <c r="CR33" s="6"/>
      <c r="CT33" s="6"/>
      <c r="CU33" s="6"/>
      <c r="CV33" s="6"/>
      <c r="CW33" s="6"/>
      <c r="CX33" s="6"/>
      <c r="CY33" s="6"/>
      <c r="CZ33" s="6"/>
    </row>
    <row r="34" spans="2:104">
      <c r="B34" s="11"/>
      <c r="C34" s="9"/>
      <c r="D34" s="9"/>
      <c r="E34" s="9"/>
      <c r="F34" s="9"/>
      <c r="G34" s="9"/>
      <c r="H34" s="10"/>
      <c r="J34" s="6"/>
      <c r="K34" s="6"/>
      <c r="L34" s="6"/>
      <c r="M34" s="6"/>
      <c r="N34" s="6"/>
      <c r="O34" s="6"/>
      <c r="P34" s="6"/>
      <c r="R34" s="6"/>
      <c r="S34" s="6"/>
      <c r="T34" s="6"/>
      <c r="U34" s="6"/>
      <c r="V34" s="6"/>
      <c r="W34" s="6"/>
      <c r="X34" s="6"/>
      <c r="Z34" s="6"/>
      <c r="AA34" s="6"/>
      <c r="AB34" s="6"/>
      <c r="AC34" s="6"/>
      <c r="AD34" s="6"/>
      <c r="AE34" s="6"/>
      <c r="AF34" s="6"/>
      <c r="AH34" s="6"/>
      <c r="AI34" s="6"/>
      <c r="AJ34" s="6"/>
      <c r="AK34" s="6"/>
      <c r="AL34" s="6"/>
      <c r="AM34" s="6"/>
      <c r="AN34" s="6"/>
      <c r="AP34" s="6"/>
      <c r="AQ34" s="6"/>
      <c r="AR34" s="6"/>
      <c r="AS34" s="6"/>
      <c r="AT34" s="6"/>
      <c r="AU34" s="6"/>
      <c r="AV34" s="6"/>
      <c r="AX34" s="6"/>
      <c r="AY34" s="6"/>
      <c r="AZ34" s="6"/>
      <c r="BA34" s="6"/>
      <c r="BB34" s="6"/>
      <c r="BC34" s="6"/>
      <c r="BD34" s="6"/>
      <c r="BF34" s="6"/>
      <c r="BG34" s="6"/>
      <c r="BH34" s="6"/>
      <c r="BI34" s="6"/>
      <c r="BJ34" s="6"/>
      <c r="BK34" s="6"/>
      <c r="BL34" s="6"/>
      <c r="BN34" s="6"/>
      <c r="BO34" s="6"/>
      <c r="BP34" s="6"/>
      <c r="BQ34" s="6"/>
      <c r="BR34" s="6"/>
      <c r="BS34" s="6"/>
      <c r="BT34" s="6"/>
      <c r="BV34" s="6"/>
      <c r="BW34" s="6"/>
      <c r="BX34" s="6"/>
      <c r="BY34" s="6"/>
      <c r="BZ34" s="6"/>
      <c r="CA34" s="6"/>
      <c r="CB34" s="6"/>
      <c r="CD34" s="6"/>
      <c r="CE34" s="6"/>
      <c r="CF34" s="6"/>
      <c r="CG34" s="6"/>
      <c r="CH34" s="6"/>
      <c r="CI34" s="6"/>
      <c r="CJ34" s="6"/>
      <c r="CL34" s="6"/>
      <c r="CM34" s="6"/>
      <c r="CN34" s="6"/>
      <c r="CO34" s="6"/>
      <c r="CP34" s="6"/>
      <c r="CQ34" s="6"/>
      <c r="CR34" s="6"/>
      <c r="CT34" s="6"/>
      <c r="CU34" s="6"/>
      <c r="CV34" s="6"/>
      <c r="CW34" s="6"/>
      <c r="CX34" s="6"/>
      <c r="CY34" s="6"/>
      <c r="CZ34" s="6"/>
    </row>
    <row r="35" spans="2:104">
      <c r="B35" s="11"/>
      <c r="C35" s="9"/>
      <c r="D35" s="9"/>
      <c r="E35" s="9"/>
      <c r="F35" s="9"/>
      <c r="G35" s="9"/>
      <c r="H35" s="10"/>
      <c r="J35" s="6"/>
      <c r="K35" s="6"/>
      <c r="L35" s="6"/>
      <c r="M35" s="6"/>
      <c r="N35" s="6"/>
      <c r="O35" s="6"/>
      <c r="P35" s="6"/>
      <c r="R35" s="6"/>
      <c r="S35" s="6"/>
      <c r="T35" s="6"/>
      <c r="U35" s="6"/>
      <c r="V35" s="6"/>
      <c r="W35" s="6"/>
      <c r="X35" s="6"/>
      <c r="Z35" s="6"/>
      <c r="AA35" s="6"/>
      <c r="AB35" s="6"/>
      <c r="AC35" s="6"/>
      <c r="AD35" s="6"/>
      <c r="AE35" s="6"/>
      <c r="AF35" s="6"/>
      <c r="AH35" s="6"/>
      <c r="AI35" s="6"/>
      <c r="AJ35" s="6"/>
      <c r="AK35" s="6"/>
      <c r="AL35" s="6"/>
      <c r="AM35" s="6"/>
      <c r="AN35" s="6"/>
      <c r="AP35" s="6"/>
      <c r="AQ35" s="6"/>
      <c r="AR35" s="6"/>
      <c r="AS35" s="6"/>
      <c r="AT35" s="6"/>
      <c r="AU35" s="6"/>
      <c r="AV35" s="6"/>
      <c r="AX35" s="6"/>
      <c r="AY35" s="6"/>
      <c r="AZ35" s="6"/>
      <c r="BA35" s="6"/>
      <c r="BB35" s="6"/>
      <c r="BC35" s="6"/>
      <c r="BD35" s="6"/>
      <c r="BF35" s="6"/>
      <c r="BG35" s="6"/>
      <c r="BH35" s="6"/>
      <c r="BI35" s="6"/>
      <c r="BJ35" s="6"/>
      <c r="BK35" s="6"/>
      <c r="BL35" s="6"/>
      <c r="BN35" s="6"/>
      <c r="BO35" s="6"/>
      <c r="BP35" s="6"/>
      <c r="BQ35" s="6"/>
      <c r="BR35" s="6"/>
      <c r="BS35" s="6"/>
      <c r="BT35" s="6"/>
      <c r="BV35" s="6"/>
      <c r="BW35" s="6"/>
      <c r="BX35" s="6"/>
      <c r="BY35" s="6"/>
      <c r="BZ35" s="6"/>
      <c r="CA35" s="6"/>
      <c r="CB35" s="6"/>
      <c r="CD35" s="6"/>
      <c r="CE35" s="6"/>
      <c r="CF35" s="6"/>
      <c r="CG35" s="6"/>
      <c r="CH35" s="6"/>
      <c r="CI35" s="6"/>
      <c r="CJ35" s="6"/>
      <c r="CL35" s="6"/>
      <c r="CM35" s="6"/>
      <c r="CN35" s="6"/>
      <c r="CO35" s="6"/>
      <c r="CP35" s="6"/>
      <c r="CQ35" s="6"/>
      <c r="CR35" s="6"/>
      <c r="CT35" s="6"/>
      <c r="CU35" s="6"/>
      <c r="CV35" s="6"/>
      <c r="CW35" s="6"/>
      <c r="CX35" s="6"/>
      <c r="CY35" s="6"/>
      <c r="CZ35" s="6"/>
    </row>
    <row r="36" spans="2:104">
      <c r="B36" s="11"/>
      <c r="C36" s="9"/>
      <c r="D36" s="9"/>
      <c r="E36" s="9"/>
      <c r="F36" s="9"/>
      <c r="G36" s="9"/>
      <c r="H36" s="10"/>
      <c r="J36" s="6"/>
      <c r="K36" s="6"/>
      <c r="L36" s="6"/>
      <c r="M36" s="6"/>
      <c r="N36" s="6"/>
      <c r="O36" s="6"/>
      <c r="P36" s="6"/>
      <c r="R36" s="6"/>
      <c r="S36" s="6"/>
      <c r="T36" s="6"/>
      <c r="U36" s="6"/>
      <c r="V36" s="6"/>
      <c r="W36" s="6"/>
      <c r="X36" s="6"/>
      <c r="Z36" s="6"/>
      <c r="AA36" s="6"/>
      <c r="AB36" s="6"/>
      <c r="AC36" s="6"/>
      <c r="AD36" s="6"/>
      <c r="AE36" s="6"/>
      <c r="AF36" s="6"/>
      <c r="AH36" s="6"/>
      <c r="AI36" s="6"/>
      <c r="AJ36" s="6"/>
      <c r="AK36" s="6"/>
      <c r="AL36" s="6"/>
      <c r="AM36" s="6"/>
      <c r="AN36" s="6"/>
      <c r="AP36" s="6"/>
      <c r="AQ36" s="6"/>
      <c r="AR36" s="6"/>
      <c r="AS36" s="6"/>
      <c r="AT36" s="6"/>
      <c r="AU36" s="6"/>
      <c r="AV36" s="6"/>
      <c r="AX36" s="6"/>
      <c r="AY36" s="6"/>
      <c r="AZ36" s="6"/>
      <c r="BA36" s="6"/>
      <c r="BB36" s="6"/>
      <c r="BC36" s="6"/>
      <c r="BD36" s="6"/>
      <c r="BF36" s="6"/>
      <c r="BG36" s="6"/>
      <c r="BH36" s="6"/>
      <c r="BI36" s="6"/>
      <c r="BJ36" s="6"/>
      <c r="BK36" s="6"/>
      <c r="BL36" s="6"/>
      <c r="BN36" s="6"/>
      <c r="BO36" s="6"/>
      <c r="BP36" s="6"/>
      <c r="BQ36" s="6"/>
      <c r="BR36" s="6"/>
      <c r="BS36" s="6"/>
      <c r="BT36" s="6"/>
      <c r="BV36" s="6"/>
      <c r="BW36" s="6"/>
      <c r="BX36" s="6"/>
      <c r="BY36" s="6"/>
      <c r="BZ36" s="6"/>
      <c r="CA36" s="6"/>
      <c r="CB36" s="6"/>
      <c r="CD36" s="6"/>
      <c r="CE36" s="6"/>
      <c r="CF36" s="6"/>
      <c r="CG36" s="6"/>
      <c r="CH36" s="6"/>
      <c r="CI36" s="6"/>
      <c r="CJ36" s="6"/>
      <c r="CL36" s="6"/>
      <c r="CM36" s="6"/>
      <c r="CN36" s="6"/>
      <c r="CO36" s="6"/>
      <c r="CP36" s="6"/>
      <c r="CQ36" s="6"/>
      <c r="CR36" s="6"/>
      <c r="CT36" s="6"/>
      <c r="CU36" s="6"/>
      <c r="CV36" s="6"/>
      <c r="CW36" s="6"/>
      <c r="CX36" s="6"/>
      <c r="CY36" s="6"/>
      <c r="CZ36" s="6"/>
    </row>
    <row r="37" spans="2:104">
      <c r="B37" s="12"/>
      <c r="C37" s="13"/>
      <c r="D37" s="13"/>
      <c r="E37" s="13"/>
      <c r="F37" s="13"/>
      <c r="G37" s="13"/>
      <c r="H37" s="14"/>
      <c r="J37" s="6"/>
      <c r="K37" s="6"/>
      <c r="L37" s="6"/>
      <c r="M37" s="6"/>
      <c r="N37" s="6"/>
      <c r="O37" s="6"/>
      <c r="P37" s="6"/>
      <c r="R37" s="6"/>
      <c r="S37" s="6"/>
      <c r="T37" s="6"/>
      <c r="U37" s="6"/>
      <c r="V37" s="6"/>
      <c r="W37" s="6"/>
      <c r="X37" s="6"/>
      <c r="Z37" s="6"/>
      <c r="AA37" s="6"/>
      <c r="AB37" s="6"/>
      <c r="AC37" s="6"/>
      <c r="AD37" s="6"/>
      <c r="AE37" s="6"/>
      <c r="AF37" s="6"/>
      <c r="AH37" s="6"/>
      <c r="AI37" s="6"/>
      <c r="AJ37" s="6"/>
      <c r="AK37" s="6"/>
      <c r="AL37" s="6"/>
      <c r="AM37" s="6"/>
      <c r="AN37" s="6"/>
      <c r="AP37" s="6"/>
      <c r="AQ37" s="6"/>
      <c r="AR37" s="6"/>
      <c r="AS37" s="6"/>
      <c r="AT37" s="6"/>
      <c r="AU37" s="6"/>
      <c r="AV37" s="6"/>
      <c r="AX37" s="6"/>
      <c r="AY37" s="6"/>
      <c r="AZ37" s="6"/>
      <c r="BA37" s="6"/>
      <c r="BB37" s="6"/>
      <c r="BC37" s="6"/>
      <c r="BD37" s="6"/>
      <c r="BF37" s="6"/>
      <c r="BG37" s="6"/>
      <c r="BH37" s="6"/>
      <c r="BI37" s="6"/>
      <c r="BJ37" s="6"/>
      <c r="BK37" s="6"/>
      <c r="BL37" s="6"/>
      <c r="BN37" s="6"/>
      <c r="BO37" s="6"/>
      <c r="BP37" s="6"/>
      <c r="BQ37" s="6"/>
      <c r="BR37" s="6"/>
      <c r="BS37" s="6"/>
      <c r="BT37" s="6"/>
      <c r="BV37" s="6"/>
      <c r="BW37" s="6"/>
      <c r="BX37" s="6"/>
      <c r="BY37" s="6"/>
      <c r="BZ37" s="6"/>
      <c r="CA37" s="6"/>
      <c r="CB37" s="6"/>
      <c r="CD37" s="6"/>
      <c r="CE37" s="6"/>
      <c r="CF37" s="6"/>
      <c r="CG37" s="6"/>
      <c r="CH37" s="6"/>
      <c r="CI37" s="6"/>
      <c r="CJ37" s="6"/>
      <c r="CL37" s="6"/>
      <c r="CM37" s="6"/>
      <c r="CN37" s="6"/>
      <c r="CO37" s="6"/>
      <c r="CP37" s="6"/>
      <c r="CQ37" s="6"/>
      <c r="CR37" s="6"/>
      <c r="CT37" s="6"/>
      <c r="CU37" s="6"/>
      <c r="CV37" s="6"/>
      <c r="CW37" s="6"/>
      <c r="CX37" s="6"/>
      <c r="CY37" s="6"/>
      <c r="CZ37" s="6"/>
    </row>
    <row r="38" spans="2:104">
      <c r="B38" s="6"/>
      <c r="C38" s="6"/>
      <c r="D38" s="6"/>
      <c r="E38" s="6"/>
      <c r="F38" s="6"/>
      <c r="G38" s="6"/>
      <c r="H38" s="6"/>
      <c r="J38" s="6"/>
      <c r="K38" s="6"/>
      <c r="L38" s="6"/>
      <c r="M38" s="6"/>
      <c r="N38" s="6"/>
      <c r="O38" s="6"/>
      <c r="P38" s="6"/>
      <c r="R38" s="6"/>
      <c r="S38" s="6"/>
      <c r="T38" s="6"/>
      <c r="U38" s="6"/>
      <c r="V38" s="6"/>
      <c r="W38" s="6"/>
      <c r="X38" s="6"/>
      <c r="Z38" s="6"/>
      <c r="AA38" s="6"/>
      <c r="AB38" s="6"/>
      <c r="AC38" s="6"/>
      <c r="AD38" s="6"/>
      <c r="AE38" s="6"/>
      <c r="AF38" s="6"/>
      <c r="AH38" s="6"/>
      <c r="AI38" s="6"/>
      <c r="AJ38" s="6"/>
      <c r="AK38" s="6"/>
      <c r="AL38" s="6"/>
      <c r="AM38" s="6"/>
      <c r="AN38" s="6"/>
      <c r="AP38" s="6"/>
      <c r="AQ38" s="6"/>
      <c r="AR38" s="6"/>
      <c r="AS38" s="6"/>
      <c r="AT38" s="6"/>
      <c r="AU38" s="6"/>
      <c r="AV38" s="6"/>
      <c r="AX38" s="6"/>
      <c r="AY38" s="6"/>
      <c r="AZ38" s="6"/>
      <c r="BA38" s="6"/>
      <c r="BB38" s="6"/>
      <c r="BC38" s="6"/>
      <c r="BD38" s="6"/>
      <c r="BF38" s="6"/>
      <c r="BG38" s="6"/>
      <c r="BH38" s="6"/>
      <c r="BI38" s="6"/>
      <c r="BJ38" s="6"/>
      <c r="BK38" s="6"/>
      <c r="BL38" s="6"/>
      <c r="BN38" s="6"/>
      <c r="BO38" s="6"/>
      <c r="BP38" s="6"/>
      <c r="BQ38" s="6"/>
      <c r="BR38" s="6"/>
      <c r="BS38" s="6"/>
      <c r="BT38" s="6"/>
      <c r="BV38" s="6"/>
      <c r="BW38" s="6"/>
      <c r="BX38" s="6"/>
      <c r="BY38" s="6"/>
      <c r="BZ38" s="6"/>
      <c r="CA38" s="6"/>
      <c r="CB38" s="6"/>
      <c r="CD38" s="6"/>
      <c r="CE38" s="6"/>
      <c r="CF38" s="6"/>
      <c r="CG38" s="6"/>
      <c r="CH38" s="6"/>
      <c r="CI38" s="6"/>
      <c r="CJ38" s="6"/>
      <c r="CL38" s="6"/>
      <c r="CM38" s="6"/>
      <c r="CN38" s="6"/>
      <c r="CO38" s="6"/>
      <c r="CP38" s="6"/>
      <c r="CQ38" s="6"/>
      <c r="CR38" s="6"/>
      <c r="CT38" s="6"/>
      <c r="CU38" s="6"/>
      <c r="CV38" s="6"/>
      <c r="CW38" s="6"/>
      <c r="CX38" s="6"/>
      <c r="CY38" s="6"/>
      <c r="CZ38" s="6"/>
    </row>
    <row r="39" spans="2:104">
      <c r="B39" s="6"/>
      <c r="C39" s="6"/>
      <c r="D39" s="6"/>
      <c r="E39" s="6"/>
      <c r="F39" s="6"/>
      <c r="G39" s="6"/>
      <c r="H39" s="6"/>
    </row>
    <row r="41" spans="2:104" s="21" customFormat="1" ht="16" thickBot="1"/>
    <row r="42" spans="2:104" ht="16" thickTop="1"/>
  </sheetData>
  <mergeCells count="1">
    <mergeCell ref="B16:H16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 BUDGET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Nussbaumer Knaflic</cp:lastModifiedBy>
  <dcterms:created xsi:type="dcterms:W3CDTF">2018-11-07T15:31:07Z</dcterms:created>
  <dcterms:modified xsi:type="dcterms:W3CDTF">2018-11-10T20:07:38Z</dcterms:modified>
</cp:coreProperties>
</file>