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\Minh\1. SALES Campaign\6. Adhoc\Persistency\08. Aug\MB\"/>
    </mc:Choice>
  </mc:AlternateContent>
  <xr:revisionPtr revIDLastSave="0" documentId="13_ncr:1_{540819B0-4909-493D-A712-0C137ABC899B}" xr6:coauthVersionLast="45" xr6:coauthVersionMax="45" xr10:uidLastSave="{00000000-0000-0000-0000-000000000000}"/>
  <bookViews>
    <workbookView xWindow="-120" yWindow="-120" windowWidth="20730" windowHeight="11160" xr2:uid="{CD4F5C77-88DC-4858-88E5-89AA55A13DEA}"/>
  </bookViews>
  <sheets>
    <sheet name="Giải CN" sheetId="1" r:id="rId1"/>
  </sheets>
  <externalReferences>
    <externalReference r:id="rId2"/>
  </externalReferences>
  <definedNames>
    <definedName name="_xlnm._FilterDatabase" localSheetId="0" hidden="1">'Giải CN'!$A$3:$W$48</definedName>
    <definedName name="_xlnm.Print_Area" localSheetId="0">'Giải CN'!$A$1:$W$59</definedName>
    <definedName name="_xlnm.Print_Titles" localSheetId="0">'Giải CN'!$3:$3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L4" i="1" l="1"/>
  <c r="M4" i="1" s="1"/>
  <c r="L47" i="1"/>
  <c r="L46" i="1"/>
  <c r="L45" i="1"/>
  <c r="L44" i="1"/>
  <c r="L43" i="1"/>
  <c r="L42" i="1"/>
  <c r="M41" i="1"/>
  <c r="N41" i="1" s="1"/>
  <c r="L41" i="1"/>
  <c r="L40" i="1"/>
  <c r="L39" i="1"/>
  <c r="M39" i="1" s="1"/>
  <c r="L38" i="1"/>
  <c r="L37" i="1"/>
  <c r="M37" i="1" s="1"/>
  <c r="N37" i="1" s="1"/>
  <c r="L36" i="1"/>
  <c r="L35" i="1"/>
  <c r="L34" i="1"/>
  <c r="M33" i="1"/>
  <c r="N33" i="1" s="1"/>
  <c r="L33" i="1"/>
  <c r="L32" i="1"/>
  <c r="L31" i="1"/>
  <c r="L30" i="1"/>
  <c r="L29" i="1"/>
  <c r="L28" i="1"/>
  <c r="L27" i="1"/>
  <c r="L26" i="1"/>
  <c r="M25" i="1"/>
  <c r="N25" i="1" s="1"/>
  <c r="L25" i="1"/>
  <c r="L24" i="1"/>
  <c r="L23" i="1"/>
  <c r="L22" i="1"/>
  <c r="L21" i="1"/>
  <c r="M21" i="1" s="1"/>
  <c r="N21" i="1" s="1"/>
  <c r="L20" i="1"/>
  <c r="L19" i="1"/>
  <c r="L18" i="1"/>
  <c r="M17" i="1"/>
  <c r="N17" i="1" s="1"/>
  <c r="L17" i="1"/>
  <c r="L16" i="1"/>
  <c r="L15" i="1"/>
  <c r="L14" i="1"/>
  <c r="L13" i="1"/>
  <c r="L12" i="1"/>
  <c r="L11" i="1"/>
  <c r="L10" i="1"/>
  <c r="M9" i="1"/>
  <c r="N9" i="1" s="1"/>
  <c r="L9" i="1"/>
  <c r="L8" i="1"/>
  <c r="L7" i="1"/>
  <c r="L6" i="1"/>
  <c r="L5" i="1"/>
  <c r="M5" i="1" s="1"/>
  <c r="N5" i="1" s="1"/>
  <c r="K2" i="1"/>
  <c r="N47" i="1" l="1"/>
  <c r="O47" i="1" s="1"/>
  <c r="M31" i="1"/>
  <c r="N31" i="1" s="1"/>
  <c r="O31" i="1" s="1"/>
  <c r="O45" i="1"/>
  <c r="M47" i="1"/>
  <c r="M13" i="1"/>
  <c r="N13" i="1" s="1"/>
  <c r="N19" i="1"/>
  <c r="M29" i="1"/>
  <c r="N29" i="1" s="1"/>
  <c r="N35" i="1"/>
  <c r="N43" i="1"/>
  <c r="O43" i="1" s="1"/>
  <c r="M45" i="1"/>
  <c r="N45" i="1" s="1"/>
  <c r="N39" i="1"/>
  <c r="O5" i="1"/>
  <c r="M7" i="1"/>
  <c r="N7" i="1" s="1"/>
  <c r="O7" i="1" s="1"/>
  <c r="M15" i="1"/>
  <c r="N15" i="1" s="1"/>
  <c r="O15" i="1" s="1"/>
  <c r="O21" i="1"/>
  <c r="M23" i="1"/>
  <c r="N23" i="1" s="1"/>
  <c r="O37" i="1"/>
  <c r="M11" i="1"/>
  <c r="N11" i="1" s="1"/>
  <c r="O11" i="1" s="1"/>
  <c r="M19" i="1"/>
  <c r="M27" i="1"/>
  <c r="N27" i="1" s="1"/>
  <c r="M35" i="1"/>
  <c r="M43" i="1"/>
  <c r="N36" i="1"/>
  <c r="O36" i="1" s="1"/>
  <c r="O39" i="1"/>
  <c r="O9" i="1"/>
  <c r="O17" i="1"/>
  <c r="O19" i="1"/>
  <c r="O25" i="1"/>
  <c r="O33" i="1"/>
  <c r="O35" i="1"/>
  <c r="O41" i="1"/>
  <c r="M6" i="1"/>
  <c r="M8" i="1"/>
  <c r="N8" i="1" s="1"/>
  <c r="O8" i="1" s="1"/>
  <c r="M10" i="1"/>
  <c r="N10" i="1" s="1"/>
  <c r="O10" i="1" s="1"/>
  <c r="M12" i="1"/>
  <c r="N12" i="1" s="1"/>
  <c r="M14" i="1"/>
  <c r="N14" i="1" s="1"/>
  <c r="M16" i="1"/>
  <c r="N16" i="1" s="1"/>
  <c r="O16" i="1" s="1"/>
  <c r="M18" i="1"/>
  <c r="M20" i="1"/>
  <c r="N20" i="1" s="1"/>
  <c r="O20" i="1" s="1"/>
  <c r="M22" i="1"/>
  <c r="M24" i="1"/>
  <c r="N24" i="1" s="1"/>
  <c r="O24" i="1" s="1"/>
  <c r="M26" i="1"/>
  <c r="N26" i="1" s="1"/>
  <c r="O26" i="1" s="1"/>
  <c r="M28" i="1"/>
  <c r="M30" i="1"/>
  <c r="M32" i="1"/>
  <c r="N32" i="1" s="1"/>
  <c r="O32" i="1" s="1"/>
  <c r="M34" i="1"/>
  <c r="M36" i="1"/>
  <c r="M38" i="1"/>
  <c r="M40" i="1"/>
  <c r="N40" i="1" s="1"/>
  <c r="O40" i="1" s="1"/>
  <c r="M42" i="1"/>
  <c r="N42" i="1" s="1"/>
  <c r="O42" i="1" s="1"/>
  <c r="M44" i="1"/>
  <c r="N44" i="1" s="1"/>
  <c r="M46" i="1"/>
  <c r="N46" i="1" s="1"/>
  <c r="L48" i="1"/>
  <c r="N6" i="1"/>
  <c r="N18" i="1"/>
  <c r="N34" i="1"/>
  <c r="N38" i="1"/>
  <c r="N4" i="1"/>
  <c r="L2" i="1"/>
  <c r="O38" i="1" l="1"/>
  <c r="O27" i="1"/>
  <c r="O23" i="1"/>
  <c r="O29" i="1"/>
  <c r="M48" i="1"/>
  <c r="N22" i="1"/>
  <c r="N2" i="1" s="1"/>
  <c r="O34" i="1"/>
  <c r="O18" i="1"/>
  <c r="O13" i="1"/>
  <c r="O30" i="1"/>
  <c r="O6" i="1"/>
  <c r="O46" i="1"/>
  <c r="O14" i="1"/>
  <c r="O4" i="1"/>
  <c r="N28" i="1"/>
  <c r="O28" i="1" s="1"/>
  <c r="N30" i="1"/>
  <c r="O44" i="1"/>
  <c r="O12" i="1"/>
  <c r="M2" i="1"/>
  <c r="J48" i="1"/>
  <c r="K48" i="1"/>
  <c r="I48" i="1"/>
  <c r="O2" i="1" l="1"/>
  <c r="O22" i="1"/>
  <c r="N48" i="1"/>
  <c r="O48" i="1"/>
</calcChain>
</file>

<file path=xl/sharedStrings.xml><?xml version="1.0" encoding="utf-8"?>
<sst xmlns="http://schemas.openxmlformats.org/spreadsheetml/2006/main" count="337" uniqueCount="189">
  <si>
    <t>Main Branch Code</t>
  </si>
  <si>
    <t>Main Branch Name</t>
  </si>
  <si>
    <t>Phí tái tục thực thu</t>
  </si>
  <si>
    <t>TLDTHĐ t8</t>
  </si>
  <si>
    <t>TLDTHĐ t7</t>
  </si>
  <si>
    <t>MoM tăng trưởng</t>
  </si>
  <si>
    <t>% Bonus</t>
  </si>
  <si>
    <t>VAT (10%)</t>
  </si>
  <si>
    <t>AM phụ trách</t>
  </si>
  <si>
    <t>Tên cá nhân nhận thưởng</t>
  </si>
  <si>
    <t>Mã nhân viên</t>
  </si>
  <si>
    <t>Chức vụ</t>
  </si>
  <si>
    <t xml:space="preserve">Mã số thuế </t>
  </si>
  <si>
    <t>Voucher 500</t>
  </si>
  <si>
    <t>Voucher 100</t>
  </si>
  <si>
    <t>Voucher 10</t>
  </si>
  <si>
    <t>Tổng Voucher thực chi</t>
  </si>
  <si>
    <t>VN0010012</t>
  </si>
  <si>
    <t>CN Từ Liêm</t>
  </si>
  <si>
    <t>VN0010014</t>
  </si>
  <si>
    <t>CN Linh Đàm</t>
  </si>
  <si>
    <t>VN0010030</t>
  </si>
  <si>
    <t>CN Bắc Ninh</t>
  </si>
  <si>
    <t>VN0010052</t>
  </si>
  <si>
    <t>CN Lý Nam Đế</t>
  </si>
  <si>
    <t>VN0010053</t>
  </si>
  <si>
    <t>CN Long Biên</t>
  </si>
  <si>
    <t>VN0010055</t>
  </si>
  <si>
    <t>CN Minh Khai</t>
  </si>
  <si>
    <t>VN0010058</t>
  </si>
  <si>
    <t>CN Thành Công</t>
  </si>
  <si>
    <t>VN0010059</t>
  </si>
  <si>
    <t>CN Đống Đa</t>
  </si>
  <si>
    <t>VN0010060</t>
  </si>
  <si>
    <t>CN Lãn Ông</t>
  </si>
  <si>
    <t>VN0010064</t>
  </si>
  <si>
    <t>CN Đào Duy Anh</t>
  </si>
  <si>
    <t>VN0010065</t>
  </si>
  <si>
    <t>CN Hai Bà Trưng</t>
  </si>
  <si>
    <t>VN0010067</t>
  </si>
  <si>
    <t>CN Trần Hưng Đạo</t>
  </si>
  <si>
    <t>VN0010075</t>
  </si>
  <si>
    <t>CN Tây Sơn</t>
  </si>
  <si>
    <t>VN0010095</t>
  </si>
  <si>
    <t>CN Gia Lai</t>
  </si>
  <si>
    <t>VN0010101</t>
  </si>
  <si>
    <t>CN Hồ Chí Minh</t>
  </si>
  <si>
    <t>VN0010103</t>
  </si>
  <si>
    <t>Sở giao dịch 2</t>
  </si>
  <si>
    <t>VN0010107</t>
  </si>
  <si>
    <t>CN Quận 6</t>
  </si>
  <si>
    <t>VN0010120</t>
  </si>
  <si>
    <t>CN Kỳ Đồng</t>
  </si>
  <si>
    <t>VN0010130</t>
  </si>
  <si>
    <t>CN Nam Bình Dương</t>
  </si>
  <si>
    <t>VN0010157</t>
  </si>
  <si>
    <t>CN Thảo Điền</t>
  </si>
  <si>
    <t>VN0010202</t>
  </si>
  <si>
    <t>CN Quang Trung</t>
  </si>
  <si>
    <t>VN0010220</t>
  </si>
  <si>
    <t>CN Gia Định</t>
  </si>
  <si>
    <t>VN0010226</t>
  </si>
  <si>
    <t>CN Phú Nhuận</t>
  </si>
  <si>
    <t>VN0010230</t>
  </si>
  <si>
    <t>CN Ninh Bình</t>
  </si>
  <si>
    <t>VN0010251</t>
  </si>
  <si>
    <t>CN Hải Phòng</t>
  </si>
  <si>
    <t>VN0010263</t>
  </si>
  <si>
    <t>CN Bắc Hải Phòng</t>
  </si>
  <si>
    <t>VN0010280</t>
  </si>
  <si>
    <t>CN Đông Sài Gòn</t>
  </si>
  <si>
    <t>VN0010355</t>
  </si>
  <si>
    <t>CN Vĩnh Phúc</t>
  </si>
  <si>
    <t>VN0010401</t>
  </si>
  <si>
    <t>CN Bình Định</t>
  </si>
  <si>
    <t>VN0010451</t>
  </si>
  <si>
    <t>CN Cần Thơ</t>
  </si>
  <si>
    <t>VN0010461</t>
  </si>
  <si>
    <t>CN An Giang</t>
  </si>
  <si>
    <t>VN0010520</t>
  </si>
  <si>
    <t>CN Tuyên Quang</t>
  </si>
  <si>
    <t>VN0010551</t>
  </si>
  <si>
    <t>CN Vũng Tàu</t>
  </si>
  <si>
    <t>VN0010601</t>
  </si>
  <si>
    <t>CN Quảng Ninh</t>
  </si>
  <si>
    <t>VN0010660</t>
  </si>
  <si>
    <t>CN Bình Phước</t>
  </si>
  <si>
    <t>VN0010710</t>
  </si>
  <si>
    <t>CN Đồng Tháp</t>
  </si>
  <si>
    <t>VN0010714</t>
  </si>
  <si>
    <t>CN Long An</t>
  </si>
  <si>
    <t>VN0010740</t>
  </si>
  <si>
    <t>CN Hưng Yên</t>
  </si>
  <si>
    <t>VN0010775</t>
  </si>
  <si>
    <t>CN Nam Định</t>
  </si>
  <si>
    <t>VN0010785</t>
  </si>
  <si>
    <t>CN Sơn La</t>
  </si>
  <si>
    <t>VN0010820</t>
  </si>
  <si>
    <t>CN Tây Hà Nội</t>
  </si>
  <si>
    <t>VN0010824</t>
  </si>
  <si>
    <t>CN Văn Phú</t>
  </si>
  <si>
    <t>VN0010840</t>
  </si>
  <si>
    <t>CN Thanh Hóa</t>
  </si>
  <si>
    <t>VN0010860</t>
  </si>
  <si>
    <t>CN Vĩnh Long</t>
  </si>
  <si>
    <t>Vùng</t>
  </si>
  <si>
    <t>Tiền thưởng</t>
  </si>
  <si>
    <t>Hà Nội</t>
  </si>
  <si>
    <t>Miền Bắc</t>
  </si>
  <si>
    <t>Miền Trung</t>
  </si>
  <si>
    <t>Hồ Chí Minh</t>
  </si>
  <si>
    <t>Miền Nam</t>
  </si>
  <si>
    <t>Tiền thưởng sau thuế</t>
  </si>
  <si>
    <t>Kết quả Chương trình thi đua tỷ lệ duy trì hợp đồng tháng 8</t>
  </si>
  <si>
    <t>Đại diện chi nhánh</t>
  </si>
  <si>
    <t>Người nhận voucher</t>
  </si>
  <si>
    <t>Địa chỉ người nhận voucher</t>
  </si>
  <si>
    <t>Note</t>
  </si>
  <si>
    <t>Nguyễn Thị Thu Trang</t>
  </si>
  <si>
    <t>34 Láng Hạ</t>
  </si>
  <si>
    <t>Nguyễn Thị Lam</t>
  </si>
  <si>
    <t>MB00000419</t>
  </si>
  <si>
    <t>Hoàng Quốc Hưng</t>
  </si>
  <si>
    <t>Bùi Thị Thanh Hương</t>
  </si>
  <si>
    <t>Trần Thị Hà</t>
  </si>
  <si>
    <t>Hoàng Thi Lan Anh</t>
  </si>
  <si>
    <t>MB00000044</t>
  </si>
  <si>
    <t>Lê Văn An</t>
  </si>
  <si>
    <t>Đoàn Thị Phương Thúy</t>
  </si>
  <si>
    <t>MB00000400</t>
  </si>
  <si>
    <t>Nguyễn Anh Tú</t>
  </si>
  <si>
    <t>Sỹ Thịnh Hanh</t>
  </si>
  <si>
    <t>Dương Minh Lâm</t>
  </si>
  <si>
    <t>Sunny Tower 259 Trần Hưng Đạo, HCM</t>
  </si>
  <si>
    <t xml:space="preserve">Ong Hiền Phi </t>
  </si>
  <si>
    <t xml:space="preserve"> MB00003687 </t>
  </si>
  <si>
    <t>Nguyễn Sơn Thạch</t>
  </si>
  <si>
    <t>Trần Chí Minh</t>
  </si>
  <si>
    <t xml:space="preserve">Đặng Thị Thúy Ba </t>
  </si>
  <si>
    <t xml:space="preserve"> MB00006315 </t>
  </si>
  <si>
    <t>Trần Thị Như Ngọc</t>
  </si>
  <si>
    <t>MB00000796</t>
  </si>
  <si>
    <t>Trịnh Đoàn Tuấn Linh</t>
  </si>
  <si>
    <t>MB00014319</t>
  </si>
  <si>
    <t>Ngô Thị Mai Trang</t>
  </si>
  <si>
    <t>MB00001683</t>
  </si>
  <si>
    <t>Bùi Thị Thùy Linh</t>
  </si>
  <si>
    <t>Đỗ Thị Kim Thùy</t>
  </si>
  <si>
    <t>MB0016902</t>
  </si>
  <si>
    <t>Nguyễn Hải Anh</t>
  </si>
  <si>
    <t>Phạm Ngọc Huyền</t>
  </si>
  <si>
    <t>138 Lê Lai, phường Máy Tơ, Quận Ngô Quyền, Hải Phòng</t>
  </si>
  <si>
    <t>BÙI HỮU HÙNG ANH</t>
  </si>
  <si>
    <t>MB00001605</t>
  </si>
  <si>
    <t>Ngô Trí Quang</t>
  </si>
  <si>
    <t>Phạm Thị Thùy Linh</t>
  </si>
  <si>
    <t>Lô 30A, Khu đô thị Sân bay Cát Bi, Lạc Viên, Hải Phòng</t>
  </si>
  <si>
    <t>Trần Thị Đan Giang</t>
  </si>
  <si>
    <t>MB00009965</t>
  </si>
  <si>
    <t>Trương Lệ Đoàn</t>
  </si>
  <si>
    <t>Nguyễn Đức Huy</t>
  </si>
  <si>
    <t>MB00010650</t>
  </si>
  <si>
    <t>Đỗ Bá Trung</t>
  </si>
  <si>
    <t>Trần Xuân Mười</t>
  </si>
  <si>
    <t>MB00007460</t>
  </si>
  <si>
    <t>Bùi Duy Chiến</t>
  </si>
  <si>
    <t>MB00001179</t>
  </si>
  <si>
    <t>Ngô Thị Trà Giang</t>
  </si>
  <si>
    <t>MB00009920</t>
  </si>
  <si>
    <t>Võ Phi Long</t>
  </si>
  <si>
    <t>Mai Thành Luân</t>
  </si>
  <si>
    <t>MB00009141</t>
  </si>
  <si>
    <t>Phạm Trà Tua</t>
  </si>
  <si>
    <t>MB00021591</t>
  </si>
  <si>
    <t>Đinh Thanh Tự</t>
  </si>
  <si>
    <t>MB00005623</t>
  </si>
  <si>
    <t>Ngô Kim Thanh</t>
  </si>
  <si>
    <t>MB Đà Nẵng - 174 Lê Đình Lý, P. Hòa Thuận Tây, Q. Hải Châu, Tp. Đà Nẵng</t>
  </si>
  <si>
    <t>Nguyễn Phúc Lâm</t>
  </si>
  <si>
    <t>MB00004021</t>
  </si>
  <si>
    <t>Tổng</t>
  </si>
  <si>
    <t>Prepared by</t>
  </si>
  <si>
    <t>Reviewed &amp; Approved by Banca CI</t>
  </si>
  <si>
    <t>Reviewed &amp; Approved by Banca SSPM</t>
  </si>
  <si>
    <t>Reviewed &amp; Approved by CBO</t>
  </si>
  <si>
    <t>Le Thi Nhung</t>
  </si>
  <si>
    <t>Nguyen Nguyet Dang</t>
  </si>
  <si>
    <t>Nguyen Thi Thu Huyen</t>
  </si>
  <si>
    <t>Phạm Hạnh Quyên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</si>
</sst>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5" fontId="4" fillId="0" borderId="0" xfId="1" applyNumberFormat="1" applyFont="1"/>
    <xf numFmtId="165" fontId="0" fillId="0" borderId="0" xfId="1" applyNumberFormat="1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0" fillId="0" borderId="1" xfId="0" applyFont="1" applyFill="1" applyBorder="1"/>
    <xf numFmtId="166" fontId="0" fillId="0" borderId="1" xfId="1" applyNumberFormat="1" applyFont="1" applyFill="1" applyBorder="1"/>
    <xf numFmtId="167" fontId="0" fillId="0" borderId="1" xfId="2" applyNumberFormat="1" applyFont="1" applyFill="1" applyBorder="1"/>
    <xf numFmtId="167" fontId="0" fillId="0" borderId="1" xfId="0" applyNumberFormat="1" applyFont="1" applyFill="1" applyBorder="1"/>
    <xf numFmtId="165" fontId="0" fillId="0" borderId="1" xfId="1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wrapText="1"/>
    </xf>
    <xf numFmtId="0" fontId="5" fillId="0" borderId="0" xfId="0" applyFont="1"/>
    <xf numFmtId="1" fontId="0" fillId="0" borderId="0" xfId="0" applyNumberFormat="1" applyFont="1"/>
    <xf numFmtId="1" fontId="0" fillId="0" borderId="0" xfId="0" applyNumberFormat="1"/>
    <xf numFmtId="0" fontId="0" fillId="5" borderId="0" xfId="0" applyFill="1"/>
    <xf numFmtId="0" fontId="2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66" fontId="2" fillId="3" borderId="1" xfId="1" applyNumberFormat="1" applyFont="1" applyFill="1" applyBorder="1" applyAlignment="1">
      <alignment horizontal="center" wrapText="1"/>
    </xf>
    <xf numFmtId="165" fontId="0" fillId="0" borderId="1" xfId="1" applyNumberFormat="1" applyFont="1" applyFill="1" applyBorder="1" applyAlignment="1">
      <alignment wrapText="1"/>
    </xf>
    <xf numFmtId="1" fontId="0" fillId="0" borderId="1" xfId="1" applyNumberFormat="1" applyFont="1" applyFill="1" applyBorder="1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/>
    <xf numFmtId="165" fontId="3" fillId="0" borderId="1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1" applyNumberFormat="1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i/Minh/4.%20T&#7892;NG%20H&#7906;P%20TH&#212;NG%20TIN%20SALES%20+%20CBNV%20MB/AM%20allocation/Sales%20Allocation_T10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C Allocation"/>
      <sheetName val="AM Allocation"/>
      <sheetName val="IC chuyển CN"/>
      <sheetName val="AMRD"/>
    </sheetNames>
    <sheetDataSet>
      <sheetData sheetId="0"/>
      <sheetData sheetId="1"/>
      <sheetData sheetId="2">
        <row r="2">
          <cell r="C2" t="str">
            <v>Code Phòng giao dịch</v>
          </cell>
          <cell r="D2" t="str">
            <v>Tên Chi nhánh</v>
          </cell>
          <cell r="E2" t="str">
            <v>Tên Phòng giao dịch</v>
          </cell>
          <cell r="F2" t="str">
            <v>Loại hình</v>
          </cell>
          <cell r="G2" t="str">
            <v>Region</v>
          </cell>
          <cell r="H2" t="str">
            <v>AM_10</v>
          </cell>
        </row>
        <row r="3">
          <cell r="C3" t="str">
            <v>VN0010051</v>
          </cell>
          <cell r="D3" t="str">
            <v>Điện Biên Phủ</v>
          </cell>
          <cell r="E3" t="str">
            <v>CN Điện Biên Phủ</v>
          </cell>
          <cell r="F3" t="str">
            <v>Hub</v>
          </cell>
          <cell r="G3" t="str">
            <v>HA NOI 1</v>
          </cell>
          <cell r="H3" t="str">
            <v>Hoàng Quốc Hưng</v>
          </cell>
        </row>
        <row r="4">
          <cell r="C4" t="str">
            <v>VN0010031</v>
          </cell>
          <cell r="D4" t="str">
            <v>Đông Anh</v>
          </cell>
          <cell r="E4" t="str">
            <v>CN Đông Anh</v>
          </cell>
          <cell r="F4" t="str">
            <v>CN CĐ (Mid)</v>
          </cell>
          <cell r="G4" t="str">
            <v>HA NOI 1</v>
          </cell>
          <cell r="H4" t="str">
            <v>Nguyễn Thị Thu Trang</v>
          </cell>
        </row>
        <row r="5">
          <cell r="C5" t="str">
            <v>VN0010036</v>
          </cell>
          <cell r="D5" t="str">
            <v>Đông Anh</v>
          </cell>
          <cell r="E5" t="str">
            <v>PGD Sóc Sơn</v>
          </cell>
          <cell r="F5" t="str">
            <v>CN CĐ (Mid)</v>
          </cell>
          <cell r="G5" t="str">
            <v>HA NOI 1</v>
          </cell>
          <cell r="H5" t="str">
            <v>Nguyễn Thị Thu Trang</v>
          </cell>
        </row>
        <row r="6">
          <cell r="C6" t="str">
            <v>VN0010077</v>
          </cell>
          <cell r="D6" t="str">
            <v>Đống Đa</v>
          </cell>
          <cell r="E6" t="str">
            <v>PGD Hoàng Cầu</v>
          </cell>
          <cell r="F6" t="str">
            <v>CN CĐ (Super)</v>
          </cell>
          <cell r="G6" t="str">
            <v>HA NOI 1</v>
          </cell>
          <cell r="H6" t="str">
            <v>Nguyễn Thị Thu Trang</v>
          </cell>
        </row>
        <row r="7">
          <cell r="C7" t="str">
            <v>VN0010069</v>
          </cell>
          <cell r="D7" t="str">
            <v>Đống Đa</v>
          </cell>
          <cell r="E7" t="str">
            <v>PGD Kim Liên</v>
          </cell>
          <cell r="F7" t="str">
            <v>CN CĐ (Super)</v>
          </cell>
          <cell r="G7" t="str">
            <v>HA NOI 1</v>
          </cell>
          <cell r="H7" t="str">
            <v>Nguyễn Thị Thu Trang</v>
          </cell>
        </row>
        <row r="8">
          <cell r="C8" t="str">
            <v>VN0010059</v>
          </cell>
          <cell r="D8" t="str">
            <v>Đống Đa</v>
          </cell>
          <cell r="E8" t="str">
            <v>CN Đống Đa</v>
          </cell>
          <cell r="F8" t="str">
            <v>CN CĐ (Super)</v>
          </cell>
          <cell r="G8" t="str">
            <v>HA NOI 1</v>
          </cell>
          <cell r="H8" t="str">
            <v>Nguyễn Thị Thu Trang</v>
          </cell>
        </row>
        <row r="9">
          <cell r="C9" t="str">
            <v>VN0010072</v>
          </cell>
          <cell r="D9" t="str">
            <v>Đống Đa</v>
          </cell>
          <cell r="E9" t="str">
            <v>PGD Thái Thịnh</v>
          </cell>
          <cell r="F9" t="str">
            <v>CN CĐ (Super)</v>
          </cell>
          <cell r="G9" t="str">
            <v>HA NOI 1</v>
          </cell>
          <cell r="H9" t="str">
            <v>Nguyễn Thị Thu Trang</v>
          </cell>
        </row>
        <row r="10">
          <cell r="C10" t="str">
            <v>VN0010035</v>
          </cell>
          <cell r="D10" t="str">
            <v>Gia Lâm</v>
          </cell>
          <cell r="E10" t="str">
            <v>CN Gia Lâm</v>
          </cell>
          <cell r="F10" t="str">
            <v>CN CĐ (Mid)</v>
          </cell>
          <cell r="G10" t="str">
            <v>HA NOI 1</v>
          </cell>
          <cell r="H10" t="str">
            <v>Lê Văn An</v>
          </cell>
        </row>
        <row r="11">
          <cell r="C11" t="str">
            <v>VN0010062</v>
          </cell>
          <cell r="D11" t="str">
            <v>Giảng Võ</v>
          </cell>
          <cell r="E11" t="str">
            <v>CN Giảng Võ</v>
          </cell>
          <cell r="F11" t="str">
            <v>PGD Online</v>
          </cell>
          <cell r="G11" t="str">
            <v>HA NOI 1</v>
          </cell>
          <cell r="H11" t="str">
            <v>Bùi Thị Thanh Hương</v>
          </cell>
        </row>
        <row r="12">
          <cell r="C12" t="str">
            <v>VN0010064</v>
          </cell>
          <cell r="D12" t="str">
            <v>Đào Duy Anh</v>
          </cell>
          <cell r="E12" t="str">
            <v>CN Đào Duy Anh</v>
          </cell>
          <cell r="F12" t="str">
            <v>PGD Online</v>
          </cell>
          <cell r="G12" t="str">
            <v>HA NOI 1</v>
          </cell>
          <cell r="H12" t="str">
            <v>Bùi Thị Thanh Hương</v>
          </cell>
        </row>
        <row r="13">
          <cell r="C13" t="str">
            <v>VN0010065</v>
          </cell>
          <cell r="D13" t="str">
            <v>Hai Bà Trưng</v>
          </cell>
          <cell r="E13" t="str">
            <v>CN Hai Bà Trưng</v>
          </cell>
          <cell r="F13" t="str">
            <v>Hub</v>
          </cell>
          <cell r="G13" t="str">
            <v>HA NOI 1</v>
          </cell>
          <cell r="H13" t="str">
            <v>Lê Văn An</v>
          </cell>
        </row>
        <row r="14">
          <cell r="C14" t="str">
            <v>VN0010071</v>
          </cell>
          <cell r="D14" t="str">
            <v>Hai Bà Trưng</v>
          </cell>
          <cell r="E14" t="str">
            <v>PGD Vân Hồ</v>
          </cell>
          <cell r="F14" t="str">
            <v>Hub</v>
          </cell>
          <cell r="G14" t="str">
            <v>HA NOI 1</v>
          </cell>
          <cell r="H14" t="str">
            <v>Lê Văn An</v>
          </cell>
        </row>
        <row r="15">
          <cell r="C15" t="str">
            <v>VN0010057</v>
          </cell>
          <cell r="D15" t="str">
            <v>Hoàn Kiếm</v>
          </cell>
          <cell r="E15" t="str">
            <v>CN Hoàn Kiếm</v>
          </cell>
          <cell r="F15" t="str">
            <v>Hub</v>
          </cell>
          <cell r="G15" t="str">
            <v>HA NOI 1</v>
          </cell>
          <cell r="H15" t="str">
            <v>Nguyễn Thị Thu Trang</v>
          </cell>
        </row>
        <row r="16">
          <cell r="C16" t="str">
            <v>VN0010060</v>
          </cell>
          <cell r="D16" t="str">
            <v>Lãn Ông</v>
          </cell>
          <cell r="E16" t="str">
            <v>CN Lãn Ông</v>
          </cell>
          <cell r="F16" t="str">
            <v>PGD Online</v>
          </cell>
          <cell r="G16" t="str">
            <v>HA NOI 1</v>
          </cell>
          <cell r="H16" t="str">
            <v>Bùi Thị Thanh Hương</v>
          </cell>
        </row>
        <row r="17">
          <cell r="C17" t="str">
            <v>VN0010014</v>
          </cell>
          <cell r="D17" t="str">
            <v>Linh Đàm</v>
          </cell>
          <cell r="E17" t="str">
            <v>CN Linh Đàm</v>
          </cell>
          <cell r="F17" t="str">
            <v>PGD Online - mới</v>
          </cell>
          <cell r="G17" t="str">
            <v>HA NOI 1</v>
          </cell>
          <cell r="H17" t="str">
            <v>Nguyễn Thị Thu Trang</v>
          </cell>
        </row>
        <row r="18">
          <cell r="C18" t="str">
            <v>VN0010053</v>
          </cell>
          <cell r="D18" t="str">
            <v>Long Biên</v>
          </cell>
          <cell r="E18" t="str">
            <v>CN Long Biên</v>
          </cell>
          <cell r="F18" t="str">
            <v>CN CĐ (Super)</v>
          </cell>
          <cell r="G18" t="str">
            <v>HA NOI 1</v>
          </cell>
          <cell r="H18" t="str">
            <v>Bùi Thị Thanh Hương</v>
          </cell>
        </row>
        <row r="19">
          <cell r="C19" t="str">
            <v>VN0010037</v>
          </cell>
          <cell r="D19" t="str">
            <v>Long Biên</v>
          </cell>
          <cell r="E19" t="str">
            <v>PGD Yên Viên</v>
          </cell>
          <cell r="F19" t="str">
            <v>CN CĐ (Super)</v>
          </cell>
          <cell r="G19" t="str">
            <v>HA NOI 1</v>
          </cell>
          <cell r="H19" t="str">
            <v>Bùi Thị Thanh Hương</v>
          </cell>
        </row>
        <row r="20">
          <cell r="C20" t="str">
            <v>VN0010081</v>
          </cell>
          <cell r="D20" t="str">
            <v>Lý Nam Đế</v>
          </cell>
          <cell r="E20" t="str">
            <v>PGD Trúc Bạch</v>
          </cell>
          <cell r="F20" t="str">
            <v>PGD Online</v>
          </cell>
          <cell r="G20" t="str">
            <v>HA NOI 1</v>
          </cell>
          <cell r="H20" t="str">
            <v>Hoàng Quốc Hưng</v>
          </cell>
        </row>
        <row r="21">
          <cell r="C21" t="str">
            <v>VN0010052</v>
          </cell>
          <cell r="D21" t="str">
            <v>Lý Nam Đế</v>
          </cell>
          <cell r="E21" t="str">
            <v>CN Lý Nam Đế</v>
          </cell>
          <cell r="F21" t="str">
            <v>PGD Online</v>
          </cell>
          <cell r="G21" t="str">
            <v>HA NOI 1</v>
          </cell>
          <cell r="H21" t="str">
            <v>Hoàng Quốc Hưng</v>
          </cell>
        </row>
        <row r="22">
          <cell r="C22" t="str">
            <v>VN0010080</v>
          </cell>
          <cell r="D22" t="str">
            <v>Lý Thái Tổ</v>
          </cell>
          <cell r="E22" t="str">
            <v>CN Lý Thái Tổ</v>
          </cell>
          <cell r="F22" t="str">
            <v>PGD Online - mới</v>
          </cell>
          <cell r="G22" t="str">
            <v>HA NOI 1</v>
          </cell>
          <cell r="H22" t="str">
            <v>Hoàng Quốc Hưng</v>
          </cell>
        </row>
        <row r="23">
          <cell r="C23" t="str">
            <v>VN0010055</v>
          </cell>
          <cell r="D23" t="str">
            <v>Minh Khai</v>
          </cell>
          <cell r="E23" t="str">
            <v>CN Minh Khai</v>
          </cell>
          <cell r="F23" t="str">
            <v>PGD Online - mới</v>
          </cell>
          <cell r="G23" t="str">
            <v>HA NOI 1</v>
          </cell>
          <cell r="H23" t="str">
            <v>Bùi Thị Thanh Hương</v>
          </cell>
        </row>
        <row r="24">
          <cell r="C24" t="str">
            <v>VN0010066</v>
          </cell>
          <cell r="D24" t="str">
            <v>Ngô Gia Tự</v>
          </cell>
          <cell r="E24" t="str">
            <v>CN Ngô Gia Tự</v>
          </cell>
          <cell r="F24" t="str">
            <v>PGD Online - mới</v>
          </cell>
          <cell r="G24" t="str">
            <v>HA NOI 1</v>
          </cell>
          <cell r="H24" t="str">
            <v>Bùi Thị Thanh Hương</v>
          </cell>
        </row>
        <row r="25">
          <cell r="C25" t="str">
            <v>VN0010010</v>
          </cell>
          <cell r="D25" t="str">
            <v>Phùng Hưng</v>
          </cell>
          <cell r="E25" t="str">
            <v>CN Phùng Hưng</v>
          </cell>
          <cell r="F25" t="str">
            <v>PGD Online - mới</v>
          </cell>
          <cell r="G25" t="str">
            <v>HA NOI 1</v>
          </cell>
          <cell r="H25" t="str">
            <v>Bùi Thị Thanh Hương</v>
          </cell>
        </row>
        <row r="26">
          <cell r="C26" t="str">
            <v>VN0010073</v>
          </cell>
          <cell r="D26" t="str">
            <v>Quán Thánh</v>
          </cell>
          <cell r="E26" t="str">
            <v>CN Quán Thánh</v>
          </cell>
          <cell r="F26" t="str">
            <v>PGD Online</v>
          </cell>
          <cell r="G26" t="str">
            <v>HA NOI 1</v>
          </cell>
          <cell r="H26" t="str">
            <v>Nguyễn Thị Thu Trang</v>
          </cell>
        </row>
        <row r="27">
          <cell r="C27" t="str">
            <v>VN0010075</v>
          </cell>
          <cell r="D27" t="str">
            <v>Tây Sơn</v>
          </cell>
          <cell r="E27" t="str">
            <v>CN Tây Sơn</v>
          </cell>
          <cell r="F27" t="str">
            <v>PGD Online</v>
          </cell>
          <cell r="G27" t="str">
            <v>HA NOI 1</v>
          </cell>
          <cell r="H27" t="str">
            <v>Nguyễn Thị Thu Trang</v>
          </cell>
        </row>
        <row r="28">
          <cell r="C28" t="str">
            <v>VN0010180</v>
          </cell>
          <cell r="D28" t="str">
            <v>Thanh Trì</v>
          </cell>
          <cell r="E28" t="str">
            <v>CN Thanh Trì</v>
          </cell>
          <cell r="F28" t="str">
            <v>CN CĐ (Mid)</v>
          </cell>
          <cell r="G28" t="str">
            <v>HA NOI 1</v>
          </cell>
          <cell r="H28" t="str">
            <v>Lê Văn An</v>
          </cell>
        </row>
        <row r="29">
          <cell r="C29" t="str">
            <v>VN0010003</v>
          </cell>
          <cell r="D29" t="str">
            <v>Thanh Xuân</v>
          </cell>
          <cell r="E29" t="str">
            <v>CN Thanh Xuân</v>
          </cell>
          <cell r="F29" t="str">
            <v>CN CĐ (Super)</v>
          </cell>
          <cell r="G29" t="str">
            <v>HA NOI 1</v>
          </cell>
          <cell r="H29" t="str">
            <v>Lê Văn An</v>
          </cell>
        </row>
        <row r="30">
          <cell r="C30" t="str">
            <v>VN0010017</v>
          </cell>
          <cell r="D30" t="str">
            <v>Thanh Xuân</v>
          </cell>
          <cell r="E30" t="str">
            <v>PGD Tân Triều</v>
          </cell>
          <cell r="F30" t="str">
            <v>CN CĐ (Super)</v>
          </cell>
          <cell r="G30" t="str">
            <v>HA NOI 1</v>
          </cell>
          <cell r="H30" t="str">
            <v>Lê Văn An</v>
          </cell>
        </row>
        <row r="31">
          <cell r="C31" t="str">
            <v>VN0010070</v>
          </cell>
          <cell r="D31" t="str">
            <v>Thụy Khuê</v>
          </cell>
          <cell r="E31" t="str">
            <v>CN Thụy Khuê</v>
          </cell>
          <cell r="F31" t="str">
            <v>PGD Online - mới</v>
          </cell>
          <cell r="G31" t="str">
            <v>HA NOI 1</v>
          </cell>
          <cell r="H31" t="str">
            <v>Lê Văn An</v>
          </cell>
        </row>
        <row r="32">
          <cell r="C32" t="str">
            <v>VN0010076</v>
          </cell>
          <cell r="D32" t="str">
            <v>Bà Triệu</v>
          </cell>
          <cell r="E32" t="str">
            <v>PGD Bà Triệu</v>
          </cell>
          <cell r="F32" t="str">
            <v>PGD Online</v>
          </cell>
          <cell r="G32" t="str">
            <v>HA NOI 1</v>
          </cell>
          <cell r="H32" t="str">
            <v>Hoàng Quốc Hưng</v>
          </cell>
        </row>
        <row r="33">
          <cell r="C33" t="str">
            <v>VN0010061</v>
          </cell>
          <cell r="D33" t="str">
            <v>Trần Hưng Đạo</v>
          </cell>
          <cell r="E33" t="str">
            <v>PGD Chợ Hôm</v>
          </cell>
          <cell r="F33" t="str">
            <v>PGD Online</v>
          </cell>
          <cell r="G33" t="str">
            <v>HA NOI 1</v>
          </cell>
          <cell r="H33" t="str">
            <v>Hoàng Quốc Hưng</v>
          </cell>
        </row>
        <row r="34">
          <cell r="C34" t="str">
            <v>VN0010067</v>
          </cell>
          <cell r="D34" t="str">
            <v>Trần Hưng Đạo</v>
          </cell>
          <cell r="E34" t="str">
            <v>CN Trần Hưng Đạo</v>
          </cell>
          <cell r="F34" t="str">
            <v>PGD Online</v>
          </cell>
          <cell r="G34" t="str">
            <v>HA NOI 1</v>
          </cell>
          <cell r="H34" t="str">
            <v>Hoàng Quốc Hưng</v>
          </cell>
        </row>
        <row r="35">
          <cell r="C35" t="str">
            <v>VN0010950</v>
          </cell>
          <cell r="D35" t="str">
            <v>Sở giao dịch 3</v>
          </cell>
          <cell r="E35" t="str">
            <v>Sở giao dịch 3</v>
          </cell>
          <cell r="F35" t="str">
            <v>Hub</v>
          </cell>
          <cell r="G35" t="str">
            <v>HA NOI 2</v>
          </cell>
          <cell r="H35" t="str">
            <v>Sỹ Thịnh Hanh</v>
          </cell>
        </row>
        <row r="36">
          <cell r="C36" t="str">
            <v>VN0010086</v>
          </cell>
          <cell r="D36" t="str">
            <v>Ba Đình</v>
          </cell>
          <cell r="E36" t="str">
            <v>CN Ba Đình</v>
          </cell>
          <cell r="F36" t="str">
            <v>Hub</v>
          </cell>
          <cell r="G36" t="str">
            <v>HA NOI 2</v>
          </cell>
          <cell r="H36" t="str">
            <v>Vũ Văn Hà</v>
          </cell>
        </row>
        <row r="37">
          <cell r="C37" t="str">
            <v>VN0010033</v>
          </cell>
          <cell r="D37" t="str">
            <v>Ba Đình</v>
          </cell>
          <cell r="E37" t="str">
            <v>PGD Vĩnh Phúc 1</v>
          </cell>
          <cell r="F37" t="str">
            <v>Hub</v>
          </cell>
          <cell r="G37" t="str">
            <v>HA NOI 2</v>
          </cell>
          <cell r="H37" t="str">
            <v>Vũ Văn Hà</v>
          </cell>
        </row>
        <row r="38">
          <cell r="C38" t="str">
            <v>VN0010034</v>
          </cell>
          <cell r="D38" t="str">
            <v>Ba Đình</v>
          </cell>
          <cell r="E38" t="str">
            <v>PGD Đội Cấn</v>
          </cell>
          <cell r="F38" t="str">
            <v>Hub</v>
          </cell>
          <cell r="G38" t="str">
            <v>HA NOI 2</v>
          </cell>
          <cell r="H38" t="str">
            <v>Nguyễn Anh Tú</v>
          </cell>
        </row>
        <row r="39">
          <cell r="C39" t="str">
            <v>VN0010079</v>
          </cell>
          <cell r="D39" t="str">
            <v>Giải Phóng</v>
          </cell>
          <cell r="E39" t="str">
            <v>PGD Tân Mai</v>
          </cell>
          <cell r="F39" t="str">
            <v>PGD Online</v>
          </cell>
          <cell r="G39" t="str">
            <v>HA NOI 2</v>
          </cell>
          <cell r="H39" t="str">
            <v>Đỗ Thương Huyền</v>
          </cell>
        </row>
        <row r="40">
          <cell r="C40" t="str">
            <v>VN0010063</v>
          </cell>
          <cell r="D40" t="str">
            <v>Giải Phóng</v>
          </cell>
          <cell r="E40" t="str">
            <v>CN Giải Phóng</v>
          </cell>
          <cell r="F40" t="str">
            <v>PGD Online</v>
          </cell>
          <cell r="G40" t="str">
            <v>HA NOI 2</v>
          </cell>
          <cell r="H40" t="str">
            <v>Đỗ Thương Huyền</v>
          </cell>
        </row>
        <row r="41">
          <cell r="C41" t="str">
            <v>VN0010827</v>
          </cell>
          <cell r="D41" t="str">
            <v>Hòa Lạc</v>
          </cell>
          <cell r="E41" t="str">
            <v>CN Hòa Lạc</v>
          </cell>
          <cell r="F41" t="str">
            <v>PGD Online</v>
          </cell>
          <cell r="G41" t="str">
            <v>HA NOI 2</v>
          </cell>
          <cell r="H41" t="str">
            <v>Sỹ Thịnh Hanh</v>
          </cell>
        </row>
        <row r="42">
          <cell r="C42" t="str">
            <v>VN0010920</v>
          </cell>
          <cell r="D42" t="str">
            <v>Hoài Đức</v>
          </cell>
          <cell r="E42" t="str">
            <v>CN Hoài Đức</v>
          </cell>
          <cell r="F42" t="str">
            <v>CN CĐ (Mid)</v>
          </cell>
          <cell r="G42" t="str">
            <v>HA NOI 2</v>
          </cell>
          <cell r="H42" t="str">
            <v>Sỹ Thịnh Hanh</v>
          </cell>
        </row>
        <row r="43">
          <cell r="C43" t="str">
            <v>VN0010007</v>
          </cell>
          <cell r="D43" t="str">
            <v>Hoàng Quốc Việt</v>
          </cell>
          <cell r="E43" t="str">
            <v>PGD Nghĩa Tân</v>
          </cell>
          <cell r="F43" t="str">
            <v>Hub</v>
          </cell>
          <cell r="G43" t="str">
            <v>HA NOI 2</v>
          </cell>
          <cell r="H43" t="str">
            <v>Đỗ Thương Huyền</v>
          </cell>
        </row>
        <row r="44">
          <cell r="C44" t="str">
            <v>VN0010056</v>
          </cell>
          <cell r="D44" t="str">
            <v>Hoàng Quốc Việt</v>
          </cell>
          <cell r="E44" t="str">
            <v>CN Hoàng Quốc Việt</v>
          </cell>
          <cell r="F44" t="str">
            <v>Hub</v>
          </cell>
          <cell r="G44" t="str">
            <v>HA NOI 2</v>
          </cell>
          <cell r="H44" t="str">
            <v>Đỗ Thương Huyền</v>
          </cell>
        </row>
        <row r="45">
          <cell r="C45" t="str">
            <v>VN0010078</v>
          </cell>
          <cell r="D45" t="str">
            <v>Hoàng Quốc Việt</v>
          </cell>
          <cell r="E45" t="str">
            <v>PGD Nam Thăng Long</v>
          </cell>
          <cell r="F45" t="str">
            <v>Hub</v>
          </cell>
          <cell r="G45" t="str">
            <v>HA NOI 2</v>
          </cell>
          <cell r="H45" t="str">
            <v>Đỗ Thương Huyền</v>
          </cell>
        </row>
        <row r="46">
          <cell r="C46" t="str">
            <v>VN0010068</v>
          </cell>
          <cell r="D46" t="str">
            <v>Lê Trọng Tấn</v>
          </cell>
          <cell r="E46" t="str">
            <v>CN Lê Trọng Tấn</v>
          </cell>
          <cell r="F46" t="str">
            <v>PGD Online</v>
          </cell>
          <cell r="G46" t="str">
            <v>HA NOI 2</v>
          </cell>
          <cell r="H46" t="str">
            <v>Vũ Văn Hà</v>
          </cell>
        </row>
        <row r="47">
          <cell r="C47" t="str">
            <v>VN0010011</v>
          </cell>
          <cell r="D47" t="str">
            <v>Mỹ Đình</v>
          </cell>
          <cell r="E47" t="str">
            <v>CN Mỹ Đình</v>
          </cell>
          <cell r="F47" t="str">
            <v>CN CĐ (Super)</v>
          </cell>
          <cell r="G47" t="str">
            <v>HA NOI 2</v>
          </cell>
          <cell r="H47" t="str">
            <v>Nguyễn Anh Tú</v>
          </cell>
        </row>
        <row r="48">
          <cell r="C48" t="str">
            <v>VN0010831</v>
          </cell>
          <cell r="D48" t="str">
            <v>Mỹ Đình</v>
          </cell>
          <cell r="E48" t="str">
            <v>PGD Đông Đô</v>
          </cell>
          <cell r="F48" t="str">
            <v>CN CĐ (Super)</v>
          </cell>
          <cell r="G48" t="str">
            <v>HA NOI 2</v>
          </cell>
          <cell r="H48" t="str">
            <v>Nguyễn Anh Tú</v>
          </cell>
        </row>
        <row r="49">
          <cell r="C49" t="str">
            <v>VN0010832</v>
          </cell>
          <cell r="D49" t="str">
            <v>Mỹ Đình</v>
          </cell>
          <cell r="E49" t="str">
            <v>PGD Mỹ Đình I</v>
          </cell>
          <cell r="F49" t="str">
            <v>CN CĐ (Super)</v>
          </cell>
          <cell r="G49" t="str">
            <v>HA NOI 2</v>
          </cell>
          <cell r="H49" t="str">
            <v>Nguyễn Anh Tú</v>
          </cell>
        </row>
        <row r="50">
          <cell r="C50" t="str">
            <v>VN0010833</v>
          </cell>
          <cell r="D50" t="str">
            <v>Đan Phượng</v>
          </cell>
          <cell r="E50" t="str">
            <v>PGD Đan Phượng</v>
          </cell>
          <cell r="F50" t="str">
            <v>CN CĐ (Super)</v>
          </cell>
          <cell r="G50" t="str">
            <v>HA NOI 2</v>
          </cell>
          <cell r="H50" t="str">
            <v>Trần Thị Hà</v>
          </cell>
        </row>
        <row r="51">
          <cell r="C51" t="str">
            <v>VN0010074</v>
          </cell>
          <cell r="D51" t="str">
            <v>Nhân Chính</v>
          </cell>
          <cell r="E51" t="str">
            <v>CN Nhân Chính</v>
          </cell>
          <cell r="F51" t="str">
            <v>PGD Online</v>
          </cell>
          <cell r="G51" t="str">
            <v>HA NOI 2</v>
          </cell>
          <cell r="H51" t="str">
            <v>Nguyễn Thị Hằng</v>
          </cell>
        </row>
        <row r="52">
          <cell r="C52" t="str">
            <v>VN0010002</v>
          </cell>
          <cell r="D52" t="str">
            <v>Sở Giao dịch 1</v>
          </cell>
          <cell r="E52" t="str">
            <v>Sở Giao dịch 1</v>
          </cell>
          <cell r="F52" t="str">
            <v>Hub</v>
          </cell>
          <cell r="G52" t="str">
            <v>HA NOI 2</v>
          </cell>
          <cell r="H52" t="str">
            <v>Nguyễn Thị Hằng</v>
          </cell>
        </row>
        <row r="53">
          <cell r="C53" t="str">
            <v>VN0010830</v>
          </cell>
          <cell r="D53" t="str">
            <v>Sơn Tây</v>
          </cell>
          <cell r="E53" t="str">
            <v>CN Sơn Tây</v>
          </cell>
          <cell r="F53" t="str">
            <v>CN CĐ (Super)</v>
          </cell>
          <cell r="G53" t="str">
            <v>HA NOI 2</v>
          </cell>
          <cell r="H53" t="str">
            <v>Sỹ Thịnh Hanh</v>
          </cell>
        </row>
        <row r="54">
          <cell r="C54" t="str">
            <v>VN0010829</v>
          </cell>
          <cell r="D54" t="str">
            <v>Sơn Tây</v>
          </cell>
          <cell r="E54" t="str">
            <v>PGD Ba Vì</v>
          </cell>
          <cell r="F54" t="str">
            <v>CN CĐ (Super)</v>
          </cell>
          <cell r="G54" t="str">
            <v>HA NOI 2</v>
          </cell>
          <cell r="H54" t="str">
            <v>Sỹ Thịnh Hanh</v>
          </cell>
        </row>
        <row r="55">
          <cell r="C55" t="str">
            <v>VN0010828</v>
          </cell>
          <cell r="D55" t="str">
            <v>Sơn Tây</v>
          </cell>
          <cell r="E55" t="str">
            <v>PGD Lê Lợi</v>
          </cell>
          <cell r="F55" t="str">
            <v>CN CĐ (Super)</v>
          </cell>
          <cell r="G55" t="str">
            <v>HA NOI 2</v>
          </cell>
          <cell r="H55" t="str">
            <v>Sỹ Thịnh Hanh</v>
          </cell>
        </row>
        <row r="56">
          <cell r="C56" t="str">
            <v>VN0010820</v>
          </cell>
          <cell r="D56" t="str">
            <v>Tây Hà Nội</v>
          </cell>
          <cell r="E56" t="str">
            <v>CN Tây Hà Nội</v>
          </cell>
          <cell r="F56" t="str">
            <v>CN CĐ (Super)</v>
          </cell>
          <cell r="G56" t="str">
            <v>HA NOI 2</v>
          </cell>
          <cell r="H56" t="str">
            <v>Trần Thị Hà</v>
          </cell>
        </row>
        <row r="57">
          <cell r="C57" t="str">
            <v>VN0010821</v>
          </cell>
          <cell r="D57" t="str">
            <v>Tây Hà Nội</v>
          </cell>
          <cell r="E57" t="str">
            <v>PGD Hà Đông</v>
          </cell>
          <cell r="F57" t="str">
            <v>CN CĐ (Super)</v>
          </cell>
          <cell r="G57" t="str">
            <v>HA NOI 2</v>
          </cell>
          <cell r="H57" t="str">
            <v>Trần Thị Hà</v>
          </cell>
        </row>
        <row r="58">
          <cell r="C58" t="str">
            <v>VN0010004</v>
          </cell>
          <cell r="D58" t="str">
            <v>Tây Hồ</v>
          </cell>
          <cell r="E58" t="str">
            <v>CN Tây Hồ</v>
          </cell>
          <cell r="F58" t="str">
            <v>CN CĐ (Super)</v>
          </cell>
          <cell r="G58" t="str">
            <v>HA NOI 2</v>
          </cell>
          <cell r="H58" t="str">
            <v>Vũ Văn Hà</v>
          </cell>
        </row>
        <row r="59">
          <cell r="C59" t="str">
            <v>VN0010013</v>
          </cell>
          <cell r="D59" t="str">
            <v>Tây Hồ</v>
          </cell>
          <cell r="E59" t="str">
            <v>PGD Lạc Long Quân</v>
          </cell>
          <cell r="F59" t="str">
            <v>CN CĐ (Super)</v>
          </cell>
          <cell r="G59" t="str">
            <v>HA NOI 2</v>
          </cell>
          <cell r="H59" t="str">
            <v>Vũ Văn Hà</v>
          </cell>
        </row>
        <row r="60">
          <cell r="C60" t="str">
            <v>VN0010032</v>
          </cell>
          <cell r="D60" t="str">
            <v>Tây Hồ</v>
          </cell>
          <cell r="E60" t="str">
            <v>PGD Xuân Diệu</v>
          </cell>
          <cell r="F60" t="str">
            <v>CN CĐ (Super)</v>
          </cell>
          <cell r="G60" t="str">
            <v>HA NOI 2</v>
          </cell>
          <cell r="H60" t="str">
            <v>Vũ Văn Hà</v>
          </cell>
        </row>
        <row r="61">
          <cell r="C61" t="str">
            <v>VN0010054</v>
          </cell>
          <cell r="D61" t="str">
            <v>Thăng Long</v>
          </cell>
          <cell r="E61" t="str">
            <v>CN Thăng Long</v>
          </cell>
          <cell r="F61" t="str">
            <v>Hub</v>
          </cell>
          <cell r="G61" t="str">
            <v>HA NOI 2</v>
          </cell>
          <cell r="H61" t="str">
            <v>Đỗ Thương Huyền</v>
          </cell>
        </row>
        <row r="62">
          <cell r="C62" t="str">
            <v>VN0010058</v>
          </cell>
          <cell r="D62" t="str">
            <v>Thành Công</v>
          </cell>
          <cell r="E62" t="str">
            <v>CN Thành Công</v>
          </cell>
          <cell r="F62" t="str">
            <v>PGD Online</v>
          </cell>
          <cell r="G62" t="str">
            <v>HA NOI 2</v>
          </cell>
          <cell r="H62" t="str">
            <v>Trần Thị Hà</v>
          </cell>
        </row>
        <row r="63">
          <cell r="C63" t="str">
            <v>VN0010005</v>
          </cell>
          <cell r="D63" t="str">
            <v>Trần Duy Hưng</v>
          </cell>
          <cell r="E63" t="str">
            <v>CN Trần Duy Hưng</v>
          </cell>
          <cell r="F63" t="str">
            <v>CN CĐ (Super)</v>
          </cell>
          <cell r="G63" t="str">
            <v>HA NOI 2</v>
          </cell>
          <cell r="H63" t="str">
            <v>Nguyễn Thị Hằng</v>
          </cell>
        </row>
        <row r="64">
          <cell r="C64" t="str">
            <v>VN0010020</v>
          </cell>
          <cell r="D64" t="str">
            <v>Trần Duy Hưng</v>
          </cell>
          <cell r="E64" t="str">
            <v>PGD Nam Trung Yên</v>
          </cell>
          <cell r="F64" t="str">
            <v>CN CĐ (Super)</v>
          </cell>
          <cell r="G64" t="str">
            <v>HA NOI 2</v>
          </cell>
          <cell r="H64" t="str">
            <v>Nguyễn Thị Hằng</v>
          </cell>
        </row>
        <row r="65">
          <cell r="C65" t="str">
            <v>VN0010835</v>
          </cell>
          <cell r="D65" t="str">
            <v>Trần Duy Hưng</v>
          </cell>
          <cell r="E65" t="str">
            <v>PGD Trung Văn</v>
          </cell>
          <cell r="F65" t="str">
            <v>CN CĐ (Super)</v>
          </cell>
          <cell r="G65" t="str">
            <v>HA NOI 2</v>
          </cell>
          <cell r="H65" t="str">
            <v>Nguyễn Thị Hằng</v>
          </cell>
        </row>
        <row r="66">
          <cell r="C66" t="str">
            <v>VN0010006</v>
          </cell>
          <cell r="D66" t="str">
            <v>Trần Duy Hưng</v>
          </cell>
          <cell r="E66" t="str">
            <v>PGD Láng Thượng</v>
          </cell>
          <cell r="F66" t="str">
            <v>CN CĐ (Super)</v>
          </cell>
          <cell r="G66" t="str">
            <v>HA NOI 2</v>
          </cell>
          <cell r="H66" t="str">
            <v>Nguyễn Thị Hằng</v>
          </cell>
        </row>
        <row r="67">
          <cell r="C67" t="str">
            <v>VN0010012</v>
          </cell>
          <cell r="D67" t="str">
            <v>Từ Liêm</v>
          </cell>
          <cell r="E67" t="str">
            <v>CN Từ Liêm</v>
          </cell>
          <cell r="F67" t="str">
            <v>PGD Online</v>
          </cell>
          <cell r="G67" t="str">
            <v>HA NOI 2</v>
          </cell>
          <cell r="H67" t="str">
            <v>Nguyễn Anh Tú</v>
          </cell>
        </row>
        <row r="68">
          <cell r="C68" t="str">
            <v>VN0010824</v>
          </cell>
          <cell r="D68" t="str">
            <v>Văn Phú</v>
          </cell>
          <cell r="E68" t="str">
            <v>CN Văn Phú</v>
          </cell>
          <cell r="F68" t="str">
            <v>PGD Online - mới</v>
          </cell>
          <cell r="G68" t="str">
            <v>HA NOI 2</v>
          </cell>
          <cell r="H68" t="str">
            <v>Sỹ Thịnh Hanh</v>
          </cell>
        </row>
        <row r="69">
          <cell r="C69" t="str">
            <v>VN0010009</v>
          </cell>
          <cell r="D69" t="str">
            <v>Võ Chí Công</v>
          </cell>
          <cell r="E69" t="str">
            <v>CN Võ Chí Công</v>
          </cell>
          <cell r="F69" t="str">
            <v>PGD Online - mới</v>
          </cell>
          <cell r="G69" t="str">
            <v>HA NOI 2</v>
          </cell>
          <cell r="H69" t="str">
            <v>Trần Thị Hà</v>
          </cell>
        </row>
        <row r="70">
          <cell r="C70" t="str">
            <v>VN0010882</v>
          </cell>
          <cell r="D70" t="str">
            <v>Xuân Mai</v>
          </cell>
          <cell r="E70" t="str">
            <v>CN Xuân Mai</v>
          </cell>
          <cell r="F70" t="str">
            <v>PGD Online - mới</v>
          </cell>
          <cell r="G70" t="str">
            <v>HA NOI 2</v>
          </cell>
          <cell r="H70" t="str">
            <v>Sỹ Thịnh Hanh</v>
          </cell>
        </row>
        <row r="71">
          <cell r="C71" t="str">
            <v>VN0010008</v>
          </cell>
          <cell r="D71" t="str">
            <v>Xuân Thủy</v>
          </cell>
          <cell r="E71" t="str">
            <v>CN Xuân Thủy</v>
          </cell>
          <cell r="F71" t="str">
            <v>PGD Online</v>
          </cell>
          <cell r="G71" t="str">
            <v>HA NOI 2</v>
          </cell>
          <cell r="H71" t="str">
            <v>Trần Thị Hà</v>
          </cell>
        </row>
        <row r="72">
          <cell r="C72" t="str">
            <v>VN0010151</v>
          </cell>
          <cell r="D72" t="str">
            <v>An Phú</v>
          </cell>
          <cell r="E72" t="str">
            <v>CN An Phú</v>
          </cell>
          <cell r="F72" t="str">
            <v>CN CĐ (Super)</v>
          </cell>
          <cell r="G72" t="str">
            <v>HO CHI MINH 1</v>
          </cell>
          <cell r="H72" t="str">
            <v>Lê Ngọc Quỳnh Trâm</v>
          </cell>
        </row>
        <row r="73">
          <cell r="C73" t="str">
            <v>VN0010146</v>
          </cell>
          <cell r="D73" t="str">
            <v>Bến Thành</v>
          </cell>
          <cell r="E73" t="str">
            <v>CN Bến Thành</v>
          </cell>
          <cell r="F73" t="str">
            <v>PGD Online - mới</v>
          </cell>
          <cell r="G73" t="str">
            <v>HO CHI MINH 1</v>
          </cell>
          <cell r="H73" t="str">
            <v>Lê Ngọc Quỳnh Trâm</v>
          </cell>
        </row>
        <row r="74">
          <cell r="C74" t="str">
            <v>VN0010268</v>
          </cell>
          <cell r="D74" t="str">
            <v>Bình Chánh</v>
          </cell>
          <cell r="E74" t="str">
            <v>CN Bình Chánh</v>
          </cell>
          <cell r="F74" t="str">
            <v>CN CĐ (Mid)</v>
          </cell>
          <cell r="G74" t="str">
            <v>HO CHI MINH 1</v>
          </cell>
          <cell r="H74" t="str">
            <v>Lê Phước Thị Thành Vương</v>
          </cell>
        </row>
        <row r="75">
          <cell r="C75" t="str">
            <v>VN0010269</v>
          </cell>
          <cell r="D75" t="str">
            <v>Bình Chánh</v>
          </cell>
          <cell r="E75" t="str">
            <v>PGD Bình Hưng</v>
          </cell>
          <cell r="F75" t="str">
            <v>CN CĐ (Mid)</v>
          </cell>
          <cell r="G75" t="str">
            <v>HO CHI MINH 1</v>
          </cell>
          <cell r="H75" t="str">
            <v>Lê Phước Thị Thành Vương</v>
          </cell>
        </row>
        <row r="76">
          <cell r="C76" t="str">
            <v>VN0010116</v>
          </cell>
          <cell r="D76" t="str">
            <v>Độc Lập</v>
          </cell>
          <cell r="E76" t="str">
            <v>CN Độc Lập</v>
          </cell>
          <cell r="F76" t="str">
            <v>PGD Online - mới</v>
          </cell>
          <cell r="G76" t="str">
            <v>HO CHI MINH 1</v>
          </cell>
          <cell r="H76" t="str">
            <v>Lê Ngọc Quỳnh Trâm</v>
          </cell>
        </row>
        <row r="77">
          <cell r="C77" t="str">
            <v>VN0010102</v>
          </cell>
          <cell r="D77" t="str">
            <v>Hàm Nghi</v>
          </cell>
          <cell r="E77" t="str">
            <v>CN Hàm Nghi</v>
          </cell>
          <cell r="F77" t="str">
            <v>PGD Online</v>
          </cell>
          <cell r="G77" t="str">
            <v>HO CHI MINH 1</v>
          </cell>
          <cell r="H77" t="str">
            <v>Lê Phước Thị Thành Vương</v>
          </cell>
        </row>
        <row r="78">
          <cell r="C78" t="str">
            <v>VN0010117</v>
          </cell>
          <cell r="D78" t="str">
            <v>Khánh Hội</v>
          </cell>
          <cell r="E78" t="str">
            <v>CN Khánh Hội</v>
          </cell>
          <cell r="F78" t="str">
            <v>PGD Online</v>
          </cell>
          <cell r="G78" t="str">
            <v>HO CHI MINH 1</v>
          </cell>
          <cell r="H78" t="str">
            <v>Lê Thị Kim Ngọc</v>
          </cell>
        </row>
        <row r="79">
          <cell r="C79" t="str">
            <v>VN0010120</v>
          </cell>
          <cell r="D79" t="str">
            <v>Kỳ Đồng</v>
          </cell>
          <cell r="E79" t="str">
            <v>CN Kỳ Đồng</v>
          </cell>
          <cell r="F79" t="str">
            <v>PGD Online</v>
          </cell>
          <cell r="G79" t="str">
            <v>HO CHI MINH 1</v>
          </cell>
          <cell r="H79" t="str">
            <v>Lê Phước Thị Thành Vương</v>
          </cell>
        </row>
        <row r="80">
          <cell r="C80" t="str">
            <v>VN0010703</v>
          </cell>
          <cell r="D80" t="str">
            <v>Lê Đại Hành</v>
          </cell>
          <cell r="E80" t="str">
            <v>CN Lê Đại Hành</v>
          </cell>
          <cell r="F80" t="str">
            <v>PGD Online - mới</v>
          </cell>
          <cell r="G80" t="str">
            <v>HO CHI MINH 1</v>
          </cell>
          <cell r="H80" t="str">
            <v>Lê Phước Thị Thành Vương</v>
          </cell>
        </row>
        <row r="81">
          <cell r="C81" t="str">
            <v>VN0010160</v>
          </cell>
          <cell r="D81" t="str">
            <v>Nam Sài Gòn</v>
          </cell>
          <cell r="E81" t="str">
            <v>CN Nam Sài Gòn</v>
          </cell>
          <cell r="F81" t="str">
            <v>CN CĐ (Super)</v>
          </cell>
          <cell r="G81" t="str">
            <v>HO CHI MINH 1</v>
          </cell>
          <cell r="H81" t="str">
            <v>Lê Thị Kim Ngọc</v>
          </cell>
        </row>
        <row r="82">
          <cell r="C82" t="str">
            <v>VN0010281</v>
          </cell>
          <cell r="D82" t="str">
            <v>Tân Thuận</v>
          </cell>
          <cell r="E82" t="str">
            <v>CN Tân Thuận</v>
          </cell>
          <cell r="F82" t="str">
            <v>CN CĐ (Super)</v>
          </cell>
          <cell r="G82" t="str">
            <v>HO CHI MINH 1</v>
          </cell>
          <cell r="H82" t="str">
            <v>Lê Thị Kim Ngọc</v>
          </cell>
        </row>
        <row r="83">
          <cell r="C83" t="str">
            <v>VN0010161</v>
          </cell>
          <cell r="D83" t="str">
            <v>Nam Sài Gòn</v>
          </cell>
          <cell r="E83" t="str">
            <v>PGD Phú Xuân</v>
          </cell>
          <cell r="F83" t="str">
            <v>CN CĐ (Super)</v>
          </cell>
          <cell r="G83" t="str">
            <v>HO CHI MINH 1</v>
          </cell>
          <cell r="H83" t="str">
            <v>Lê Thị Kim Ngọc</v>
          </cell>
        </row>
        <row r="84">
          <cell r="C84" t="str">
            <v>VN0010111</v>
          </cell>
          <cell r="D84" t="str">
            <v>Nguyễn Tri Phương</v>
          </cell>
          <cell r="E84" t="str">
            <v>CN Nguyễn Tri Phương</v>
          </cell>
          <cell r="F84" t="str">
            <v>PGD Online - mới</v>
          </cell>
          <cell r="G84" t="str">
            <v>HO CHI MINH 1</v>
          </cell>
          <cell r="H84" t="str">
            <v>Lê Phước Thị Thành Vương</v>
          </cell>
        </row>
        <row r="85">
          <cell r="C85" t="str">
            <v>VN0010285</v>
          </cell>
          <cell r="D85" t="str">
            <v>Nhà Bè</v>
          </cell>
          <cell r="E85" t="str">
            <v>CN Nhà Bè</v>
          </cell>
          <cell r="F85" t="str">
            <v>CN CĐ (Mid)</v>
          </cell>
          <cell r="G85" t="str">
            <v>HO CHI MINH 1</v>
          </cell>
          <cell r="H85" t="str">
            <v>Lê Thị Kim Ngọc</v>
          </cell>
        </row>
        <row r="86">
          <cell r="C86" t="str">
            <v>VN0010701</v>
          </cell>
          <cell r="D86" t="str">
            <v>Quận 5</v>
          </cell>
          <cell r="E86" t="str">
            <v>CN Quận 5</v>
          </cell>
          <cell r="F86" t="str">
            <v>CN CĐ (Super)</v>
          </cell>
          <cell r="G86" t="str">
            <v>HO CHI MINH 1</v>
          </cell>
          <cell r="H86" t="str">
            <v>Lê Thị Kim Ngọc</v>
          </cell>
        </row>
        <row r="87">
          <cell r="C87" t="str">
            <v>VN0010107</v>
          </cell>
          <cell r="D87" t="str">
            <v>Quận 6</v>
          </cell>
          <cell r="E87" t="str">
            <v>CN Quận 6</v>
          </cell>
          <cell r="F87" t="str">
            <v>PGD Online - mới</v>
          </cell>
          <cell r="G87" t="str">
            <v>HO CHI MINH 1</v>
          </cell>
          <cell r="H87" t="str">
            <v>Lê Thị Kim Ngọc</v>
          </cell>
        </row>
        <row r="88">
          <cell r="C88" t="str">
            <v>VN0010702</v>
          </cell>
          <cell r="D88" t="str">
            <v>Quận 8</v>
          </cell>
          <cell r="E88" t="str">
            <v>CN Quận 8</v>
          </cell>
          <cell r="F88" t="str">
            <v>PGD Online - mới</v>
          </cell>
          <cell r="G88" t="str">
            <v>HO CHI MINH 1</v>
          </cell>
          <cell r="H88" t="str">
            <v>Lê Phước Thị Thành Vương</v>
          </cell>
        </row>
        <row r="89">
          <cell r="C89" t="str">
            <v>VN0010154</v>
          </cell>
          <cell r="D89" t="str">
            <v>Quận 9</v>
          </cell>
          <cell r="E89" t="str">
            <v>CN Quận 9</v>
          </cell>
          <cell r="F89" t="str">
            <v>PGD Online - mới</v>
          </cell>
          <cell r="G89" t="str">
            <v>HO CHI MINH 1</v>
          </cell>
          <cell r="H89" t="str">
            <v>Lê Thị Kim Ngọc</v>
          </cell>
        </row>
        <row r="90">
          <cell r="C90" t="str">
            <v>VN0010110</v>
          </cell>
          <cell r="D90" t="str">
            <v>Sài Gòn</v>
          </cell>
          <cell r="E90" t="str">
            <v>CN Sài Gòn</v>
          </cell>
          <cell r="F90" t="str">
            <v>Hub</v>
          </cell>
          <cell r="G90" t="str">
            <v>HO CHI MINH 1</v>
          </cell>
          <cell r="H90" t="str">
            <v>Lê Phước Thị Thành Vương</v>
          </cell>
        </row>
        <row r="91">
          <cell r="C91" t="str">
            <v>VN0010103</v>
          </cell>
          <cell r="D91" t="str">
            <v>Sở Giao dịch 2</v>
          </cell>
          <cell r="E91" t="str">
            <v>Sở Giao Dịch 2</v>
          </cell>
          <cell r="F91" t="str">
            <v>Hub</v>
          </cell>
          <cell r="G91" t="str">
            <v>HO CHI MINH 1</v>
          </cell>
          <cell r="H91" t="str">
            <v>Lê Ngọc Quỳnh Trâm</v>
          </cell>
        </row>
        <row r="92">
          <cell r="C92" t="str">
            <v>VN0010240</v>
          </cell>
          <cell r="D92" t="str">
            <v>Tân Tạo</v>
          </cell>
          <cell r="E92" t="str">
            <v>CN Tân Tạo</v>
          </cell>
          <cell r="F92" t="str">
            <v>CN CĐ (Mid)</v>
          </cell>
          <cell r="G92" t="str">
            <v>HO CHI MINH 1</v>
          </cell>
          <cell r="H92" t="str">
            <v>Lê Phước Thị Thành Vương</v>
          </cell>
        </row>
        <row r="93">
          <cell r="C93" t="str">
            <v>VN0010157</v>
          </cell>
          <cell r="D93" t="str">
            <v>Thảo Điền</v>
          </cell>
          <cell r="E93" t="str">
            <v>CN Thảo Điền</v>
          </cell>
          <cell r="F93" t="str">
            <v>PGD Online - mới</v>
          </cell>
          <cell r="G93" t="str">
            <v>HO CHI MINH 1</v>
          </cell>
          <cell r="H93" t="str">
            <v>Lê Ngọc Quỳnh Trâm</v>
          </cell>
        </row>
        <row r="94">
          <cell r="C94" t="str">
            <v>VN0010155</v>
          </cell>
          <cell r="D94" t="str">
            <v>Thủ Đức</v>
          </cell>
          <cell r="E94" t="str">
            <v>CN Thủ Đức</v>
          </cell>
          <cell r="F94" t="str">
            <v>PGD Online - mới</v>
          </cell>
          <cell r="G94" t="str">
            <v>HO CHI MINH 1</v>
          </cell>
          <cell r="H94" t="str">
            <v>Lê Thị Kim Ngọc</v>
          </cell>
        </row>
        <row r="95">
          <cell r="C95" t="str">
            <v>VN0010105</v>
          </cell>
          <cell r="D95" t="str">
            <v>Tân Cảng</v>
          </cell>
          <cell r="E95" t="str">
            <v>CN Tân Cảng</v>
          </cell>
          <cell r="F95" t="str">
            <v>PGD Online</v>
          </cell>
          <cell r="G95" t="str">
            <v>HO CHI MINH 1</v>
          </cell>
          <cell r="H95" t="str">
            <v>Lê Ngọc Quỳnh Trâm</v>
          </cell>
        </row>
        <row r="96">
          <cell r="C96" t="str">
            <v>VN0010112</v>
          </cell>
          <cell r="D96" t="str">
            <v>3 tháng 2</v>
          </cell>
          <cell r="E96" t="str">
            <v>CN 3 tháng 2</v>
          </cell>
          <cell r="F96" t="str">
            <v>PGD Online</v>
          </cell>
          <cell r="G96" t="str">
            <v>HO CHI MINH 2</v>
          </cell>
          <cell r="H96" t="str">
            <v>Nguyễn Bích Trâm</v>
          </cell>
        </row>
        <row r="97">
          <cell r="C97" t="str">
            <v>VN0010205</v>
          </cell>
          <cell r="D97" t="str">
            <v xml:space="preserve">Quận 12 </v>
          </cell>
          <cell r="E97" t="str">
            <v xml:space="preserve">Quận 12 </v>
          </cell>
          <cell r="F97" t="str">
            <v>PGD Online - mới</v>
          </cell>
          <cell r="G97" t="str">
            <v>HO CHI MINH 2</v>
          </cell>
          <cell r="H97" t="str">
            <v>Lưu Thị Thúy Thủy</v>
          </cell>
        </row>
        <row r="98">
          <cell r="C98" t="str">
            <v>VN0010201</v>
          </cell>
          <cell r="D98" t="str">
            <v>Bắc Sài Gòn</v>
          </cell>
          <cell r="E98" t="str">
            <v>CN Bắc Sài Gòn</v>
          </cell>
          <cell r="F98" t="str">
            <v>Hub</v>
          </cell>
          <cell r="G98" t="str">
            <v>HO CHI MINH 2</v>
          </cell>
          <cell r="H98" t="str">
            <v>Nguyễn Vũ Hùng</v>
          </cell>
        </row>
        <row r="99">
          <cell r="C99" t="str">
            <v>VN0010208</v>
          </cell>
          <cell r="D99" t="str">
            <v>Bắc Sài Gòn</v>
          </cell>
          <cell r="E99" t="str">
            <v>PGD Bà Điểm</v>
          </cell>
          <cell r="F99" t="str">
            <v>Hub</v>
          </cell>
          <cell r="G99" t="str">
            <v>HO CHI MINH 2</v>
          </cell>
          <cell r="H99" t="str">
            <v>Nguyễn Vũ Hùng</v>
          </cell>
        </row>
        <row r="100">
          <cell r="C100" t="str">
            <v>VN0010704</v>
          </cell>
          <cell r="D100" t="str">
            <v>Bình Tân</v>
          </cell>
          <cell r="E100" t="str">
            <v>CN Bình Tân</v>
          </cell>
          <cell r="F100" t="str">
            <v>PGD Online - mới</v>
          </cell>
          <cell r="G100" t="str">
            <v>HO CHI MINH 2</v>
          </cell>
          <cell r="H100" t="str">
            <v>Nguyễn Bích Trâm</v>
          </cell>
        </row>
        <row r="101">
          <cell r="C101" t="str">
            <v>VN0010221</v>
          </cell>
          <cell r="D101" t="str">
            <v>Bình Thạnh</v>
          </cell>
          <cell r="E101" t="str">
            <v>CN Bình Thạnh</v>
          </cell>
          <cell r="F101" t="str">
            <v>PGD Online - mới</v>
          </cell>
          <cell r="G101" t="str">
            <v>HO CHI MINH 2</v>
          </cell>
          <cell r="H101" t="str">
            <v>Lưu Thị Thúy Thủy</v>
          </cell>
        </row>
        <row r="102">
          <cell r="C102" t="str">
            <v>VN0010900</v>
          </cell>
          <cell r="D102" t="str">
            <v>Củ Chi</v>
          </cell>
          <cell r="E102" t="str">
            <v>CN Củ Chi</v>
          </cell>
          <cell r="F102" t="str">
            <v>CN CĐ (Mid)</v>
          </cell>
          <cell r="G102" t="str">
            <v>HO CHI MINH 2</v>
          </cell>
          <cell r="H102" t="str">
            <v>Nguyễn Vũ Hùng</v>
          </cell>
        </row>
        <row r="103">
          <cell r="C103" t="str">
            <v>VN0010115</v>
          </cell>
          <cell r="D103" t="str">
            <v>Phù Đổng</v>
          </cell>
          <cell r="E103" t="str">
            <v>PGD Phù Đổng</v>
          </cell>
          <cell r="F103" t="str">
            <v>CN CĐ (Super)</v>
          </cell>
          <cell r="G103" t="str">
            <v>HO CHI MINH 2</v>
          </cell>
          <cell r="H103" t="str">
            <v>Nguyễn Bích Trâm</v>
          </cell>
        </row>
        <row r="104">
          <cell r="C104" t="str">
            <v>VN0010280</v>
          </cell>
          <cell r="D104" t="str">
            <v>Đông Sài Gòn</v>
          </cell>
          <cell r="E104" t="str">
            <v>CN Đông Sài Gòn</v>
          </cell>
          <cell r="F104" t="str">
            <v>CN CĐ (Super)</v>
          </cell>
          <cell r="G104" t="str">
            <v>HO CHI MINH 2</v>
          </cell>
          <cell r="H104" t="str">
            <v>Nguyễn Bích Trâm</v>
          </cell>
        </row>
        <row r="105">
          <cell r="C105" t="str">
            <v>VN0010220</v>
          </cell>
          <cell r="D105" t="str">
            <v>Gia Định</v>
          </cell>
          <cell r="E105" t="str">
            <v>CN Gia Định</v>
          </cell>
          <cell r="F105" t="str">
            <v>CN CĐ (Super)</v>
          </cell>
          <cell r="G105" t="str">
            <v>HO CHI MINH 2</v>
          </cell>
          <cell r="H105" t="str">
            <v>Nguyễn Vũ Hùng</v>
          </cell>
        </row>
        <row r="106">
          <cell r="C106" t="str">
            <v>VN0010108</v>
          </cell>
          <cell r="D106" t="str">
            <v>Đinh Tiên Hoàng</v>
          </cell>
          <cell r="E106" t="str">
            <v>CN Đinh Tiên Hoàng</v>
          </cell>
          <cell r="F106" t="str">
            <v>CN CĐ (Super)</v>
          </cell>
          <cell r="G106" t="str">
            <v>HO CHI MINH 2</v>
          </cell>
          <cell r="H106" t="str">
            <v>Nguyễn Vũ Hùng</v>
          </cell>
        </row>
        <row r="107">
          <cell r="C107" t="str">
            <v>VN0010101</v>
          </cell>
          <cell r="D107" t="str">
            <v>Hồ Chí Minh</v>
          </cell>
          <cell r="E107" t="str">
            <v>CN Hồ Chí Minh</v>
          </cell>
          <cell r="F107" t="str">
            <v>Hub</v>
          </cell>
          <cell r="G107" t="str">
            <v>HO CHI MINH 2</v>
          </cell>
          <cell r="H107" t="str">
            <v>Nguyễn Bích Trâm</v>
          </cell>
        </row>
        <row r="108">
          <cell r="C108" t="str">
            <v>VN0010275</v>
          </cell>
          <cell r="D108" t="str">
            <v>Tây Sài Gòn</v>
          </cell>
          <cell r="E108" t="str">
            <v>CN Tây Sài Gòn</v>
          </cell>
          <cell r="F108" t="str">
            <v>CN CĐ (Mid)</v>
          </cell>
          <cell r="G108" t="str">
            <v>HO CHI MINH 2</v>
          </cell>
          <cell r="H108" t="str">
            <v>Lưu Thị Thúy Thủy</v>
          </cell>
        </row>
        <row r="109">
          <cell r="C109" t="str">
            <v>VN0010276</v>
          </cell>
          <cell r="D109" t="str">
            <v>Tây Sài Gòn</v>
          </cell>
          <cell r="E109" t="str">
            <v>PGD Nguyễn Ảnh Thủ</v>
          </cell>
          <cell r="F109" t="str">
            <v>CN CĐ (Mid)</v>
          </cell>
          <cell r="G109" t="str">
            <v>HO CHI MINH 2</v>
          </cell>
          <cell r="H109" t="str">
            <v>Lưu Thị Thúy Thủy</v>
          </cell>
        </row>
        <row r="110">
          <cell r="C110" t="str">
            <v>VN0010282</v>
          </cell>
          <cell r="D110" t="str">
            <v>Nguyễn Đình Chiểu</v>
          </cell>
          <cell r="E110" t="str">
            <v>CN Nguyễn Đình Chiểu</v>
          </cell>
          <cell r="F110" t="str">
            <v>PGD Online - mới</v>
          </cell>
          <cell r="G110" t="str">
            <v>HO CHI MINH 2</v>
          </cell>
          <cell r="H110" t="str">
            <v>Nguyễn vũ Hùng</v>
          </cell>
        </row>
        <row r="111">
          <cell r="C111" t="str">
            <v>VN0010109</v>
          </cell>
          <cell r="D111" t="str">
            <v>Tân Sơn Nhất</v>
          </cell>
          <cell r="E111" t="str">
            <v>PGD Tân Sơn Nhất</v>
          </cell>
          <cell r="F111" t="str">
            <v>CN CĐ (Mid)</v>
          </cell>
          <cell r="G111" t="str">
            <v>HO CHI MINH 2</v>
          </cell>
          <cell r="H111" t="str">
            <v>Nguyễn Bích Trâm</v>
          </cell>
        </row>
        <row r="112">
          <cell r="C112" t="str">
            <v>VN0010223</v>
          </cell>
          <cell r="D112" t="str">
            <v>Lê Văn Sỹ</v>
          </cell>
          <cell r="E112" t="str">
            <v>CN Lê Văn Sỹ</v>
          </cell>
          <cell r="F112" t="str">
            <v>CN CĐ (Mid)</v>
          </cell>
          <cell r="G112" t="str">
            <v>HO CHI MINH 2</v>
          </cell>
          <cell r="H112" t="str">
            <v>Lưu Thị Thúy Thủy</v>
          </cell>
        </row>
        <row r="113">
          <cell r="C113" t="str">
            <v>VN0010226</v>
          </cell>
          <cell r="D113" t="str">
            <v>Phú Nhuận</v>
          </cell>
          <cell r="E113" t="str">
            <v>CN Phú Nhuận</v>
          </cell>
          <cell r="F113" t="str">
            <v>CN CĐ (Mid)</v>
          </cell>
          <cell r="G113" t="str">
            <v>HO CHI MINH 2</v>
          </cell>
          <cell r="H113" t="str">
            <v>Lưu Thị Thúy Thủy</v>
          </cell>
        </row>
        <row r="114">
          <cell r="C114" t="str">
            <v>VN0010204</v>
          </cell>
          <cell r="D114" t="str">
            <v>Quận 10</v>
          </cell>
          <cell r="E114" t="str">
            <v>CN Quận 10</v>
          </cell>
          <cell r="F114" t="str">
            <v>PGD Online</v>
          </cell>
          <cell r="G114" t="str">
            <v>HO CHI MINH 2</v>
          </cell>
          <cell r="H114" t="str">
            <v>Nguyễn Vũ Hùng</v>
          </cell>
        </row>
        <row r="115">
          <cell r="C115" t="str">
            <v>VN0010202</v>
          </cell>
          <cell r="D115" t="str">
            <v>Quang Trung</v>
          </cell>
          <cell r="E115" t="str">
            <v>CN Quang Trung</v>
          </cell>
          <cell r="F115" t="str">
            <v>PGD Online</v>
          </cell>
          <cell r="G115" t="str">
            <v>HO CHI MINH 2</v>
          </cell>
          <cell r="H115" t="str">
            <v>Nguyễn Vũ Hùng</v>
          </cell>
        </row>
        <row r="116">
          <cell r="C116" t="str">
            <v>VN0010114</v>
          </cell>
          <cell r="D116" t="str">
            <v>Tân Định</v>
          </cell>
          <cell r="E116" t="str">
            <v>CN Tân Định</v>
          </cell>
          <cell r="F116" t="str">
            <v>PGD Online - mới</v>
          </cell>
          <cell r="G116" t="str">
            <v>HO CHI MINH 2</v>
          </cell>
          <cell r="H116" t="str">
            <v>Lưu Thị Thúy Thủy</v>
          </cell>
        </row>
        <row r="117">
          <cell r="C117" t="str">
            <v>VN0010100</v>
          </cell>
          <cell r="D117" t="str">
            <v>Tân Hương</v>
          </cell>
          <cell r="E117" t="str">
            <v>CN Tân Hương</v>
          </cell>
          <cell r="F117" t="str">
            <v>PGD Online</v>
          </cell>
          <cell r="G117" t="str">
            <v>HO CHI MINH 2</v>
          </cell>
          <cell r="H117" t="str">
            <v>Lưu Thị Thúy Thủy</v>
          </cell>
        </row>
        <row r="118">
          <cell r="C118" t="str">
            <v>VN0010113</v>
          </cell>
          <cell r="D118" t="str">
            <v>Thống Nhất</v>
          </cell>
          <cell r="E118" t="str">
            <v>CN Thống Nhất</v>
          </cell>
          <cell r="F118" t="str">
            <v>PGD Online - mới</v>
          </cell>
          <cell r="G118" t="str">
            <v>HO CHI MINH 2</v>
          </cell>
          <cell r="H118" t="str">
            <v>Nguyễn Bích Trâm</v>
          </cell>
        </row>
        <row r="119">
          <cell r="C119" t="str">
            <v>VN0010106</v>
          </cell>
          <cell r="D119" t="str">
            <v>Trường Chinh</v>
          </cell>
          <cell r="E119" t="str">
            <v>CN Trường Chinh</v>
          </cell>
          <cell r="F119" t="str">
            <v>PGD Online</v>
          </cell>
          <cell r="G119" t="str">
            <v>HO CHI MINH 2</v>
          </cell>
          <cell r="H119" t="str">
            <v>Lưu Thị Thúy Thủy</v>
          </cell>
        </row>
        <row r="120">
          <cell r="C120" t="str">
            <v>VN0010401</v>
          </cell>
          <cell r="D120" t="str">
            <v>Bình Định</v>
          </cell>
          <cell r="E120" t="str">
            <v>CN Bình Định</v>
          </cell>
          <cell r="F120" t="str">
            <v>CN CĐ (Mid)</v>
          </cell>
          <cell r="G120" t="str">
            <v>MIDDLE</v>
          </cell>
          <cell r="H120" t="str">
            <v>Ngô Kim Thanh</v>
          </cell>
        </row>
        <row r="121">
          <cell r="C121" t="str">
            <v>VN0010402</v>
          </cell>
          <cell r="D121" t="str">
            <v>Bình Định</v>
          </cell>
          <cell r="E121" t="str">
            <v>PGD Quy Nhơn</v>
          </cell>
          <cell r="F121" t="str">
            <v>CN CĐ (Mid)</v>
          </cell>
          <cell r="G121" t="str">
            <v>MIDDLE</v>
          </cell>
          <cell r="H121" t="str">
            <v>Ngô Kim Thanh</v>
          </cell>
        </row>
        <row r="122">
          <cell r="C122" t="str">
            <v>VN0010403</v>
          </cell>
          <cell r="D122" t="str">
            <v>Bình Định</v>
          </cell>
          <cell r="E122" t="str">
            <v>PGD Diêu Trì</v>
          </cell>
          <cell r="F122" t="str">
            <v>CN CĐ (Mid)</v>
          </cell>
          <cell r="G122" t="str">
            <v>MIDDLE</v>
          </cell>
          <cell r="H122" t="str">
            <v>Ngô Kim Thanh</v>
          </cell>
        </row>
        <row r="123">
          <cell r="C123" t="str">
            <v>VN0010803</v>
          </cell>
          <cell r="D123" t="str">
            <v>Cam Ranh</v>
          </cell>
          <cell r="E123" t="str">
            <v>CN Cam Ranh</v>
          </cell>
          <cell r="F123" t="str">
            <v>CN CĐ (Mid)</v>
          </cell>
          <cell r="G123" t="str">
            <v>MIDDLE</v>
          </cell>
          <cell r="H123" t="str">
            <v>Nguyễn Thị Thu Thảo</v>
          </cell>
        </row>
        <row r="124">
          <cell r="C124" t="str">
            <v>VN0010804</v>
          </cell>
          <cell r="D124" t="str">
            <v>Cam Ranh</v>
          </cell>
          <cell r="E124" t="str">
            <v>PGD Hùng Vương</v>
          </cell>
          <cell r="F124" t="str">
            <v>CN CĐ (Mid)</v>
          </cell>
          <cell r="G124" t="str">
            <v>MIDDLE</v>
          </cell>
          <cell r="H124" t="str">
            <v>Nguyễn Thị Thu Thảo</v>
          </cell>
        </row>
        <row r="125">
          <cell r="C125" t="str">
            <v>VN0010301</v>
          </cell>
          <cell r="D125" t="str">
            <v>Đà Nẵng</v>
          </cell>
          <cell r="E125" t="str">
            <v>CN Đà Nẵng</v>
          </cell>
          <cell r="F125" t="str">
            <v>Hub</v>
          </cell>
          <cell r="G125" t="str">
            <v>MIDDLE</v>
          </cell>
          <cell r="H125" t="str">
            <v>Ngô Kim Thanh</v>
          </cell>
        </row>
        <row r="126">
          <cell r="C126" t="str">
            <v>VN0010304</v>
          </cell>
          <cell r="D126" t="str">
            <v>Đà Nẵng</v>
          </cell>
          <cell r="E126" t="str">
            <v>PGD Hòa Khánh</v>
          </cell>
          <cell r="F126" t="str">
            <v>Hub</v>
          </cell>
          <cell r="G126" t="str">
            <v>MIDDLE</v>
          </cell>
          <cell r="H126" t="str">
            <v>Ngô Kim Thanh</v>
          </cell>
        </row>
        <row r="127">
          <cell r="C127" t="str">
            <v>VN0010305</v>
          </cell>
          <cell r="D127" t="str">
            <v>Đà Nẵng</v>
          </cell>
          <cell r="E127" t="str">
            <v>PGD Sông Hàn</v>
          </cell>
          <cell r="F127" t="str">
            <v>Hub</v>
          </cell>
          <cell r="G127" t="str">
            <v>MIDDLE</v>
          </cell>
          <cell r="H127" t="str">
            <v>Ngô Kim Thanh</v>
          </cell>
        </row>
        <row r="128">
          <cell r="C128" t="str">
            <v>VN0010308</v>
          </cell>
          <cell r="D128" t="str">
            <v>Đà Nẵng</v>
          </cell>
          <cell r="E128" t="str">
            <v>PGD Lê Duẩn</v>
          </cell>
          <cell r="F128" t="str">
            <v>Hub</v>
          </cell>
          <cell r="G128" t="str">
            <v>MIDDLE</v>
          </cell>
          <cell r="H128" t="str">
            <v>Ngô Kim Thanh</v>
          </cell>
        </row>
        <row r="129">
          <cell r="C129" t="str">
            <v>VN0010340</v>
          </cell>
          <cell r="D129" t="str">
            <v>Đăk Lăk</v>
          </cell>
          <cell r="E129" t="str">
            <v>CN Đăk Lăk</v>
          </cell>
          <cell r="F129" t="str">
            <v>CN CĐ (Super)</v>
          </cell>
          <cell r="G129" t="str">
            <v>MIDDLE</v>
          </cell>
          <cell r="H129" t="str">
            <v>Ngô Kim Thanh</v>
          </cell>
        </row>
        <row r="130">
          <cell r="C130" t="str">
            <v>VN0010341</v>
          </cell>
          <cell r="D130" t="str">
            <v>Đăk Lăk</v>
          </cell>
          <cell r="E130" t="str">
            <v>PGD Eakar</v>
          </cell>
          <cell r="F130" t="str">
            <v>CN CĐ (Super)</v>
          </cell>
          <cell r="G130" t="str">
            <v>MIDDLE</v>
          </cell>
          <cell r="H130" t="str">
            <v>Ngô Kim Thanh</v>
          </cell>
        </row>
        <row r="131">
          <cell r="C131" t="str">
            <v>VN0010342</v>
          </cell>
          <cell r="D131" t="str">
            <v>Đăk Lăk</v>
          </cell>
          <cell r="E131" t="str">
            <v>PGD Buôn Hồ</v>
          </cell>
          <cell r="F131" t="str">
            <v>CN CĐ (Super)</v>
          </cell>
          <cell r="G131" t="str">
            <v>MIDDLE</v>
          </cell>
          <cell r="H131" t="str">
            <v>Ngô Kim Thanh</v>
          </cell>
        </row>
        <row r="132">
          <cell r="C132" t="str">
            <v>VN0010343</v>
          </cell>
          <cell r="D132" t="str">
            <v>Đăk Lăk</v>
          </cell>
          <cell r="E132" t="str">
            <v>PGD Cư M'gar</v>
          </cell>
          <cell r="F132" t="str">
            <v>CN CĐ (Super)</v>
          </cell>
          <cell r="G132" t="str">
            <v>MIDDLE</v>
          </cell>
          <cell r="H132" t="str">
            <v>Ngô Kim Thanh</v>
          </cell>
        </row>
        <row r="133">
          <cell r="C133" t="str">
            <v>VN0010095</v>
          </cell>
          <cell r="D133" t="str">
            <v>Gia Lai</v>
          </cell>
          <cell r="E133" t="str">
            <v>CN Gia Lai</v>
          </cell>
          <cell r="F133" t="str">
            <v>CN CĐ (Mid)</v>
          </cell>
          <cell r="G133" t="str">
            <v>MIDDLE</v>
          </cell>
          <cell r="H133" t="str">
            <v>Ngô Kim Thanh</v>
          </cell>
        </row>
        <row r="134">
          <cell r="C134" t="str">
            <v>VN0010096</v>
          </cell>
          <cell r="D134" t="str">
            <v>Gia Lai</v>
          </cell>
          <cell r="E134" t="str">
            <v>PGD Pleiku</v>
          </cell>
          <cell r="F134" t="str">
            <v>CN CĐ (Mid)</v>
          </cell>
          <cell r="G134" t="str">
            <v>MIDDLE</v>
          </cell>
          <cell r="H134" t="str">
            <v>Ngô Kim Thanh</v>
          </cell>
        </row>
        <row r="135">
          <cell r="C135" t="str">
            <v>VN0010709</v>
          </cell>
          <cell r="D135" t="str">
            <v>Gia Lai</v>
          </cell>
          <cell r="E135" t="str">
            <v>PGD Chư Sê</v>
          </cell>
          <cell r="F135" t="str">
            <v>CN CĐ (Mid)</v>
          </cell>
          <cell r="G135" t="str">
            <v>MIDDLE</v>
          </cell>
          <cell r="H135" t="str">
            <v>Ngô Kim Thanh</v>
          </cell>
        </row>
        <row r="136">
          <cell r="C136" t="str">
            <v>VN0010330</v>
          </cell>
          <cell r="D136" t="str">
            <v>Hội An</v>
          </cell>
          <cell r="E136" t="str">
            <v>CN Hội An</v>
          </cell>
          <cell r="F136" t="str">
            <v>PGD Online</v>
          </cell>
          <cell r="G136" t="str">
            <v>MIDDLE</v>
          </cell>
          <cell r="H136" t="str">
            <v>Nguyễn Quốc Phú</v>
          </cell>
        </row>
        <row r="137">
          <cell r="C137" t="str">
            <v>VN0010501</v>
          </cell>
          <cell r="D137" t="str">
            <v>Huế</v>
          </cell>
          <cell r="E137" t="str">
            <v>CN Huế</v>
          </cell>
          <cell r="F137" t="str">
            <v>CN CĐ (Mid)</v>
          </cell>
          <cell r="G137" t="str">
            <v>MIDDLE</v>
          </cell>
          <cell r="H137" t="str">
            <v>Lê Minh Thanh Châu</v>
          </cell>
        </row>
        <row r="138">
          <cell r="C138" t="str">
            <v>VN0010502</v>
          </cell>
          <cell r="D138" t="str">
            <v>Huế</v>
          </cell>
          <cell r="E138" t="str">
            <v>PGD Nam Vĩ Dạ</v>
          </cell>
          <cell r="F138" t="str">
            <v>CN CĐ (Mid)</v>
          </cell>
          <cell r="G138" t="str">
            <v>MIDDLE</v>
          </cell>
          <cell r="H138" t="str">
            <v>Lê Minh Thanh Châu</v>
          </cell>
        </row>
        <row r="139">
          <cell r="C139" t="str">
            <v>VN0010503</v>
          </cell>
          <cell r="D139" t="str">
            <v>Huế</v>
          </cell>
          <cell r="E139" t="str">
            <v>PGD Bắc Trường Tiền</v>
          </cell>
          <cell r="F139" t="str">
            <v>CN CĐ (Mid)</v>
          </cell>
          <cell r="G139" t="str">
            <v>MIDDLE</v>
          </cell>
          <cell r="H139" t="str">
            <v>Lê Minh Thanh Châu</v>
          </cell>
        </row>
        <row r="140">
          <cell r="C140" t="str">
            <v>VN0010505</v>
          </cell>
          <cell r="D140" t="str">
            <v>Huế</v>
          </cell>
          <cell r="E140" t="str">
            <v>PGD Nam Trường Tiền</v>
          </cell>
          <cell r="F140" t="str">
            <v>CN CĐ (Mid)</v>
          </cell>
          <cell r="G140" t="str">
            <v>MIDDLE</v>
          </cell>
          <cell r="H140" t="str">
            <v>Lê Minh Thanh Châu</v>
          </cell>
        </row>
        <row r="141">
          <cell r="C141" t="str">
            <v>VN0010800</v>
          </cell>
          <cell r="D141" t="str">
            <v>Khánh Hòa</v>
          </cell>
          <cell r="E141" t="str">
            <v>CN Khánh Hòa</v>
          </cell>
          <cell r="F141" t="str">
            <v>CN CĐ (Super)</v>
          </cell>
          <cell r="G141" t="str">
            <v>MIDDLE</v>
          </cell>
          <cell r="H141" t="str">
            <v>Nguyễn Thị Thu Thảo</v>
          </cell>
        </row>
        <row r="142">
          <cell r="C142" t="str">
            <v>VN0010801</v>
          </cell>
          <cell r="D142" t="str">
            <v>Khánh Hòa</v>
          </cell>
          <cell r="E142" t="str">
            <v>PGD Nha Trang</v>
          </cell>
          <cell r="F142" t="str">
            <v>CN CĐ (Super)</v>
          </cell>
          <cell r="G142" t="str">
            <v>MIDDLE</v>
          </cell>
          <cell r="H142" t="str">
            <v>Nguyễn Thị Thu Thảo</v>
          </cell>
        </row>
        <row r="143">
          <cell r="C143" t="str">
            <v>VN0010802</v>
          </cell>
          <cell r="D143" t="str">
            <v>Khánh Hòa</v>
          </cell>
          <cell r="E143" t="str">
            <v>PGD Vĩnh Hải</v>
          </cell>
          <cell r="F143" t="str">
            <v>CN CĐ (Super)</v>
          </cell>
          <cell r="G143" t="str">
            <v>MIDDLE</v>
          </cell>
          <cell r="H143" t="str">
            <v>Nguyễn Thị Thu Thảo</v>
          </cell>
        </row>
        <row r="144">
          <cell r="C144" t="str">
            <v>VN0010805</v>
          </cell>
          <cell r="D144" t="str">
            <v>Khánh Hòa</v>
          </cell>
          <cell r="E144" t="str">
            <v>PGD Hoàng Diệu</v>
          </cell>
          <cell r="F144" t="str">
            <v>CN CĐ (Super)</v>
          </cell>
          <cell r="G144" t="str">
            <v>MIDDLE</v>
          </cell>
          <cell r="H144" t="str">
            <v>Nguyễn Thị Thu Thảo</v>
          </cell>
        </row>
        <row r="145">
          <cell r="C145" t="str">
            <v>VN0010307</v>
          </cell>
          <cell r="D145" t="str">
            <v>Nam Đà Nẵng</v>
          </cell>
          <cell r="E145" t="str">
            <v>CN Nam Đà nẵng</v>
          </cell>
          <cell r="F145" t="str">
            <v>CN CĐ (Super)</v>
          </cell>
          <cell r="G145" t="str">
            <v>MIDDLE</v>
          </cell>
          <cell r="H145" t="str">
            <v>Nguyễn Quốc Phú</v>
          </cell>
        </row>
        <row r="146">
          <cell r="C146" t="str">
            <v>VN0010302</v>
          </cell>
          <cell r="D146" t="str">
            <v>Nam Đà Nẵng</v>
          </cell>
          <cell r="E146" t="str">
            <v>PGD Hải Châu</v>
          </cell>
          <cell r="F146" t="str">
            <v>CN CĐ (Super)</v>
          </cell>
          <cell r="G146" t="str">
            <v>MIDDLE</v>
          </cell>
          <cell r="H146" t="str">
            <v>Nguyễn Quốc Phú</v>
          </cell>
        </row>
        <row r="147">
          <cell r="C147" t="str">
            <v>VN0010306</v>
          </cell>
          <cell r="D147" t="str">
            <v>Nam Đà Nẵng</v>
          </cell>
          <cell r="E147" t="str">
            <v>PGD Sơn Trà</v>
          </cell>
          <cell r="F147" t="str">
            <v>CN CĐ (Super)</v>
          </cell>
          <cell r="G147" t="str">
            <v>MIDDLE</v>
          </cell>
          <cell r="H147" t="str">
            <v>Nguyễn Quốc Phú</v>
          </cell>
        </row>
        <row r="148">
          <cell r="C148" t="str">
            <v>VN0010309</v>
          </cell>
          <cell r="D148" t="str">
            <v>Nam Đà Nẵng</v>
          </cell>
          <cell r="E148" t="str">
            <v>PGD Cẩm Lệ</v>
          </cell>
          <cell r="F148" t="str">
            <v>CN CĐ (Super)</v>
          </cell>
          <cell r="G148" t="str">
            <v>MIDDLE</v>
          </cell>
          <cell r="H148" t="str">
            <v>Nguyễn Quốc Phú</v>
          </cell>
        </row>
        <row r="149">
          <cell r="C149" t="str">
            <v>VN0010850</v>
          </cell>
          <cell r="D149" t="str">
            <v>Phú Yên</v>
          </cell>
          <cell r="E149" t="str">
            <v>CN Phú Yên</v>
          </cell>
          <cell r="F149" t="str">
            <v>CN CĐ (Mid)</v>
          </cell>
          <cell r="G149" t="str">
            <v>MIDDLE</v>
          </cell>
          <cell r="H149" t="str">
            <v>Nguyễn Thị Thu Thảo</v>
          </cell>
        </row>
        <row r="150">
          <cell r="C150" t="str">
            <v>VN0010510</v>
          </cell>
          <cell r="D150" t="str">
            <v>Quảng Bình</v>
          </cell>
          <cell r="E150" t="str">
            <v>CN Quảng Bình</v>
          </cell>
          <cell r="F150" t="str">
            <v>CN CĐ (Mid)</v>
          </cell>
          <cell r="G150" t="str">
            <v>MIDDLE</v>
          </cell>
          <cell r="H150" t="str">
            <v>Lê Minh Thanh Châu</v>
          </cell>
        </row>
        <row r="151">
          <cell r="C151" t="str">
            <v>VN0010331</v>
          </cell>
          <cell r="D151" t="str">
            <v>Quảng Nam</v>
          </cell>
          <cell r="E151" t="str">
            <v>CN Quảng Nam</v>
          </cell>
          <cell r="F151" t="str">
            <v>CN CĐ (Super)</v>
          </cell>
          <cell r="G151" t="str">
            <v>MIDDLE</v>
          </cell>
          <cell r="H151" t="str">
            <v>Nguyễn Quốc Phú</v>
          </cell>
        </row>
        <row r="152">
          <cell r="C152" t="str">
            <v>VN0010333</v>
          </cell>
          <cell r="D152" t="str">
            <v>Quảng Nam</v>
          </cell>
          <cell r="E152" t="str">
            <v>PGD Núi Thành</v>
          </cell>
          <cell r="F152" t="str">
            <v>CN CĐ (Super)</v>
          </cell>
          <cell r="G152" t="str">
            <v>MIDDLE</v>
          </cell>
          <cell r="H152" t="str">
            <v>Nguyễn Quốc Phú</v>
          </cell>
        </row>
        <row r="153">
          <cell r="C153" t="str">
            <v>VN0010334</v>
          </cell>
          <cell r="D153" t="str">
            <v>Quảng Nam</v>
          </cell>
          <cell r="E153" t="str">
            <v>PGD Duy Xuyên</v>
          </cell>
          <cell r="F153" t="str">
            <v>CN CĐ (Super)</v>
          </cell>
          <cell r="G153" t="str">
            <v>MIDDLE</v>
          </cell>
          <cell r="H153" t="str">
            <v>Nguyễn Quốc Phú</v>
          </cell>
        </row>
        <row r="154">
          <cell r="C154" t="str">
            <v>VN0010651</v>
          </cell>
          <cell r="D154" t="str">
            <v>Quảng Ngãi</v>
          </cell>
          <cell r="E154" t="str">
            <v>CN Quảng Ngãi</v>
          </cell>
          <cell r="F154" t="str">
            <v>CN CĐ (Super)</v>
          </cell>
          <cell r="G154" t="str">
            <v>MIDDLE</v>
          </cell>
          <cell r="H154" t="str">
            <v>Nguyễn Quốc Phú</v>
          </cell>
        </row>
        <row r="155">
          <cell r="C155" t="str">
            <v>VN0010652</v>
          </cell>
          <cell r="D155" t="str">
            <v>Quảng Ngãi</v>
          </cell>
          <cell r="E155" t="str">
            <v>PGD Trà Khúc</v>
          </cell>
          <cell r="F155" t="str">
            <v>CN CĐ (Super)</v>
          </cell>
          <cell r="G155" t="str">
            <v>MIDDLE</v>
          </cell>
          <cell r="H155" t="str">
            <v>Nguyễn Quốc Phú</v>
          </cell>
        </row>
        <row r="156">
          <cell r="C156" t="str">
            <v>VN0010653</v>
          </cell>
          <cell r="D156" t="str">
            <v>Quảng Ngãi</v>
          </cell>
          <cell r="E156" t="str">
            <v>PGD Bình Sơn</v>
          </cell>
          <cell r="F156" t="str">
            <v>CN CĐ (Super)</v>
          </cell>
          <cell r="G156" t="str">
            <v>MIDDLE</v>
          </cell>
          <cell r="H156" t="str">
            <v>Nguyễn Quốc Phú</v>
          </cell>
        </row>
        <row r="157">
          <cell r="C157" t="str">
            <v>VN0010654</v>
          </cell>
          <cell r="D157" t="str">
            <v>Quảng Ngãi</v>
          </cell>
          <cell r="E157" t="str">
            <v>PGD Mộ Đức</v>
          </cell>
          <cell r="F157" t="str">
            <v>CN CĐ (Super)</v>
          </cell>
          <cell r="G157" t="str">
            <v>MIDDLE</v>
          </cell>
          <cell r="H157" t="str">
            <v>Nguyễn Quốc Phú</v>
          </cell>
        </row>
        <row r="158">
          <cell r="C158" t="str">
            <v>VN0010504</v>
          </cell>
          <cell r="D158" t="str">
            <v>Quảng Trị</v>
          </cell>
          <cell r="E158" t="str">
            <v>CN Quảng Trị</v>
          </cell>
          <cell r="F158" t="str">
            <v>CN CĐ (Mid)</v>
          </cell>
          <cell r="G158" t="str">
            <v>MIDDLE</v>
          </cell>
          <cell r="H158" t="str">
            <v>Lê Minh Thanh Châu</v>
          </cell>
        </row>
        <row r="159">
          <cell r="C159" t="str">
            <v>VN0010506</v>
          </cell>
          <cell r="D159" t="str">
            <v>Quảng Trị</v>
          </cell>
          <cell r="E159" t="str">
            <v>PGD Khe Sanh</v>
          </cell>
          <cell r="F159" t="str">
            <v>CN CĐ (Mid)</v>
          </cell>
          <cell r="G159" t="str">
            <v>MIDDLE</v>
          </cell>
          <cell r="H159" t="str">
            <v>Lê Minh Thanh Châu</v>
          </cell>
        </row>
        <row r="160">
          <cell r="C160" t="str">
            <v>VN0010761</v>
          </cell>
          <cell r="D160" t="str">
            <v>Bắc Giang</v>
          </cell>
          <cell r="E160" t="str">
            <v>CN Bắc Giang</v>
          </cell>
          <cell r="F160" t="str">
            <v>CN CĐ (Mid)</v>
          </cell>
          <cell r="G160" t="str">
            <v>NORTH 1</v>
          </cell>
          <cell r="H160" t="str">
            <v>Đỗ Bá Trung</v>
          </cell>
        </row>
        <row r="161">
          <cell r="C161" t="str">
            <v>VN0010762</v>
          </cell>
          <cell r="D161" t="str">
            <v>Bắc Giang</v>
          </cell>
          <cell r="E161" t="str">
            <v>PGD Lục Nam</v>
          </cell>
          <cell r="F161" t="str">
            <v>CN CĐ (Mid)</v>
          </cell>
          <cell r="G161" t="str">
            <v>NORTH 1</v>
          </cell>
          <cell r="H161" t="str">
            <v>Đỗ Bá Trung</v>
          </cell>
        </row>
        <row r="162">
          <cell r="C162" t="str">
            <v>VN0010030</v>
          </cell>
          <cell r="D162" t="str">
            <v>Bắc Ninh</v>
          </cell>
          <cell r="E162" t="str">
            <v>CN Bắc Ninh</v>
          </cell>
          <cell r="F162" t="str">
            <v>CN CĐ (Super)</v>
          </cell>
          <cell r="G162" t="str">
            <v>NORTH 1</v>
          </cell>
          <cell r="H162" t="str">
            <v>Bùi Thị Thùy Linh</v>
          </cell>
        </row>
        <row r="163">
          <cell r="C163" t="str">
            <v>VN0010028</v>
          </cell>
          <cell r="D163" t="str">
            <v>Bắc Ninh</v>
          </cell>
          <cell r="E163" t="str">
            <v>PGD Yên Phong</v>
          </cell>
          <cell r="F163" t="str">
            <v>CN CĐ (Super)</v>
          </cell>
          <cell r="G163" t="str">
            <v>NORTH 1</v>
          </cell>
          <cell r="H163" t="str">
            <v>Bùi Thị Thùy Linh</v>
          </cell>
        </row>
        <row r="164">
          <cell r="C164" t="str">
            <v>VN0010029</v>
          </cell>
          <cell r="D164" t="str">
            <v>Bắc Ninh</v>
          </cell>
          <cell r="E164" t="str">
            <v>PGD Từ Sơn</v>
          </cell>
          <cell r="F164" t="str">
            <v>CN CĐ (Super)</v>
          </cell>
          <cell r="G164" t="str">
            <v>NORTH 1</v>
          </cell>
          <cell r="H164" t="str">
            <v>Bùi Thị Thùy Linh</v>
          </cell>
        </row>
        <row r="165">
          <cell r="C165" t="str">
            <v>VN0010270</v>
          </cell>
          <cell r="D165" t="str">
            <v>Hải Dương</v>
          </cell>
          <cell r="E165" t="str">
            <v>CN Hải Dương</v>
          </cell>
          <cell r="F165" t="str">
            <v>CN CĐ (Mid)</v>
          </cell>
          <cell r="G165" t="str">
            <v>NORTH 1</v>
          </cell>
          <cell r="H165" t="str">
            <v>Bùi Thị Thùy Linh</v>
          </cell>
        </row>
        <row r="166">
          <cell r="C166" t="str">
            <v>VN0010271</v>
          </cell>
          <cell r="D166" t="str">
            <v>Hải Dương</v>
          </cell>
          <cell r="E166" t="str">
            <v>PGD Bạch Đằng</v>
          </cell>
          <cell r="F166" t="str">
            <v>CN CĐ (Mid)</v>
          </cell>
          <cell r="G166" t="str">
            <v>NORTH 1</v>
          </cell>
          <cell r="H166" t="str">
            <v>Bùi Thị Thùy Linh</v>
          </cell>
        </row>
        <row r="167">
          <cell r="C167" t="str">
            <v>VN0010272</v>
          </cell>
          <cell r="D167" t="str">
            <v>Hải Dương</v>
          </cell>
          <cell r="E167" t="str">
            <v>PGD Chí Linh</v>
          </cell>
          <cell r="F167" t="str">
            <v>CN CĐ (Mid)</v>
          </cell>
          <cell r="G167" t="str">
            <v>NORTH 1</v>
          </cell>
          <cell r="H167" t="str">
            <v>Bùi Thị Thùy Linh</v>
          </cell>
        </row>
        <row r="168">
          <cell r="C168" t="str">
            <v>VN0010273</v>
          </cell>
          <cell r="D168" t="str">
            <v>Hải Dương</v>
          </cell>
          <cell r="E168" t="str">
            <v>PGD Kinh Môn</v>
          </cell>
          <cell r="F168" t="str">
            <v>CN CĐ (Mid)</v>
          </cell>
          <cell r="G168" t="str">
            <v>NORTH 1</v>
          </cell>
          <cell r="H168" t="str">
            <v>Bùi Thị Thùy Linh</v>
          </cell>
        </row>
        <row r="169">
          <cell r="C169" t="str">
            <v>VN0010780</v>
          </cell>
          <cell r="D169" t="str">
            <v>Hòa Bình</v>
          </cell>
          <cell r="E169" t="str">
            <v>CN Hòa Bình</v>
          </cell>
          <cell r="F169" t="str">
            <v>CN CĐ (Mid)</v>
          </cell>
          <cell r="G169" t="str">
            <v>NORTH 1</v>
          </cell>
          <cell r="H169" t="str">
            <v>Đỗ Bá Trung</v>
          </cell>
        </row>
        <row r="170">
          <cell r="C170" t="str">
            <v>VN0010740</v>
          </cell>
          <cell r="D170" t="str">
            <v>Hưng Yên</v>
          </cell>
          <cell r="E170" t="str">
            <v>CN Hưng Yên</v>
          </cell>
          <cell r="F170" t="str">
            <v>CN CĐ (Super)</v>
          </cell>
          <cell r="G170" t="str">
            <v>NORTH 1</v>
          </cell>
          <cell r="H170" t="str">
            <v>Bùi Thị Thùy Linh</v>
          </cell>
        </row>
        <row r="171">
          <cell r="C171" t="str">
            <v>VN0010741</v>
          </cell>
          <cell r="D171" t="str">
            <v>Hưng Yên</v>
          </cell>
          <cell r="E171" t="str">
            <v>PGD Châu Giang</v>
          </cell>
          <cell r="F171" t="str">
            <v>CN CĐ (Super)</v>
          </cell>
          <cell r="G171" t="str">
            <v>NORTH 1</v>
          </cell>
          <cell r="H171" t="str">
            <v>Bùi Thị Thùy Linh</v>
          </cell>
        </row>
        <row r="172">
          <cell r="C172" t="str">
            <v>VN0010742</v>
          </cell>
          <cell r="D172" t="str">
            <v>Hưng Yên</v>
          </cell>
          <cell r="E172" t="str">
            <v>PGD Phố Nối</v>
          </cell>
          <cell r="F172" t="str">
            <v>CN CĐ (Super)</v>
          </cell>
          <cell r="G172" t="str">
            <v>NORTH 1</v>
          </cell>
          <cell r="H172" t="str">
            <v>Bùi Thị Thùy Linh</v>
          </cell>
        </row>
        <row r="173">
          <cell r="C173" t="str">
            <v>VN0010743</v>
          </cell>
          <cell r="D173" t="str">
            <v>Hưng Yên</v>
          </cell>
          <cell r="E173" t="str">
            <v>PGD Văn Lâm</v>
          </cell>
          <cell r="F173" t="str">
            <v>CN CĐ (Super)</v>
          </cell>
          <cell r="G173" t="str">
            <v>NORTH 1</v>
          </cell>
          <cell r="H173" t="str">
            <v>Bùi Thị Thùy Linh</v>
          </cell>
        </row>
        <row r="174">
          <cell r="C174" t="str">
            <v>VN0010515</v>
          </cell>
          <cell r="D174" t="str">
            <v>Lạng Sơn</v>
          </cell>
          <cell r="E174" t="str">
            <v>CN Lạng Sơn</v>
          </cell>
          <cell r="F174" t="str">
            <v>CN CĐ (Mid)</v>
          </cell>
          <cell r="G174" t="str">
            <v>NORTH 1</v>
          </cell>
          <cell r="H174" t="str">
            <v>Trương Lệ Đoàn</v>
          </cell>
        </row>
        <row r="175">
          <cell r="C175" t="str">
            <v>VN0010737</v>
          </cell>
          <cell r="D175" t="str">
            <v>Lào Cai</v>
          </cell>
          <cell r="E175" t="str">
            <v>CN Lào Cai</v>
          </cell>
          <cell r="F175" t="str">
            <v>CN CĐ (Mid)</v>
          </cell>
          <cell r="G175" t="str">
            <v>NORTH 1</v>
          </cell>
          <cell r="H175" t="str">
            <v>Trương Lệ Đoàn</v>
          </cell>
        </row>
        <row r="176">
          <cell r="C176" t="str">
            <v>VN0010738</v>
          </cell>
          <cell r="D176" t="str">
            <v>Lào Cai</v>
          </cell>
          <cell r="E176" t="str">
            <v>PGD Phố Mới</v>
          </cell>
          <cell r="F176" t="str">
            <v>CN CĐ (Mid)</v>
          </cell>
          <cell r="G176" t="str">
            <v>NORTH 1</v>
          </cell>
          <cell r="H176" t="str">
            <v>Trương Lệ Đoàn</v>
          </cell>
        </row>
        <row r="177">
          <cell r="C177" t="str">
            <v>VN0010739</v>
          </cell>
          <cell r="D177" t="str">
            <v>Lào Cai</v>
          </cell>
          <cell r="E177" t="str">
            <v>PGD Sa Pa</v>
          </cell>
          <cell r="F177" t="str">
            <v>CN CĐ (Mid)</v>
          </cell>
          <cell r="G177" t="str">
            <v>NORTH 1</v>
          </cell>
          <cell r="H177" t="str">
            <v>Trương Lệ Đoàn</v>
          </cell>
        </row>
        <row r="178">
          <cell r="C178" t="str">
            <v>VN0010786</v>
          </cell>
          <cell r="D178" t="str">
            <v>Sơn La</v>
          </cell>
          <cell r="E178" t="str">
            <v>PGD Mộc Châu</v>
          </cell>
          <cell r="F178" t="str">
            <v>CN CĐ (Mid)</v>
          </cell>
          <cell r="G178" t="str">
            <v>NORTH 1</v>
          </cell>
          <cell r="H178" t="str">
            <v>Đỗ Bá Trung</v>
          </cell>
        </row>
        <row r="179">
          <cell r="C179" t="str">
            <v>VN0010785</v>
          </cell>
          <cell r="D179" t="str">
            <v>Sơn La</v>
          </cell>
          <cell r="E179" t="str">
            <v>CN Sơn La</v>
          </cell>
          <cell r="F179" t="str">
            <v>CN CĐ (Mid)</v>
          </cell>
          <cell r="G179" t="str">
            <v>NORTH 1</v>
          </cell>
          <cell r="H179" t="str">
            <v>Đỗ Bá Trung</v>
          </cell>
        </row>
        <row r="180">
          <cell r="C180" t="str">
            <v>VN0010090</v>
          </cell>
          <cell r="D180" t="str">
            <v>Thái Nguyên</v>
          </cell>
          <cell r="E180" t="str">
            <v>CN Thái Nguyên</v>
          </cell>
          <cell r="F180" t="str">
            <v>CN CĐ (Super)</v>
          </cell>
          <cell r="G180" t="str">
            <v>NORTH 1</v>
          </cell>
          <cell r="H180" t="str">
            <v>Đỗ Bá Trung</v>
          </cell>
        </row>
        <row r="181">
          <cell r="C181" t="str">
            <v>VN0010091</v>
          </cell>
          <cell r="D181" t="str">
            <v>Thái Nguyên</v>
          </cell>
          <cell r="E181" t="str">
            <v>PGD Trưng Vương</v>
          </cell>
          <cell r="F181" t="str">
            <v>CN CĐ (Super)</v>
          </cell>
          <cell r="G181" t="str">
            <v>NORTH 1</v>
          </cell>
          <cell r="H181" t="str">
            <v>Đỗ Bá Trung</v>
          </cell>
        </row>
        <row r="182">
          <cell r="C182" t="str">
            <v>VN0010092</v>
          </cell>
          <cell r="D182" t="str">
            <v>Thái Nguyên</v>
          </cell>
          <cell r="E182" t="str">
            <v>PGD Hoàng Văn Thụ</v>
          </cell>
          <cell r="F182" t="str">
            <v>CN CĐ (Super)</v>
          </cell>
          <cell r="G182" t="str">
            <v>NORTH 1</v>
          </cell>
          <cell r="H182" t="str">
            <v>Đỗ Bá Trung</v>
          </cell>
        </row>
        <row r="183">
          <cell r="C183" t="str">
            <v>VN0010093</v>
          </cell>
          <cell r="D183" t="str">
            <v>Thái Nguyên</v>
          </cell>
          <cell r="E183" t="str">
            <v>PGD Phổ Yên</v>
          </cell>
          <cell r="F183" t="str">
            <v>CN CĐ (Super)</v>
          </cell>
          <cell r="G183" t="str">
            <v>NORTH 1</v>
          </cell>
          <cell r="H183" t="str">
            <v>Đỗ Bá Trung</v>
          </cell>
        </row>
        <row r="184">
          <cell r="C184" t="str">
            <v>VN0010520</v>
          </cell>
          <cell r="D184" t="str">
            <v>Tuyên Quang</v>
          </cell>
          <cell r="E184" t="str">
            <v>CN Tuyên Quang</v>
          </cell>
          <cell r="F184" t="str">
            <v>CN CĐ (Mid)</v>
          </cell>
          <cell r="G184" t="str">
            <v>NORTH 1</v>
          </cell>
          <cell r="H184" t="str">
            <v>Bùi Thị Thùy Linh</v>
          </cell>
        </row>
        <row r="185">
          <cell r="C185" t="str">
            <v>VN0010351</v>
          </cell>
          <cell r="D185" t="str">
            <v>Việt Trì</v>
          </cell>
          <cell r="E185" t="str">
            <v>CN Việt Trì</v>
          </cell>
          <cell r="F185" t="str">
            <v>CN CĐ (Super)</v>
          </cell>
          <cell r="G185" t="str">
            <v>NORTH 1</v>
          </cell>
          <cell r="H185" t="str">
            <v>Trương Lệ Đoàn</v>
          </cell>
        </row>
        <row r="186">
          <cell r="C186" t="str">
            <v>VN0010352</v>
          </cell>
          <cell r="D186" t="str">
            <v>Việt Trì</v>
          </cell>
          <cell r="E186" t="str">
            <v>PGD Phú Hộ</v>
          </cell>
          <cell r="F186" t="str">
            <v>CN CĐ (Super)</v>
          </cell>
          <cell r="G186" t="str">
            <v>NORTH 1</v>
          </cell>
          <cell r="H186" t="str">
            <v>Trương Lệ Đoàn</v>
          </cell>
        </row>
        <row r="187">
          <cell r="C187" t="str">
            <v>VN0010353</v>
          </cell>
          <cell r="D187" t="str">
            <v>Việt Trì</v>
          </cell>
          <cell r="E187" t="str">
            <v>PGD Nam Việt Trì</v>
          </cell>
          <cell r="F187" t="str">
            <v>CN CĐ (Super)</v>
          </cell>
          <cell r="G187" t="str">
            <v>NORTH 1</v>
          </cell>
          <cell r="H187" t="str">
            <v>Trương Lệ Đoàn</v>
          </cell>
        </row>
        <row r="188">
          <cell r="C188" t="str">
            <v>VN0010354</v>
          </cell>
          <cell r="D188" t="str">
            <v>Việt Trì</v>
          </cell>
          <cell r="E188" t="str">
            <v>PGD Đền Hùng</v>
          </cell>
          <cell r="F188" t="str">
            <v>CN CĐ (Super)</v>
          </cell>
          <cell r="G188" t="str">
            <v>NORTH 1</v>
          </cell>
          <cell r="H188" t="str">
            <v>Trương Lệ Đoàn</v>
          </cell>
        </row>
        <row r="189">
          <cell r="C189" t="str">
            <v>VN0010356</v>
          </cell>
          <cell r="D189" t="str">
            <v>Việt Trì</v>
          </cell>
          <cell r="E189" t="str">
            <v>PGD Lâm Thao</v>
          </cell>
          <cell r="F189" t="str">
            <v>CN CĐ (Super)</v>
          </cell>
          <cell r="G189" t="str">
            <v>NORTH 1</v>
          </cell>
          <cell r="H189" t="str">
            <v>Trương Lệ Đoàn</v>
          </cell>
        </row>
        <row r="190">
          <cell r="C190" t="str">
            <v>VN0010355</v>
          </cell>
          <cell r="D190" t="str">
            <v>Vĩnh Phúc</v>
          </cell>
          <cell r="E190" t="str">
            <v>CN Vĩnh Phúc</v>
          </cell>
          <cell r="F190" t="str">
            <v>CN CĐ (Super)</v>
          </cell>
          <cell r="G190" t="str">
            <v>NORTH 1</v>
          </cell>
          <cell r="H190" t="str">
            <v>Trương Lệ Đoàn</v>
          </cell>
        </row>
        <row r="191">
          <cell r="C191" t="str">
            <v>VN0010358</v>
          </cell>
          <cell r="D191" t="str">
            <v>Vĩnh Phúc</v>
          </cell>
          <cell r="E191" t="str">
            <v>PGD Phúc Yên</v>
          </cell>
          <cell r="F191" t="str">
            <v>CN CĐ (Super)</v>
          </cell>
          <cell r="G191" t="str">
            <v>NORTH 1</v>
          </cell>
          <cell r="H191" t="str">
            <v>Trương Lệ Đoàn</v>
          </cell>
        </row>
        <row r="192">
          <cell r="C192" t="str">
            <v>VN0010359</v>
          </cell>
          <cell r="D192" t="str">
            <v>Vĩnh Phúc</v>
          </cell>
          <cell r="E192" t="str">
            <v>PGD Yên Lạc</v>
          </cell>
          <cell r="F192" t="str">
            <v>CN CĐ (Super)</v>
          </cell>
          <cell r="G192" t="str">
            <v>NORTH 1</v>
          </cell>
          <cell r="H192" t="str">
            <v>Trương Lệ Đoàn</v>
          </cell>
        </row>
        <row r="193">
          <cell r="C193" t="str">
            <v>VN0010525</v>
          </cell>
          <cell r="D193" t="str">
            <v>Yên Bái</v>
          </cell>
          <cell r="E193" t="str">
            <v>CN Yên Bái</v>
          </cell>
          <cell r="F193" t="str">
            <v>CN CĐ (Mid)</v>
          </cell>
          <cell r="G193" t="str">
            <v>NORTH 1</v>
          </cell>
          <cell r="H193" t="str">
            <v>Đỗ Bá Trung</v>
          </cell>
        </row>
        <row r="194">
          <cell r="C194" t="str">
            <v>VN0010263</v>
          </cell>
          <cell r="D194" t="str">
            <v>Bắc Hải Phòng</v>
          </cell>
          <cell r="E194" t="str">
            <v>CN Bắc Hải Phòng</v>
          </cell>
          <cell r="F194" t="str">
            <v>CN CĐ (Mid)</v>
          </cell>
          <cell r="G194" t="str">
            <v>NORTH 2</v>
          </cell>
          <cell r="H194" t="str">
            <v>Phạm Ngọc Huyền</v>
          </cell>
        </row>
        <row r="195">
          <cell r="C195" t="str">
            <v>VN0010255</v>
          </cell>
          <cell r="D195" t="str">
            <v>Bắc Hải Phòng</v>
          </cell>
          <cell r="E195" t="str">
            <v>PGD Thủy Nguyên</v>
          </cell>
          <cell r="F195" t="str">
            <v>CN CĐ (Mid)</v>
          </cell>
          <cell r="G195" t="str">
            <v>NORTH 2</v>
          </cell>
          <cell r="H195" t="str">
            <v>Phạm Ngọc Huyền</v>
          </cell>
        </row>
        <row r="196">
          <cell r="C196" t="str">
            <v>VN0010259</v>
          </cell>
          <cell r="D196" t="str">
            <v>Bắc Hải Phòng</v>
          </cell>
          <cell r="E196" t="str">
            <v>PGD Thượng Lý</v>
          </cell>
          <cell r="F196" t="str">
            <v>CN CĐ (Mid)</v>
          </cell>
          <cell r="G196" t="str">
            <v>NORTH 2</v>
          </cell>
          <cell r="H196" t="str">
            <v>Phạm Ngọc Huyền</v>
          </cell>
        </row>
        <row r="197">
          <cell r="C197" t="str">
            <v>VN0010260</v>
          </cell>
          <cell r="D197" t="str">
            <v>Bắc Hải Phòng</v>
          </cell>
          <cell r="E197" t="str">
            <v>PGD Quán Toan</v>
          </cell>
          <cell r="F197" t="str">
            <v>CN CĐ (Mid)</v>
          </cell>
          <cell r="G197" t="str">
            <v>NORTH 2</v>
          </cell>
          <cell r="H197" t="str">
            <v>Phạm Ngọc Huyền</v>
          </cell>
        </row>
        <row r="198">
          <cell r="C198" t="str">
            <v>VN0010770</v>
          </cell>
          <cell r="D198" t="str">
            <v>Hà Nam</v>
          </cell>
          <cell r="E198" t="str">
            <v>CN Hà Nam</v>
          </cell>
          <cell r="F198" t="str">
            <v>CN CĐ (Mid)</v>
          </cell>
          <cell r="G198" t="str">
            <v>NORTH 2</v>
          </cell>
          <cell r="H198" t="str">
            <v>Nguyễn Hải Anh</v>
          </cell>
        </row>
        <row r="199">
          <cell r="C199" t="str">
            <v>VN0010771</v>
          </cell>
          <cell r="D199" t="str">
            <v>Hà Nam</v>
          </cell>
          <cell r="E199" t="str">
            <v>PGD Duy Tiên</v>
          </cell>
          <cell r="F199" t="str">
            <v>CN CĐ (Mid)</v>
          </cell>
          <cell r="G199" t="str">
            <v>NORTH 2</v>
          </cell>
          <cell r="H199" t="str">
            <v>Nguyễn Hải Anh</v>
          </cell>
        </row>
        <row r="200">
          <cell r="C200" t="str">
            <v>VN0010758</v>
          </cell>
          <cell r="D200" t="str">
            <v>Hà Tĩnh</v>
          </cell>
          <cell r="E200" t="str">
            <v>CN Hà Tĩnh</v>
          </cell>
          <cell r="F200" t="str">
            <v>CN CĐ (Mid)</v>
          </cell>
          <cell r="G200" t="str">
            <v>NORTH 2</v>
          </cell>
          <cell r="H200" t="str">
            <v>Nguyễn Thị Thanh Quỳnh</v>
          </cell>
        </row>
        <row r="201">
          <cell r="C201" t="str">
            <v>VN0010310</v>
          </cell>
          <cell r="D201" t="str">
            <v>Hà Tĩnh</v>
          </cell>
          <cell r="E201" t="str">
            <v>PGD Đức Thọ</v>
          </cell>
          <cell r="F201" t="str">
            <v>CN CĐ (Mid)</v>
          </cell>
          <cell r="G201" t="str">
            <v>NORTH 2</v>
          </cell>
          <cell r="H201" t="str">
            <v>Nguyễn Thị Thanh Quỳnh</v>
          </cell>
        </row>
        <row r="202">
          <cell r="C202" t="str">
            <v>VN0010759</v>
          </cell>
          <cell r="D202" t="str">
            <v>Hà Tĩnh</v>
          </cell>
          <cell r="E202" t="str">
            <v>PGD Trần Phú</v>
          </cell>
          <cell r="F202" t="str">
            <v>CN CĐ (Mid)</v>
          </cell>
          <cell r="G202" t="str">
            <v>NORTH 2</v>
          </cell>
          <cell r="H202" t="str">
            <v>Nguyễn Thị Thanh Quỳnh</v>
          </cell>
        </row>
        <row r="203">
          <cell r="C203" t="str">
            <v>VN0010251</v>
          </cell>
          <cell r="D203" t="str">
            <v>Hải Phòng</v>
          </cell>
          <cell r="E203" t="str">
            <v>CN Hải Phòng</v>
          </cell>
          <cell r="F203" t="str">
            <v>Hub</v>
          </cell>
          <cell r="G203" t="str">
            <v>NORTH 2</v>
          </cell>
          <cell r="H203" t="str">
            <v>Phạm Ngọc Huyền</v>
          </cell>
        </row>
        <row r="204">
          <cell r="C204" t="str">
            <v>VN0010254</v>
          </cell>
          <cell r="D204" t="str">
            <v>Hải Phòng</v>
          </cell>
          <cell r="E204" t="str">
            <v>PGD Lạch Tray</v>
          </cell>
          <cell r="F204" t="str">
            <v>Hub</v>
          </cell>
          <cell r="G204" t="str">
            <v>NORTH 2</v>
          </cell>
          <cell r="H204" t="str">
            <v>Phạm Ngọc Huyền</v>
          </cell>
        </row>
        <row r="205">
          <cell r="C205" t="str">
            <v>VN0010257</v>
          </cell>
          <cell r="D205" t="str">
            <v>Hải Phòng</v>
          </cell>
          <cell r="E205" t="str">
            <v>PGD Hải An</v>
          </cell>
          <cell r="F205" t="str">
            <v>Hub</v>
          </cell>
          <cell r="G205" t="str">
            <v>NORTH 2</v>
          </cell>
          <cell r="H205" t="str">
            <v>Phạm Ngọc Huyền</v>
          </cell>
        </row>
        <row r="206">
          <cell r="C206" t="str">
            <v>VN0010261</v>
          </cell>
          <cell r="D206" t="str">
            <v>Hải Phòng</v>
          </cell>
          <cell r="E206" t="str">
            <v>PGD Vạn Mỹ</v>
          </cell>
          <cell r="F206" t="str">
            <v>Hub</v>
          </cell>
          <cell r="G206" t="str">
            <v>NORTH 2</v>
          </cell>
          <cell r="H206" t="str">
            <v>Phạm Ngọc Huyền</v>
          </cell>
        </row>
        <row r="207">
          <cell r="C207" t="str">
            <v>VN0010264</v>
          </cell>
          <cell r="D207" t="str">
            <v>Hải Phòng</v>
          </cell>
          <cell r="E207" t="str">
            <v>PGD Lê Hồng Phong</v>
          </cell>
          <cell r="F207" t="str">
            <v>Hub</v>
          </cell>
          <cell r="G207" t="str">
            <v>NORTH 2</v>
          </cell>
          <cell r="H207" t="str">
            <v>Phạm Ngọc Huyền</v>
          </cell>
        </row>
        <row r="208">
          <cell r="C208" t="str">
            <v>VN0010730</v>
          </cell>
          <cell r="D208" t="str">
            <v>Móng Cái</v>
          </cell>
          <cell r="E208" t="str">
            <v>CN Móng Cái</v>
          </cell>
          <cell r="F208" t="str">
            <v>CN CĐ (Mid)</v>
          </cell>
          <cell r="G208" t="str">
            <v>NORTH 2</v>
          </cell>
          <cell r="H208" t="str">
            <v>Phạm Ngọc Huyền</v>
          </cell>
        </row>
        <row r="209">
          <cell r="C209" t="str">
            <v>VN0010775</v>
          </cell>
          <cell r="D209" t="str">
            <v>Nam Định</v>
          </cell>
          <cell r="E209" t="str">
            <v>CN Nam Định</v>
          </cell>
          <cell r="F209" t="str">
            <v>CN CĐ (Mid)</v>
          </cell>
          <cell r="G209" t="str">
            <v>NORTH 2</v>
          </cell>
          <cell r="H209" t="str">
            <v>Nguyễn Hải Anh</v>
          </cell>
        </row>
        <row r="210">
          <cell r="C210" t="str">
            <v>VN0010776</v>
          </cell>
          <cell r="D210" t="str">
            <v>Nam Định</v>
          </cell>
          <cell r="E210" t="str">
            <v>PGD Hải Hậu</v>
          </cell>
          <cell r="F210" t="str">
            <v>CN CĐ (Mid)</v>
          </cell>
          <cell r="G210" t="str">
            <v>NORTH 2</v>
          </cell>
          <cell r="H210" t="str">
            <v>Nguyễn Hải Anh</v>
          </cell>
        </row>
        <row r="211">
          <cell r="C211" t="str">
            <v>VN0010777</v>
          </cell>
          <cell r="D211" t="str">
            <v>Nam Định</v>
          </cell>
          <cell r="E211" t="str">
            <v>PGD Ý Yên</v>
          </cell>
          <cell r="F211" t="str">
            <v>CN CĐ (Mid)</v>
          </cell>
          <cell r="G211" t="str">
            <v>NORTH 2</v>
          </cell>
          <cell r="H211" t="str">
            <v>Nguyễn Hải Anh</v>
          </cell>
        </row>
        <row r="212">
          <cell r="C212" t="str">
            <v>VN0010778</v>
          </cell>
          <cell r="D212" t="str">
            <v>Nam Định</v>
          </cell>
          <cell r="E212" t="str">
            <v>PGD Thành Nam</v>
          </cell>
          <cell r="F212" t="str">
            <v>CN CĐ (Mid)</v>
          </cell>
          <cell r="G212" t="str">
            <v>NORTH 2</v>
          </cell>
          <cell r="H212" t="str">
            <v>Nguyễn Hải Anh</v>
          </cell>
        </row>
        <row r="213">
          <cell r="C213" t="str">
            <v>VN0010256</v>
          </cell>
          <cell r="D213" t="str">
            <v>Nam Hải Phòng</v>
          </cell>
          <cell r="E213" t="str">
            <v>PGD Trần Phú - HP</v>
          </cell>
          <cell r="F213" t="str">
            <v>CN CĐ (Mid)</v>
          </cell>
          <cell r="G213" t="str">
            <v>NORTH 2</v>
          </cell>
          <cell r="H213" t="str">
            <v>Phạm Thị Thùy Linh</v>
          </cell>
        </row>
        <row r="214">
          <cell r="C214" t="str">
            <v>VN0010258</v>
          </cell>
          <cell r="D214" t="str">
            <v>Nam Hải Phòng</v>
          </cell>
          <cell r="E214" t="str">
            <v>PGD Kiến An</v>
          </cell>
          <cell r="F214" t="str">
            <v>CN CĐ (Mid)</v>
          </cell>
          <cell r="G214" t="str">
            <v>NORTH 2</v>
          </cell>
          <cell r="H214" t="str">
            <v>Phạm Thị Thùy Linh</v>
          </cell>
        </row>
        <row r="215">
          <cell r="C215" t="str">
            <v>VN0010252</v>
          </cell>
          <cell r="D215" t="str">
            <v>Nam Hải Phòng</v>
          </cell>
          <cell r="E215" t="str">
            <v>PGD Lê Chân</v>
          </cell>
          <cell r="F215" t="str">
            <v>CN CĐ (Mid)</v>
          </cell>
          <cell r="G215" t="str">
            <v>NORTH 2</v>
          </cell>
          <cell r="H215" t="str">
            <v>Phạm Thị Thùy Linh</v>
          </cell>
        </row>
        <row r="216">
          <cell r="C216" t="str">
            <v>VN0010253</v>
          </cell>
          <cell r="D216" t="str">
            <v>Nam Hải Phòng</v>
          </cell>
          <cell r="E216" t="str">
            <v>CN Nam Hải Phòng</v>
          </cell>
          <cell r="F216" t="str">
            <v>CN CĐ (Mid)</v>
          </cell>
          <cell r="G216" t="str">
            <v>NORTH 2</v>
          </cell>
          <cell r="H216" t="str">
            <v>Phạm Thị Thùy Linh</v>
          </cell>
        </row>
        <row r="217">
          <cell r="C217" t="str">
            <v>VN0010810</v>
          </cell>
          <cell r="D217" t="str">
            <v>Nghệ An</v>
          </cell>
          <cell r="E217" t="str">
            <v>CN Nghệ An</v>
          </cell>
          <cell r="F217" t="str">
            <v>CN CĐ (Super)</v>
          </cell>
          <cell r="G217" t="str">
            <v>NORTH 2</v>
          </cell>
          <cell r="H217" t="str">
            <v>Nguyễn Thị Thanh Quỳnh</v>
          </cell>
        </row>
        <row r="218">
          <cell r="C218" t="str">
            <v>VN0010811</v>
          </cell>
          <cell r="D218" t="str">
            <v>Nghệ An</v>
          </cell>
          <cell r="E218" t="str">
            <v>PGD Diễn Châu</v>
          </cell>
          <cell r="F218" t="str">
            <v>CN CĐ (Super)</v>
          </cell>
          <cell r="G218" t="str">
            <v>NORTH 2</v>
          </cell>
          <cell r="H218" t="str">
            <v>Nguyễn Thị Thanh Quỳnh</v>
          </cell>
        </row>
        <row r="219">
          <cell r="C219" t="str">
            <v>VN0010812</v>
          </cell>
          <cell r="D219" t="str">
            <v>Nghệ An</v>
          </cell>
          <cell r="E219" t="str">
            <v>PGD Trung Đô</v>
          </cell>
          <cell r="F219" t="str">
            <v>CN CĐ (Super)</v>
          </cell>
          <cell r="G219" t="str">
            <v>NORTH 2</v>
          </cell>
          <cell r="H219" t="str">
            <v>Nguyễn Thị Thanh Quỳnh</v>
          </cell>
        </row>
        <row r="220">
          <cell r="C220" t="str">
            <v>VN0010814</v>
          </cell>
          <cell r="D220" t="str">
            <v>Nghệ An</v>
          </cell>
          <cell r="E220" t="str">
            <v>PGD Hà Huy Tập</v>
          </cell>
          <cell r="F220" t="str">
            <v>CN CĐ (Super)</v>
          </cell>
          <cell r="G220" t="str">
            <v>NORTH 2</v>
          </cell>
          <cell r="H220" t="str">
            <v>Nguyễn Thị Thanh Quỳnh</v>
          </cell>
        </row>
        <row r="221">
          <cell r="C221" t="str">
            <v>VN0010230</v>
          </cell>
          <cell r="D221" t="str">
            <v>Ninh Bình</v>
          </cell>
          <cell r="E221" t="str">
            <v>CN Ninh Bình</v>
          </cell>
          <cell r="F221" t="str">
            <v>Hub</v>
          </cell>
          <cell r="G221" t="str">
            <v>NORTH 2</v>
          </cell>
          <cell r="H221" t="str">
            <v>Nguyễn Hải Anh</v>
          </cell>
        </row>
        <row r="222">
          <cell r="C222" t="str">
            <v>VN0010231</v>
          </cell>
          <cell r="D222" t="str">
            <v>Ninh Bình</v>
          </cell>
          <cell r="E222" t="str">
            <v>PGD Tam Điệp</v>
          </cell>
          <cell r="F222" t="str">
            <v>Hub</v>
          </cell>
          <cell r="G222" t="str">
            <v>NORTH 2</v>
          </cell>
          <cell r="H222" t="str">
            <v>Nguyễn Hải Anh</v>
          </cell>
        </row>
        <row r="223">
          <cell r="C223" t="str">
            <v>VN0010232</v>
          </cell>
          <cell r="D223" t="str">
            <v>Ninh Bình</v>
          </cell>
          <cell r="E223" t="str">
            <v>PGD Vân Giang</v>
          </cell>
          <cell r="F223" t="str">
            <v>Hub</v>
          </cell>
          <cell r="G223" t="str">
            <v>NORTH 2</v>
          </cell>
          <cell r="H223" t="str">
            <v>Nguyễn Hải Anh</v>
          </cell>
        </row>
        <row r="224">
          <cell r="C224" t="str">
            <v>VN0010233</v>
          </cell>
          <cell r="D224" t="str">
            <v>Ninh Bình</v>
          </cell>
          <cell r="E224" t="str">
            <v>PGD Gia Viễn</v>
          </cell>
          <cell r="F224" t="str">
            <v>Hub</v>
          </cell>
          <cell r="G224" t="str">
            <v>NORTH 2</v>
          </cell>
          <cell r="H224" t="str">
            <v>Nguyễn Hải Anh</v>
          </cell>
        </row>
        <row r="225">
          <cell r="C225" t="str">
            <v>VN0010601</v>
          </cell>
          <cell r="D225" t="str">
            <v>Quảng Ninh</v>
          </cell>
          <cell r="E225" t="str">
            <v>CN Quảng Ninh</v>
          </cell>
          <cell r="F225" t="str">
            <v>Hub</v>
          </cell>
          <cell r="G225" t="str">
            <v>NORTH 2</v>
          </cell>
          <cell r="H225" t="str">
            <v>Phạm Thị Thùy Linh</v>
          </cell>
        </row>
        <row r="226">
          <cell r="C226" t="str">
            <v>VN0010602</v>
          </cell>
          <cell r="D226" t="str">
            <v>Quảng Ninh</v>
          </cell>
          <cell r="E226" t="str">
            <v>PGD Cẩm Phả</v>
          </cell>
          <cell r="F226" t="str">
            <v>Hub</v>
          </cell>
          <cell r="G226" t="str">
            <v>NORTH 2</v>
          </cell>
          <cell r="H226" t="str">
            <v>Phạm Thị Thùy Linh</v>
          </cell>
        </row>
        <row r="227">
          <cell r="C227" t="str">
            <v>VN0010604</v>
          </cell>
          <cell r="D227" t="str">
            <v>Quảng Ninh</v>
          </cell>
          <cell r="E227" t="str">
            <v>PGD Hạ Long</v>
          </cell>
          <cell r="F227" t="str">
            <v>Hub</v>
          </cell>
          <cell r="G227" t="str">
            <v>NORTH 2</v>
          </cell>
          <cell r="H227" t="str">
            <v>Phạm Thị Thùy Linh</v>
          </cell>
        </row>
        <row r="228">
          <cell r="C228" t="str">
            <v>VN0010605</v>
          </cell>
          <cell r="D228" t="str">
            <v>Quảng Ninh</v>
          </cell>
          <cell r="E228" t="str">
            <v>PGD Mạo Khê</v>
          </cell>
          <cell r="F228" t="str">
            <v>Hub</v>
          </cell>
          <cell r="G228" t="str">
            <v>NORTH 2</v>
          </cell>
          <cell r="H228" t="str">
            <v>Phạm Thị Thùy Linh</v>
          </cell>
        </row>
        <row r="229">
          <cell r="C229" t="str">
            <v>VN0010606</v>
          </cell>
          <cell r="D229" t="str">
            <v>Quảng Ninh</v>
          </cell>
          <cell r="E229" t="str">
            <v>PGD Bãi Cháy</v>
          </cell>
          <cell r="F229" t="str">
            <v>Hub</v>
          </cell>
          <cell r="G229" t="str">
            <v>NORTH 2</v>
          </cell>
          <cell r="H229" t="str">
            <v>Phạm Thị Thùy Linh</v>
          </cell>
        </row>
        <row r="230">
          <cell r="C230" t="str">
            <v>VN0010607</v>
          </cell>
          <cell r="D230" t="str">
            <v>Quảng Ninh</v>
          </cell>
          <cell r="E230" t="str">
            <v>PGD Vân Đồn</v>
          </cell>
          <cell r="F230" t="str">
            <v>Hub</v>
          </cell>
          <cell r="G230" t="str">
            <v>NORTH 2</v>
          </cell>
          <cell r="H230" t="str">
            <v>Phạm Thị Thùy Linh</v>
          </cell>
        </row>
        <row r="231">
          <cell r="C231" t="str">
            <v>VN0010755</v>
          </cell>
          <cell r="D231" t="str">
            <v>Thái Bình</v>
          </cell>
          <cell r="E231" t="str">
            <v>CN Thái Bình</v>
          </cell>
          <cell r="F231" t="str">
            <v>CN CĐ (Mid)</v>
          </cell>
          <cell r="G231" t="str">
            <v>NORTH 2</v>
          </cell>
          <cell r="H231" t="str">
            <v>Nguyễn Hải Anh</v>
          </cell>
        </row>
        <row r="232">
          <cell r="C232" t="str">
            <v>VN0010756</v>
          </cell>
          <cell r="D232" t="str">
            <v>Thái Bình</v>
          </cell>
          <cell r="E232" t="str">
            <v>PGD Hưng Hà</v>
          </cell>
          <cell r="F232" t="str">
            <v>CN CĐ (Mid)</v>
          </cell>
          <cell r="G232" t="str">
            <v>NORTH 2</v>
          </cell>
          <cell r="H232" t="str">
            <v>Nguyễn Hải Anh</v>
          </cell>
        </row>
        <row r="233">
          <cell r="C233" t="str">
            <v>VN0010757</v>
          </cell>
          <cell r="D233" t="str">
            <v>Thái Bình</v>
          </cell>
          <cell r="E233" t="str">
            <v>PGD Thái Thụy</v>
          </cell>
          <cell r="F233" t="str">
            <v>CN CĐ (Mid)</v>
          </cell>
          <cell r="G233" t="str">
            <v>NORTH 2</v>
          </cell>
          <cell r="H233" t="str">
            <v>Nguyễn Hải Anh</v>
          </cell>
        </row>
        <row r="234">
          <cell r="C234" t="str">
            <v>VN0010840</v>
          </cell>
          <cell r="D234" t="str">
            <v>Thanh Hóa</v>
          </cell>
          <cell r="E234" t="str">
            <v>CN Thanh Hóa</v>
          </cell>
          <cell r="F234" t="str">
            <v>CN CĐ (Super)</v>
          </cell>
          <cell r="G234" t="str">
            <v>NORTH 2</v>
          </cell>
          <cell r="H234" t="str">
            <v>Nguyễn Thị Thanh Quỳnh</v>
          </cell>
        </row>
        <row r="235">
          <cell r="C235" t="str">
            <v>VN0010841</v>
          </cell>
          <cell r="D235" t="str">
            <v>Thanh Hóa</v>
          </cell>
          <cell r="E235" t="str">
            <v>PGD Phan Chu Trinh</v>
          </cell>
          <cell r="F235" t="str">
            <v>CN CĐ (Super)</v>
          </cell>
          <cell r="G235" t="str">
            <v>NORTH 2</v>
          </cell>
          <cell r="H235" t="str">
            <v>Nguyễn Thị Thanh Quỳnh</v>
          </cell>
        </row>
        <row r="236">
          <cell r="C236" t="str">
            <v>VN0010842</v>
          </cell>
          <cell r="D236" t="str">
            <v>Thanh Hóa</v>
          </cell>
          <cell r="E236" t="str">
            <v>PGD Nghi Sơn</v>
          </cell>
          <cell r="F236" t="str">
            <v>CN CĐ (Super)</v>
          </cell>
          <cell r="G236" t="str">
            <v>NORTH 2</v>
          </cell>
          <cell r="H236" t="str">
            <v>Nguyễn Thị Thanh Quỳnh</v>
          </cell>
        </row>
        <row r="237">
          <cell r="C237" t="str">
            <v>VN0010843</v>
          </cell>
          <cell r="D237" t="str">
            <v>Thanh Hóa</v>
          </cell>
          <cell r="E237" t="str">
            <v>PGD Lam Sơn</v>
          </cell>
          <cell r="F237" t="str">
            <v>CN CĐ (Super)</v>
          </cell>
          <cell r="G237" t="str">
            <v>NORTH 2</v>
          </cell>
          <cell r="H237" t="str">
            <v>Nguyễn Thị Thanh Quỳnh</v>
          </cell>
        </row>
        <row r="238">
          <cell r="C238" t="str">
            <v>VN0010603</v>
          </cell>
          <cell r="D238" t="str">
            <v>Uông Bí</v>
          </cell>
          <cell r="E238" t="str">
            <v>CN Uông Bí</v>
          </cell>
          <cell r="F238" t="str">
            <v>CN CĐ (Mid)</v>
          </cell>
          <cell r="G238" t="str">
            <v>NORTH 2</v>
          </cell>
          <cell r="H238" t="str">
            <v>Phạm Thị Thùy Linh</v>
          </cell>
        </row>
        <row r="239">
          <cell r="C239" t="str">
            <v>VN0010560</v>
          </cell>
          <cell r="D239" t="str">
            <v>Bà Rịa</v>
          </cell>
          <cell r="E239" t="str">
            <v>CN Bà Rịa</v>
          </cell>
          <cell r="F239" t="str">
            <v>CN CĐ (Mid)</v>
          </cell>
          <cell r="G239" t="str">
            <v>SOUTH 1</v>
          </cell>
          <cell r="H239" t="str">
            <v>Trần Huỳnh Sơn Lâm</v>
          </cell>
        </row>
        <row r="240">
          <cell r="C240" t="str">
            <v>VN0010553</v>
          </cell>
          <cell r="D240" t="str">
            <v>Bà Rịa</v>
          </cell>
          <cell r="E240" t="str">
            <v>PGD Phú Mỹ</v>
          </cell>
          <cell r="F240" t="str">
            <v>CN CĐ (Mid)</v>
          </cell>
          <cell r="G240" t="str">
            <v>SOUTH 1</v>
          </cell>
          <cell r="H240" t="str">
            <v>Trần Huỳnh Sơn Lâm</v>
          </cell>
        </row>
        <row r="241">
          <cell r="C241" t="str">
            <v>VN0010747</v>
          </cell>
          <cell r="D241" t="str">
            <v>Bảo Lộc</v>
          </cell>
          <cell r="E241" t="str">
            <v>CN Bảo Lộc</v>
          </cell>
          <cell r="F241" t="str">
            <v>PGD Online</v>
          </cell>
          <cell r="G241" t="str">
            <v>SOUTH 1</v>
          </cell>
          <cell r="H241" t="str">
            <v>Đặng Thị Thanh Tuyền</v>
          </cell>
        </row>
        <row r="242">
          <cell r="C242" t="str">
            <v>VN0010971</v>
          </cell>
          <cell r="D242" t="str">
            <v>Bảo Lộc</v>
          </cell>
          <cell r="E242" t="str">
            <v>PGD Di Linh</v>
          </cell>
          <cell r="F242" t="str">
            <v>PGD Online</v>
          </cell>
          <cell r="G242" t="str">
            <v>SOUTH 1</v>
          </cell>
          <cell r="H242" t="str">
            <v>Đặng Thị Thanh Tuyền</v>
          </cell>
        </row>
        <row r="243">
          <cell r="C243" t="str">
            <v>VN0010140</v>
          </cell>
          <cell r="D243" t="str">
            <v>Bình Dương</v>
          </cell>
          <cell r="E243" t="str">
            <v>CN Bình Dương</v>
          </cell>
          <cell r="F243" t="str">
            <v>Hub</v>
          </cell>
          <cell r="G243" t="str">
            <v>SOUTH 1</v>
          </cell>
          <cell r="H243" t="str">
            <v>Trần Huỳnh Sơn Lâm</v>
          </cell>
        </row>
        <row r="244">
          <cell r="C244" t="str">
            <v>VN0010141</v>
          </cell>
          <cell r="D244" t="str">
            <v>Bình Dương</v>
          </cell>
          <cell r="E244" t="str">
            <v>PGD Thuận An</v>
          </cell>
          <cell r="F244" t="str">
            <v>Hub</v>
          </cell>
          <cell r="G244" t="str">
            <v>SOUTH 1</v>
          </cell>
          <cell r="H244" t="str">
            <v>Trần Huỳnh Sơn Lâm</v>
          </cell>
        </row>
        <row r="245">
          <cell r="C245" t="str">
            <v>VN0010142</v>
          </cell>
          <cell r="D245" t="str">
            <v>Bình Dương</v>
          </cell>
          <cell r="E245" t="str">
            <v>PGD Tân Uyên</v>
          </cell>
          <cell r="F245" t="str">
            <v>Hub</v>
          </cell>
          <cell r="G245" t="str">
            <v>SOUTH 1</v>
          </cell>
          <cell r="H245" t="str">
            <v>Trần Huỳnh Sơn Lâm</v>
          </cell>
        </row>
        <row r="246">
          <cell r="C246" t="str">
            <v>VN0010143</v>
          </cell>
          <cell r="D246" t="str">
            <v>Bình Dương</v>
          </cell>
          <cell r="E246" t="str">
            <v>PGD Bến Cát</v>
          </cell>
          <cell r="F246" t="str">
            <v>Hub</v>
          </cell>
          <cell r="G246" t="str">
            <v>SOUTH 1</v>
          </cell>
          <cell r="H246" t="str">
            <v>Trần Huỳnh Sơn Lâm</v>
          </cell>
        </row>
        <row r="247">
          <cell r="C247" t="str">
            <v>VN0010144</v>
          </cell>
          <cell r="D247" t="str">
            <v>Bình Dương</v>
          </cell>
          <cell r="E247" t="str">
            <v>PGD Uyên Hưng</v>
          </cell>
          <cell r="F247" t="str">
            <v>Hub</v>
          </cell>
          <cell r="G247" t="str">
            <v>SOUTH 1</v>
          </cell>
          <cell r="H247" t="str">
            <v>Trần Huỳnh Sơn Lâm</v>
          </cell>
        </row>
        <row r="248">
          <cell r="C248" t="str">
            <v>VN0010660</v>
          </cell>
          <cell r="D248" t="str">
            <v>Bình Phước</v>
          </cell>
          <cell r="E248" t="str">
            <v>CN Bình Phước</v>
          </cell>
          <cell r="F248" t="str">
            <v>CN CĐ (Super)</v>
          </cell>
          <cell r="G248" t="str">
            <v>SOUTH 1</v>
          </cell>
          <cell r="H248" t="str">
            <v>Nguyễn Thị Thanh</v>
          </cell>
        </row>
        <row r="249">
          <cell r="C249" t="str">
            <v>VN0010661</v>
          </cell>
          <cell r="D249" t="str">
            <v>Bình Phước</v>
          </cell>
          <cell r="E249" t="str">
            <v>PGD Phước Long</v>
          </cell>
          <cell r="F249" t="str">
            <v>CN CĐ (Super)</v>
          </cell>
          <cell r="G249" t="str">
            <v>SOUTH 1</v>
          </cell>
          <cell r="H249" t="str">
            <v>Nguyễn Thị Thanh</v>
          </cell>
        </row>
        <row r="250">
          <cell r="C250" t="str">
            <v>VN0010662</v>
          </cell>
          <cell r="D250" t="str">
            <v>Bình Phước</v>
          </cell>
          <cell r="E250" t="str">
            <v>PGD Bình Long</v>
          </cell>
          <cell r="F250" t="str">
            <v>CN CĐ (Super)</v>
          </cell>
          <cell r="G250" t="str">
            <v>SOUTH 1</v>
          </cell>
          <cell r="H250" t="str">
            <v>Nguyễn Thị Thanh</v>
          </cell>
        </row>
        <row r="251">
          <cell r="C251" t="str">
            <v>VN0010765</v>
          </cell>
          <cell r="D251" t="str">
            <v>Bình Thuận</v>
          </cell>
          <cell r="E251" t="str">
            <v>CN Bình Thuận</v>
          </cell>
          <cell r="F251" t="str">
            <v>CN CĐ (Mid)</v>
          </cell>
          <cell r="G251" t="str">
            <v>SOUTH 1</v>
          </cell>
          <cell r="H251" t="str">
            <v>Đặng Thị Thanh Tuyền</v>
          </cell>
        </row>
        <row r="252">
          <cell r="C252" t="str">
            <v>VN0010766</v>
          </cell>
          <cell r="D252" t="str">
            <v>Bình Thuận</v>
          </cell>
          <cell r="E252" t="str">
            <v>PGD Bắc Bình</v>
          </cell>
          <cell r="F252" t="str">
            <v>CN CĐ (Mid)</v>
          </cell>
          <cell r="G252" t="str">
            <v>SOUTH 1</v>
          </cell>
          <cell r="H252" t="str">
            <v>Đặng Thị Thanh Tuyền</v>
          </cell>
        </row>
        <row r="253">
          <cell r="C253" t="str">
            <v>VN0010720</v>
          </cell>
          <cell r="D253" t="str">
            <v>Đồng Nai</v>
          </cell>
          <cell r="E253" t="str">
            <v>CN Đồng Nai</v>
          </cell>
          <cell r="F253" t="str">
            <v>Hub</v>
          </cell>
          <cell r="G253" t="str">
            <v>SOUTH 1</v>
          </cell>
          <cell r="H253" t="str">
            <v>Đặng Thị Thanh Tuyền</v>
          </cell>
        </row>
        <row r="254">
          <cell r="C254" t="str">
            <v>VN0010722</v>
          </cell>
          <cell r="D254" t="str">
            <v>Đồng Nai</v>
          </cell>
          <cell r="E254" t="str">
            <v>PGD Tam Hiệp</v>
          </cell>
          <cell r="F254" t="str">
            <v>Hub</v>
          </cell>
          <cell r="G254" t="str">
            <v>SOUTH 1</v>
          </cell>
          <cell r="H254" t="str">
            <v>Đặng Thị Thanh Tuyền</v>
          </cell>
        </row>
        <row r="255">
          <cell r="C255" t="str">
            <v>VN0010723</v>
          </cell>
          <cell r="D255" t="str">
            <v>Đồng Nai</v>
          </cell>
          <cell r="E255" t="str">
            <v>PGD Quyết Thắng</v>
          </cell>
          <cell r="F255" t="str">
            <v>Hub</v>
          </cell>
          <cell r="G255" t="str">
            <v>SOUTH 1</v>
          </cell>
          <cell r="H255" t="str">
            <v>Đặng Thị Thanh Tuyền</v>
          </cell>
        </row>
        <row r="256">
          <cell r="C256" t="str">
            <v>VN0010725</v>
          </cell>
          <cell r="D256" t="str">
            <v>Đồng Nai</v>
          </cell>
          <cell r="E256" t="str">
            <v>PGD Trảng Bom</v>
          </cell>
          <cell r="F256" t="str">
            <v>Hub</v>
          </cell>
          <cell r="G256" t="str">
            <v>SOUTH 1</v>
          </cell>
          <cell r="H256" t="str">
            <v>Đặng Thị Thanh Tuyền</v>
          </cell>
        </row>
        <row r="257">
          <cell r="C257" t="str">
            <v>VN0010977</v>
          </cell>
          <cell r="D257" t="str">
            <v>Đồng Nai</v>
          </cell>
          <cell r="E257" t="str">
            <v>PGD Nhơn Trạch</v>
          </cell>
          <cell r="F257" t="str">
            <v>Hub</v>
          </cell>
          <cell r="G257" t="str">
            <v>SOUTH 1</v>
          </cell>
          <cell r="H257" t="str">
            <v>Đặng Thị Thanh Tuyền</v>
          </cell>
        </row>
        <row r="258">
          <cell r="C258" t="str">
            <v>VN0010750</v>
          </cell>
          <cell r="D258" t="str">
            <v>Lâm Đồng</v>
          </cell>
          <cell r="E258" t="str">
            <v>PGD Lâm Hà</v>
          </cell>
          <cell r="F258" t="str">
            <v>CN CĐ (Super)</v>
          </cell>
          <cell r="G258" t="str">
            <v>SOUTH 1</v>
          </cell>
          <cell r="H258" t="str">
            <v>Nguyễn Thị Thanh</v>
          </cell>
        </row>
        <row r="259">
          <cell r="C259" t="str">
            <v>VN0010745</v>
          </cell>
          <cell r="D259" t="str">
            <v>Lâm Đồng</v>
          </cell>
          <cell r="E259" t="str">
            <v>CN Lâm Đồng</v>
          </cell>
          <cell r="F259" t="str">
            <v>CN CĐ (Super)</v>
          </cell>
          <cell r="G259" t="str">
            <v>SOUTH 1</v>
          </cell>
          <cell r="H259" t="str">
            <v>Nguyễn Thị Thanh</v>
          </cell>
        </row>
        <row r="260">
          <cell r="C260" t="str">
            <v>VN0010746</v>
          </cell>
          <cell r="D260" t="str">
            <v>Lâm Đồng</v>
          </cell>
          <cell r="E260" t="str">
            <v>PGD Đức Trọng</v>
          </cell>
          <cell r="F260" t="str">
            <v>CN CĐ (Super)</v>
          </cell>
          <cell r="G260" t="str">
            <v>SOUTH 1</v>
          </cell>
          <cell r="H260" t="str">
            <v>Nguyễn Thị Thanh</v>
          </cell>
        </row>
        <row r="261">
          <cell r="C261" t="str">
            <v>VN0010724</v>
          </cell>
          <cell r="D261" t="str">
            <v>Long Khánh</v>
          </cell>
          <cell r="E261" t="str">
            <v>CN Long Khánh</v>
          </cell>
          <cell r="F261" t="str">
            <v>CN CĐ (Mid)</v>
          </cell>
          <cell r="G261" t="str">
            <v>SOUTH 1</v>
          </cell>
          <cell r="H261" t="str">
            <v>Đặng Thị Thanh Tuyền</v>
          </cell>
        </row>
        <row r="262">
          <cell r="C262" t="str">
            <v>VN0010726</v>
          </cell>
          <cell r="D262" t="str">
            <v>Long Khánh</v>
          </cell>
          <cell r="E262" t="str">
            <v>PGD Xuân Lộc</v>
          </cell>
          <cell r="F262" t="str">
            <v>CN CĐ (Mid)</v>
          </cell>
          <cell r="G262" t="str">
            <v>SOUTH 1</v>
          </cell>
          <cell r="H262" t="str">
            <v>Đặng Thị Thanh Tuyền</v>
          </cell>
        </row>
        <row r="263">
          <cell r="C263" t="str">
            <v>VN0010721</v>
          </cell>
          <cell r="D263" t="str">
            <v>Long Thành</v>
          </cell>
          <cell r="E263" t="str">
            <v>CN Long Thành</v>
          </cell>
          <cell r="F263" t="str">
            <v>CN CĐ (Mid)</v>
          </cell>
          <cell r="G263" t="str">
            <v>SOUTH 1</v>
          </cell>
          <cell r="H263" t="str">
            <v>Trần Huỳnh Sơn Lâm</v>
          </cell>
        </row>
        <row r="264">
          <cell r="C264" t="str">
            <v>VN0010203</v>
          </cell>
          <cell r="D264" t="str">
            <v>Nam Bình Dương</v>
          </cell>
          <cell r="E264" t="str">
            <v>PGD Sóng Thần</v>
          </cell>
          <cell r="F264" t="str">
            <v>CN CĐ (Mid)</v>
          </cell>
          <cell r="G264" t="str">
            <v>SOUTH 1</v>
          </cell>
          <cell r="H264" t="str">
            <v>Trần Huỳnh Sơn Lâm</v>
          </cell>
        </row>
        <row r="265">
          <cell r="C265" t="str">
            <v>VN0010130</v>
          </cell>
          <cell r="D265" t="str">
            <v>Nam Bình Dương</v>
          </cell>
          <cell r="E265" t="str">
            <v>CN Nam Bình Dương</v>
          </cell>
          <cell r="F265" t="str">
            <v>CN CĐ (Mid)</v>
          </cell>
          <cell r="G265" t="str">
            <v>SOUTH 1</v>
          </cell>
          <cell r="H265" t="str">
            <v>Trần Huỳnh Sơn Lâm</v>
          </cell>
        </row>
        <row r="266">
          <cell r="C266" t="str">
            <v>VN0010734</v>
          </cell>
          <cell r="D266" t="str">
            <v>Tây Ninh</v>
          </cell>
          <cell r="E266" t="str">
            <v>CN Tây Ninh</v>
          </cell>
          <cell r="F266" t="str">
            <v>CN CĐ (Super)</v>
          </cell>
          <cell r="G266" t="str">
            <v>SOUTH 1</v>
          </cell>
          <cell r="H266" t="str">
            <v>Nguyễn Thị Thanh</v>
          </cell>
        </row>
        <row r="267">
          <cell r="C267" t="str">
            <v>VN0010733</v>
          </cell>
          <cell r="D267" t="str">
            <v>Tây Ninh</v>
          </cell>
          <cell r="E267" t="str">
            <v>PGD Gò Dầu</v>
          </cell>
          <cell r="F267" t="str">
            <v>CN CĐ (Super)</v>
          </cell>
          <cell r="G267" t="str">
            <v>SOUTH 1</v>
          </cell>
          <cell r="H267" t="str">
            <v>Nguyễn Thị Thanh</v>
          </cell>
        </row>
        <row r="268">
          <cell r="C268" t="str">
            <v>VN0010735</v>
          </cell>
          <cell r="D268" t="str">
            <v>Tây Ninh</v>
          </cell>
          <cell r="E268" t="str">
            <v>PGD Xa Mát</v>
          </cell>
          <cell r="F268" t="str">
            <v>CN CĐ (Super)</v>
          </cell>
          <cell r="G268" t="str">
            <v>SOUTH 1</v>
          </cell>
          <cell r="H268" t="str">
            <v>Nguyễn Thị Thanh</v>
          </cell>
        </row>
        <row r="269">
          <cell r="C269" t="str">
            <v>VN0010736</v>
          </cell>
          <cell r="D269" t="str">
            <v>Tây Ninh</v>
          </cell>
          <cell r="E269" t="str">
            <v>PGD Tân Châu 1</v>
          </cell>
          <cell r="F269" t="str">
            <v>CN CĐ (Super)</v>
          </cell>
          <cell r="G269" t="str">
            <v>SOUTH 1</v>
          </cell>
          <cell r="H269" t="str">
            <v>Nguyễn Thị Thanh</v>
          </cell>
        </row>
        <row r="270">
          <cell r="C270" t="str">
            <v>VN0010551</v>
          </cell>
          <cell r="D270" t="str">
            <v>Vũng Tàu</v>
          </cell>
          <cell r="E270" t="str">
            <v>CN Vũng Tàu</v>
          </cell>
          <cell r="F270" t="str">
            <v>Hub</v>
          </cell>
          <cell r="G270" t="str">
            <v>SOUTH 1</v>
          </cell>
          <cell r="H270" t="str">
            <v>Trần Huỳnh Sơn Lâm</v>
          </cell>
        </row>
        <row r="271">
          <cell r="C271" t="str">
            <v>VN0010552</v>
          </cell>
          <cell r="D271" t="str">
            <v>Vũng Tàu</v>
          </cell>
          <cell r="E271" t="str">
            <v>PGD Nam Kỳ Khởi Nghĩa</v>
          </cell>
          <cell r="F271" t="str">
            <v>Hub</v>
          </cell>
          <cell r="G271" t="str">
            <v>SOUTH 1</v>
          </cell>
          <cell r="H271" t="str">
            <v>Trần Huỳnh Sơn Lâm</v>
          </cell>
        </row>
        <row r="272">
          <cell r="C272" t="str">
            <v>VN0010554</v>
          </cell>
          <cell r="D272" t="str">
            <v>Vũng Tàu</v>
          </cell>
          <cell r="E272" t="str">
            <v>PGD Rạch Dừa</v>
          </cell>
          <cell r="F272" t="str">
            <v>Hub</v>
          </cell>
          <cell r="G272" t="str">
            <v>SOUTH 1</v>
          </cell>
          <cell r="H272" t="str">
            <v>Trần Huỳnh Sơn Lâm</v>
          </cell>
        </row>
        <row r="273">
          <cell r="C273" t="str">
            <v>VN0010555</v>
          </cell>
          <cell r="D273" t="str">
            <v>Vũng Tàu</v>
          </cell>
          <cell r="E273" t="str">
            <v>PGD Long Điền</v>
          </cell>
          <cell r="F273" t="str">
            <v>Hub</v>
          </cell>
          <cell r="G273" t="str">
            <v>SOUTH 1</v>
          </cell>
          <cell r="H273" t="str">
            <v>Trần Huỳnh Sơn Lâm</v>
          </cell>
        </row>
        <row r="274">
          <cell r="C274" t="str">
            <v>VN0010461</v>
          </cell>
          <cell r="D274" t="str">
            <v>An Giang</v>
          </cell>
          <cell r="E274" t="str">
            <v>CN An Giang</v>
          </cell>
          <cell r="F274" t="str">
            <v>CN CĐ (Mid)</v>
          </cell>
          <cell r="G274" t="str">
            <v>SOUTH 2</v>
          </cell>
          <cell r="H274" t="str">
            <v>Nguyễn Thị Kim Ngọc</v>
          </cell>
        </row>
        <row r="275">
          <cell r="C275" t="str">
            <v>VN0010462</v>
          </cell>
          <cell r="D275" t="str">
            <v>An Giang</v>
          </cell>
          <cell r="E275" t="str">
            <v>PGD Châu Phú</v>
          </cell>
          <cell r="F275" t="str">
            <v>CN CĐ (Mid)</v>
          </cell>
          <cell r="G275" t="str">
            <v>SOUTH 2</v>
          </cell>
          <cell r="H275" t="str">
            <v>Nguyễn Thị Kim Ngọc</v>
          </cell>
        </row>
        <row r="276">
          <cell r="C276" t="str">
            <v>VN0010463</v>
          </cell>
          <cell r="D276" t="str">
            <v>An Giang</v>
          </cell>
          <cell r="E276" t="str">
            <v>PGD Tân Châu 2</v>
          </cell>
          <cell r="F276" t="str">
            <v>CN CĐ (Mid)</v>
          </cell>
          <cell r="G276" t="str">
            <v>SOUTH 2</v>
          </cell>
          <cell r="H276" t="str">
            <v>Nguyễn Thị Kim Ngọc</v>
          </cell>
        </row>
        <row r="277">
          <cell r="C277" t="str">
            <v>VN0010464</v>
          </cell>
          <cell r="D277" t="str">
            <v>An Giang</v>
          </cell>
          <cell r="E277" t="str">
            <v>PGD Chợ Mới</v>
          </cell>
          <cell r="F277" t="str">
            <v>CN CĐ (Mid)</v>
          </cell>
          <cell r="G277" t="str">
            <v>SOUTH 2</v>
          </cell>
          <cell r="H277" t="str">
            <v>Nguyễn Thị Kim Ngọc</v>
          </cell>
        </row>
        <row r="278">
          <cell r="C278" t="str">
            <v>VN0010855</v>
          </cell>
          <cell r="D278" t="str">
            <v>Bến Tre</v>
          </cell>
          <cell r="E278" t="str">
            <v>CN Bến Tre</v>
          </cell>
          <cell r="F278" t="str">
            <v>CN CĐ (Mid)</v>
          </cell>
          <cell r="G278" t="str">
            <v>SOUTH 2</v>
          </cell>
          <cell r="H278" t="str">
            <v>Bùi Minh Tuấn Anh</v>
          </cell>
        </row>
        <row r="279">
          <cell r="C279" t="str">
            <v>VN0010751</v>
          </cell>
          <cell r="D279" t="str">
            <v>Cà Mau</v>
          </cell>
          <cell r="E279" t="str">
            <v>CN Cà Mau</v>
          </cell>
          <cell r="F279" t="str">
            <v>CN CĐ (Mid)</v>
          </cell>
          <cell r="G279" t="str">
            <v>SOUTH 2</v>
          </cell>
          <cell r="H279" t="str">
            <v>Nguyễn Thị Kim Ngọc</v>
          </cell>
        </row>
        <row r="280">
          <cell r="C280" t="str">
            <v>VN0010451</v>
          </cell>
          <cell r="D280" t="str">
            <v>Cần Thơ</v>
          </cell>
          <cell r="E280" t="str">
            <v>CN Cần Thơ</v>
          </cell>
          <cell r="F280" t="str">
            <v>CN CĐ (Super)</v>
          </cell>
          <cell r="G280" t="str">
            <v>SOUTH 2</v>
          </cell>
          <cell r="H280" t="str">
            <v>Bùi Minh Tuấn Anh</v>
          </cell>
        </row>
        <row r="281">
          <cell r="C281" t="str">
            <v>VN0010453</v>
          </cell>
          <cell r="D281" t="str">
            <v>Cần Thơ</v>
          </cell>
          <cell r="E281" t="str">
            <v>PGD Ninh Kiều</v>
          </cell>
          <cell r="F281" t="str">
            <v>CN CĐ (Super)</v>
          </cell>
          <cell r="G281" t="str">
            <v>SOUTH 2</v>
          </cell>
          <cell r="H281" t="str">
            <v>Bùi Minh Tuấn Anh</v>
          </cell>
        </row>
        <row r="282">
          <cell r="C282" t="str">
            <v>VN0010454</v>
          </cell>
          <cell r="D282" t="str">
            <v>Cần Thơ</v>
          </cell>
          <cell r="E282" t="str">
            <v>PGD Thốt Nốt</v>
          </cell>
          <cell r="F282" t="str">
            <v>CN CĐ (Super)</v>
          </cell>
          <cell r="G282" t="str">
            <v>SOUTH 2</v>
          </cell>
          <cell r="H282" t="str">
            <v>Bùi Minh Tuấn Anh</v>
          </cell>
        </row>
        <row r="283">
          <cell r="C283" t="str">
            <v>VN0010455</v>
          </cell>
          <cell r="D283" t="str">
            <v>Cần Thơ</v>
          </cell>
          <cell r="E283" t="str">
            <v>PGD Ô Môn</v>
          </cell>
          <cell r="F283" t="str">
            <v>CN CĐ (Super)</v>
          </cell>
          <cell r="G283" t="str">
            <v>SOUTH 2</v>
          </cell>
          <cell r="H283" t="str">
            <v>Bùi Minh Tuấn Anh</v>
          </cell>
        </row>
        <row r="284">
          <cell r="C284" t="str">
            <v>VN0010710</v>
          </cell>
          <cell r="D284" t="str">
            <v>Đồng Tháp</v>
          </cell>
          <cell r="E284" t="str">
            <v>CN Đồng Tháp</v>
          </cell>
          <cell r="F284" t="str">
            <v>CN CĐ (Mid)</v>
          </cell>
          <cell r="G284" t="str">
            <v>SOUTH 2</v>
          </cell>
          <cell r="H284" t="str">
            <v>Bùi Minh Tuấn Anh</v>
          </cell>
        </row>
        <row r="285">
          <cell r="C285" t="str">
            <v>VN0010711</v>
          </cell>
          <cell r="D285" t="str">
            <v>Đồng Tháp</v>
          </cell>
          <cell r="E285" t="str">
            <v>PGD Hồng Ngự</v>
          </cell>
          <cell r="F285" t="str">
            <v>CN CĐ (Mid)</v>
          </cell>
          <cell r="G285" t="str">
            <v>SOUTH 2</v>
          </cell>
          <cell r="H285" t="str">
            <v>Bùi Minh Tuấn Anh</v>
          </cell>
        </row>
        <row r="286">
          <cell r="C286" t="str">
            <v>VN0010718</v>
          </cell>
          <cell r="D286" t="str">
            <v>Kiên Giang</v>
          </cell>
          <cell r="E286" t="str">
            <v>CN Kiên Giang</v>
          </cell>
          <cell r="F286" t="str">
            <v>CN CĐ (Mid)</v>
          </cell>
          <cell r="G286" t="str">
            <v>SOUTH 2</v>
          </cell>
          <cell r="H286" t="str">
            <v>Nguyễn Thị Kim Ngọc</v>
          </cell>
        </row>
        <row r="287">
          <cell r="C287" t="str">
            <v>VN0010719</v>
          </cell>
          <cell r="D287" t="str">
            <v>Kiên Giang</v>
          </cell>
          <cell r="E287" t="str">
            <v>PGD Tân Hiệp</v>
          </cell>
          <cell r="F287" t="str">
            <v>CN CĐ (Mid)</v>
          </cell>
          <cell r="G287" t="str">
            <v>SOUTH 2</v>
          </cell>
          <cell r="H287" t="str">
            <v>Nguyễn Thị Kim Ngọc</v>
          </cell>
        </row>
        <row r="288">
          <cell r="C288" t="str">
            <v>VN0010714</v>
          </cell>
          <cell r="D288" t="str">
            <v>Long An</v>
          </cell>
          <cell r="E288" t="str">
            <v>CN Long An</v>
          </cell>
          <cell r="F288" t="str">
            <v>CN CĐ (Mid)</v>
          </cell>
          <cell r="G288" t="str">
            <v>SOUTH 2</v>
          </cell>
          <cell r="H288" t="str">
            <v>Nguyễn Thị Kim Ngọc</v>
          </cell>
        </row>
        <row r="289">
          <cell r="C289" t="str">
            <v>VN0010715</v>
          </cell>
          <cell r="D289" t="str">
            <v>Long An</v>
          </cell>
          <cell r="E289" t="str">
            <v>PGD Đức Hòa</v>
          </cell>
          <cell r="F289" t="str">
            <v>CN CĐ (Mid)</v>
          </cell>
          <cell r="G289" t="str">
            <v>SOUTH 2</v>
          </cell>
          <cell r="H289" t="str">
            <v>Nguyễn Thị Kim Ngọc</v>
          </cell>
        </row>
        <row r="290">
          <cell r="C290" t="str">
            <v>VN0010727</v>
          </cell>
          <cell r="D290" t="str">
            <v>Phú Quốc</v>
          </cell>
          <cell r="E290" t="str">
            <v>CN Phú Quốc</v>
          </cell>
          <cell r="F290" t="str">
            <v>CN CĐ (Mid)</v>
          </cell>
          <cell r="G290" t="str">
            <v>SOUTH 2</v>
          </cell>
          <cell r="H290" t="str">
            <v>Nguyễn Thị Kim Ngọc</v>
          </cell>
        </row>
        <row r="291">
          <cell r="C291" t="str">
            <v>VN0010717</v>
          </cell>
          <cell r="D291" t="str">
            <v>Phú Quốc</v>
          </cell>
          <cell r="E291" t="str">
            <v>PGD An Thới</v>
          </cell>
          <cell r="F291" t="str">
            <v>CN CĐ (Mid)</v>
          </cell>
          <cell r="G291" t="str">
            <v>SOUTH 2</v>
          </cell>
          <cell r="H291" t="str">
            <v>Nguyễn Thị Kim Ngọc</v>
          </cell>
        </row>
        <row r="292">
          <cell r="C292" t="str">
            <v>VN0010670</v>
          </cell>
          <cell r="D292" t="str">
            <v>Sóc Trăng</v>
          </cell>
          <cell r="E292" t="str">
            <v>CN Sóc Trăng</v>
          </cell>
          <cell r="F292" t="str">
            <v>CN CĐ (Mid)</v>
          </cell>
          <cell r="G292" t="str">
            <v>SOUTH 2</v>
          </cell>
          <cell r="H292" t="str">
            <v>Bùi Minh Tuấn Anh</v>
          </cell>
        </row>
        <row r="293">
          <cell r="C293" t="str">
            <v>VN0010452</v>
          </cell>
          <cell r="D293" t="str">
            <v>Tây Đô</v>
          </cell>
          <cell r="E293" t="str">
            <v>CN Tây Đô</v>
          </cell>
          <cell r="F293" t="str">
            <v>CN CĐ (Mid)</v>
          </cell>
          <cell r="G293" t="str">
            <v>SOUTH 2</v>
          </cell>
          <cell r="H293" t="str">
            <v>Bùi Minh Tuấn Anh</v>
          </cell>
        </row>
        <row r="294">
          <cell r="C294" t="str">
            <v>VN0010748</v>
          </cell>
          <cell r="D294" t="str">
            <v>Tiền Giang</v>
          </cell>
          <cell r="E294" t="str">
            <v>CN Tiền Giang</v>
          </cell>
          <cell r="F294" t="str">
            <v>CN CĐ (Mid)</v>
          </cell>
          <cell r="G294" t="str">
            <v>SOUTH 2</v>
          </cell>
          <cell r="H294" t="str">
            <v>Bùi Minh Tuấn Anh</v>
          </cell>
        </row>
        <row r="295">
          <cell r="C295" t="str">
            <v>VN0010749</v>
          </cell>
          <cell r="D295" t="str">
            <v>Tiền Giang</v>
          </cell>
          <cell r="E295" t="str">
            <v>PGD Cai Lậy</v>
          </cell>
          <cell r="F295" t="str">
            <v>CN CĐ (Mid)</v>
          </cell>
          <cell r="G295" t="str">
            <v>SOUTH 2</v>
          </cell>
          <cell r="H295" t="str">
            <v>Bùi Minh Tuấn Anh</v>
          </cell>
        </row>
        <row r="296">
          <cell r="C296" t="str">
            <v>VN0010970</v>
          </cell>
          <cell r="D296" t="str">
            <v>Tiền Giang</v>
          </cell>
          <cell r="E296" t="str">
            <v>PGD Mỹ Tho</v>
          </cell>
          <cell r="F296" t="str">
            <v>CN CĐ (Mid)</v>
          </cell>
          <cell r="G296" t="str">
            <v>SOUTH 2</v>
          </cell>
          <cell r="H296" t="str">
            <v>Bùi Minh Tuấn Anh</v>
          </cell>
        </row>
        <row r="297">
          <cell r="C297" t="str">
            <v>VN0010910</v>
          </cell>
          <cell r="D297" t="str">
            <v>Trà Vinh</v>
          </cell>
          <cell r="E297" t="str">
            <v>CN Trà Vinh</v>
          </cell>
          <cell r="F297" t="str">
            <v>CN CĐ (Mid)</v>
          </cell>
          <cell r="G297" t="str">
            <v>SOUTH 2</v>
          </cell>
          <cell r="H297" t="str">
            <v>Nguyễn Thị Kim Ngọc</v>
          </cell>
        </row>
        <row r="298">
          <cell r="C298" t="str">
            <v>VN0010860</v>
          </cell>
          <cell r="D298" t="str">
            <v>Vĩnh Long</v>
          </cell>
          <cell r="E298" t="str">
            <v>CN Vĩnh Long</v>
          </cell>
          <cell r="F298" t="str">
            <v>CN CĐ (Mid)</v>
          </cell>
          <cell r="G298" t="str">
            <v>SOUTH 2</v>
          </cell>
          <cell r="H298" t="str">
            <v>Bùi Minh Tuấn Anh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99D5-8179-4921-8043-277DBFEA0EEF}">
  <sheetPr>
    <tabColor rgb="FFFF0000"/>
    <pageSetUpPr fitToPage="1"/>
  </sheetPr>
  <dimension ref="A1:W57"/>
  <sheetViews>
    <sheetView tabSelected="1" view="pageBreakPreview" zoomScale="85" zoomScaleNormal="85" zoomScaleSheetLayoutView="85" workbookViewId="0">
      <selection activeCell="T9" sqref="T9"/>
    </sheetView>
  </sheetViews>
  <sheetFormatPr defaultRowHeight="15" x14ac:dyDescent="0.25"/>
  <cols>
    <col min="1" max="1" width="14.5703125" customWidth="1"/>
    <col min="2" max="2" width="17.28515625" bestFit="1" customWidth="1"/>
    <col min="3" max="3" width="19.42578125" bestFit="1" customWidth="1"/>
    <col min="4" max="4" width="14.7109375" hidden="1" customWidth="1"/>
    <col min="5" max="7" width="12.85546875" hidden="1" customWidth="1"/>
    <col min="8" max="8" width="9.28515625" hidden="1" customWidth="1"/>
    <col min="9" max="9" width="15.42578125" customWidth="1"/>
    <col min="10" max="10" width="12.28515625" bestFit="1" customWidth="1"/>
    <col min="11" max="11" width="15.28515625" bestFit="1" customWidth="1"/>
    <col min="12" max="12" width="11.7109375" style="2" customWidth="1"/>
    <col min="13" max="14" width="11.42578125" style="2" customWidth="1"/>
    <col min="15" max="15" width="14.5703125" customWidth="1"/>
    <col min="16" max="16" width="24.28515625" hidden="1" customWidth="1"/>
    <col min="17" max="17" width="16.28515625" hidden="1" customWidth="1"/>
    <col min="18" max="18" width="19.5703125" hidden="1" customWidth="1"/>
    <col min="19" max="19" width="13.5703125" style="15" hidden="1" customWidth="1"/>
    <col min="20" max="20" width="29" bestFit="1" customWidth="1"/>
    <col min="21" max="21" width="22.28515625" bestFit="1" customWidth="1"/>
    <col min="22" max="22" width="72.140625" bestFit="1" customWidth="1"/>
  </cols>
  <sheetData>
    <row r="1" spans="1:23" ht="18.75" x14ac:dyDescent="0.3">
      <c r="A1" s="13" t="s">
        <v>113</v>
      </c>
      <c r="B1" s="4"/>
      <c r="C1" s="4"/>
      <c r="D1" s="4"/>
      <c r="E1" s="4"/>
      <c r="F1" s="4"/>
      <c r="G1" s="4"/>
      <c r="H1" s="4"/>
      <c r="I1" s="4"/>
      <c r="J1" s="4"/>
      <c r="K1" s="1"/>
      <c r="L1" s="2">
        <v>500000</v>
      </c>
      <c r="M1" s="2">
        <v>100000</v>
      </c>
      <c r="N1" s="2">
        <v>10000</v>
      </c>
      <c r="O1" s="1"/>
      <c r="P1" s="4"/>
      <c r="Q1" s="4"/>
      <c r="R1" s="4"/>
      <c r="S1" s="14"/>
      <c r="T1" s="4"/>
    </row>
    <row r="2" spans="1:23" ht="13.5" customHeight="1" x14ac:dyDescent="0.3">
      <c r="A2" s="13"/>
      <c r="B2" s="4"/>
      <c r="C2" s="4"/>
      <c r="D2" s="4"/>
      <c r="E2" s="4"/>
      <c r="F2" s="4"/>
      <c r="G2" s="4"/>
      <c r="H2" s="4"/>
      <c r="I2" s="4"/>
      <c r="J2" s="22"/>
      <c r="K2" s="2">
        <f>SUBTOTAL(9,K4:K47)</f>
        <v>146140770.34</v>
      </c>
      <c r="L2" s="29">
        <f>SUBTOTAL(9,L4:L47)</f>
        <v>271</v>
      </c>
      <c r="M2" s="29">
        <f>SUBTOTAL(9,M4:M47)</f>
        <v>93</v>
      </c>
      <c r="N2" s="29">
        <f>SUBTOTAL(9,N4:N47)</f>
        <v>125</v>
      </c>
      <c r="O2" s="29">
        <f>SUBTOTAL(9,O4:O47)</f>
        <v>146050000</v>
      </c>
      <c r="P2" s="4"/>
      <c r="Q2" s="4"/>
      <c r="R2" s="4"/>
      <c r="S2" s="14"/>
      <c r="T2" s="4"/>
    </row>
    <row r="3" spans="1:23" s="3" customFormat="1" ht="30" x14ac:dyDescent="0.25">
      <c r="A3" s="10" t="s">
        <v>105</v>
      </c>
      <c r="B3" s="10" t="s">
        <v>0</v>
      </c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106</v>
      </c>
      <c r="J3" s="12" t="s">
        <v>7</v>
      </c>
      <c r="K3" s="12" t="s">
        <v>112</v>
      </c>
      <c r="L3" s="30" t="s">
        <v>13</v>
      </c>
      <c r="M3" s="30" t="s">
        <v>14</v>
      </c>
      <c r="N3" s="30" t="s">
        <v>15</v>
      </c>
      <c r="O3" s="30" t="s">
        <v>16</v>
      </c>
      <c r="P3" s="17" t="s">
        <v>9</v>
      </c>
      <c r="Q3" s="17" t="s">
        <v>10</v>
      </c>
      <c r="R3" s="17" t="s">
        <v>11</v>
      </c>
      <c r="S3" s="18" t="s">
        <v>12</v>
      </c>
      <c r="T3" s="19" t="s">
        <v>8</v>
      </c>
      <c r="U3" s="19" t="s">
        <v>115</v>
      </c>
      <c r="V3" s="19" t="s">
        <v>116</v>
      </c>
      <c r="W3" s="19" t="s">
        <v>117</v>
      </c>
    </row>
    <row r="4" spans="1:23" x14ac:dyDescent="0.25">
      <c r="A4" s="5" t="s">
        <v>107</v>
      </c>
      <c r="B4" s="5" t="s">
        <v>27</v>
      </c>
      <c r="C4" s="5" t="s">
        <v>28</v>
      </c>
      <c r="D4" s="6">
        <v>165000000</v>
      </c>
      <c r="E4" s="7">
        <v>0.80625931445603571</v>
      </c>
      <c r="F4" s="7">
        <v>0.47933612277324317</v>
      </c>
      <c r="G4" s="8">
        <v>0.32692319168279255</v>
      </c>
      <c r="H4" s="7">
        <v>0.04</v>
      </c>
      <c r="I4" s="9">
        <v>6600000</v>
      </c>
      <c r="J4" s="9">
        <v>0</v>
      </c>
      <c r="K4" s="9">
        <v>6600000</v>
      </c>
      <c r="L4" s="20">
        <f>QUOTIENT(ROUNDDOWN($K4,0),$L$1)</f>
        <v>13</v>
      </c>
      <c r="M4" s="20">
        <f>QUOTIENT($K4-$L4*$L$1,$M$1)</f>
        <v>1</v>
      </c>
      <c r="N4" s="20">
        <f>QUOTIENT($K4-$L4*$L$1-$M4*$M$1,$N$1)</f>
        <v>0</v>
      </c>
      <c r="O4" s="9">
        <f>L4*$L$1+M4*$M$1+N4*$N$1</f>
        <v>6600000</v>
      </c>
      <c r="P4" s="9"/>
      <c r="Q4" s="9"/>
      <c r="R4" s="9" t="s">
        <v>114</v>
      </c>
      <c r="S4" s="21"/>
      <c r="T4" s="9" t="str">
        <f>VLOOKUP($B4,'[1]AM Allocation'!$C$2:$H$298,6,)</f>
        <v>Bùi Thị Thanh Hương</v>
      </c>
      <c r="U4" s="25" t="s">
        <v>123</v>
      </c>
      <c r="V4" s="25" t="s">
        <v>119</v>
      </c>
      <c r="W4" s="25"/>
    </row>
    <row r="5" spans="1:23" x14ac:dyDescent="0.25">
      <c r="A5" s="5" t="s">
        <v>107</v>
      </c>
      <c r="B5" s="5" t="s">
        <v>25</v>
      </c>
      <c r="C5" s="5" t="s">
        <v>26</v>
      </c>
      <c r="D5" s="6">
        <v>287012000</v>
      </c>
      <c r="E5" s="7">
        <v>0.8103454665080887</v>
      </c>
      <c r="F5" s="7">
        <v>0.78826997442512492</v>
      </c>
      <c r="G5" s="8">
        <v>2.2075492082963777E-2</v>
      </c>
      <c r="H5" s="7">
        <v>0.02</v>
      </c>
      <c r="I5" s="9">
        <v>5740240</v>
      </c>
      <c r="J5" s="9">
        <v>0</v>
      </c>
      <c r="K5" s="9">
        <v>5740240</v>
      </c>
      <c r="L5" s="20">
        <f t="shared" ref="L5:L47" si="0">QUOTIENT(ROUNDDOWN($K5,0),$L$1)</f>
        <v>11</v>
      </c>
      <c r="M5" s="20">
        <f t="shared" ref="M5:M47" si="1">QUOTIENT($K5-$L5*$L$1,$M$1)</f>
        <v>2</v>
      </c>
      <c r="N5" s="20">
        <f t="shared" ref="N5:N47" si="2">QUOTIENT($K5-$L5*$L$1-$M5*$M$1,$N$1)</f>
        <v>4</v>
      </c>
      <c r="O5" s="9">
        <f t="shared" ref="O5:O47" si="3">L5*$L$1+M5*$M$1+N5*$N$1</f>
        <v>5740000</v>
      </c>
      <c r="P5" s="9"/>
      <c r="Q5" s="9"/>
      <c r="R5" s="9" t="s">
        <v>114</v>
      </c>
      <c r="S5" s="21"/>
      <c r="T5" s="9" t="str">
        <f>VLOOKUP($B5,'[1]AM Allocation'!$C$2:$H$298,6,)</f>
        <v>Bùi Thị Thanh Hương</v>
      </c>
      <c r="U5" s="25" t="s">
        <v>123</v>
      </c>
      <c r="V5" s="25" t="s">
        <v>119</v>
      </c>
      <c r="W5" s="25"/>
    </row>
    <row r="6" spans="1:23" x14ac:dyDescent="0.25">
      <c r="A6" s="5" t="s">
        <v>107</v>
      </c>
      <c r="B6" s="5" t="s">
        <v>35</v>
      </c>
      <c r="C6" s="5" t="s">
        <v>36</v>
      </c>
      <c r="D6" s="6">
        <v>105085000</v>
      </c>
      <c r="E6" s="7">
        <v>0.84670093234520682</v>
      </c>
      <c r="F6" s="7">
        <v>0.68470948616600791</v>
      </c>
      <c r="G6" s="8">
        <v>0.16199144617919892</v>
      </c>
      <c r="H6" s="7">
        <v>0.04</v>
      </c>
      <c r="I6" s="9">
        <v>4203400</v>
      </c>
      <c r="J6" s="9">
        <v>0</v>
      </c>
      <c r="K6" s="9">
        <v>4203400</v>
      </c>
      <c r="L6" s="20">
        <f t="shared" si="0"/>
        <v>8</v>
      </c>
      <c r="M6" s="20">
        <f t="shared" si="1"/>
        <v>2</v>
      </c>
      <c r="N6" s="20">
        <f t="shared" si="2"/>
        <v>0</v>
      </c>
      <c r="O6" s="9">
        <f t="shared" si="3"/>
        <v>4200000</v>
      </c>
      <c r="P6" s="9"/>
      <c r="Q6" s="9"/>
      <c r="R6" s="9" t="s">
        <v>114</v>
      </c>
      <c r="S6" s="21"/>
      <c r="T6" s="9" t="str">
        <f>VLOOKUP($B6,'[1]AM Allocation'!$C$2:$H$298,6,)</f>
        <v>Bùi Thị Thanh Hương</v>
      </c>
      <c r="U6" s="25" t="s">
        <v>123</v>
      </c>
      <c r="V6" s="25" t="s">
        <v>119</v>
      </c>
      <c r="W6" s="25"/>
    </row>
    <row r="7" spans="1:23" x14ac:dyDescent="0.25">
      <c r="A7" s="5" t="s">
        <v>107</v>
      </c>
      <c r="B7" s="5" t="s">
        <v>33</v>
      </c>
      <c r="C7" s="5" t="s">
        <v>34</v>
      </c>
      <c r="D7" s="6">
        <v>10000000</v>
      </c>
      <c r="E7" s="7">
        <v>0.63164486355073302</v>
      </c>
      <c r="F7" s="7">
        <v>0.45238095238095238</v>
      </c>
      <c r="G7" s="8">
        <v>0.17926391116978063</v>
      </c>
      <c r="H7" s="7">
        <v>0.04</v>
      </c>
      <c r="I7" s="9">
        <v>400000</v>
      </c>
      <c r="J7" s="9">
        <v>0</v>
      </c>
      <c r="K7" s="9">
        <v>400000</v>
      </c>
      <c r="L7" s="20">
        <f t="shared" si="0"/>
        <v>0</v>
      </c>
      <c r="M7" s="20">
        <f t="shared" si="1"/>
        <v>4</v>
      </c>
      <c r="N7" s="20">
        <f t="shared" si="2"/>
        <v>0</v>
      </c>
      <c r="O7" s="9">
        <f t="shared" si="3"/>
        <v>400000</v>
      </c>
      <c r="P7" s="9"/>
      <c r="Q7" s="9"/>
      <c r="R7" s="9" t="s">
        <v>114</v>
      </c>
      <c r="S7" s="21"/>
      <c r="T7" s="9" t="str">
        <f>VLOOKUP($B7,'[1]AM Allocation'!$C$2:$H$298,6,)</f>
        <v>Bùi Thị Thanh Hương</v>
      </c>
      <c r="U7" s="25" t="s">
        <v>123</v>
      </c>
      <c r="V7" s="25" t="s">
        <v>119</v>
      </c>
      <c r="W7" s="25"/>
    </row>
    <row r="8" spans="1:23" x14ac:dyDescent="0.25">
      <c r="A8" s="5" t="s">
        <v>107</v>
      </c>
      <c r="B8" s="5" t="s">
        <v>23</v>
      </c>
      <c r="C8" s="5" t="s">
        <v>24</v>
      </c>
      <c r="D8" s="6">
        <v>338000000</v>
      </c>
      <c r="E8" s="7">
        <v>0.74067921387370717</v>
      </c>
      <c r="F8" s="7">
        <v>0.68106271710120558</v>
      </c>
      <c r="G8" s="8">
        <v>5.9616496772501582E-2</v>
      </c>
      <c r="H8" s="7">
        <v>0.02</v>
      </c>
      <c r="I8" s="9">
        <v>6760000</v>
      </c>
      <c r="J8" s="9">
        <v>0</v>
      </c>
      <c r="K8" s="9">
        <v>6760000</v>
      </c>
      <c r="L8" s="20">
        <f t="shared" si="0"/>
        <v>13</v>
      </c>
      <c r="M8" s="20">
        <f t="shared" si="1"/>
        <v>2</v>
      </c>
      <c r="N8" s="20">
        <f t="shared" si="2"/>
        <v>6</v>
      </c>
      <c r="O8" s="9">
        <f t="shared" si="3"/>
        <v>6760000</v>
      </c>
      <c r="P8" s="9" t="s">
        <v>120</v>
      </c>
      <c r="Q8" s="9" t="s">
        <v>121</v>
      </c>
      <c r="R8" s="9" t="s">
        <v>114</v>
      </c>
      <c r="S8" s="21">
        <v>8008947157</v>
      </c>
      <c r="T8" s="9" t="str">
        <f>VLOOKUP($B8,'[1]AM Allocation'!$C$2:$H$298,6,)</f>
        <v>Hoàng Quốc Hưng</v>
      </c>
      <c r="U8" s="25" t="s">
        <v>122</v>
      </c>
      <c r="V8" s="25" t="s">
        <v>119</v>
      </c>
      <c r="W8" s="25"/>
    </row>
    <row r="9" spans="1:23" x14ac:dyDescent="0.25">
      <c r="A9" s="5" t="s">
        <v>107</v>
      </c>
      <c r="B9" s="5" t="s">
        <v>39</v>
      </c>
      <c r="C9" s="5" t="s">
        <v>40</v>
      </c>
      <c r="D9" s="6">
        <v>30000000</v>
      </c>
      <c r="E9" s="7">
        <v>0.60927152317880795</v>
      </c>
      <c r="F9" s="7">
        <v>0.49714285714285716</v>
      </c>
      <c r="G9" s="8">
        <v>0.11212866603595079</v>
      </c>
      <c r="H9" s="7">
        <v>0.02</v>
      </c>
      <c r="I9" s="9">
        <v>600000</v>
      </c>
      <c r="J9" s="9">
        <v>0</v>
      </c>
      <c r="K9" s="9">
        <v>600000</v>
      </c>
      <c r="L9" s="20">
        <f t="shared" si="0"/>
        <v>1</v>
      </c>
      <c r="M9" s="20">
        <f t="shared" si="1"/>
        <v>1</v>
      </c>
      <c r="N9" s="20">
        <f t="shared" si="2"/>
        <v>0</v>
      </c>
      <c r="O9" s="9">
        <f t="shared" si="3"/>
        <v>600000</v>
      </c>
      <c r="P9" s="9"/>
      <c r="Q9" s="9"/>
      <c r="R9" s="9" t="s">
        <v>114</v>
      </c>
      <c r="S9" s="21"/>
      <c r="T9" s="9" t="str">
        <f>VLOOKUP($B9,'[1]AM Allocation'!$C$2:$H$298,6,)</f>
        <v>Hoàng Quốc Hưng</v>
      </c>
      <c r="U9" s="25" t="s">
        <v>122</v>
      </c>
      <c r="V9" s="25" t="s">
        <v>119</v>
      </c>
      <c r="W9" s="25"/>
    </row>
    <row r="10" spans="1:23" x14ac:dyDescent="0.25">
      <c r="A10" s="5" t="s">
        <v>107</v>
      </c>
      <c r="B10" s="5" t="s">
        <v>37</v>
      </c>
      <c r="C10" s="5" t="s">
        <v>38</v>
      </c>
      <c r="D10" s="6">
        <v>50000000</v>
      </c>
      <c r="E10" s="7">
        <v>0.84042553191489366</v>
      </c>
      <c r="F10" s="7">
        <v>0.75925340082252457</v>
      </c>
      <c r="G10" s="8">
        <v>8.1172131092369093E-2</v>
      </c>
      <c r="H10" s="7">
        <v>0.04</v>
      </c>
      <c r="I10" s="9">
        <v>2000000</v>
      </c>
      <c r="J10" s="9">
        <v>0</v>
      </c>
      <c r="K10" s="9">
        <v>2000000</v>
      </c>
      <c r="L10" s="20">
        <f t="shared" si="0"/>
        <v>4</v>
      </c>
      <c r="M10" s="20">
        <f t="shared" si="1"/>
        <v>0</v>
      </c>
      <c r="N10" s="20">
        <f t="shared" si="2"/>
        <v>0</v>
      </c>
      <c r="O10" s="9">
        <f t="shared" si="3"/>
        <v>2000000</v>
      </c>
      <c r="P10" s="9" t="s">
        <v>125</v>
      </c>
      <c r="Q10" s="9" t="s">
        <v>126</v>
      </c>
      <c r="R10" s="9" t="s">
        <v>114</v>
      </c>
      <c r="S10" s="21">
        <v>8002581682</v>
      </c>
      <c r="T10" s="9" t="str">
        <f>VLOOKUP($B10,'[1]AM Allocation'!$C$2:$H$298,6,)</f>
        <v>Lê Văn An</v>
      </c>
      <c r="U10" s="25" t="s">
        <v>127</v>
      </c>
      <c r="V10" s="25" t="s">
        <v>119</v>
      </c>
      <c r="W10" s="25"/>
    </row>
    <row r="11" spans="1:23" x14ac:dyDescent="0.25">
      <c r="A11" s="5" t="s">
        <v>107</v>
      </c>
      <c r="B11" s="5" t="s">
        <v>17</v>
      </c>
      <c r="C11" s="5" t="s">
        <v>18</v>
      </c>
      <c r="D11" s="6">
        <v>30000000</v>
      </c>
      <c r="E11" s="7">
        <v>0.967741935483871</v>
      </c>
      <c r="F11" s="7">
        <v>0.7558815789473684</v>
      </c>
      <c r="G11" s="8">
        <v>0.21186035653650259</v>
      </c>
      <c r="H11" s="7">
        <v>0.04</v>
      </c>
      <c r="I11" s="9">
        <v>1200000</v>
      </c>
      <c r="J11" s="9">
        <v>0</v>
      </c>
      <c r="K11" s="9">
        <v>1200000</v>
      </c>
      <c r="L11" s="20">
        <f t="shared" si="0"/>
        <v>2</v>
      </c>
      <c r="M11" s="20">
        <f t="shared" si="1"/>
        <v>2</v>
      </c>
      <c r="N11" s="20">
        <f t="shared" si="2"/>
        <v>0</v>
      </c>
      <c r="O11" s="9">
        <f t="shared" si="3"/>
        <v>1200000</v>
      </c>
      <c r="P11" s="9" t="s">
        <v>128</v>
      </c>
      <c r="Q11" s="9" t="s">
        <v>129</v>
      </c>
      <c r="R11" s="9" t="s">
        <v>114</v>
      </c>
      <c r="S11" s="21">
        <v>8073037831</v>
      </c>
      <c r="T11" s="9" t="str">
        <f>VLOOKUP($B11,'[1]AM Allocation'!$C$2:$H$298,6,)</f>
        <v>Nguyễn Anh Tú</v>
      </c>
      <c r="U11" s="25" t="s">
        <v>130</v>
      </c>
      <c r="V11" s="25" t="s">
        <v>119</v>
      </c>
      <c r="W11" s="25"/>
    </row>
    <row r="12" spans="1:23" s="16" customFormat="1" x14ac:dyDescent="0.25">
      <c r="A12" s="5" t="s">
        <v>107</v>
      </c>
      <c r="B12" s="5" t="s">
        <v>19</v>
      </c>
      <c r="C12" s="5" t="s">
        <v>20</v>
      </c>
      <c r="D12" s="6">
        <v>255000000</v>
      </c>
      <c r="E12" s="7">
        <v>0.91897297297297298</v>
      </c>
      <c r="F12" s="7">
        <v>0.73684210526315785</v>
      </c>
      <c r="G12" s="8">
        <v>0.18213086770981513</v>
      </c>
      <c r="H12" s="7">
        <v>0.04</v>
      </c>
      <c r="I12" s="9">
        <v>10200000</v>
      </c>
      <c r="J12" s="9">
        <v>20000</v>
      </c>
      <c r="K12" s="9">
        <v>10180000</v>
      </c>
      <c r="L12" s="20">
        <f t="shared" si="0"/>
        <v>20</v>
      </c>
      <c r="M12" s="20">
        <f t="shared" si="1"/>
        <v>1</v>
      </c>
      <c r="N12" s="20">
        <f t="shared" si="2"/>
        <v>8</v>
      </c>
      <c r="O12" s="9">
        <f t="shared" si="3"/>
        <v>10180000</v>
      </c>
      <c r="P12" s="9"/>
      <c r="Q12" s="9"/>
      <c r="R12" s="9" t="s">
        <v>114</v>
      </c>
      <c r="S12" s="21"/>
      <c r="T12" s="9" t="str">
        <f>VLOOKUP($B12,'[1]AM Allocation'!$C$2:$H$298,6,)</f>
        <v>Nguyễn Thị Thu Trang</v>
      </c>
      <c r="U12" s="25" t="s">
        <v>118</v>
      </c>
      <c r="V12" s="25" t="s">
        <v>119</v>
      </c>
      <c r="W12" s="25"/>
    </row>
    <row r="13" spans="1:23" x14ac:dyDescent="0.25">
      <c r="A13" s="5" t="s">
        <v>107</v>
      </c>
      <c r="B13" s="5" t="s">
        <v>31</v>
      </c>
      <c r="C13" s="5" t="s">
        <v>32</v>
      </c>
      <c r="D13" s="6">
        <v>30000000</v>
      </c>
      <c r="E13" s="7">
        <v>0.70064492553382651</v>
      </c>
      <c r="F13" s="7">
        <v>0.54509488266271433</v>
      </c>
      <c r="G13" s="8">
        <v>0.15555004287111218</v>
      </c>
      <c r="H13" s="7">
        <v>0.04</v>
      </c>
      <c r="I13" s="9">
        <v>1200000</v>
      </c>
      <c r="J13" s="9">
        <v>0</v>
      </c>
      <c r="K13" s="9">
        <v>1200000</v>
      </c>
      <c r="L13" s="20">
        <f t="shared" si="0"/>
        <v>2</v>
      </c>
      <c r="M13" s="20">
        <f t="shared" si="1"/>
        <v>2</v>
      </c>
      <c r="N13" s="20">
        <f t="shared" si="2"/>
        <v>0</v>
      </c>
      <c r="O13" s="9">
        <f t="shared" si="3"/>
        <v>1200000</v>
      </c>
      <c r="P13" s="9"/>
      <c r="Q13" s="9"/>
      <c r="R13" s="9" t="s">
        <v>114</v>
      </c>
      <c r="S13" s="21"/>
      <c r="T13" s="9" t="str">
        <f>VLOOKUP($B13,'[1]AM Allocation'!$C$2:$H$298,6,)</f>
        <v>Nguyễn Thị Thu Trang</v>
      </c>
      <c r="U13" s="25" t="s">
        <v>118</v>
      </c>
      <c r="V13" s="25" t="s">
        <v>119</v>
      </c>
      <c r="W13" s="25"/>
    </row>
    <row r="14" spans="1:23" x14ac:dyDescent="0.25">
      <c r="A14" s="5" t="s">
        <v>107</v>
      </c>
      <c r="B14" s="5" t="s">
        <v>41</v>
      </c>
      <c r="C14" s="5" t="s">
        <v>42</v>
      </c>
      <c r="D14" s="6">
        <v>12000000</v>
      </c>
      <c r="E14" s="7">
        <v>0.76993865030674846</v>
      </c>
      <c r="F14" s="7">
        <v>0.63133810443269844</v>
      </c>
      <c r="G14" s="8">
        <v>0.13860054587405002</v>
      </c>
      <c r="H14" s="7">
        <v>0.04</v>
      </c>
      <c r="I14" s="9">
        <v>480000</v>
      </c>
      <c r="J14" s="9">
        <v>0</v>
      </c>
      <c r="K14" s="9">
        <v>480000</v>
      </c>
      <c r="L14" s="20">
        <f t="shared" si="0"/>
        <v>0</v>
      </c>
      <c r="M14" s="20">
        <f t="shared" si="1"/>
        <v>4</v>
      </c>
      <c r="N14" s="20">
        <f t="shared" si="2"/>
        <v>8</v>
      </c>
      <c r="O14" s="9">
        <f t="shared" si="3"/>
        <v>480000</v>
      </c>
      <c r="P14" s="9"/>
      <c r="Q14" s="9"/>
      <c r="R14" s="9" t="s">
        <v>114</v>
      </c>
      <c r="S14" s="21"/>
      <c r="T14" s="9" t="str">
        <f>VLOOKUP($B14,'[1]AM Allocation'!$C$2:$H$298,6,)</f>
        <v>Nguyễn Thị Thu Trang</v>
      </c>
      <c r="U14" s="25" t="s">
        <v>118</v>
      </c>
      <c r="V14" s="25" t="s">
        <v>119</v>
      </c>
      <c r="W14" s="25"/>
    </row>
    <row r="15" spans="1:23" x14ac:dyDescent="0.25">
      <c r="A15" s="5" t="s">
        <v>107</v>
      </c>
      <c r="B15" s="5" t="s">
        <v>99</v>
      </c>
      <c r="C15" s="5" t="s">
        <v>100</v>
      </c>
      <c r="D15" s="6">
        <v>27000000</v>
      </c>
      <c r="E15" s="7">
        <v>0.8763128871664313</v>
      </c>
      <c r="F15" s="7">
        <v>0.57264957264957261</v>
      </c>
      <c r="G15" s="8">
        <v>0.30366331451685868</v>
      </c>
      <c r="H15" s="7">
        <v>0.04</v>
      </c>
      <c r="I15" s="9">
        <v>1080000</v>
      </c>
      <c r="J15" s="9">
        <v>0</v>
      </c>
      <c r="K15" s="9">
        <v>1080000</v>
      </c>
      <c r="L15" s="20">
        <f t="shared" si="0"/>
        <v>2</v>
      </c>
      <c r="M15" s="20">
        <f t="shared" si="1"/>
        <v>0</v>
      </c>
      <c r="N15" s="20">
        <f t="shared" si="2"/>
        <v>8</v>
      </c>
      <c r="O15" s="9">
        <f t="shared" si="3"/>
        <v>1080000</v>
      </c>
      <c r="P15" s="9"/>
      <c r="Q15" s="9"/>
      <c r="R15" s="9" t="s">
        <v>114</v>
      </c>
      <c r="S15" s="21"/>
      <c r="T15" s="9" t="str">
        <f>VLOOKUP($B15,'[1]AM Allocation'!$C$2:$H$298,6,)</f>
        <v>Sỹ Thịnh Hanh</v>
      </c>
      <c r="U15" s="25" t="s">
        <v>131</v>
      </c>
      <c r="V15" s="25" t="s">
        <v>119</v>
      </c>
      <c r="W15" s="25"/>
    </row>
    <row r="16" spans="1:23" x14ac:dyDescent="0.25">
      <c r="A16" s="5" t="s">
        <v>107</v>
      </c>
      <c r="B16" s="5" t="s">
        <v>97</v>
      </c>
      <c r="C16" s="5" t="s">
        <v>98</v>
      </c>
      <c r="D16" s="6">
        <v>130000000</v>
      </c>
      <c r="E16" s="7">
        <v>0.7753969669937556</v>
      </c>
      <c r="F16" s="7">
        <v>0.61970879120879119</v>
      </c>
      <c r="G16" s="8">
        <v>0.15568817578496441</v>
      </c>
      <c r="H16" s="7">
        <v>0.04</v>
      </c>
      <c r="I16" s="9">
        <v>5200000</v>
      </c>
      <c r="J16" s="9">
        <v>0</v>
      </c>
      <c r="K16" s="9">
        <v>5200000</v>
      </c>
      <c r="L16" s="20">
        <f t="shared" si="0"/>
        <v>10</v>
      </c>
      <c r="M16" s="20">
        <f t="shared" si="1"/>
        <v>2</v>
      </c>
      <c r="N16" s="20">
        <f t="shared" si="2"/>
        <v>0</v>
      </c>
      <c r="O16" s="9">
        <f t="shared" si="3"/>
        <v>5200000</v>
      </c>
      <c r="P16" s="9"/>
      <c r="Q16" s="9"/>
      <c r="R16" s="9" t="s">
        <v>114</v>
      </c>
      <c r="S16" s="21"/>
      <c r="T16" s="9" t="str">
        <f>VLOOKUP($B16,'[1]AM Allocation'!$C$2:$H$298,6,)</f>
        <v>Trần Thị Hà</v>
      </c>
      <c r="U16" s="25" t="s">
        <v>124</v>
      </c>
      <c r="V16" s="25" t="s">
        <v>119</v>
      </c>
      <c r="W16" s="25"/>
    </row>
    <row r="17" spans="1:23" x14ac:dyDescent="0.25">
      <c r="A17" s="5" t="s">
        <v>107</v>
      </c>
      <c r="B17" s="5" t="s">
        <v>29</v>
      </c>
      <c r="C17" s="5" t="s">
        <v>30</v>
      </c>
      <c r="D17" s="6">
        <v>200000000</v>
      </c>
      <c r="E17" s="7">
        <v>0.7350076433732865</v>
      </c>
      <c r="F17" s="7">
        <v>0.68493150684931503</v>
      </c>
      <c r="G17" s="8">
        <v>5.0076136523971471E-2</v>
      </c>
      <c r="H17" s="7">
        <v>0.02</v>
      </c>
      <c r="I17" s="9">
        <v>4000000</v>
      </c>
      <c r="J17" s="9">
        <v>0</v>
      </c>
      <c r="K17" s="9">
        <v>4000000</v>
      </c>
      <c r="L17" s="20">
        <f t="shared" si="0"/>
        <v>8</v>
      </c>
      <c r="M17" s="20">
        <f t="shared" si="1"/>
        <v>0</v>
      </c>
      <c r="N17" s="20">
        <f t="shared" si="2"/>
        <v>0</v>
      </c>
      <c r="O17" s="9">
        <f t="shared" si="3"/>
        <v>4000000</v>
      </c>
      <c r="P17" s="9"/>
      <c r="Q17" s="9"/>
      <c r="R17" s="9" t="s">
        <v>114</v>
      </c>
      <c r="S17" s="21"/>
      <c r="T17" s="9" t="str">
        <f>VLOOKUP($B17,'[1]AM Allocation'!$C$2:$H$298,6,)</f>
        <v>Trần Thị Hà</v>
      </c>
      <c r="U17" s="25" t="s">
        <v>124</v>
      </c>
      <c r="V17" s="25" t="s">
        <v>119</v>
      </c>
      <c r="W17" s="25"/>
    </row>
    <row r="18" spans="1:23" x14ac:dyDescent="0.25">
      <c r="A18" s="5" t="s">
        <v>110</v>
      </c>
      <c r="B18" s="5" t="s">
        <v>55</v>
      </c>
      <c r="C18" s="5" t="s">
        <v>56</v>
      </c>
      <c r="D18" s="6">
        <v>95000000</v>
      </c>
      <c r="E18" s="7">
        <v>0.97942150602085587</v>
      </c>
      <c r="F18" s="7">
        <v>0.67484905660377359</v>
      </c>
      <c r="G18" s="8">
        <v>0.30457244941708228</v>
      </c>
      <c r="H18" s="7">
        <v>0.04</v>
      </c>
      <c r="I18" s="9">
        <v>3800000</v>
      </c>
      <c r="J18" s="9">
        <v>0</v>
      </c>
      <c r="K18" s="9">
        <v>3800000</v>
      </c>
      <c r="L18" s="20">
        <f t="shared" si="0"/>
        <v>7</v>
      </c>
      <c r="M18" s="20">
        <f t="shared" si="1"/>
        <v>3</v>
      </c>
      <c r="N18" s="20">
        <f t="shared" si="2"/>
        <v>0</v>
      </c>
      <c r="O18" s="9">
        <f t="shared" si="3"/>
        <v>3800000</v>
      </c>
      <c r="P18" s="9"/>
      <c r="Q18" s="9"/>
      <c r="R18" s="9" t="s">
        <v>114</v>
      </c>
      <c r="S18" s="21"/>
      <c r="T18" s="9" t="str">
        <f>VLOOKUP($B18,'[1]AM Allocation'!$C$2:$H$298,6,)</f>
        <v>Lê Ngọc Quỳnh Trâm</v>
      </c>
      <c r="U18" s="25" t="s">
        <v>136</v>
      </c>
      <c r="V18" s="25" t="s">
        <v>133</v>
      </c>
      <c r="W18" s="25"/>
    </row>
    <row r="19" spans="1:23" x14ac:dyDescent="0.25">
      <c r="A19" s="5" t="s">
        <v>110</v>
      </c>
      <c r="B19" s="5" t="s">
        <v>47</v>
      </c>
      <c r="C19" s="5" t="s">
        <v>48</v>
      </c>
      <c r="D19" s="6">
        <v>71000000</v>
      </c>
      <c r="E19" s="7">
        <v>0.74365322409587442</v>
      </c>
      <c r="F19" s="7">
        <v>0.30366492146596857</v>
      </c>
      <c r="G19" s="8">
        <v>0.43998830262990585</v>
      </c>
      <c r="H19" s="7">
        <v>0.04</v>
      </c>
      <c r="I19" s="9">
        <v>2840000</v>
      </c>
      <c r="J19" s="9">
        <v>0</v>
      </c>
      <c r="K19" s="9">
        <v>2840000</v>
      </c>
      <c r="L19" s="20">
        <f t="shared" si="0"/>
        <v>5</v>
      </c>
      <c r="M19" s="20">
        <f t="shared" si="1"/>
        <v>3</v>
      </c>
      <c r="N19" s="20">
        <f t="shared" si="2"/>
        <v>4</v>
      </c>
      <c r="O19" s="9">
        <f t="shared" si="3"/>
        <v>2840000</v>
      </c>
      <c r="P19" s="9" t="s">
        <v>137</v>
      </c>
      <c r="Q19" s="9">
        <v>0</v>
      </c>
      <c r="R19" s="9" t="s">
        <v>114</v>
      </c>
      <c r="S19" s="21"/>
      <c r="T19" s="9" t="str">
        <f>VLOOKUP($B19,'[1]AM Allocation'!$C$2:$H$298,6,)</f>
        <v>Lê Ngọc Quỳnh Trâm</v>
      </c>
      <c r="U19" s="25" t="s">
        <v>136</v>
      </c>
      <c r="V19" s="25" t="s">
        <v>133</v>
      </c>
      <c r="W19" s="25"/>
    </row>
    <row r="20" spans="1:23" x14ac:dyDescent="0.25">
      <c r="A20" s="5" t="s">
        <v>110</v>
      </c>
      <c r="B20" s="5" t="s">
        <v>51</v>
      </c>
      <c r="C20" s="5" t="s">
        <v>52</v>
      </c>
      <c r="D20" s="6">
        <v>46000000</v>
      </c>
      <c r="E20" s="7">
        <v>0.70441289395003837</v>
      </c>
      <c r="F20" s="7">
        <v>0.65605545290857092</v>
      </c>
      <c r="G20" s="8">
        <v>4.8357441041467442E-2</v>
      </c>
      <c r="H20" s="7">
        <v>0.02</v>
      </c>
      <c r="I20" s="9">
        <v>920000</v>
      </c>
      <c r="J20" s="9">
        <v>0</v>
      </c>
      <c r="K20" s="9">
        <v>920000</v>
      </c>
      <c r="L20" s="20">
        <f t="shared" si="0"/>
        <v>1</v>
      </c>
      <c r="M20" s="20">
        <f t="shared" si="1"/>
        <v>4</v>
      </c>
      <c r="N20" s="20">
        <f t="shared" si="2"/>
        <v>2</v>
      </c>
      <c r="O20" s="9">
        <f t="shared" si="3"/>
        <v>920000</v>
      </c>
      <c r="P20" s="9" t="s">
        <v>142</v>
      </c>
      <c r="Q20" s="9" t="s">
        <v>143</v>
      </c>
      <c r="R20" s="9" t="s">
        <v>114</v>
      </c>
      <c r="S20" s="21">
        <v>8195522313</v>
      </c>
      <c r="T20" s="9" t="str">
        <f>VLOOKUP($B20,'[1]AM Allocation'!$C$2:$H$298,6,)</f>
        <v>Lê Phước Thị Thành Vương</v>
      </c>
      <c r="U20" s="25" t="s">
        <v>136</v>
      </c>
      <c r="V20" s="25" t="s">
        <v>133</v>
      </c>
      <c r="W20" s="25"/>
    </row>
    <row r="21" spans="1:23" x14ac:dyDescent="0.25">
      <c r="A21" s="5" t="s">
        <v>110</v>
      </c>
      <c r="B21" s="5" t="s">
        <v>61</v>
      </c>
      <c r="C21" s="5" t="s">
        <v>62</v>
      </c>
      <c r="D21" s="6">
        <v>145803000</v>
      </c>
      <c r="E21" s="7">
        <v>0.3786568184643434</v>
      </c>
      <c r="F21" s="7">
        <v>0.14285714285714285</v>
      </c>
      <c r="G21" s="8">
        <v>0.23579967560720055</v>
      </c>
      <c r="H21" s="7">
        <v>0.04</v>
      </c>
      <c r="I21" s="9">
        <v>5832120</v>
      </c>
      <c r="J21" s="9">
        <v>0</v>
      </c>
      <c r="K21" s="9">
        <v>5832120</v>
      </c>
      <c r="L21" s="20">
        <f t="shared" si="0"/>
        <v>11</v>
      </c>
      <c r="M21" s="20">
        <f t="shared" si="1"/>
        <v>3</v>
      </c>
      <c r="N21" s="20">
        <f t="shared" si="2"/>
        <v>3</v>
      </c>
      <c r="O21" s="9">
        <f t="shared" si="3"/>
        <v>5830000</v>
      </c>
      <c r="P21" s="9"/>
      <c r="Q21" s="9"/>
      <c r="R21" s="9" t="s">
        <v>114</v>
      </c>
      <c r="S21" s="21"/>
      <c r="T21" s="9" t="str">
        <f>VLOOKUP($B21,'[1]AM Allocation'!$C$2:$H$298,6,)</f>
        <v>Lưu Thị Thúy Thủy</v>
      </c>
      <c r="U21" s="25" t="s">
        <v>132</v>
      </c>
      <c r="V21" s="25" t="s">
        <v>133</v>
      </c>
      <c r="W21" s="25"/>
    </row>
    <row r="22" spans="1:23" x14ac:dyDescent="0.25">
      <c r="A22" s="5" t="s">
        <v>110</v>
      </c>
      <c r="B22" s="5" t="s">
        <v>45</v>
      </c>
      <c r="C22" s="5" t="s">
        <v>46</v>
      </c>
      <c r="D22" s="6">
        <v>121625000</v>
      </c>
      <c r="E22" s="7">
        <v>0.62872989455262551</v>
      </c>
      <c r="F22" s="7">
        <v>0.56561670216801374</v>
      </c>
      <c r="G22" s="8">
        <v>6.3113192384611772E-2</v>
      </c>
      <c r="H22" s="7">
        <v>0.02</v>
      </c>
      <c r="I22" s="9">
        <v>2432500</v>
      </c>
      <c r="J22" s="9">
        <v>0</v>
      </c>
      <c r="K22" s="9">
        <v>2432500</v>
      </c>
      <c r="L22" s="20">
        <f t="shared" si="0"/>
        <v>4</v>
      </c>
      <c r="M22" s="20">
        <f t="shared" si="1"/>
        <v>4</v>
      </c>
      <c r="N22" s="20">
        <f t="shared" si="2"/>
        <v>3</v>
      </c>
      <c r="O22" s="9">
        <f t="shared" si="3"/>
        <v>2430000</v>
      </c>
      <c r="P22" s="9" t="s">
        <v>138</v>
      </c>
      <c r="Q22" s="9" t="s">
        <v>139</v>
      </c>
      <c r="R22" s="9" t="s">
        <v>114</v>
      </c>
      <c r="S22" s="21">
        <v>8119666306</v>
      </c>
      <c r="T22" s="9" t="str">
        <f>VLOOKUP($B22,'[1]AM Allocation'!$C$2:$H$298,6,)</f>
        <v>Nguyễn Bích Trâm</v>
      </c>
      <c r="U22" s="25" t="s">
        <v>132</v>
      </c>
      <c r="V22" s="25" t="s">
        <v>133</v>
      </c>
      <c r="W22" s="25"/>
    </row>
    <row r="23" spans="1:23" x14ac:dyDescent="0.25">
      <c r="A23" s="5" t="s">
        <v>110</v>
      </c>
      <c r="B23" s="5" t="s">
        <v>69</v>
      </c>
      <c r="C23" s="5" t="s">
        <v>70</v>
      </c>
      <c r="D23" s="6">
        <v>48542000</v>
      </c>
      <c r="E23" s="7">
        <v>0.71747700190436015</v>
      </c>
      <c r="F23" s="7">
        <v>0.53649490878457495</v>
      </c>
      <c r="G23" s="8">
        <v>0.18098209311978519</v>
      </c>
      <c r="H23" s="7">
        <v>0.04</v>
      </c>
      <c r="I23" s="9">
        <v>1941680</v>
      </c>
      <c r="J23" s="9">
        <v>0</v>
      </c>
      <c r="K23" s="9">
        <v>1941680</v>
      </c>
      <c r="L23" s="20">
        <f t="shared" si="0"/>
        <v>3</v>
      </c>
      <c r="M23" s="20">
        <f t="shared" si="1"/>
        <v>4</v>
      </c>
      <c r="N23" s="20">
        <f t="shared" si="2"/>
        <v>4</v>
      </c>
      <c r="O23" s="9">
        <f t="shared" si="3"/>
        <v>1940000</v>
      </c>
      <c r="P23" s="9"/>
      <c r="Q23" s="9"/>
      <c r="R23" s="9" t="s">
        <v>114</v>
      </c>
      <c r="S23" s="21"/>
      <c r="T23" s="9" t="str">
        <f>VLOOKUP($B23,'[1]AM Allocation'!$C$2:$H$298,6,)</f>
        <v>Nguyễn Bích Trâm</v>
      </c>
      <c r="U23" s="25" t="s">
        <v>132</v>
      </c>
      <c r="V23" s="25" t="s">
        <v>133</v>
      </c>
      <c r="W23" s="25"/>
    </row>
    <row r="24" spans="1:23" x14ac:dyDescent="0.25">
      <c r="A24" s="5" t="s">
        <v>110</v>
      </c>
      <c r="B24" s="5" t="s">
        <v>49</v>
      </c>
      <c r="C24" s="5" t="s">
        <v>50</v>
      </c>
      <c r="D24" s="6">
        <v>215055500</v>
      </c>
      <c r="E24" s="7">
        <v>0.96700840336134453</v>
      </c>
      <c r="F24" s="7">
        <v>0.9448477611940298</v>
      </c>
      <c r="G24" s="8">
        <v>2.2160642167314726E-2</v>
      </c>
      <c r="H24" s="7">
        <v>0.02</v>
      </c>
      <c r="I24" s="9">
        <v>4301110</v>
      </c>
      <c r="J24" s="9">
        <v>0</v>
      </c>
      <c r="K24" s="9">
        <v>4301110</v>
      </c>
      <c r="L24" s="20">
        <f t="shared" si="0"/>
        <v>8</v>
      </c>
      <c r="M24" s="20">
        <f t="shared" si="1"/>
        <v>3</v>
      </c>
      <c r="N24" s="20">
        <f t="shared" si="2"/>
        <v>0</v>
      </c>
      <c r="O24" s="9">
        <f t="shared" si="3"/>
        <v>4300000</v>
      </c>
      <c r="P24" s="9" t="s">
        <v>134</v>
      </c>
      <c r="Q24" s="9" t="s">
        <v>135</v>
      </c>
      <c r="R24" s="9" t="s">
        <v>114</v>
      </c>
      <c r="S24" s="21">
        <v>8096139607</v>
      </c>
      <c r="T24" s="9" t="str">
        <f>VLOOKUP($B24,'[1]AM Allocation'!$C$2:$H$298,6,)</f>
        <v>Lê Thị Kim Ngọc</v>
      </c>
      <c r="U24" s="25" t="s">
        <v>136</v>
      </c>
      <c r="V24" s="25" t="s">
        <v>133</v>
      </c>
      <c r="W24" s="25"/>
    </row>
    <row r="25" spans="1:23" x14ac:dyDescent="0.25">
      <c r="A25" s="5" t="s">
        <v>110</v>
      </c>
      <c r="B25" s="5" t="s">
        <v>57</v>
      </c>
      <c r="C25" s="5" t="s">
        <v>58</v>
      </c>
      <c r="D25" s="6">
        <v>50000000</v>
      </c>
      <c r="E25" s="7">
        <v>0.8160189453672313</v>
      </c>
      <c r="F25" s="7">
        <v>0.67247177814403225</v>
      </c>
      <c r="G25" s="8">
        <v>0.14354716722319905</v>
      </c>
      <c r="H25" s="7">
        <v>0.04</v>
      </c>
      <c r="I25" s="9">
        <v>2000000</v>
      </c>
      <c r="J25" s="9">
        <v>0</v>
      </c>
      <c r="K25" s="9">
        <v>2000000</v>
      </c>
      <c r="L25" s="20">
        <f t="shared" si="0"/>
        <v>4</v>
      </c>
      <c r="M25" s="20">
        <f t="shared" si="1"/>
        <v>0</v>
      </c>
      <c r="N25" s="20">
        <f t="shared" si="2"/>
        <v>0</v>
      </c>
      <c r="O25" s="9">
        <f t="shared" si="3"/>
        <v>2000000</v>
      </c>
      <c r="P25" s="9" t="s">
        <v>140</v>
      </c>
      <c r="Q25" s="9" t="s">
        <v>141</v>
      </c>
      <c r="R25" s="9" t="s">
        <v>114</v>
      </c>
      <c r="S25" s="21">
        <v>8453523316</v>
      </c>
      <c r="T25" s="9" t="str">
        <f>VLOOKUP($B25,'[1]AM Allocation'!$C$2:$H$298,6,)</f>
        <v>Nguyễn Vũ Hùng</v>
      </c>
      <c r="U25" s="25" t="s">
        <v>132</v>
      </c>
      <c r="V25" s="25" t="s">
        <v>133</v>
      </c>
      <c r="W25" s="25"/>
    </row>
    <row r="26" spans="1:23" x14ac:dyDescent="0.25">
      <c r="A26" s="5" t="s">
        <v>110</v>
      </c>
      <c r="B26" s="5" t="s">
        <v>59</v>
      </c>
      <c r="C26" s="5" t="s">
        <v>60</v>
      </c>
      <c r="D26" s="6">
        <v>30000000</v>
      </c>
      <c r="E26" s="7">
        <v>0.78743675549328895</v>
      </c>
      <c r="F26" s="7">
        <v>0.37718518518518518</v>
      </c>
      <c r="G26" s="8">
        <v>0.41025157030810377</v>
      </c>
      <c r="H26" s="7">
        <v>0.04</v>
      </c>
      <c r="I26" s="9">
        <v>1200000</v>
      </c>
      <c r="J26" s="9">
        <v>0</v>
      </c>
      <c r="K26" s="9">
        <v>1200000</v>
      </c>
      <c r="L26" s="20">
        <f t="shared" si="0"/>
        <v>2</v>
      </c>
      <c r="M26" s="20">
        <f t="shared" si="1"/>
        <v>2</v>
      </c>
      <c r="N26" s="20">
        <f t="shared" si="2"/>
        <v>0</v>
      </c>
      <c r="O26" s="9">
        <f t="shared" si="3"/>
        <v>1200000</v>
      </c>
      <c r="P26" s="9"/>
      <c r="Q26" s="9"/>
      <c r="R26" s="9" t="s">
        <v>114</v>
      </c>
      <c r="S26" s="21"/>
      <c r="T26" s="9" t="str">
        <f>VLOOKUP($B26,'[1]AM Allocation'!$C$2:$H$298,6,)</f>
        <v>Nguyễn Vũ Hùng</v>
      </c>
      <c r="U26" s="25" t="s">
        <v>132</v>
      </c>
      <c r="V26" s="25" t="s">
        <v>133</v>
      </c>
      <c r="W26" s="25"/>
    </row>
    <row r="27" spans="1:23" x14ac:dyDescent="0.25">
      <c r="A27" s="5" t="s">
        <v>108</v>
      </c>
      <c r="B27" s="5" t="s">
        <v>21</v>
      </c>
      <c r="C27" s="5" t="s">
        <v>22</v>
      </c>
      <c r="D27" s="6">
        <v>225000000</v>
      </c>
      <c r="E27" s="7">
        <v>0.74855979314802845</v>
      </c>
      <c r="F27" s="7">
        <v>0.28821463788212975</v>
      </c>
      <c r="G27" s="8">
        <v>0.4603451552658987</v>
      </c>
      <c r="H27" s="7">
        <v>0.04</v>
      </c>
      <c r="I27" s="9">
        <v>9000000</v>
      </c>
      <c r="J27" s="9">
        <v>0</v>
      </c>
      <c r="K27" s="9">
        <v>9000000</v>
      </c>
      <c r="L27" s="20">
        <f t="shared" si="0"/>
        <v>18</v>
      </c>
      <c r="M27" s="20">
        <f t="shared" si="1"/>
        <v>0</v>
      </c>
      <c r="N27" s="20">
        <f t="shared" si="2"/>
        <v>0</v>
      </c>
      <c r="O27" s="9">
        <f t="shared" si="3"/>
        <v>9000000</v>
      </c>
      <c r="P27" s="9" t="s">
        <v>144</v>
      </c>
      <c r="Q27" s="9" t="s">
        <v>145</v>
      </c>
      <c r="R27" s="9" t="s">
        <v>114</v>
      </c>
      <c r="S27" s="21">
        <v>2300763158</v>
      </c>
      <c r="T27" s="9" t="str">
        <f>VLOOKUP($B27,'[1]AM Allocation'!$C$2:$H$298,6,)</f>
        <v>Bùi Thị Thùy Linh</v>
      </c>
      <c r="U27" s="25" t="s">
        <v>146</v>
      </c>
      <c r="V27" s="25" t="s">
        <v>119</v>
      </c>
      <c r="W27" s="25"/>
    </row>
    <row r="28" spans="1:23" x14ac:dyDescent="0.25">
      <c r="A28" s="5" t="s">
        <v>108</v>
      </c>
      <c r="B28" s="5" t="s">
        <v>91</v>
      </c>
      <c r="C28" s="5" t="s">
        <v>92</v>
      </c>
      <c r="D28" s="6">
        <v>70074500</v>
      </c>
      <c r="E28" s="7">
        <v>0.83504148900020825</v>
      </c>
      <c r="F28" s="7">
        <v>0.65273596271729484</v>
      </c>
      <c r="G28" s="8">
        <v>0.18230552628291341</v>
      </c>
      <c r="H28" s="7">
        <v>0.04</v>
      </c>
      <c r="I28" s="9">
        <v>2802980</v>
      </c>
      <c r="J28" s="9">
        <v>0</v>
      </c>
      <c r="K28" s="9">
        <v>2802980</v>
      </c>
      <c r="L28" s="20">
        <f t="shared" si="0"/>
        <v>5</v>
      </c>
      <c r="M28" s="20">
        <f t="shared" si="1"/>
        <v>3</v>
      </c>
      <c r="N28" s="20">
        <f t="shared" si="2"/>
        <v>0</v>
      </c>
      <c r="O28" s="9">
        <f t="shared" si="3"/>
        <v>2800000</v>
      </c>
      <c r="P28" s="9" t="s">
        <v>163</v>
      </c>
      <c r="Q28" s="9" t="s">
        <v>164</v>
      </c>
      <c r="R28" s="9" t="s">
        <v>114</v>
      </c>
      <c r="S28" s="21">
        <v>8306660495</v>
      </c>
      <c r="T28" s="9" t="str">
        <f>VLOOKUP($B28,'[1]AM Allocation'!$C$2:$H$298,6,)</f>
        <v>Bùi Thị Thùy Linh</v>
      </c>
      <c r="U28" s="25" t="s">
        <v>146</v>
      </c>
      <c r="V28" s="25" t="s">
        <v>119</v>
      </c>
      <c r="W28" s="25"/>
    </row>
    <row r="29" spans="1:23" x14ac:dyDescent="0.25">
      <c r="A29" s="5" t="s">
        <v>108</v>
      </c>
      <c r="B29" s="5" t="s">
        <v>79</v>
      </c>
      <c r="C29" s="5" t="s">
        <v>80</v>
      </c>
      <c r="D29" s="6">
        <v>46540000</v>
      </c>
      <c r="E29" s="7">
        <v>0.72361257798634626</v>
      </c>
      <c r="F29" s="7">
        <v>0.60988050047593378</v>
      </c>
      <c r="G29" s="8">
        <v>0.11373207751041248</v>
      </c>
      <c r="H29" s="7">
        <v>0.04</v>
      </c>
      <c r="I29" s="9">
        <v>1861600</v>
      </c>
      <c r="J29" s="9">
        <v>0</v>
      </c>
      <c r="K29" s="9">
        <v>1861600</v>
      </c>
      <c r="L29" s="20">
        <f t="shared" si="0"/>
        <v>3</v>
      </c>
      <c r="M29" s="20">
        <f t="shared" si="1"/>
        <v>3</v>
      </c>
      <c r="N29" s="20">
        <f t="shared" si="2"/>
        <v>6</v>
      </c>
      <c r="O29" s="9">
        <f t="shared" si="3"/>
        <v>1860000</v>
      </c>
      <c r="P29" s="9"/>
      <c r="Q29" s="9"/>
      <c r="R29" s="9" t="s">
        <v>114</v>
      </c>
      <c r="S29" s="21"/>
      <c r="T29" s="9" t="str">
        <f>VLOOKUP($B29,'[1]AM Allocation'!$C$2:$H$298,6,)</f>
        <v>Bùi Thị Thùy Linh</v>
      </c>
      <c r="U29" s="25" t="s">
        <v>146</v>
      </c>
      <c r="V29" s="25" t="s">
        <v>119</v>
      </c>
      <c r="W29" s="25"/>
    </row>
    <row r="30" spans="1:23" x14ac:dyDescent="0.25">
      <c r="A30" s="5" t="s">
        <v>108</v>
      </c>
      <c r="B30" s="5" t="s">
        <v>95</v>
      </c>
      <c r="C30" s="5" t="s">
        <v>96</v>
      </c>
      <c r="D30" s="6">
        <v>70955000</v>
      </c>
      <c r="E30" s="7">
        <v>0.87309225810573654</v>
      </c>
      <c r="F30" s="7">
        <v>0.56404947308678544</v>
      </c>
      <c r="G30" s="8">
        <v>0.3090427850189511</v>
      </c>
      <c r="H30" s="7">
        <v>0.04</v>
      </c>
      <c r="I30" s="9">
        <v>2838200</v>
      </c>
      <c r="J30" s="9">
        <v>0</v>
      </c>
      <c r="K30" s="9">
        <v>2838200</v>
      </c>
      <c r="L30" s="20">
        <f t="shared" si="0"/>
        <v>5</v>
      </c>
      <c r="M30" s="20">
        <f t="shared" si="1"/>
        <v>3</v>
      </c>
      <c r="N30" s="20">
        <f t="shared" si="2"/>
        <v>3</v>
      </c>
      <c r="O30" s="9">
        <f t="shared" si="3"/>
        <v>2830000</v>
      </c>
      <c r="P30" s="9" t="s">
        <v>160</v>
      </c>
      <c r="Q30" s="9" t="s">
        <v>161</v>
      </c>
      <c r="R30" s="9" t="s">
        <v>114</v>
      </c>
      <c r="S30" s="21">
        <v>8410502784</v>
      </c>
      <c r="T30" s="9" t="str">
        <f>VLOOKUP($B30,'[1]AM Allocation'!$C$2:$H$298,6,)</f>
        <v>Đỗ Bá Trung</v>
      </c>
      <c r="U30" s="25" t="s">
        <v>162</v>
      </c>
      <c r="V30" s="25" t="s">
        <v>119</v>
      </c>
      <c r="W30" s="25"/>
    </row>
    <row r="31" spans="1:23" x14ac:dyDescent="0.25">
      <c r="A31" s="5" t="s">
        <v>108</v>
      </c>
      <c r="B31" s="5" t="s">
        <v>93</v>
      </c>
      <c r="C31" s="5" t="s">
        <v>94</v>
      </c>
      <c r="D31" s="6">
        <v>150573250</v>
      </c>
      <c r="E31" s="7">
        <v>0.69538880072545906</v>
      </c>
      <c r="F31" s="7">
        <v>0.57722872852408813</v>
      </c>
      <c r="G31" s="8">
        <v>0.11816007220137092</v>
      </c>
      <c r="H31" s="7">
        <v>0.04</v>
      </c>
      <c r="I31" s="9">
        <v>6022930</v>
      </c>
      <c r="J31" s="9">
        <v>0</v>
      </c>
      <c r="K31" s="9">
        <v>6022930</v>
      </c>
      <c r="L31" s="20">
        <f t="shared" si="0"/>
        <v>12</v>
      </c>
      <c r="M31" s="20">
        <f t="shared" si="1"/>
        <v>0</v>
      </c>
      <c r="N31" s="20">
        <f t="shared" si="2"/>
        <v>2</v>
      </c>
      <c r="O31" s="9">
        <f t="shared" si="3"/>
        <v>6020000</v>
      </c>
      <c r="P31" s="9" t="s">
        <v>147</v>
      </c>
      <c r="Q31" s="9" t="s">
        <v>148</v>
      </c>
      <c r="R31" s="9" t="s">
        <v>114</v>
      </c>
      <c r="S31" s="21">
        <v>8356254668</v>
      </c>
      <c r="T31" s="9" t="str">
        <f>VLOOKUP($B31,'[1]AM Allocation'!$C$2:$H$298,6,)</f>
        <v>Nguyễn Hải Anh</v>
      </c>
      <c r="U31" s="25" t="s">
        <v>149</v>
      </c>
      <c r="V31" s="25" t="s">
        <v>119</v>
      </c>
      <c r="W31" s="25"/>
    </row>
    <row r="32" spans="1:23" x14ac:dyDescent="0.25">
      <c r="A32" s="5" t="s">
        <v>108</v>
      </c>
      <c r="B32" s="5" t="s">
        <v>63</v>
      </c>
      <c r="C32" s="5" t="s">
        <v>64</v>
      </c>
      <c r="D32" s="6">
        <v>56716000</v>
      </c>
      <c r="E32" s="7">
        <v>0.79282993964917936</v>
      </c>
      <c r="F32" s="7">
        <v>0.57410882224766235</v>
      </c>
      <c r="G32" s="8">
        <v>0.21872111740151701</v>
      </c>
      <c r="H32" s="7">
        <v>0.04</v>
      </c>
      <c r="I32" s="9">
        <v>2268640</v>
      </c>
      <c r="J32" s="9">
        <v>0</v>
      </c>
      <c r="K32" s="9">
        <v>2268640</v>
      </c>
      <c r="L32" s="20">
        <f t="shared" si="0"/>
        <v>4</v>
      </c>
      <c r="M32" s="20">
        <f t="shared" si="1"/>
        <v>2</v>
      </c>
      <c r="N32" s="20">
        <f t="shared" si="2"/>
        <v>6</v>
      </c>
      <c r="O32" s="9">
        <f t="shared" si="3"/>
        <v>2260000</v>
      </c>
      <c r="P32" s="9" t="s">
        <v>165</v>
      </c>
      <c r="Q32" s="9" t="s">
        <v>166</v>
      </c>
      <c r="R32" s="9" t="s">
        <v>114</v>
      </c>
      <c r="S32" s="21">
        <v>8526326873</v>
      </c>
      <c r="T32" s="9" t="str">
        <f>VLOOKUP($B32,'[1]AM Allocation'!$C$2:$H$298,6,)</f>
        <v>Nguyễn Hải Anh</v>
      </c>
      <c r="U32" s="25" t="s">
        <v>149</v>
      </c>
      <c r="V32" s="25" t="s">
        <v>119</v>
      </c>
      <c r="W32" s="25"/>
    </row>
    <row r="33" spans="1:23" x14ac:dyDescent="0.25">
      <c r="A33" s="5" t="s">
        <v>108</v>
      </c>
      <c r="B33" s="5" t="s">
        <v>101</v>
      </c>
      <c r="C33" s="5" t="s">
        <v>102</v>
      </c>
      <c r="D33" s="6">
        <v>139000000</v>
      </c>
      <c r="E33" s="7">
        <v>0.60930002348097112</v>
      </c>
      <c r="F33" s="7">
        <v>0.52388836976537789</v>
      </c>
      <c r="G33" s="8">
        <v>8.5411653715593228E-2</v>
      </c>
      <c r="H33" s="7">
        <v>0.02</v>
      </c>
      <c r="I33" s="9">
        <v>2780000</v>
      </c>
      <c r="J33" s="9">
        <v>0</v>
      </c>
      <c r="K33" s="9">
        <v>2780000</v>
      </c>
      <c r="L33" s="20">
        <f t="shared" si="0"/>
        <v>5</v>
      </c>
      <c r="M33" s="20">
        <f t="shared" si="1"/>
        <v>2</v>
      </c>
      <c r="N33" s="20">
        <f t="shared" si="2"/>
        <v>8</v>
      </c>
      <c r="O33" s="9">
        <f t="shared" si="3"/>
        <v>2780000</v>
      </c>
      <c r="P33" s="9"/>
      <c r="Q33" s="9"/>
      <c r="R33" s="9" t="s">
        <v>114</v>
      </c>
      <c r="S33" s="21"/>
      <c r="T33" s="9" t="str">
        <f>VLOOKUP($B33,'[1]AM Allocation'!$C$2:$H$298,6,)</f>
        <v>Nguyễn Thị Thanh Quỳnh</v>
      </c>
      <c r="U33" s="25" t="s">
        <v>130</v>
      </c>
      <c r="V33" s="25" t="s">
        <v>119</v>
      </c>
      <c r="W33" s="25"/>
    </row>
    <row r="34" spans="1:23" x14ac:dyDescent="0.25">
      <c r="A34" s="5" t="s">
        <v>108</v>
      </c>
      <c r="B34" s="5" t="s">
        <v>65</v>
      </c>
      <c r="C34" s="5" t="s">
        <v>66</v>
      </c>
      <c r="D34" s="6">
        <v>236406833</v>
      </c>
      <c r="E34" s="7">
        <v>0.78516749184815937</v>
      </c>
      <c r="F34" s="7">
        <v>0.75137477339494396</v>
      </c>
      <c r="G34" s="8">
        <v>3.3792718453215409E-2</v>
      </c>
      <c r="H34" s="7">
        <v>0.02</v>
      </c>
      <c r="I34" s="9">
        <v>4728136.66</v>
      </c>
      <c r="J34" s="9">
        <v>0</v>
      </c>
      <c r="K34" s="9">
        <v>4728136.66</v>
      </c>
      <c r="L34" s="20">
        <f t="shared" si="0"/>
        <v>9</v>
      </c>
      <c r="M34" s="20">
        <f t="shared" si="1"/>
        <v>2</v>
      </c>
      <c r="N34" s="20">
        <f t="shared" si="2"/>
        <v>2</v>
      </c>
      <c r="O34" s="9">
        <f t="shared" si="3"/>
        <v>4720000</v>
      </c>
      <c r="P34" s="9"/>
      <c r="Q34" s="9"/>
      <c r="R34" s="9" t="s">
        <v>114</v>
      </c>
      <c r="S34" s="21"/>
      <c r="T34" s="9" t="str">
        <f>VLOOKUP($B34,'[1]AM Allocation'!$C$2:$H$298,6,)</f>
        <v>Phạm Ngọc Huyền</v>
      </c>
      <c r="U34" s="25" t="s">
        <v>150</v>
      </c>
      <c r="V34" s="25" t="s">
        <v>151</v>
      </c>
      <c r="W34" s="25"/>
    </row>
    <row r="35" spans="1:23" x14ac:dyDescent="0.25">
      <c r="A35" s="5" t="s">
        <v>108</v>
      </c>
      <c r="B35" s="5" t="s">
        <v>67</v>
      </c>
      <c r="C35" s="5" t="s">
        <v>68</v>
      </c>
      <c r="D35" s="6">
        <v>101000000</v>
      </c>
      <c r="E35" s="7">
        <v>0.79734967792017486</v>
      </c>
      <c r="F35" s="7">
        <v>0.69477821522309713</v>
      </c>
      <c r="G35" s="8">
        <v>0.10257146269707773</v>
      </c>
      <c r="H35" s="7">
        <v>0.04</v>
      </c>
      <c r="I35" s="9">
        <v>4040000</v>
      </c>
      <c r="J35" s="9">
        <v>0</v>
      </c>
      <c r="K35" s="9">
        <v>4040000</v>
      </c>
      <c r="L35" s="20">
        <f t="shared" si="0"/>
        <v>8</v>
      </c>
      <c r="M35" s="20">
        <f t="shared" si="1"/>
        <v>0</v>
      </c>
      <c r="N35" s="20">
        <f t="shared" si="2"/>
        <v>4</v>
      </c>
      <c r="O35" s="9">
        <f t="shared" si="3"/>
        <v>4040000</v>
      </c>
      <c r="P35" s="9" t="s">
        <v>152</v>
      </c>
      <c r="Q35" s="9" t="s">
        <v>153</v>
      </c>
      <c r="R35" s="9" t="s">
        <v>114</v>
      </c>
      <c r="S35" s="21">
        <v>8015605450</v>
      </c>
      <c r="T35" s="9" t="str">
        <f>VLOOKUP($B35,'[1]AM Allocation'!$C$2:$H$298,6,)</f>
        <v>Phạm Ngọc Huyền</v>
      </c>
      <c r="U35" s="25" t="s">
        <v>150</v>
      </c>
      <c r="V35" s="25" t="s">
        <v>151</v>
      </c>
      <c r="W35" s="25"/>
    </row>
    <row r="36" spans="1:23" x14ac:dyDescent="0.25">
      <c r="A36" s="5" t="s">
        <v>108</v>
      </c>
      <c r="B36" s="5" t="s">
        <v>83</v>
      </c>
      <c r="C36" s="5" t="s">
        <v>84</v>
      </c>
      <c r="D36" s="6">
        <v>98000000</v>
      </c>
      <c r="E36" s="7">
        <v>0.72772945504817388</v>
      </c>
      <c r="F36" s="7">
        <v>0.60960613999091917</v>
      </c>
      <c r="G36" s="8">
        <v>0.11812331505725471</v>
      </c>
      <c r="H36" s="7">
        <v>0.04</v>
      </c>
      <c r="I36" s="9">
        <v>3920000</v>
      </c>
      <c r="J36" s="9">
        <v>0</v>
      </c>
      <c r="K36" s="9">
        <v>3920000</v>
      </c>
      <c r="L36" s="20">
        <f t="shared" si="0"/>
        <v>7</v>
      </c>
      <c r="M36" s="20">
        <f t="shared" si="1"/>
        <v>4</v>
      </c>
      <c r="N36" s="20">
        <f t="shared" si="2"/>
        <v>2</v>
      </c>
      <c r="O36" s="9">
        <f t="shared" si="3"/>
        <v>3920000</v>
      </c>
      <c r="P36" s="9" t="s">
        <v>154</v>
      </c>
      <c r="Q36" s="9">
        <v>0</v>
      </c>
      <c r="R36" s="9" t="s">
        <v>114</v>
      </c>
      <c r="S36" s="21">
        <v>8000592181</v>
      </c>
      <c r="T36" s="9" t="str">
        <f>VLOOKUP($B36,'[1]AM Allocation'!$C$2:$H$298,6,)</f>
        <v>Phạm Thị Thùy Linh</v>
      </c>
      <c r="U36" s="25" t="s">
        <v>155</v>
      </c>
      <c r="V36" s="25" t="s">
        <v>156</v>
      </c>
      <c r="W36" s="25"/>
    </row>
    <row r="37" spans="1:23" x14ac:dyDescent="0.25">
      <c r="A37" s="5" t="s">
        <v>108</v>
      </c>
      <c r="B37" s="5" t="s">
        <v>71</v>
      </c>
      <c r="C37" s="5" t="s">
        <v>72</v>
      </c>
      <c r="D37" s="6">
        <v>77000000</v>
      </c>
      <c r="E37" s="7">
        <v>0.82680437194742995</v>
      </c>
      <c r="F37" s="7">
        <v>0.55426607486055202</v>
      </c>
      <c r="G37" s="8">
        <v>0.27253829708687793</v>
      </c>
      <c r="H37" s="7">
        <v>0.04</v>
      </c>
      <c r="I37" s="9">
        <v>3080000</v>
      </c>
      <c r="J37" s="9">
        <v>0</v>
      </c>
      <c r="K37" s="9">
        <v>3080000</v>
      </c>
      <c r="L37" s="20">
        <f t="shared" si="0"/>
        <v>6</v>
      </c>
      <c r="M37" s="20">
        <f t="shared" si="1"/>
        <v>0</v>
      </c>
      <c r="N37" s="20">
        <f t="shared" si="2"/>
        <v>8</v>
      </c>
      <c r="O37" s="9">
        <f t="shared" si="3"/>
        <v>3080000</v>
      </c>
      <c r="P37" s="9" t="s">
        <v>157</v>
      </c>
      <c r="Q37" s="9" t="s">
        <v>158</v>
      </c>
      <c r="R37" s="9" t="s">
        <v>114</v>
      </c>
      <c r="S37" s="21">
        <v>8616902384</v>
      </c>
      <c r="T37" s="9" t="str">
        <f>VLOOKUP($B37,'[1]AM Allocation'!$C$2:$H$298,6,)</f>
        <v>Trương Lệ Đoàn</v>
      </c>
      <c r="U37" s="25" t="s">
        <v>159</v>
      </c>
      <c r="V37" s="25" t="s">
        <v>119</v>
      </c>
      <c r="W37" s="25"/>
    </row>
    <row r="38" spans="1:23" x14ac:dyDescent="0.25">
      <c r="A38" s="5" t="s">
        <v>111</v>
      </c>
      <c r="B38" s="5" t="s">
        <v>103</v>
      </c>
      <c r="C38" s="5" t="s">
        <v>104</v>
      </c>
      <c r="D38" s="6">
        <v>61403000</v>
      </c>
      <c r="E38" s="7">
        <v>0.69814575590754613</v>
      </c>
      <c r="F38" s="7">
        <v>0.53754349325343176</v>
      </c>
      <c r="G38" s="8">
        <v>0.16060226265411437</v>
      </c>
      <c r="H38" s="7">
        <v>0.04</v>
      </c>
      <c r="I38" s="9">
        <v>2456120</v>
      </c>
      <c r="J38" s="9">
        <v>0</v>
      </c>
      <c r="K38" s="9">
        <v>2456120</v>
      </c>
      <c r="L38" s="20">
        <f t="shared" si="0"/>
        <v>4</v>
      </c>
      <c r="M38" s="20">
        <f t="shared" si="1"/>
        <v>4</v>
      </c>
      <c r="N38" s="20">
        <f t="shared" si="2"/>
        <v>5</v>
      </c>
      <c r="O38" s="9">
        <f t="shared" si="3"/>
        <v>2450000</v>
      </c>
      <c r="P38" s="9"/>
      <c r="Q38" s="9"/>
      <c r="R38" s="9" t="s">
        <v>114</v>
      </c>
      <c r="S38" s="21"/>
      <c r="T38" s="9" t="str">
        <f>VLOOKUP($B38,'[1]AM Allocation'!$C$2:$H$298,6,)</f>
        <v>Bùi Minh Tuấn Anh</v>
      </c>
      <c r="U38" s="25" t="s">
        <v>136</v>
      </c>
      <c r="V38" s="25" t="s">
        <v>133</v>
      </c>
      <c r="W38" s="25"/>
    </row>
    <row r="39" spans="1:23" x14ac:dyDescent="0.25">
      <c r="A39" s="5" t="s">
        <v>111</v>
      </c>
      <c r="B39" s="5" t="s">
        <v>87</v>
      </c>
      <c r="C39" s="5" t="s">
        <v>88</v>
      </c>
      <c r="D39" s="6">
        <v>30000000</v>
      </c>
      <c r="E39" s="7">
        <v>0.51501684532924963</v>
      </c>
      <c r="F39" s="7">
        <v>0.43329473819632058</v>
      </c>
      <c r="G39" s="8">
        <v>8.1722107132929045E-2</v>
      </c>
      <c r="H39" s="7">
        <v>0.02</v>
      </c>
      <c r="I39" s="9">
        <v>600000</v>
      </c>
      <c r="J39" s="9">
        <v>0</v>
      </c>
      <c r="K39" s="9">
        <v>600000</v>
      </c>
      <c r="L39" s="20">
        <f t="shared" si="0"/>
        <v>1</v>
      </c>
      <c r="M39" s="20">
        <f t="shared" si="1"/>
        <v>1</v>
      </c>
      <c r="N39" s="20">
        <f t="shared" si="2"/>
        <v>0</v>
      </c>
      <c r="O39" s="9">
        <f t="shared" si="3"/>
        <v>600000</v>
      </c>
      <c r="P39" s="9"/>
      <c r="Q39" s="9"/>
      <c r="R39" s="9" t="s">
        <v>114</v>
      </c>
      <c r="S39" s="21"/>
      <c r="T39" s="9" t="str">
        <f>VLOOKUP($B39,'[1]AM Allocation'!$C$2:$H$298,6,)</f>
        <v>Bùi Minh Tuấn Anh</v>
      </c>
      <c r="U39" s="25" t="s">
        <v>136</v>
      </c>
      <c r="V39" s="25" t="s">
        <v>133</v>
      </c>
      <c r="W39" s="25"/>
    </row>
    <row r="40" spans="1:23" x14ac:dyDescent="0.25">
      <c r="A40" s="5" t="s">
        <v>111</v>
      </c>
      <c r="B40" s="5" t="s">
        <v>75</v>
      </c>
      <c r="C40" s="5" t="s">
        <v>76</v>
      </c>
      <c r="D40" s="6">
        <v>10689000</v>
      </c>
      <c r="E40" s="7">
        <v>0.75969228242560927</v>
      </c>
      <c r="F40" s="7">
        <v>0.70573188262818165</v>
      </c>
      <c r="G40" s="8">
        <v>5.3960399797427616E-2</v>
      </c>
      <c r="H40" s="7">
        <v>0.04</v>
      </c>
      <c r="I40" s="9">
        <v>427560</v>
      </c>
      <c r="J40" s="9">
        <v>0</v>
      </c>
      <c r="K40" s="9">
        <v>427560</v>
      </c>
      <c r="L40" s="20">
        <f t="shared" si="0"/>
        <v>0</v>
      </c>
      <c r="M40" s="20">
        <f t="shared" si="1"/>
        <v>4</v>
      </c>
      <c r="N40" s="20">
        <f t="shared" si="2"/>
        <v>2</v>
      </c>
      <c r="O40" s="9">
        <f t="shared" si="3"/>
        <v>420000</v>
      </c>
      <c r="P40" s="9" t="s">
        <v>172</v>
      </c>
      <c r="Q40" s="9" t="s">
        <v>173</v>
      </c>
      <c r="R40" s="9" t="s">
        <v>114</v>
      </c>
      <c r="S40" s="21">
        <v>1800921467</v>
      </c>
      <c r="T40" s="9" t="str">
        <f>VLOOKUP($B40,'[1]AM Allocation'!$C$2:$H$298,6,)</f>
        <v>Bùi Minh Tuấn Anh</v>
      </c>
      <c r="U40" s="25" t="s">
        <v>136</v>
      </c>
      <c r="V40" s="25" t="s">
        <v>133</v>
      </c>
      <c r="W40" s="25"/>
    </row>
    <row r="41" spans="1:23" x14ac:dyDescent="0.25">
      <c r="A41" s="5" t="s">
        <v>111</v>
      </c>
      <c r="B41" s="5" t="s">
        <v>89</v>
      </c>
      <c r="C41" s="5" t="s">
        <v>90</v>
      </c>
      <c r="D41" s="6">
        <v>96999750</v>
      </c>
      <c r="E41" s="7">
        <v>0.76559903764528858</v>
      </c>
      <c r="F41" s="7">
        <v>0.66372993010928005</v>
      </c>
      <c r="G41" s="8">
        <v>0.10186910753600853</v>
      </c>
      <c r="H41" s="7">
        <v>0.04</v>
      </c>
      <c r="I41" s="9">
        <v>3879990</v>
      </c>
      <c r="J41" s="9">
        <v>0</v>
      </c>
      <c r="K41" s="9">
        <v>3879990</v>
      </c>
      <c r="L41" s="20">
        <f t="shared" si="0"/>
        <v>7</v>
      </c>
      <c r="M41" s="20">
        <f t="shared" si="1"/>
        <v>3</v>
      </c>
      <c r="N41" s="20">
        <f t="shared" si="2"/>
        <v>7</v>
      </c>
      <c r="O41" s="9">
        <f t="shared" si="3"/>
        <v>3870000</v>
      </c>
      <c r="P41" s="9" t="s">
        <v>170</v>
      </c>
      <c r="Q41" s="9" t="s">
        <v>171</v>
      </c>
      <c r="R41" s="9" t="s">
        <v>114</v>
      </c>
      <c r="S41" s="21">
        <v>8119878484</v>
      </c>
      <c r="T41" s="9" t="str">
        <f>VLOOKUP($B41,'[1]AM Allocation'!$C$2:$H$298,6,)</f>
        <v>Nguyễn Thị Kim Ngọc</v>
      </c>
      <c r="U41" s="25" t="s">
        <v>136</v>
      </c>
      <c r="V41" s="25" t="s">
        <v>133</v>
      </c>
      <c r="W41" s="25"/>
    </row>
    <row r="42" spans="1:23" x14ac:dyDescent="0.25">
      <c r="A42" s="5" t="s">
        <v>111</v>
      </c>
      <c r="B42" s="5" t="s">
        <v>77</v>
      </c>
      <c r="C42" s="5" t="s">
        <v>78</v>
      </c>
      <c r="D42" s="6">
        <v>32777750</v>
      </c>
      <c r="E42" s="7">
        <v>0.67182143057333388</v>
      </c>
      <c r="F42" s="7">
        <v>0.59115226735387549</v>
      </c>
      <c r="G42" s="8">
        <v>8.0669163219458384E-2</v>
      </c>
      <c r="H42" s="7">
        <v>0.02</v>
      </c>
      <c r="I42" s="9">
        <v>655555</v>
      </c>
      <c r="J42" s="9">
        <v>0</v>
      </c>
      <c r="K42" s="9">
        <v>655555</v>
      </c>
      <c r="L42" s="20">
        <f t="shared" si="0"/>
        <v>1</v>
      </c>
      <c r="M42" s="20">
        <f t="shared" si="1"/>
        <v>1</v>
      </c>
      <c r="N42" s="20">
        <f t="shared" si="2"/>
        <v>5</v>
      </c>
      <c r="O42" s="9">
        <f t="shared" si="3"/>
        <v>650000</v>
      </c>
      <c r="P42" s="9"/>
      <c r="Q42" s="9"/>
      <c r="R42" s="9" t="s">
        <v>114</v>
      </c>
      <c r="S42" s="21"/>
      <c r="T42" s="9" t="str">
        <f>VLOOKUP($B42,'[1]AM Allocation'!$C$2:$H$298,6,)</f>
        <v>Nguyễn Thị Kim Ngọc</v>
      </c>
      <c r="U42" s="25" t="s">
        <v>136</v>
      </c>
      <c r="V42" s="25" t="s">
        <v>133</v>
      </c>
      <c r="W42" s="25"/>
    </row>
    <row r="43" spans="1:23" s="16" customFormat="1" x14ac:dyDescent="0.25">
      <c r="A43" s="5" t="s">
        <v>111</v>
      </c>
      <c r="B43" s="5" t="s">
        <v>85</v>
      </c>
      <c r="C43" s="5" t="s">
        <v>86</v>
      </c>
      <c r="D43" s="6">
        <v>314134500</v>
      </c>
      <c r="E43" s="7">
        <v>0.88148625895261079</v>
      </c>
      <c r="F43" s="7">
        <v>0.8010607566035155</v>
      </c>
      <c r="G43" s="8">
        <v>8.042550234909529E-2</v>
      </c>
      <c r="H43" s="7">
        <v>0.04</v>
      </c>
      <c r="I43" s="9">
        <v>12565380</v>
      </c>
      <c r="J43" s="9">
        <v>256538</v>
      </c>
      <c r="K43" s="9">
        <v>12308842</v>
      </c>
      <c r="L43" s="20">
        <f t="shared" si="0"/>
        <v>24</v>
      </c>
      <c r="M43" s="20">
        <f t="shared" si="1"/>
        <v>3</v>
      </c>
      <c r="N43" s="20">
        <f t="shared" si="2"/>
        <v>0</v>
      </c>
      <c r="O43" s="9">
        <f t="shared" si="3"/>
        <v>12300000</v>
      </c>
      <c r="P43" s="9" t="s">
        <v>167</v>
      </c>
      <c r="Q43" s="9" t="s">
        <v>168</v>
      </c>
      <c r="R43" s="9" t="s">
        <v>114</v>
      </c>
      <c r="S43" s="21">
        <v>3800822237</v>
      </c>
      <c r="T43" s="9" t="str">
        <f>VLOOKUP($B43,'[1]AM Allocation'!$C$2:$H$298,6,)</f>
        <v>Nguyễn Thị Thanh</v>
      </c>
      <c r="U43" s="25" t="s">
        <v>169</v>
      </c>
      <c r="V43" s="25" t="s">
        <v>133</v>
      </c>
      <c r="W43" s="25"/>
    </row>
    <row r="44" spans="1:23" x14ac:dyDescent="0.25">
      <c r="A44" s="5" t="s">
        <v>111</v>
      </c>
      <c r="B44" s="5" t="s">
        <v>81</v>
      </c>
      <c r="C44" s="5" t="s">
        <v>82</v>
      </c>
      <c r="D44" s="6">
        <v>67039500</v>
      </c>
      <c r="E44" s="7">
        <v>0.86750694222439528</v>
      </c>
      <c r="F44" s="7">
        <v>0.71533159647792099</v>
      </c>
      <c r="G44" s="8">
        <v>0.15217534574647429</v>
      </c>
      <c r="H44" s="7">
        <v>0.04</v>
      </c>
      <c r="I44" s="9">
        <v>2681580</v>
      </c>
      <c r="J44" s="9">
        <v>0</v>
      </c>
      <c r="K44" s="9">
        <v>2681580</v>
      </c>
      <c r="L44" s="20">
        <f t="shared" si="0"/>
        <v>5</v>
      </c>
      <c r="M44" s="20">
        <f t="shared" si="1"/>
        <v>1</v>
      </c>
      <c r="N44" s="20">
        <f t="shared" si="2"/>
        <v>8</v>
      </c>
      <c r="O44" s="9">
        <f t="shared" si="3"/>
        <v>2680000</v>
      </c>
      <c r="P44" s="9"/>
      <c r="Q44" s="9"/>
      <c r="R44" s="9" t="s">
        <v>114</v>
      </c>
      <c r="S44" s="21"/>
      <c r="T44" s="9" t="str">
        <f>VLOOKUP($B44,'[1]AM Allocation'!$C$2:$H$298,6,)</f>
        <v>Trần Huỳnh Sơn Lâm</v>
      </c>
      <c r="U44" s="25" t="s">
        <v>169</v>
      </c>
      <c r="V44" s="25" t="s">
        <v>133</v>
      </c>
      <c r="W44" s="25"/>
    </row>
    <row r="45" spans="1:23" x14ac:dyDescent="0.25">
      <c r="A45" s="5" t="s">
        <v>111</v>
      </c>
      <c r="B45" s="5" t="s">
        <v>53</v>
      </c>
      <c r="C45" s="5" t="s">
        <v>54</v>
      </c>
      <c r="D45" s="6">
        <v>33838000</v>
      </c>
      <c r="E45" s="7">
        <v>0.88374242859084939</v>
      </c>
      <c r="F45" s="7">
        <v>0.5514635682788549</v>
      </c>
      <c r="G45" s="8">
        <v>0.3322788603119945</v>
      </c>
      <c r="H45" s="7">
        <v>0.04</v>
      </c>
      <c r="I45" s="9">
        <v>1353520</v>
      </c>
      <c r="J45" s="9">
        <v>0</v>
      </c>
      <c r="K45" s="9">
        <v>1353520</v>
      </c>
      <c r="L45" s="20">
        <f t="shared" si="0"/>
        <v>2</v>
      </c>
      <c r="M45" s="20">
        <f t="shared" si="1"/>
        <v>3</v>
      </c>
      <c r="N45" s="20">
        <f t="shared" si="2"/>
        <v>5</v>
      </c>
      <c r="O45" s="9">
        <f t="shared" si="3"/>
        <v>1350000</v>
      </c>
      <c r="P45" s="9"/>
      <c r="Q45" s="9"/>
      <c r="R45" s="9" t="s">
        <v>114</v>
      </c>
      <c r="S45" s="21"/>
      <c r="T45" s="9" t="str">
        <f>VLOOKUP($B45,'[1]AM Allocation'!$C$2:$H$298,6,)</f>
        <v>Trần Huỳnh Sơn Lâm</v>
      </c>
      <c r="U45" s="25" t="s">
        <v>169</v>
      </c>
      <c r="V45" s="25" t="s">
        <v>133</v>
      </c>
      <c r="W45" s="25"/>
    </row>
    <row r="46" spans="1:23" x14ac:dyDescent="0.25">
      <c r="A46" s="5" t="s">
        <v>109</v>
      </c>
      <c r="B46" s="5" t="s">
        <v>43</v>
      </c>
      <c r="C46" s="5" t="s">
        <v>44</v>
      </c>
      <c r="D46" s="6">
        <v>73101667</v>
      </c>
      <c r="E46" s="7">
        <v>0.79227434313282163</v>
      </c>
      <c r="F46" s="7">
        <v>0.68180363338411709</v>
      </c>
      <c r="G46" s="8">
        <v>0.11047070974870454</v>
      </c>
      <c r="H46" s="7">
        <v>0.04</v>
      </c>
      <c r="I46" s="9">
        <v>2924066.68</v>
      </c>
      <c r="J46" s="9">
        <v>0</v>
      </c>
      <c r="K46" s="9">
        <v>2924066.68</v>
      </c>
      <c r="L46" s="20">
        <f t="shared" si="0"/>
        <v>5</v>
      </c>
      <c r="M46" s="20">
        <f t="shared" si="1"/>
        <v>4</v>
      </c>
      <c r="N46" s="20">
        <f t="shared" si="2"/>
        <v>2</v>
      </c>
      <c r="O46" s="9">
        <f t="shared" si="3"/>
        <v>2920000</v>
      </c>
      <c r="P46" s="9" t="s">
        <v>174</v>
      </c>
      <c r="Q46" s="9" t="s">
        <v>175</v>
      </c>
      <c r="R46" s="9" t="s">
        <v>114</v>
      </c>
      <c r="S46" s="21">
        <v>4100702560</v>
      </c>
      <c r="T46" s="9" t="str">
        <f>VLOOKUP($B46,'[1]AM Allocation'!$C$2:$H$298,6,)</f>
        <v>Ngô Kim Thanh</v>
      </c>
      <c r="U46" s="25" t="s">
        <v>176</v>
      </c>
      <c r="V46" s="25" t="s">
        <v>177</v>
      </c>
      <c r="W46" s="25"/>
    </row>
    <row r="47" spans="1:23" x14ac:dyDescent="0.25">
      <c r="A47" s="5" t="s">
        <v>109</v>
      </c>
      <c r="B47" s="5" t="s">
        <v>73</v>
      </c>
      <c r="C47" s="5" t="s">
        <v>74</v>
      </c>
      <c r="D47" s="6">
        <v>30000000</v>
      </c>
      <c r="E47" s="7">
        <v>0.66067093739711213</v>
      </c>
      <c r="F47" s="7">
        <v>0.62919554387578192</v>
      </c>
      <c r="G47" s="8">
        <v>3.1475393521330219E-2</v>
      </c>
      <c r="H47" s="7">
        <v>0.02</v>
      </c>
      <c r="I47" s="9">
        <v>600000</v>
      </c>
      <c r="J47" s="9">
        <v>0</v>
      </c>
      <c r="K47" s="9">
        <v>600000</v>
      </c>
      <c r="L47" s="20">
        <f t="shared" si="0"/>
        <v>1</v>
      </c>
      <c r="M47" s="20">
        <f t="shared" si="1"/>
        <v>1</v>
      </c>
      <c r="N47" s="20">
        <f t="shared" si="2"/>
        <v>0</v>
      </c>
      <c r="O47" s="9">
        <f t="shared" si="3"/>
        <v>600000</v>
      </c>
      <c r="P47" s="9" t="s">
        <v>178</v>
      </c>
      <c r="Q47" s="9" t="s">
        <v>179</v>
      </c>
      <c r="R47" s="9" t="s">
        <v>114</v>
      </c>
      <c r="S47" s="21">
        <v>8003889141</v>
      </c>
      <c r="T47" s="9" t="str">
        <f>VLOOKUP($B47,'[1]AM Allocation'!$C$2:$H$298,6,)</f>
        <v>Ngô Kim Thanh</v>
      </c>
      <c r="U47" s="25" t="s">
        <v>176</v>
      </c>
      <c r="V47" s="25" t="s">
        <v>177</v>
      </c>
      <c r="W47" s="25"/>
    </row>
    <row r="48" spans="1:23" x14ac:dyDescent="0.25">
      <c r="A48" s="31" t="s">
        <v>180</v>
      </c>
      <c r="B48" s="31"/>
      <c r="C48" s="31"/>
      <c r="D48" s="31"/>
      <c r="E48" s="31"/>
      <c r="F48" s="31"/>
      <c r="G48" s="31"/>
      <c r="H48" s="31"/>
      <c r="I48" s="26">
        <f>SUM(I4:I47)</f>
        <v>146417308.34</v>
      </c>
      <c r="J48" s="26">
        <f t="shared" ref="J48:N48" si="4">SUM(J4:J47)</f>
        <v>276538</v>
      </c>
      <c r="K48" s="26">
        <f t="shared" si="4"/>
        <v>146140770.34</v>
      </c>
      <c r="L48" s="26">
        <f t="shared" si="4"/>
        <v>271</v>
      </c>
      <c r="M48" s="26">
        <f t="shared" si="4"/>
        <v>93</v>
      </c>
      <c r="N48" s="26">
        <f t="shared" si="4"/>
        <v>125</v>
      </c>
      <c r="O48" s="26">
        <f t="shared" ref="O48" si="5">SUM(O4:O47)</f>
        <v>146050000</v>
      </c>
      <c r="P48" s="27"/>
      <c r="Q48" s="27"/>
      <c r="R48" s="27"/>
      <c r="S48" s="28"/>
      <c r="T48" s="27"/>
      <c r="U48" s="27"/>
      <c r="V48" s="27"/>
      <c r="W48" s="27"/>
    </row>
    <row r="50" spans="2:12" x14ac:dyDescent="0.25">
      <c r="B50" s="24" t="s">
        <v>181</v>
      </c>
      <c r="C50" s="24"/>
      <c r="D50" s="24" t="s">
        <v>182</v>
      </c>
      <c r="E50" s="24"/>
      <c r="F50" s="24"/>
      <c r="H50" s="24" t="s">
        <v>183</v>
      </c>
      <c r="L50" s="24" t="s">
        <v>184</v>
      </c>
    </row>
    <row r="51" spans="2:12" x14ac:dyDescent="0.25">
      <c r="B51" s="23"/>
      <c r="C51" s="23"/>
      <c r="D51" s="23"/>
      <c r="E51" s="23"/>
      <c r="F51" s="23"/>
      <c r="H51" s="23"/>
      <c r="L51" s="23"/>
    </row>
    <row r="52" spans="2:12" x14ac:dyDescent="0.25">
      <c r="B52" s="23"/>
      <c r="C52" s="23"/>
      <c r="D52" s="23"/>
      <c r="E52" s="23"/>
      <c r="F52" s="23"/>
      <c r="H52" s="23"/>
      <c r="L52" s="23"/>
    </row>
    <row r="53" spans="2:12" x14ac:dyDescent="0.25">
      <c r="B53" s="23"/>
      <c r="C53" s="23"/>
      <c r="D53" s="23"/>
      <c r="E53" s="23"/>
      <c r="F53" s="23"/>
      <c r="H53" s="23"/>
      <c r="L53" s="23"/>
    </row>
    <row r="54" spans="2:12" x14ac:dyDescent="0.25">
      <c r="B54" s="23"/>
      <c r="C54" s="23"/>
      <c r="D54" s="23"/>
      <c r="E54" s="23"/>
      <c r="F54" s="23"/>
      <c r="H54" s="23"/>
      <c r="L54" s="23"/>
    </row>
    <row r="55" spans="2:12" x14ac:dyDescent="0.25">
      <c r="B55" s="23"/>
      <c r="C55" s="23"/>
      <c r="D55" s="23"/>
      <c r="E55" s="23"/>
      <c r="F55" s="23"/>
      <c r="H55" s="23"/>
      <c r="L55" s="23"/>
    </row>
    <row r="56" spans="2:12" x14ac:dyDescent="0.25">
      <c r="B56" s="23"/>
      <c r="C56" s="23"/>
      <c r="D56" s="23"/>
      <c r="E56" s="23"/>
      <c r="F56" s="23"/>
      <c r="H56" s="23"/>
      <c r="L56" s="23"/>
    </row>
    <row r="57" spans="2:12" x14ac:dyDescent="0.25">
      <c r="B57" s="23" t="s">
        <v>188</v>
      </c>
      <c r="C57" s="23"/>
      <c r="D57" s="23" t="s">
        <v>185</v>
      </c>
      <c r="E57" s="23"/>
      <c r="F57" s="23"/>
      <c r="H57" s="23" t="s">
        <v>186</v>
      </c>
      <c r="L57" s="23" t="s">
        <v>187</v>
      </c>
    </row>
  </sheetData>
  <mergeCells count="1">
    <mergeCell ref="A48:H48"/>
  </mergeCells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Giải CN</vt:lpstr>
      <vt:lpstr>'Giải CN'!Print_Area</vt:lpstr>
      <vt:lpstr>'Giải CN'!Print_Titles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Phuong Minh</dc:creator>
  <cp:lastModifiedBy>Cao Phuong Minh</cp:lastModifiedBy>
  <cp:lastPrinted>2020-09-24T07:02:55Z</cp:lastPrinted>
  <dcterms:created xsi:type="dcterms:W3CDTF">2020-09-23T07:29:43Z</dcterms:created>
  <dcterms:modified xsi:type="dcterms:W3CDTF">2020-10-28T03:50:54Z</dcterms:modified>
</cp:coreProperties>
</file>