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c\Desktop\Lab Files\BPA Contests\235-00077764\"/>
    </mc:Choice>
  </mc:AlternateContent>
  <xr:revisionPtr revIDLastSave="0" documentId="13_ncr:1_{DC6B00C8-9826-43DF-B7B7-6E0EBECA8E9B}" xr6:coauthVersionLast="47" xr6:coauthVersionMax="47" xr10:uidLastSave="{00000000-0000-0000-0000-000000000000}"/>
  <bookViews>
    <workbookView xWindow="-108" yWindow="-108" windowWidth="23256" windowHeight="12576" xr2:uid="{580D2A38-17DC-452D-B9DA-CD333B47E04C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1" l="1"/>
  <c r="G10" i="1"/>
  <c r="F5" i="1"/>
  <c r="G5" i="1" s="1"/>
  <c r="F6" i="1"/>
  <c r="G6" i="1" s="1"/>
  <c r="F7" i="1"/>
  <c r="G7" i="1" s="1"/>
  <c r="F8" i="1"/>
  <c r="F9" i="1"/>
  <c r="G9" i="1" s="1"/>
  <c r="F10" i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</calcChain>
</file>

<file path=xl/sharedStrings.xml><?xml version="1.0" encoding="utf-8"?>
<sst xmlns="http://schemas.openxmlformats.org/spreadsheetml/2006/main" count="24" uniqueCount="24">
  <si>
    <t>Sales By Agent</t>
  </si>
  <si>
    <t>Year Ending December 31</t>
  </si>
  <si>
    <t>Agent</t>
  </si>
  <si>
    <t>Qtr 1 Sales</t>
  </si>
  <si>
    <t>Qtr 2 Sales</t>
  </si>
  <si>
    <t>Qtr 3 Sales</t>
  </si>
  <si>
    <t>Qtr 4 Sales</t>
  </si>
  <si>
    <t>Annual Sales</t>
  </si>
  <si>
    <t>Alvarez</t>
  </si>
  <si>
    <t>Boone</t>
  </si>
  <si>
    <t>Crenshaw</t>
  </si>
  <si>
    <t>Ford</t>
  </si>
  <si>
    <t>Grady</t>
  </si>
  <si>
    <t>Locklear</t>
  </si>
  <si>
    <t>Miller</t>
  </si>
  <si>
    <t>Nguyen</t>
  </si>
  <si>
    <t>Ogea</t>
  </si>
  <si>
    <t>Patel</t>
  </si>
  <si>
    <t>Robinson</t>
  </si>
  <si>
    <t>Smith</t>
  </si>
  <si>
    <t>Vermeer</t>
  </si>
  <si>
    <t>Williams</t>
  </si>
  <si>
    <t>Wu</t>
  </si>
  <si>
    <t>Annual 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</si>
</sst>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44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5">
    <xf numFmtId="0" fontId="0" fillId="0" borderId="0" xfId="0"/>
    <xf numFmtId="0" fontId="1" fillId="0" borderId="0" xfId="0" applyFont="1"/>
    <xf numFmtId="164" fontId="0" fillId="0" borderId="0" xfId="1" applyNumberFormat="1" applyFont="1"/>
    <xf numFmtId="0" fontId="3" fillId="0" borderId="0" xfId="2" applyBorder="1" applyAlignment="1">
      <alignment horizontal="center"/>
    </xf>
    <xf numFmtId="0" fontId="4" fillId="0" borderId="0" xfId="3" applyBorder="1" applyAlignment="1">
      <alignment horizontal="center"/>
    </xf>
  </cellXfs>
  <cellStyles count="4">
    <cellStyle name="Currency" xfId="1" builtinId="4"/>
    <cellStyle name="Heading 1" xfId="2" builtinId="16"/>
    <cellStyle name="Heading 2" xfId="3" builtinId="17"/>
    <cellStyle name="Normal" xfId="0" builtinId="0"/>
  </cellStyles>
  <dxfs count="10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2187A4F-8DFF-4439-8F93-076582E0EF7B}" name="Table1" displayName="Table1" ref="A4:G19" totalsRowShown="0" headerRowDxfId="8" dataDxfId="7" dataCellStyle="Currency">
  <autoFilter ref="A4:G19" xr:uid="{B2187A4F-8DFF-4439-8F93-076582E0EF7B}"/>
  <tableColumns count="7">
    <tableColumn id="1" xr3:uid="{95E008D2-6418-4D66-9DD1-204976ECB1D3}" name="Agent" dataDxfId="6" dataCellStyle="Currency"/>
    <tableColumn id="2" xr3:uid="{16F8FE71-C357-4DDA-AC6B-E38B5F763656}" name="Qtr 1 Sales" dataDxfId="5" dataCellStyle="Currency"/>
    <tableColumn id="3" xr3:uid="{16157883-667B-45C7-BD1D-8F5F84732276}" name="Qtr 2 Sales" dataDxfId="4" dataCellStyle="Currency"/>
    <tableColumn id="4" xr3:uid="{D74D3AA0-06FE-4D1C-B4E0-9C4A10AE71D9}" name="Qtr 3 Sales" dataDxfId="3" dataCellStyle="Currency"/>
    <tableColumn id="5" xr3:uid="{417C500F-564D-4F28-8B9D-BC35EFBE7707}" name="Qtr 4 Sales" dataDxfId="2" dataCellStyle="Currency"/>
    <tableColumn id="6" xr3:uid="{4F6A2D7B-1296-4F39-A6ED-C8392125CAEA}" name="Annual Sales" dataDxfId="1" dataCellStyle="Currency">
      <calculatedColumnFormula>SUM(Table1[[#This Row],[Qtr 1 Sales]:[Qtr 4 Sales]])</calculatedColumnFormula>
    </tableColumn>
    <tableColumn id="7" xr3:uid="{11674C4C-C03C-4FAD-8281-09776B73D719}" name="Annual Bonus" dataDxfId="0" dataCellStyle="Currency">
      <calculatedColumnFormula>IF(Table1[[#This Row],[Annual Sales]]&gt;2000000,Table1[[#This Row],[Annual Sales]]*0.02,0)</calculatedColumnFormula>
    </tableColumn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17ACA-E66C-4690-A994-C74FB18479CE}">
  <dimension ref="A1:G19"/>
  <sheetViews>
    <sheetView showFormulas="1" tabSelected="1" zoomScaleNormal="100" workbookViewId="0">
      <selection activeCell="H8" sqref="H8"/>
    </sheetView>
  </sheetViews>
  <sheetFormatPr defaultRowHeight="14.4" x14ac:dyDescent="0.3"/>
  <cols>
    <col min="1" max="1" width="4.5546875" bestFit="1" customWidth="1"/>
    <col min="2" max="5" width="12" hidden="1" customWidth="1"/>
    <col min="6" max="6" width="8.109375" customWidth="1"/>
    <col min="7" max="7" width="46" customWidth="1"/>
  </cols>
  <sheetData>
    <row r="1" spans="1:7" ht="20.399999999999999" customHeight="1" x14ac:dyDescent="0.4">
      <c r="A1" s="3" t="s">
        <v>0</v>
      </c>
      <c r="B1" s="3"/>
      <c r="C1" s="3"/>
      <c r="D1" s="3"/>
      <c r="E1" s="3"/>
      <c r="F1" s="3"/>
      <c r="G1" s="3"/>
    </row>
    <row r="2" spans="1:7" ht="14.4" customHeight="1" x14ac:dyDescent="0.35">
      <c r="A2" s="4" t="s">
        <v>1</v>
      </c>
      <c r="B2" s="4"/>
      <c r="C2" s="4"/>
      <c r="D2" s="4"/>
      <c r="E2" s="4"/>
      <c r="F2" s="4"/>
      <c r="G2" s="4"/>
    </row>
    <row r="4" spans="1:7" x14ac:dyDescent="0.3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7</v>
      </c>
      <c r="G4" s="1" t="s">
        <v>23</v>
      </c>
    </row>
    <row r="5" spans="1:7" x14ac:dyDescent="0.3">
      <c r="A5" s="2" t="s">
        <v>8</v>
      </c>
      <c r="B5" s="2">
        <v>535702</v>
      </c>
      <c r="C5" s="2">
        <v>949113</v>
      </c>
      <c r="D5" s="2">
        <v>1199639</v>
      </c>
      <c r="E5" s="2">
        <v>706116</v>
      </c>
      <c r="F5" s="2">
        <f>SUM(Table1[[#This Row],[Qtr 1 Sales]:[Qtr 4 Sales]])</f>
        <v>3390570</v>
      </c>
      <c r="G5" s="2">
        <f>IF(Table1[[#This Row],[Annual Sales]]&gt;2000000,Table1[[#This Row],[Annual Sales]]*0.02,0)</f>
        <v>67811.399999999994</v>
      </c>
    </row>
    <row r="6" spans="1:7" x14ac:dyDescent="0.3">
      <c r="A6" s="2" t="s">
        <v>9</v>
      </c>
      <c r="B6" s="2">
        <v>596613</v>
      </c>
      <c r="C6" s="2">
        <v>1165147</v>
      </c>
      <c r="D6" s="2">
        <v>966426</v>
      </c>
      <c r="E6" s="2">
        <v>623801</v>
      </c>
      <c r="F6" s="2">
        <f>SUM(Table1[[#This Row],[Qtr 1 Sales]:[Qtr 4 Sales]])</f>
        <v>3351987</v>
      </c>
      <c r="G6" s="2">
        <f>IF(Table1[[#This Row],[Annual Sales]]&gt;2000000,Table1[[#This Row],[Annual Sales]]*0.02,0)</f>
        <v>67039.740000000005</v>
      </c>
    </row>
    <row r="7" spans="1:7" x14ac:dyDescent="0.3">
      <c r="A7" s="2" t="s">
        <v>10</v>
      </c>
      <c r="B7" s="2">
        <v>986982</v>
      </c>
      <c r="C7" s="2">
        <v>711817</v>
      </c>
      <c r="D7" s="2">
        <v>684674</v>
      </c>
      <c r="E7" s="2">
        <v>395526</v>
      </c>
      <c r="F7" s="2">
        <f>SUM(Table1[[#This Row],[Qtr 1 Sales]:[Qtr 4 Sales]])</f>
        <v>2778999</v>
      </c>
      <c r="G7" s="2">
        <f>IF(Table1[[#This Row],[Annual Sales]]&gt;2000000,Table1[[#This Row],[Annual Sales]]*0.02,0)</f>
        <v>55579.98</v>
      </c>
    </row>
    <row r="8" spans="1:7" x14ac:dyDescent="0.3">
      <c r="A8" s="2" t="s">
        <v>11</v>
      </c>
      <c r="B8" s="2">
        <v>941194</v>
      </c>
      <c r="C8" s="2">
        <v>482566</v>
      </c>
      <c r="D8" s="2">
        <v>1222913</v>
      </c>
      <c r="E8" s="2">
        <v>1043570</v>
      </c>
      <c r="F8" s="2">
        <f>SUM(Table1[[#This Row],[Qtr 1 Sales]:[Qtr 4 Sales]])</f>
        <v>3690243</v>
      </c>
      <c r="G8" s="2">
        <f>IF(Table1[[#This Row],[Annual Sales]]&gt;2000000,Table1[[#This Row],[Annual Sales]]*0.02,0)</f>
        <v>73804.86</v>
      </c>
    </row>
    <row r="9" spans="1:7" x14ac:dyDescent="0.3">
      <c r="A9" s="2" t="s">
        <v>12</v>
      </c>
      <c r="B9" s="2">
        <v>698904</v>
      </c>
      <c r="C9" s="2">
        <v>724846</v>
      </c>
      <c r="D9" s="2">
        <v>362989</v>
      </c>
      <c r="E9" s="2">
        <v>405693</v>
      </c>
      <c r="F9" s="2">
        <f>SUM(Table1[[#This Row],[Qtr 1 Sales]:[Qtr 4 Sales]])</f>
        <v>2192432</v>
      </c>
      <c r="G9" s="2">
        <f>IF(Table1[[#This Row],[Annual Sales]]&gt;2000000,Table1[[#This Row],[Annual Sales]]*0.02,0)</f>
        <v>43848.639999999999</v>
      </c>
    </row>
    <row r="10" spans="1:7" x14ac:dyDescent="0.3">
      <c r="A10" s="2" t="s">
        <v>13</v>
      </c>
      <c r="B10" s="2">
        <v>526822</v>
      </c>
      <c r="C10" s="2">
        <v>702401</v>
      </c>
      <c r="D10" s="2">
        <v>943679</v>
      </c>
      <c r="E10" s="2">
        <v>561379</v>
      </c>
      <c r="F10" s="2">
        <f>SUM(Table1[[#This Row],[Qtr 1 Sales]:[Qtr 4 Sales]])</f>
        <v>2734281</v>
      </c>
      <c r="G10" s="2">
        <f>IF(Table1[[#This Row],[Annual Sales]]&gt;2000000,Table1[[#This Row],[Annual Sales]]*0.02,0)</f>
        <v>54685.62</v>
      </c>
    </row>
    <row r="11" spans="1:7" x14ac:dyDescent="0.3">
      <c r="A11" s="2" t="s">
        <v>14</v>
      </c>
      <c r="B11" s="2">
        <v>803138</v>
      </c>
      <c r="C11" s="2">
        <v>1106460</v>
      </c>
      <c r="D11" s="2">
        <v>1159709</v>
      </c>
      <c r="E11" s="2">
        <v>1135724</v>
      </c>
      <c r="F11" s="2">
        <f>SUM(Table1[[#This Row],[Qtr 1 Sales]:[Qtr 4 Sales]])</f>
        <v>4205031</v>
      </c>
      <c r="G11" s="2">
        <f>IF(Table1[[#This Row],[Annual Sales]]&gt;2000000,Table1[[#This Row],[Annual Sales]]*0.02,0)</f>
        <v>84100.62</v>
      </c>
    </row>
    <row r="12" spans="1:7" x14ac:dyDescent="0.3">
      <c r="A12" s="2" t="s">
        <v>15</v>
      </c>
      <c r="B12" s="2">
        <v>695725</v>
      </c>
      <c r="C12" s="2">
        <v>1245352</v>
      </c>
      <c r="D12" s="2">
        <v>892773</v>
      </c>
      <c r="E12" s="2">
        <v>983981</v>
      </c>
      <c r="F12" s="2">
        <f>SUM(Table1[[#This Row],[Qtr 1 Sales]:[Qtr 4 Sales]])</f>
        <v>3817831</v>
      </c>
      <c r="G12" s="2">
        <f>IF(Table1[[#This Row],[Annual Sales]]&gt;2000000,Table1[[#This Row],[Annual Sales]]*0.02,0)</f>
        <v>76356.62</v>
      </c>
    </row>
    <row r="13" spans="1:7" x14ac:dyDescent="0.3">
      <c r="A13" s="2" t="s">
        <v>16</v>
      </c>
      <c r="B13" s="2">
        <v>797734</v>
      </c>
      <c r="C13" s="2">
        <v>804309</v>
      </c>
      <c r="D13" s="2">
        <v>1036604</v>
      </c>
      <c r="E13" s="2">
        <v>973198</v>
      </c>
      <c r="F13" s="2">
        <f>SUM(Table1[[#This Row],[Qtr 1 Sales]:[Qtr 4 Sales]])</f>
        <v>3611845</v>
      </c>
      <c r="G13" s="2">
        <f>IF(Table1[[#This Row],[Annual Sales]]&gt;2000000,Table1[[#This Row],[Annual Sales]]*0.02,0)</f>
        <v>72236.900000000009</v>
      </c>
    </row>
    <row r="14" spans="1:7" x14ac:dyDescent="0.3">
      <c r="A14" s="2" t="s">
        <v>17</v>
      </c>
      <c r="B14" s="2">
        <v>294284</v>
      </c>
      <c r="C14" s="2">
        <v>304548</v>
      </c>
      <c r="D14" s="2">
        <v>588962</v>
      </c>
      <c r="E14" s="2">
        <v>457725</v>
      </c>
      <c r="F14" s="2">
        <f>SUM(Table1[[#This Row],[Qtr 1 Sales]:[Qtr 4 Sales]])</f>
        <v>1645519</v>
      </c>
      <c r="G14" s="2">
        <f>IF(Table1[[#This Row],[Annual Sales]]&gt;2000000,Table1[[#This Row],[Annual Sales]]*0.02,0)</f>
        <v>0</v>
      </c>
    </row>
    <row r="15" spans="1:7" x14ac:dyDescent="0.3">
      <c r="A15" s="2" t="s">
        <v>18</v>
      </c>
      <c r="B15" s="2">
        <v>877793</v>
      </c>
      <c r="C15" s="2">
        <v>855957</v>
      </c>
      <c r="D15" s="2">
        <v>725584</v>
      </c>
      <c r="E15" s="2">
        <v>623322</v>
      </c>
      <c r="F15" s="2">
        <f>SUM(Table1[[#This Row],[Qtr 1 Sales]:[Qtr 4 Sales]])</f>
        <v>3082656</v>
      </c>
      <c r="G15" s="2">
        <f>IF(Table1[[#This Row],[Annual Sales]]&gt;2000000,Table1[[#This Row],[Annual Sales]]*0.02,0)</f>
        <v>61653.120000000003</v>
      </c>
    </row>
    <row r="16" spans="1:7" x14ac:dyDescent="0.3">
      <c r="A16" s="2" t="s">
        <v>19</v>
      </c>
      <c r="B16" s="2">
        <v>733397</v>
      </c>
      <c r="C16" s="2">
        <v>370238</v>
      </c>
      <c r="D16" s="2">
        <v>332341</v>
      </c>
      <c r="E16" s="2">
        <v>263574</v>
      </c>
      <c r="F16" s="2">
        <f>SUM(Table1[[#This Row],[Qtr 1 Sales]:[Qtr 4 Sales]])</f>
        <v>1699550</v>
      </c>
      <c r="G16" s="2">
        <f>IF(Table1[[#This Row],[Annual Sales]]&gt;2000000,Table1[[#This Row],[Annual Sales]]*0.02,0)</f>
        <v>0</v>
      </c>
    </row>
    <row r="17" spans="1:7" x14ac:dyDescent="0.3">
      <c r="A17" s="2" t="s">
        <v>20</v>
      </c>
      <c r="B17" s="2">
        <v>411540</v>
      </c>
      <c r="C17" s="2">
        <v>199639</v>
      </c>
      <c r="D17" s="2">
        <v>588962</v>
      </c>
      <c r="E17" s="2">
        <v>123747</v>
      </c>
      <c r="F17" s="2">
        <f>SUM(Table1[[#This Row],[Qtr 1 Sales]:[Qtr 4 Sales]])</f>
        <v>1323888</v>
      </c>
      <c r="G17" s="2">
        <f>IF(Table1[[#This Row],[Annual Sales]]&gt;2000000,Table1[[#This Row],[Annual Sales]]*0.02,0)</f>
        <v>0</v>
      </c>
    </row>
    <row r="18" spans="1:7" x14ac:dyDescent="0.3">
      <c r="A18" s="2" t="s">
        <v>21</v>
      </c>
      <c r="B18" s="2">
        <v>887986</v>
      </c>
      <c r="C18" s="2">
        <v>1072636</v>
      </c>
      <c r="D18" s="2">
        <v>822565</v>
      </c>
      <c r="E18" s="2">
        <v>1154915</v>
      </c>
      <c r="F18" s="2">
        <f>SUM(Table1[[#This Row],[Qtr 1 Sales]:[Qtr 4 Sales]])</f>
        <v>3938102</v>
      </c>
      <c r="G18" s="2">
        <f>IF(Table1[[#This Row],[Annual Sales]]&gt;2000000,Table1[[#This Row],[Annual Sales]]*0.02,0)</f>
        <v>78762.040000000008</v>
      </c>
    </row>
    <row r="19" spans="1:7" x14ac:dyDescent="0.3">
      <c r="A19" s="2" t="s">
        <v>22</v>
      </c>
      <c r="B19" s="2">
        <v>378098</v>
      </c>
      <c r="C19" s="2">
        <v>362989</v>
      </c>
      <c r="D19" s="2">
        <v>518879</v>
      </c>
      <c r="E19" s="2">
        <v>698978</v>
      </c>
      <c r="F19" s="2">
        <f>SUM(Table1[[#This Row],[Qtr 1 Sales]:[Qtr 4 Sales]])</f>
        <v>1958944</v>
      </c>
      <c r="G19" s="2">
        <f>IF(Table1[[#This Row],[Annual Sales]]&gt;2000000,Table1[[#This Row],[Annual Sales]]*0.02,0)</f>
        <v>0</v>
      </c>
    </row>
  </sheetData>
  <mergeCells count="2">
    <mergeCell ref="A1:G1"/>
    <mergeCell ref="A2:G2"/>
  </mergeCells>
  <conditionalFormatting sqref="B3:E1048576">
    <cfRule type="top10" dxfId="9" priority="1" percent="1" rank="20"/>
  </conditionalFormatting>
  <pageMargins left="0.7" right="0.7" top="0.75" bottom="0.75" header="0.3" footer="0.3"/>
  <pageSetup orientation="landscape" horizontalDpi="4294967293" verticalDpi="4294967293" r:id="rId1"/>
  <headerFooter>
    <oddFooter>&amp;R00077764-1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764efd4-a13c-4df6-a7ca-93dea105f8fb">
      <Terms xmlns="http://schemas.microsoft.com/office/infopath/2007/PartnerControls"/>
    </lcf76f155ced4ddcb4097134ff3c332f>
    <SharedWithUsers xmlns="6724b0d9-34cb-4d0c-8bad-2852ee6f5619">
      <UserInfo>
        <DisplayName/>
        <AccountId xsi:nil="true"/>
        <AccountType/>
      </UserInfo>
    </SharedWithUsers>
    <TaxCatchAll xmlns="6724b0d9-34cb-4d0c-8bad-2852ee6f5619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25C34E58233B6478AAB3FB0C7EA3842" ma:contentTypeVersion="15" ma:contentTypeDescription="Create a new document." ma:contentTypeScope="" ma:versionID="20c161f43b8c61525de85f0f0d3c0778">
  <xsd:schema xmlns:xsd="http://www.w3.org/2001/XMLSchema" xmlns:xs="http://www.w3.org/2001/XMLSchema" xmlns:p="http://schemas.microsoft.com/office/2006/metadata/properties" xmlns:ns2="4764efd4-a13c-4df6-a7ca-93dea105f8fb" xmlns:ns3="6724b0d9-34cb-4d0c-8bad-2852ee6f5619" targetNamespace="http://schemas.microsoft.com/office/2006/metadata/properties" ma:root="true" ma:fieldsID="b05c309354ca0837e3ab9d2a629a6619" ns2:_="" ns3:_="">
    <xsd:import namespace="4764efd4-a13c-4df6-a7ca-93dea105f8fb"/>
    <xsd:import namespace="6724b0d9-34cb-4d0c-8bad-2852ee6f561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64efd4-a13c-4df6-a7ca-93dea105f8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f2ac7e9d-6780-422b-b0c8-4b08eebcc15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24b0d9-34cb-4d0c-8bad-2852ee6f5619" elementFormDefault="qualified">
    <xsd:import namespace="http://schemas.microsoft.com/office/2006/documentManagement/types"/>
    <xsd:import namespace="http://schemas.microsoft.com/office/infopath/2007/PartnerControls"/>
    <xsd:element name="TaxCatchAll" ma:index="16" nillable="true" ma:displayName="Taxonomy Catch All Column" ma:hidden="true" ma:list="{7b8f918c-806f-48bb-b148-3bb23bc48c28}" ma:internalName="TaxCatchAll" ma:showField="CatchAllData" ma:web="6724b0d9-34cb-4d0c-8bad-2852ee6f561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6880D84-F6C0-4D66-8246-CF7435EC0F1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6B70212-9ECE-4AF2-8451-9728F3A7C4AF}">
  <ds:schemaRefs>
    <ds:schemaRef ds:uri="http://schemas.microsoft.com/office/infopath/2007/PartnerControls"/>
    <ds:schemaRef ds:uri="http://purl.org/dc/terms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elements/1.1/"/>
    <ds:schemaRef ds:uri="http://schemas.openxmlformats.org/package/2006/metadata/core-properties"/>
    <ds:schemaRef ds:uri="6724b0d9-34cb-4d0c-8bad-2852ee6f5619"/>
    <ds:schemaRef ds:uri="4764efd4-a13c-4df6-a7ca-93dea105f8fb"/>
  </ds:schemaRefs>
</ds:datastoreItem>
</file>

<file path=customXml/itemProps3.xml><?xml version="1.0" encoding="utf-8"?>
<ds:datastoreItem xmlns:ds="http://schemas.openxmlformats.org/officeDocument/2006/customXml" ds:itemID="{F6A60EEA-20AE-455E-A2D1-85D7CEE35B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764efd4-a13c-4df6-a7ca-93dea105f8fb"/>
    <ds:schemaRef ds:uri="6724b0d9-34cb-4d0c-8bad-2852ee6f56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Arseneau, Ronalyn</dc:creator>
  <cp:keywords/>
  <dc:description/>
  <cp:lastModifiedBy>Alex Colburn</cp:lastModifiedBy>
  <cp:revision/>
  <cp:lastPrinted>2024-01-18T16:53:26Z</cp:lastPrinted>
  <dcterms:created xsi:type="dcterms:W3CDTF">2023-01-15T17:41:18Z</dcterms:created>
  <dcterms:modified xsi:type="dcterms:W3CDTF">2024-01-18T16:54:58Z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0x010100A25C34E58233B6478AAB3FB0C7EA3842</vt:lpwstr>
  </property>
  <property fmtid="{D5CDD505-2E9C-101B-9397-08002B2CF9AE}" pid="3" name="Order">
    <vt:r8>3455700</vt:r8>
  </property>
  <property fmtid="{D5CDD505-2E9C-101B-9397-08002B2CF9AE}" pid="4" name="TriggerFlowInfo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_ExtendedDescription">
    <vt:lpwstr/>
  </property>
  <property fmtid="{D5CDD505-2E9C-101B-9397-08002B2CF9AE}" pid="9" name="xd_Signature">
    <vt:bool>false</vt:bool>
  </property>
  <property fmtid="{D5CDD505-2E9C-101B-9397-08002B2CF9AE}" pid="10" name="xd_ProgID">
    <vt:lpwstr/>
  </property>
  <property fmtid="{D5CDD505-2E9C-101B-9397-08002B2CF9AE}" pid="11" name="TemplateUrl">
    <vt:lpwstr/>
  </property>
  <property fmtid="{D5CDD505-2E9C-101B-9397-08002B2CF9AE}" pid="12" name="MediaServiceImageTags">
    <vt:lpwstr/>
  </property>
</Properties>
</file>